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120" yWindow="90" windowWidth="28515" windowHeight="11835"/>
  </bookViews>
  <sheets>
    <sheet name="CONGES et deplacements prof 2" sheetId="1" r:id="rId1"/>
    <sheet name="Feuil1" sheetId="2" r:id="rId2"/>
  </sheets>
  <functionGroups/>
  <externalReferences>
    <externalReference r:id="rId3"/>
  </externalReferences>
  <calcPr calcId="124519"/>
</workbook>
</file>

<file path=xl/calcChain.xml><?xml version="1.0" encoding="utf-8"?>
<calcChain xmlns="http://schemas.openxmlformats.org/spreadsheetml/2006/main">
  <c r="T19" i="1"/>
  <c r="T27"/>
  <c r="T35"/>
  <c r="T43"/>
  <c r="T51"/>
  <c r="T59"/>
  <c r="T67"/>
  <c r="T75"/>
  <c r="T83"/>
  <c r="T91"/>
  <c r="T99"/>
  <c r="T107"/>
  <c r="T115"/>
  <c r="T123"/>
  <c r="T131"/>
  <c r="T139"/>
  <c r="T147"/>
  <c r="T155"/>
  <c r="T163"/>
  <c r="T171"/>
  <c r="T179"/>
  <c r="T187"/>
  <c r="T195"/>
  <c r="T203"/>
  <c r="T219"/>
  <c r="T227"/>
  <c r="T243"/>
  <c r="T267"/>
  <c r="T283"/>
  <c r="T299"/>
  <c r="T315"/>
  <c r="T331"/>
  <c r="T347"/>
  <c r="T363"/>
  <c r="T162"/>
  <c r="T186"/>
  <c r="T210"/>
  <c r="T234"/>
  <c r="T266"/>
  <c r="T298"/>
  <c r="T322"/>
  <c r="T346"/>
  <c r="T370"/>
  <c r="T257"/>
  <c r="T305"/>
  <c r="T337"/>
  <c r="T374"/>
  <c r="T18"/>
  <c r="T26"/>
  <c r="T34"/>
  <c r="T42"/>
  <c r="T50"/>
  <c r="T58"/>
  <c r="T66"/>
  <c r="T74"/>
  <c r="T82"/>
  <c r="T90"/>
  <c r="T98"/>
  <c r="T106"/>
  <c r="T114"/>
  <c r="T122"/>
  <c r="T130"/>
  <c r="T138"/>
  <c r="T146"/>
  <c r="T170"/>
  <c r="T178"/>
  <c r="T202"/>
  <c r="T226"/>
  <c r="T250"/>
  <c r="T274"/>
  <c r="T290"/>
  <c r="T314"/>
  <c r="T338"/>
  <c r="T362"/>
  <c r="T241"/>
  <c r="T281"/>
  <c r="T321"/>
  <c r="T361"/>
  <c r="T17"/>
  <c r="T25"/>
  <c r="T33"/>
  <c r="T41"/>
  <c r="T49"/>
  <c r="T57"/>
  <c r="T65"/>
  <c r="T73"/>
  <c r="T81"/>
  <c r="T89"/>
  <c r="T97"/>
  <c r="T105"/>
  <c r="T113"/>
  <c r="T121"/>
  <c r="T129"/>
  <c r="T137"/>
  <c r="T145"/>
  <c r="T153"/>
  <c r="T161"/>
  <c r="T169"/>
  <c r="T177"/>
  <c r="T185"/>
  <c r="T193"/>
  <c r="T201"/>
  <c r="T209"/>
  <c r="T217"/>
  <c r="T225"/>
  <c r="T249"/>
  <c r="T273"/>
  <c r="T313"/>
  <c r="T353"/>
  <c r="T16"/>
  <c r="T24"/>
  <c r="T32"/>
  <c r="T40"/>
  <c r="T48"/>
  <c r="T56"/>
  <c r="T64"/>
  <c r="T72"/>
  <c r="T80"/>
  <c r="T88"/>
  <c r="T96"/>
  <c r="T104"/>
  <c r="T112"/>
  <c r="T120"/>
  <c r="T128"/>
  <c r="T136"/>
  <c r="T144"/>
  <c r="T152"/>
  <c r="T160"/>
  <c r="T168"/>
  <c r="T176"/>
  <c r="T184"/>
  <c r="T192"/>
  <c r="T200"/>
  <c r="T208"/>
  <c r="T216"/>
  <c r="T224"/>
  <c r="T232"/>
  <c r="T240"/>
  <c r="T248"/>
  <c r="T256"/>
  <c r="T264"/>
  <c r="T272"/>
  <c r="T280"/>
  <c r="T288"/>
  <c r="T296"/>
  <c r="T304"/>
  <c r="T312"/>
  <c r="T320"/>
  <c r="T328"/>
  <c r="T336"/>
  <c r="T344"/>
  <c r="T352"/>
  <c r="T360"/>
  <c r="T368"/>
  <c r="T376"/>
  <c r="T31"/>
  <c r="T63"/>
  <c r="T79"/>
  <c r="T95"/>
  <c r="T111"/>
  <c r="T127"/>
  <c r="T143"/>
  <c r="T159"/>
  <c r="T175"/>
  <c r="T191"/>
  <c r="T207"/>
  <c r="T223"/>
  <c r="T239"/>
  <c r="T255"/>
  <c r="T271"/>
  <c r="T287"/>
  <c r="T303"/>
  <c r="T319"/>
  <c r="T335"/>
  <c r="T351"/>
  <c r="T367"/>
  <c r="T214"/>
  <c r="T246"/>
  <c r="T270"/>
  <c r="T294"/>
  <c r="T318"/>
  <c r="T342"/>
  <c r="T15"/>
  <c r="T23"/>
  <c r="T39"/>
  <c r="T47"/>
  <c r="T55"/>
  <c r="T71"/>
  <c r="T87"/>
  <c r="T103"/>
  <c r="T119"/>
  <c r="T135"/>
  <c r="T151"/>
  <c r="T167"/>
  <c r="T183"/>
  <c r="T199"/>
  <c r="T215"/>
  <c r="T231"/>
  <c r="T247"/>
  <c r="T263"/>
  <c r="T279"/>
  <c r="T295"/>
  <c r="T311"/>
  <c r="T327"/>
  <c r="T343"/>
  <c r="T359"/>
  <c r="T375"/>
  <c r="T230"/>
  <c r="T262"/>
  <c r="T286"/>
  <c r="T310"/>
  <c r="T334"/>
  <c r="T358"/>
  <c r="T14"/>
  <c r="T22"/>
  <c r="T30"/>
  <c r="T38"/>
  <c r="T46"/>
  <c r="T54"/>
  <c r="T62"/>
  <c r="T70"/>
  <c r="T78"/>
  <c r="T86"/>
  <c r="T94"/>
  <c r="T102"/>
  <c r="T110"/>
  <c r="T118"/>
  <c r="T126"/>
  <c r="T134"/>
  <c r="T142"/>
  <c r="T150"/>
  <c r="T158"/>
  <c r="T166"/>
  <c r="T174"/>
  <c r="T182"/>
  <c r="T190"/>
  <c r="T198"/>
  <c r="T206"/>
  <c r="T222"/>
  <c r="T238"/>
  <c r="T254"/>
  <c r="T278"/>
  <c r="T302"/>
  <c r="T326"/>
  <c r="T350"/>
  <c r="T13"/>
  <c r="T21"/>
  <c r="T29"/>
  <c r="T37"/>
  <c r="T45"/>
  <c r="T53"/>
  <c r="T61"/>
  <c r="T69"/>
  <c r="T77"/>
  <c r="T85"/>
  <c r="T93"/>
  <c r="T101"/>
  <c r="T109"/>
  <c r="T117"/>
  <c r="T125"/>
  <c r="T133"/>
  <c r="T141"/>
  <c r="T149"/>
  <c r="T157"/>
  <c r="T165"/>
  <c r="T173"/>
  <c r="T181"/>
  <c r="T189"/>
  <c r="T197"/>
  <c r="T205"/>
  <c r="T213"/>
  <c r="T221"/>
  <c r="T229"/>
  <c r="T237"/>
  <c r="T245"/>
  <c r="T253"/>
  <c r="T261"/>
  <c r="T269"/>
  <c r="T277"/>
  <c r="T285"/>
  <c r="T293"/>
  <c r="T301"/>
  <c r="T309"/>
  <c r="T317"/>
  <c r="T325"/>
  <c r="T333"/>
  <c r="T341"/>
  <c r="T349"/>
  <c r="T357"/>
  <c r="T365"/>
  <c r="T373"/>
  <c r="T265"/>
  <c r="T297"/>
  <c r="T345"/>
  <c r="T366"/>
  <c r="T12"/>
  <c r="T20"/>
  <c r="T28"/>
  <c r="T36"/>
  <c r="T44"/>
  <c r="T52"/>
  <c r="T60"/>
  <c r="T68"/>
  <c r="T76"/>
  <c r="T84"/>
  <c r="T92"/>
  <c r="T100"/>
  <c r="T108"/>
  <c r="T116"/>
  <c r="T124"/>
  <c r="T132"/>
  <c r="T140"/>
  <c r="T148"/>
  <c r="T156"/>
  <c r="T164"/>
  <c r="T172"/>
  <c r="T180"/>
  <c r="T188"/>
  <c r="T196"/>
  <c r="T204"/>
  <c r="T212"/>
  <c r="T220"/>
  <c r="T228"/>
  <c r="T236"/>
  <c r="T244"/>
  <c r="T252"/>
  <c r="T260"/>
  <c r="T268"/>
  <c r="T276"/>
  <c r="T284"/>
  <c r="T292"/>
  <c r="T300"/>
  <c r="T308"/>
  <c r="T316"/>
  <c r="T324"/>
  <c r="T332"/>
  <c r="T340"/>
  <c r="T348"/>
  <c r="T356"/>
  <c r="T364"/>
  <c r="T372"/>
  <c r="T211"/>
  <c r="T235"/>
  <c r="T251"/>
  <c r="T259"/>
  <c r="T275"/>
  <c r="T291"/>
  <c r="T307"/>
  <c r="T323"/>
  <c r="T339"/>
  <c r="T355"/>
  <c r="T371"/>
  <c r="T154"/>
  <c r="T194"/>
  <c r="T218"/>
  <c r="T242"/>
  <c r="T258"/>
  <c r="T282"/>
  <c r="T306"/>
  <c r="T330"/>
  <c r="T354"/>
  <c r="T233"/>
  <c r="T289"/>
  <c r="T329"/>
  <c r="T369"/>
  <c r="S19"/>
  <c r="S27"/>
  <c r="S35"/>
  <c r="S43"/>
  <c r="S51"/>
  <c r="S59"/>
  <c r="S67"/>
  <c r="S75"/>
  <c r="S83"/>
  <c r="S91"/>
  <c r="S99"/>
  <c r="S107"/>
  <c r="S115"/>
  <c r="S123"/>
  <c r="S131"/>
  <c r="S139"/>
  <c r="S147"/>
  <c r="S155"/>
  <c r="S163"/>
  <c r="S171"/>
  <c r="S179"/>
  <c r="S187"/>
  <c r="S195"/>
  <c r="S203"/>
  <c r="S211"/>
  <c r="S219"/>
  <c r="S227"/>
  <c r="S235"/>
  <c r="S243"/>
  <c r="S251"/>
  <c r="S259"/>
  <c r="S267"/>
  <c r="S275"/>
  <c r="S283"/>
  <c r="S299"/>
  <c r="S315"/>
  <c r="S339"/>
  <c r="S355"/>
  <c r="S371"/>
  <c r="S250"/>
  <c r="S274"/>
  <c r="S298"/>
  <c r="S322"/>
  <c r="S354"/>
  <c r="S297"/>
  <c r="S329"/>
  <c r="S369"/>
  <c r="S374"/>
  <c r="S18"/>
  <c r="S26"/>
  <c r="S34"/>
  <c r="S42"/>
  <c r="S50"/>
  <c r="S58"/>
  <c r="S66"/>
  <c r="S74"/>
  <c r="S82"/>
  <c r="S90"/>
  <c r="S98"/>
  <c r="S106"/>
  <c r="S114"/>
  <c r="S122"/>
  <c r="S130"/>
  <c r="S138"/>
  <c r="S146"/>
  <c r="S154"/>
  <c r="S162"/>
  <c r="S170"/>
  <c r="S178"/>
  <c r="S186"/>
  <c r="S194"/>
  <c r="S202"/>
  <c r="S210"/>
  <c r="S218"/>
  <c r="S226"/>
  <c r="S242"/>
  <c r="S266"/>
  <c r="S290"/>
  <c r="S314"/>
  <c r="S338"/>
  <c r="S370"/>
  <c r="S313"/>
  <c r="S353"/>
  <c r="S358"/>
  <c r="S17"/>
  <c r="S25"/>
  <c r="S33"/>
  <c r="S41"/>
  <c r="S49"/>
  <c r="S57"/>
  <c r="S65"/>
  <c r="S73"/>
  <c r="S81"/>
  <c r="S89"/>
  <c r="S97"/>
  <c r="S105"/>
  <c r="S113"/>
  <c r="S121"/>
  <c r="S129"/>
  <c r="S137"/>
  <c r="S145"/>
  <c r="S153"/>
  <c r="S161"/>
  <c r="S169"/>
  <c r="S177"/>
  <c r="S185"/>
  <c r="S193"/>
  <c r="S201"/>
  <c r="S209"/>
  <c r="S217"/>
  <c r="S225"/>
  <c r="S233"/>
  <c r="S241"/>
  <c r="S249"/>
  <c r="S257"/>
  <c r="S265"/>
  <c r="S273"/>
  <c r="S289"/>
  <c r="S337"/>
  <c r="S350"/>
  <c r="S16"/>
  <c r="S24"/>
  <c r="S32"/>
  <c r="S40"/>
  <c r="S48"/>
  <c r="S56"/>
  <c r="S64"/>
  <c r="S72"/>
  <c r="S80"/>
  <c r="S88"/>
  <c r="S96"/>
  <c r="S104"/>
  <c r="S112"/>
  <c r="S120"/>
  <c r="S128"/>
  <c r="S136"/>
  <c r="S144"/>
  <c r="S152"/>
  <c r="S160"/>
  <c r="S168"/>
  <c r="S176"/>
  <c r="S184"/>
  <c r="S192"/>
  <c r="S200"/>
  <c r="S208"/>
  <c r="S216"/>
  <c r="S224"/>
  <c r="S232"/>
  <c r="S240"/>
  <c r="S248"/>
  <c r="S256"/>
  <c r="S264"/>
  <c r="S272"/>
  <c r="S280"/>
  <c r="S288"/>
  <c r="S296"/>
  <c r="S304"/>
  <c r="S312"/>
  <c r="S320"/>
  <c r="S328"/>
  <c r="S336"/>
  <c r="S344"/>
  <c r="S352"/>
  <c r="S360"/>
  <c r="S368"/>
  <c r="S376"/>
  <c r="S175"/>
  <c r="S207"/>
  <c r="S223"/>
  <c r="S239"/>
  <c r="S247"/>
  <c r="S263"/>
  <c r="S279"/>
  <c r="S295"/>
  <c r="S311"/>
  <c r="S327"/>
  <c r="S343"/>
  <c r="S359"/>
  <c r="S375"/>
  <c r="S302"/>
  <c r="S326"/>
  <c r="S15"/>
  <c r="S23"/>
  <c r="S31"/>
  <c r="S39"/>
  <c r="S47"/>
  <c r="S55"/>
  <c r="S63"/>
  <c r="S71"/>
  <c r="S79"/>
  <c r="S87"/>
  <c r="S95"/>
  <c r="S103"/>
  <c r="S111"/>
  <c r="S119"/>
  <c r="S127"/>
  <c r="S135"/>
  <c r="S143"/>
  <c r="S151"/>
  <c r="S159"/>
  <c r="S167"/>
  <c r="S183"/>
  <c r="S191"/>
  <c r="S199"/>
  <c r="S215"/>
  <c r="S231"/>
  <c r="S255"/>
  <c r="S271"/>
  <c r="S287"/>
  <c r="S303"/>
  <c r="S319"/>
  <c r="S335"/>
  <c r="S351"/>
  <c r="S367"/>
  <c r="S294"/>
  <c r="S334"/>
  <c r="S14"/>
  <c r="S22"/>
  <c r="S30"/>
  <c r="S38"/>
  <c r="S46"/>
  <c r="S54"/>
  <c r="S62"/>
  <c r="S70"/>
  <c r="S78"/>
  <c r="S86"/>
  <c r="S94"/>
  <c r="S102"/>
  <c r="S110"/>
  <c r="S118"/>
  <c r="S126"/>
  <c r="S134"/>
  <c r="S142"/>
  <c r="S150"/>
  <c r="S158"/>
  <c r="S166"/>
  <c r="S174"/>
  <c r="S182"/>
  <c r="S190"/>
  <c r="S198"/>
  <c r="S206"/>
  <c r="S214"/>
  <c r="S222"/>
  <c r="S230"/>
  <c r="S238"/>
  <c r="S246"/>
  <c r="S254"/>
  <c r="S262"/>
  <c r="S270"/>
  <c r="S278"/>
  <c r="S286"/>
  <c r="S310"/>
  <c r="S342"/>
  <c r="S13"/>
  <c r="S21"/>
  <c r="S29"/>
  <c r="S37"/>
  <c r="S45"/>
  <c r="S53"/>
  <c r="S61"/>
  <c r="S69"/>
  <c r="S77"/>
  <c r="S85"/>
  <c r="S93"/>
  <c r="S101"/>
  <c r="S109"/>
  <c r="S117"/>
  <c r="S125"/>
  <c r="S133"/>
  <c r="S141"/>
  <c r="S149"/>
  <c r="S157"/>
  <c r="S165"/>
  <c r="S173"/>
  <c r="S181"/>
  <c r="S189"/>
  <c r="S197"/>
  <c r="S205"/>
  <c r="S213"/>
  <c r="S221"/>
  <c r="S229"/>
  <c r="S237"/>
  <c r="S245"/>
  <c r="S253"/>
  <c r="S261"/>
  <c r="S269"/>
  <c r="S277"/>
  <c r="S285"/>
  <c r="S293"/>
  <c r="S301"/>
  <c r="S309"/>
  <c r="S317"/>
  <c r="S325"/>
  <c r="S333"/>
  <c r="S341"/>
  <c r="S349"/>
  <c r="S357"/>
  <c r="S365"/>
  <c r="S373"/>
  <c r="S346"/>
  <c r="S281"/>
  <c r="S321"/>
  <c r="S361"/>
  <c r="S366"/>
  <c r="S12"/>
  <c r="S20"/>
  <c r="S28"/>
  <c r="S36"/>
  <c r="S44"/>
  <c r="S52"/>
  <c r="S60"/>
  <c r="S68"/>
  <c r="S76"/>
  <c r="S84"/>
  <c r="S92"/>
  <c r="S100"/>
  <c r="S108"/>
  <c r="S116"/>
  <c r="S124"/>
  <c r="S132"/>
  <c r="S140"/>
  <c r="S148"/>
  <c r="S156"/>
  <c r="S164"/>
  <c r="S172"/>
  <c r="S180"/>
  <c r="S188"/>
  <c r="S196"/>
  <c r="S204"/>
  <c r="S212"/>
  <c r="S220"/>
  <c r="S228"/>
  <c r="S236"/>
  <c r="S244"/>
  <c r="S252"/>
  <c r="S260"/>
  <c r="S268"/>
  <c r="S276"/>
  <c r="S284"/>
  <c r="S292"/>
  <c r="S300"/>
  <c r="S308"/>
  <c r="S316"/>
  <c r="S324"/>
  <c r="S332"/>
  <c r="S340"/>
  <c r="S348"/>
  <c r="S356"/>
  <c r="S364"/>
  <c r="S372"/>
  <c r="S291"/>
  <c r="S307"/>
  <c r="S323"/>
  <c r="S331"/>
  <c r="S347"/>
  <c r="S363"/>
  <c r="S234"/>
  <c r="S258"/>
  <c r="S282"/>
  <c r="S306"/>
  <c r="S330"/>
  <c r="S362"/>
  <c r="S305"/>
  <c r="S345"/>
  <c r="S318"/>
  <c r="AL24"/>
  <c r="AM11"/>
  <c r="AK7"/>
  <c r="A11" l="1"/>
  <c r="W388"/>
  <c r="AK6"/>
  <c r="A376" l="1"/>
  <c r="A375"/>
  <c r="A374"/>
  <c r="A373"/>
  <c r="A372"/>
  <c r="A371"/>
  <c r="A370"/>
  <c r="A369"/>
  <c r="A368"/>
  <c r="A367"/>
  <c r="A366"/>
  <c r="A365"/>
  <c r="A364"/>
  <c r="A363"/>
  <c r="A362"/>
  <c r="A361"/>
  <c r="A360"/>
  <c r="A359"/>
  <c r="A358"/>
  <c r="A357"/>
  <c r="A356"/>
  <c r="A355"/>
  <c r="A354"/>
  <c r="A353"/>
  <c r="A352"/>
  <c r="A351"/>
  <c r="A350"/>
  <c r="A349"/>
  <c r="A348"/>
  <c r="A347"/>
  <c r="A346"/>
  <c r="A345"/>
  <c r="A344"/>
  <c r="A343"/>
  <c r="A342"/>
  <c r="A341"/>
  <c r="A340"/>
  <c r="A339"/>
  <c r="A338"/>
  <c r="A337"/>
  <c r="A336"/>
  <c r="A335"/>
  <c r="A334"/>
  <c r="A333"/>
  <c r="A332"/>
  <c r="A331"/>
  <c r="A330"/>
  <c r="A329"/>
  <c r="A328"/>
  <c r="A327"/>
  <c r="A326"/>
  <c r="A325"/>
  <c r="A324"/>
  <c r="A323"/>
  <c r="A322"/>
  <c r="A321"/>
  <c r="A320"/>
  <c r="A319"/>
  <c r="A318"/>
  <c r="A317"/>
  <c r="A316"/>
  <c r="A315"/>
  <c r="A314"/>
  <c r="A313"/>
  <c r="A312"/>
  <c r="A311"/>
  <c r="A310"/>
  <c r="A309"/>
  <c r="A308"/>
  <c r="A307"/>
  <c r="A306"/>
  <c r="A305"/>
  <c r="A304"/>
  <c r="A303"/>
  <c r="A302"/>
  <c r="A301"/>
  <c r="A300"/>
  <c r="A299"/>
  <c r="A298"/>
  <c r="A297"/>
  <c r="A296"/>
  <c r="A295"/>
  <c r="A294"/>
  <c r="A293"/>
  <c r="A292"/>
  <c r="A291"/>
  <c r="A290"/>
  <c r="A289"/>
  <c r="A288"/>
  <c r="A287"/>
  <c r="A286"/>
  <c r="A285"/>
  <c r="A284"/>
  <c r="A283"/>
  <c r="A282"/>
  <c r="A281"/>
  <c r="A280"/>
  <c r="A279"/>
  <c r="A278"/>
  <c r="A277"/>
  <c r="A276"/>
  <c r="A275"/>
  <c r="A274"/>
  <c r="A273"/>
  <c r="A272"/>
  <c r="A271"/>
  <c r="A270"/>
  <c r="A269"/>
  <c r="A268"/>
  <c r="A267"/>
  <c r="A266"/>
  <c r="A265"/>
  <c r="A264"/>
  <c r="A263"/>
  <c r="A262"/>
  <c r="A261"/>
  <c r="A260"/>
  <c r="A259"/>
  <c r="A258"/>
  <c r="A257"/>
  <c r="A256"/>
  <c r="A255"/>
  <c r="A254"/>
  <c r="A253"/>
  <c r="A252"/>
  <c r="A251"/>
  <c r="A250"/>
  <c r="A249"/>
  <c r="A248"/>
  <c r="A247"/>
  <c r="A246"/>
  <c r="A245"/>
  <c r="A244"/>
  <c r="A243"/>
  <c r="A242"/>
  <c r="A241"/>
  <c r="A240"/>
  <c r="A239"/>
  <c r="A238"/>
  <c r="A237"/>
  <c r="A236"/>
  <c r="A235"/>
  <c r="A234"/>
  <c r="A233"/>
  <c r="A232"/>
  <c r="A231"/>
  <c r="A230"/>
  <c r="A229"/>
  <c r="A228"/>
  <c r="A227"/>
  <c r="A226"/>
  <c r="A225"/>
  <c r="A224"/>
  <c r="A223"/>
  <c r="A222"/>
  <c r="A221"/>
  <c r="A220"/>
  <c r="A219"/>
  <c r="A218"/>
  <c r="A217"/>
  <c r="A216"/>
  <c r="A215"/>
  <c r="A214"/>
  <c r="A213"/>
  <c r="A212"/>
  <c r="A211"/>
  <c r="A210"/>
  <c r="A209"/>
  <c r="A208"/>
  <c r="A207"/>
  <c r="A206"/>
  <c r="A205"/>
  <c r="A204"/>
  <c r="A203"/>
  <c r="A202"/>
  <c r="A201"/>
  <c r="A200"/>
  <c r="A199"/>
  <c r="A198"/>
  <c r="A197"/>
  <c r="A196"/>
  <c r="A195"/>
  <c r="A194"/>
  <c r="A193"/>
  <c r="A192"/>
  <c r="A191"/>
  <c r="A190"/>
  <c r="A189"/>
  <c r="A188"/>
  <c r="A187"/>
  <c r="A186"/>
  <c r="A185"/>
  <c r="A184"/>
  <c r="A183"/>
  <c r="A182"/>
  <c r="A181"/>
  <c r="A180"/>
  <c r="A179"/>
  <c r="A178"/>
  <c r="A177"/>
  <c r="A176"/>
  <c r="A175"/>
  <c r="A174"/>
  <c r="A173"/>
  <c r="A172"/>
  <c r="A171"/>
  <c r="A170"/>
  <c r="A169"/>
  <c r="A168"/>
  <c r="A167"/>
  <c r="A166"/>
  <c r="A165"/>
  <c r="A164"/>
  <c r="A163"/>
  <c r="A162"/>
  <c r="A161"/>
  <c r="A160"/>
  <c r="A159"/>
  <c r="A158"/>
  <c r="A157"/>
  <c r="A156"/>
  <c r="A155"/>
  <c r="A154"/>
  <c r="A153"/>
  <c r="A152"/>
  <c r="A151"/>
  <c r="A150"/>
  <c r="A149"/>
  <c r="A148"/>
  <c r="A147"/>
  <c r="A146"/>
  <c r="A145"/>
  <c r="A144"/>
  <c r="A143"/>
  <c r="A142"/>
  <c r="A141"/>
  <c r="A140"/>
  <c r="A139"/>
  <c r="A138"/>
  <c r="A137"/>
  <c r="A136"/>
  <c r="A135"/>
  <c r="A134"/>
  <c r="A133"/>
  <c r="A132"/>
  <c r="A131"/>
  <c r="A130"/>
  <c r="A129"/>
  <c r="A128"/>
  <c r="A127"/>
  <c r="A126"/>
  <c r="A125"/>
  <c r="A124"/>
  <c r="A123"/>
  <c r="A122"/>
  <c r="A121"/>
  <c r="A120"/>
  <c r="A119"/>
  <c r="A118"/>
  <c r="A117"/>
  <c r="A116"/>
  <c r="A115"/>
  <c r="A114"/>
  <c r="A113"/>
  <c r="A112"/>
  <c r="A111"/>
  <c r="A110"/>
  <c r="A109"/>
  <c r="A108"/>
  <c r="A107"/>
  <c r="A106"/>
  <c r="A105"/>
  <c r="A104"/>
  <c r="A103"/>
  <c r="A102"/>
  <c r="A101"/>
  <c r="A100"/>
  <c r="A99"/>
  <c r="A98"/>
  <c r="A97"/>
  <c r="A96"/>
  <c r="A95"/>
  <c r="A94"/>
  <c r="A93"/>
  <c r="A92"/>
  <c r="A91"/>
  <c r="A90"/>
  <c r="A89"/>
  <c r="A88"/>
  <c r="A87"/>
  <c r="A86"/>
  <c r="A85"/>
  <c r="A84"/>
  <c r="A83"/>
  <c r="A82"/>
  <c r="A81"/>
  <c r="A80"/>
  <c r="A79"/>
  <c r="A78"/>
  <c r="A77"/>
  <c r="A76"/>
  <c r="A75"/>
  <c r="A74"/>
  <c r="A73"/>
  <c r="A72"/>
  <c r="A71"/>
  <c r="A70"/>
  <c r="A69"/>
  <c r="A68"/>
  <c r="A67"/>
  <c r="A66"/>
  <c r="A65"/>
  <c r="A64"/>
  <c r="A63"/>
  <c r="A62"/>
  <c r="A61"/>
  <c r="A60"/>
  <c r="A59"/>
  <c r="A58"/>
  <c r="A57"/>
  <c r="A56"/>
  <c r="A55"/>
  <c r="A54"/>
  <c r="A53"/>
  <c r="A52"/>
  <c r="A51"/>
  <c r="A50"/>
  <c r="A49"/>
  <c r="A48"/>
  <c r="A47"/>
  <c r="A46"/>
  <c r="A45"/>
  <c r="A44"/>
  <c r="A43"/>
  <c r="A42"/>
  <c r="A41"/>
  <c r="A40"/>
  <c r="A39"/>
  <c r="A38"/>
  <c r="A37"/>
  <c r="A36"/>
  <c r="A35"/>
  <c r="A34"/>
  <c r="A33"/>
  <c r="A32"/>
  <c r="A30"/>
  <c r="A29"/>
  <c r="A28"/>
  <c r="A26"/>
  <c r="A25"/>
  <c r="A24"/>
  <c r="A23"/>
  <c r="A22"/>
  <c r="A21"/>
  <c r="A19"/>
  <c r="A18"/>
  <c r="A16"/>
  <c r="A15"/>
  <c r="A14"/>
  <c r="A13"/>
  <c r="A12"/>
  <c r="A31"/>
  <c r="A17"/>
  <c r="A20"/>
  <c r="A27"/>
</calcChain>
</file>

<file path=xl/comments1.xml><?xml version="1.0" encoding="utf-8"?>
<comments xmlns="http://schemas.openxmlformats.org/spreadsheetml/2006/main">
  <authors>
    <author>pegpas</author>
  </authors>
  <commentList>
    <comment ref="S12" authorId="0">
      <text>
        <r>
          <rPr>
            <b/>
            <sz val="9"/>
            <color indexed="81"/>
            <rFont val="Tahoma"/>
            <family val="2"/>
          </rPr>
          <t>pegpas:</t>
        </r>
        <r>
          <rPr>
            <sz val="9"/>
            <color indexed="81"/>
            <rFont val="Tahoma"/>
            <family val="2"/>
          </rPr>
          <t xml:space="preserve">
=SI(OU(JOURSEM($B12)=1;JOURSEM($B12)=7;CountCcolor($C12:$R12;($C$7)));"";13-(CountCcolor($C12:$R12;($C$6))+CountCcolor($C12:$R12;($C$7))+CountCcolor($C12:$R12;($C$8))+CountCcolor($C12:$R12;($C$9))+CountCcolor($C12:$R12;($M$7))+CountCcolor($C12:$R12;($M$8))+CountCcolor($C12:$R12;($M$9))+CountCcolor($C12:$R12;($Q$6)))+NB.SI($C12:$R12;"am")/2)</t>
        </r>
      </text>
    </comment>
    <comment ref="T12" authorId="0">
      <text>
        <r>
          <rPr>
            <b/>
            <sz val="9"/>
            <color indexed="81"/>
            <rFont val="Tahoma"/>
            <family val="2"/>
          </rPr>
          <t xml:space="preserve">pegpas:
</t>
        </r>
        <r>
          <rPr>
            <sz val="9"/>
            <color indexed="81"/>
            <rFont val="Tahoma"/>
            <family val="2"/>
          </rPr>
          <t>=SI(OU(JOURSEM($B12)=1;JOURSEM($B12)=7;CountCcolor($C12:$R12;($C$7))=16);"";CountCcolor($C12:$R12;($M$8)))</t>
        </r>
      </text>
    </comment>
  </commentList>
</comments>
</file>

<file path=xl/sharedStrings.xml><?xml version="1.0" encoding="utf-8"?>
<sst xmlns="http://schemas.openxmlformats.org/spreadsheetml/2006/main" count="136" uniqueCount="47">
  <si>
    <t xml:space="preserve">Nom du référent médical : D. Peiffert / JC. Faivre </t>
  </si>
  <si>
    <t>localisations par médecin : RTE et curiethérapie</t>
  </si>
  <si>
    <t>N</t>
  </si>
  <si>
    <t>tous les types d'absence : congés mais aussi formations, missions ICL et UNICANCER, DPC, enseignemenst et remplacements</t>
  </si>
  <si>
    <t xml:space="preserve"> </t>
  </si>
  <si>
    <t>Demandes à faire directement dans E temptation : toutes demandes faites par une autre voie (mail, téléphone ou oralement) ne seront pas prises en compte</t>
  </si>
  <si>
    <t>Vacances scolaires</t>
  </si>
  <si>
    <t>Remplacements</t>
  </si>
  <si>
    <t>SNC</t>
  </si>
  <si>
    <t>ORL</t>
  </si>
  <si>
    <t>Senologie</t>
  </si>
  <si>
    <t>Pneumologie</t>
  </si>
  <si>
    <t>Digestif</t>
  </si>
  <si>
    <t>Gynecologie</t>
  </si>
  <si>
    <t>Urologie</t>
  </si>
  <si>
    <t>Dermatologie</t>
  </si>
  <si>
    <t>Sarcomes</t>
  </si>
  <si>
    <t>Hematologie + ICT</t>
  </si>
  <si>
    <t>Endocrinologie</t>
  </si>
  <si>
    <t>Pediatrie hors ICT</t>
  </si>
  <si>
    <t>1er DAUM</t>
  </si>
  <si>
    <t>Curie</t>
  </si>
  <si>
    <t>Jours fériés</t>
  </si>
  <si>
    <t>CP souhaités</t>
  </si>
  <si>
    <t>Vacances ou jour(s) validé(s)</t>
  </si>
  <si>
    <t>Epinal</t>
  </si>
  <si>
    <t>absences hebdomadaires (0,7 ; 0,8 ; 0,9 ETP)</t>
  </si>
  <si>
    <t>absences professionnelles</t>
  </si>
  <si>
    <t>VBC</t>
  </si>
  <si>
    <t>CCB</t>
  </si>
  <si>
    <t>JCF</t>
  </si>
  <si>
    <t>MJ</t>
  </si>
  <si>
    <t>AS</t>
  </si>
  <si>
    <t>JFP</t>
  </si>
  <si>
    <t>SRE</t>
  </si>
  <si>
    <t>MC</t>
  </si>
  <si>
    <t>ND</t>
  </si>
  <si>
    <t>SSE</t>
  </si>
  <si>
    <t>MB</t>
  </si>
  <si>
    <t>NM</t>
  </si>
  <si>
    <t>IT</t>
  </si>
  <si>
    <t>WG</t>
  </si>
  <si>
    <t>JM</t>
  </si>
  <si>
    <t>Présence Nancy</t>
  </si>
  <si>
    <t>Présence Epinal</t>
  </si>
  <si>
    <t>am</t>
  </si>
  <si>
    <t>m</t>
  </si>
</sst>
</file>

<file path=xl/styles.xml><?xml version="1.0" encoding="utf-8"?>
<styleSheet xmlns="http://schemas.openxmlformats.org/spreadsheetml/2006/main">
  <numFmts count="1">
    <numFmt numFmtId="164" formatCode="[$-F800]dddd\,\ mmmm\ dd\,\ yyyy"/>
  </numFmts>
  <fonts count="15">
    <font>
      <sz val="11"/>
      <color theme="1"/>
      <name val="Calibri"/>
      <family val="2"/>
      <scheme val="minor"/>
    </font>
    <font>
      <b/>
      <sz val="14"/>
      <color theme="1"/>
      <name val="Arial"/>
      <family val="2"/>
    </font>
    <font>
      <sz val="14"/>
      <color theme="1"/>
      <name val="Arial"/>
      <family val="2"/>
    </font>
    <font>
      <sz val="14"/>
      <color theme="1"/>
      <name val="Calibri"/>
      <family val="2"/>
      <scheme val="minor"/>
    </font>
    <font>
      <sz val="14"/>
      <color theme="0"/>
      <name val="Calibri"/>
      <family val="2"/>
      <scheme val="minor"/>
    </font>
    <font>
      <b/>
      <sz val="14"/>
      <color rgb="FFFF0000"/>
      <name val="Calibri"/>
      <family val="2"/>
      <scheme val="minor"/>
    </font>
    <font>
      <b/>
      <sz val="14"/>
      <color rgb="FF00B050"/>
      <name val="Calibri"/>
      <family val="2"/>
      <scheme val="minor"/>
    </font>
    <font>
      <sz val="10"/>
      <color theme="1"/>
      <name val="Calibri"/>
      <family val="2"/>
      <scheme val="minor"/>
    </font>
    <font>
      <sz val="10"/>
      <color theme="1"/>
      <name val="Arial"/>
      <family val="2"/>
    </font>
    <font>
      <b/>
      <sz val="14"/>
      <color theme="1"/>
      <name val="Calibri"/>
      <family val="2"/>
      <scheme val="minor"/>
    </font>
    <font>
      <b/>
      <sz val="9"/>
      <color indexed="81"/>
      <name val="Tahoma"/>
      <family val="2"/>
    </font>
    <font>
      <sz val="9"/>
      <color indexed="81"/>
      <name val="Tahoma"/>
      <family val="2"/>
    </font>
    <font>
      <b/>
      <sz val="12"/>
      <color rgb="FF555555"/>
      <name val="Arial"/>
      <family val="2"/>
    </font>
    <font>
      <b/>
      <sz val="14"/>
      <color theme="0"/>
      <name val="Calibri"/>
      <family val="2"/>
      <scheme val="minor"/>
    </font>
    <font>
      <sz val="11"/>
      <color rgb="FF000000"/>
      <name val="Calibri"/>
      <family val="2"/>
      <scheme val="minor"/>
    </font>
  </fonts>
  <fills count="13">
    <fill>
      <patternFill patternType="none"/>
    </fill>
    <fill>
      <patternFill patternType="gray125"/>
    </fill>
    <fill>
      <patternFill patternType="solid">
        <fgColor theme="8" tint="0.39997558519241921"/>
        <bgColor indexed="64"/>
      </patternFill>
    </fill>
    <fill>
      <patternFill patternType="solid">
        <fgColor rgb="FFFFFF00"/>
        <bgColor indexed="64"/>
      </patternFill>
    </fill>
    <fill>
      <patternFill patternType="solid">
        <fgColor rgb="FFFF0000"/>
        <bgColor indexed="64"/>
      </patternFill>
    </fill>
    <fill>
      <patternFill patternType="solid">
        <fgColor rgb="FF0070C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00B050"/>
        <bgColor indexed="64"/>
      </patternFill>
    </fill>
    <fill>
      <patternFill patternType="solid">
        <fgColor rgb="FFFF6699"/>
        <bgColor indexed="64"/>
      </patternFill>
    </fill>
    <fill>
      <patternFill patternType="solid">
        <fgColor rgb="FFFFC000"/>
        <bgColor indexed="64"/>
      </patternFill>
    </fill>
    <fill>
      <patternFill patternType="solid">
        <fgColor rgb="FF7030A0"/>
        <bgColor indexed="64"/>
      </patternFill>
    </fill>
    <fill>
      <patternFill patternType="solid">
        <fgColor theme="0"/>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5">
    <xf numFmtId="0" fontId="0" fillId="0" borderId="0" xfId="0"/>
    <xf numFmtId="0" fontId="1" fillId="2" borderId="0" xfId="0" applyFont="1" applyFill="1" applyProtection="1">
      <protection locked="0"/>
    </xf>
    <xf numFmtId="0" fontId="2" fillId="2" borderId="0" xfId="0" applyFont="1" applyFill="1" applyProtection="1">
      <protection locked="0"/>
    </xf>
    <xf numFmtId="0" fontId="2" fillId="2" borderId="0" xfId="0" applyFont="1" applyFill="1" applyAlignment="1" applyProtection="1">
      <alignment horizontal="center"/>
      <protection locked="0"/>
    </xf>
    <xf numFmtId="0" fontId="3" fillId="0" borderId="1" xfId="0" applyFont="1" applyBorder="1" applyProtection="1">
      <protection locked="0"/>
    </xf>
    <xf numFmtId="0" fontId="3" fillId="0" borderId="2" xfId="0" applyFont="1" applyBorder="1" applyProtection="1">
      <protection locked="0"/>
    </xf>
    <xf numFmtId="0" fontId="3" fillId="0" borderId="2" xfId="0" applyFont="1" applyBorder="1" applyAlignment="1" applyProtection="1">
      <alignment horizontal="center"/>
      <protection locked="0"/>
    </xf>
    <xf numFmtId="0" fontId="3" fillId="0" borderId="3" xfId="0" applyFont="1" applyBorder="1" applyProtection="1">
      <protection locked="0"/>
    </xf>
    <xf numFmtId="0" fontId="3" fillId="0" borderId="0" xfId="0" applyFont="1" applyProtection="1">
      <protection locked="0"/>
    </xf>
    <xf numFmtId="0" fontId="4" fillId="0" borderId="0" xfId="0" applyFont="1" applyFill="1" applyProtection="1">
      <protection locked="0"/>
    </xf>
    <xf numFmtId="0" fontId="3" fillId="0" borderId="0" xfId="0" applyFont="1" applyFill="1" applyProtection="1">
      <protection locked="0"/>
    </xf>
    <xf numFmtId="0" fontId="5" fillId="3" borderId="4" xfId="0" applyFont="1" applyFill="1" applyBorder="1" applyProtection="1">
      <protection locked="0"/>
    </xf>
    <xf numFmtId="0" fontId="5" fillId="3" borderId="0" xfId="0" applyFont="1" applyFill="1" applyBorder="1" applyProtection="1">
      <protection locked="0"/>
    </xf>
    <xf numFmtId="0" fontId="5" fillId="3" borderId="0" xfId="0" applyFont="1" applyFill="1" applyBorder="1" applyAlignment="1" applyProtection="1">
      <alignment horizontal="center"/>
      <protection locked="0"/>
    </xf>
    <xf numFmtId="0" fontId="5" fillId="3" borderId="5" xfId="0" applyFont="1" applyFill="1" applyBorder="1" applyProtection="1">
      <protection locked="0"/>
    </xf>
    <xf numFmtId="0" fontId="5" fillId="3" borderId="0" xfId="0" applyFont="1" applyFill="1" applyProtection="1">
      <protection locked="0"/>
    </xf>
    <xf numFmtId="0" fontId="6" fillId="0" borderId="6" xfId="0" applyFont="1" applyBorder="1" applyProtection="1">
      <protection locked="0"/>
    </xf>
    <xf numFmtId="0" fontId="3" fillId="0" borderId="7" xfId="0" applyFont="1" applyBorder="1" applyProtection="1">
      <protection locked="0"/>
    </xf>
    <xf numFmtId="0" fontId="3" fillId="0" borderId="7" xfId="0" applyFont="1" applyBorder="1" applyAlignment="1" applyProtection="1">
      <alignment horizontal="center"/>
      <protection locked="0"/>
    </xf>
    <xf numFmtId="0" fontId="3" fillId="0" borderId="8" xfId="0" applyFont="1" applyBorder="1" applyProtection="1">
      <protection locked="0"/>
    </xf>
    <xf numFmtId="0" fontId="3" fillId="0" borderId="9" xfId="0" applyFont="1" applyFill="1" applyBorder="1" applyAlignment="1" applyProtection="1">
      <alignment textRotation="90"/>
      <protection locked="0"/>
    </xf>
    <xf numFmtId="0" fontId="7" fillId="0" borderId="0" xfId="0" applyFont="1" applyFill="1" applyBorder="1" applyAlignment="1" applyProtection="1">
      <alignment horizontal="center"/>
      <protection locked="0"/>
    </xf>
    <xf numFmtId="0" fontId="3" fillId="0" borderId="9" xfId="0" applyFont="1" applyFill="1" applyBorder="1" applyAlignment="1" applyProtection="1">
      <alignment horizontal="center" textRotation="90"/>
      <protection locked="0"/>
    </xf>
    <xf numFmtId="0" fontId="3" fillId="0" borderId="9" xfId="0" applyFont="1" applyFill="1" applyBorder="1" applyAlignment="1" applyProtection="1">
      <alignment textRotation="90" shrinkToFit="1"/>
      <protection locked="0"/>
    </xf>
    <xf numFmtId="0" fontId="7" fillId="0" borderId="0" xfId="0" applyFont="1" applyFill="1" applyBorder="1" applyAlignment="1" applyProtection="1">
      <protection locked="0"/>
    </xf>
    <xf numFmtId="0" fontId="8" fillId="0" borderId="0" xfId="0" applyFont="1" applyFill="1" applyProtection="1">
      <protection locked="0"/>
    </xf>
    <xf numFmtId="0" fontId="3" fillId="0" borderId="0" xfId="0" applyFont="1" applyFill="1" applyAlignment="1" applyProtection="1">
      <alignment textRotation="90"/>
      <protection locked="0"/>
    </xf>
    <xf numFmtId="0" fontId="1" fillId="0" borderId="0" xfId="0" applyFont="1" applyFill="1" applyProtection="1">
      <protection locked="0"/>
    </xf>
    <xf numFmtId="0" fontId="1" fillId="2" borderId="0" xfId="0" applyFont="1" applyFill="1" applyBorder="1" applyProtection="1">
      <protection locked="0"/>
    </xf>
    <xf numFmtId="0" fontId="3" fillId="4" borderId="10" xfId="0" applyFont="1" applyFill="1" applyBorder="1" applyProtection="1">
      <protection locked="0"/>
    </xf>
    <xf numFmtId="0" fontId="3" fillId="0" borderId="10" xfId="0" applyFont="1" applyFill="1" applyBorder="1" applyProtection="1">
      <protection locked="0"/>
    </xf>
    <xf numFmtId="0" fontId="3" fillId="5" borderId="16" xfId="0" applyFont="1" applyFill="1" applyBorder="1" applyAlignment="1" applyProtection="1">
      <protection locked="0"/>
    </xf>
    <xf numFmtId="0" fontId="3" fillId="7" borderId="10" xfId="0" applyFont="1" applyFill="1" applyBorder="1" applyProtection="1">
      <protection locked="0"/>
    </xf>
    <xf numFmtId="0" fontId="3" fillId="3" borderId="10" xfId="0" applyFont="1" applyFill="1" applyBorder="1" applyProtection="1">
      <protection locked="0"/>
    </xf>
    <xf numFmtId="0" fontId="3" fillId="0" borderId="0" xfId="0" applyFont="1" applyBorder="1" applyAlignment="1" applyProtection="1">
      <protection locked="0"/>
    </xf>
    <xf numFmtId="0" fontId="3" fillId="8" borderId="10" xfId="0" applyFont="1" applyFill="1" applyBorder="1" applyProtection="1">
      <protection locked="0"/>
    </xf>
    <xf numFmtId="0" fontId="3" fillId="9" borderId="10" xfId="0" applyFont="1" applyFill="1" applyBorder="1" applyProtection="1">
      <protection locked="0"/>
    </xf>
    <xf numFmtId="0" fontId="1" fillId="2" borderId="7" xfId="0" applyFont="1" applyFill="1" applyBorder="1" applyProtection="1">
      <protection locked="0"/>
    </xf>
    <xf numFmtId="0" fontId="3" fillId="10" borderId="17" xfId="0" applyFont="1" applyFill="1" applyBorder="1" applyProtection="1">
      <protection locked="0"/>
    </xf>
    <xf numFmtId="0" fontId="3" fillId="0" borderId="18" xfId="0" applyFont="1" applyBorder="1" applyAlignment="1" applyProtection="1">
      <alignment horizontal="left"/>
      <protection locked="0"/>
    </xf>
    <xf numFmtId="0" fontId="3" fillId="0" borderId="19" xfId="0" applyFont="1" applyBorder="1" applyAlignment="1" applyProtection="1">
      <alignment horizontal="left"/>
      <protection locked="0"/>
    </xf>
    <xf numFmtId="0" fontId="3" fillId="0" borderId="20" xfId="0" applyFont="1" applyBorder="1" applyAlignment="1" applyProtection="1">
      <alignment horizontal="left"/>
      <protection locked="0"/>
    </xf>
    <xf numFmtId="0" fontId="3" fillId="11" borderId="17" xfId="0" applyFont="1" applyFill="1" applyBorder="1" applyProtection="1">
      <protection locked="0"/>
    </xf>
    <xf numFmtId="0" fontId="2" fillId="0" borderId="0" xfId="0" applyFont="1" applyFill="1" applyProtection="1">
      <protection locked="0"/>
    </xf>
    <xf numFmtId="17" fontId="9" fillId="0" borderId="21" xfId="0" applyNumberFormat="1" applyFont="1" applyBorder="1" applyAlignment="1" applyProtection="1">
      <alignment horizontal="left"/>
    </xf>
    <xf numFmtId="0" fontId="9" fillId="0" borderId="10" xfId="0" applyFont="1" applyBorder="1" applyAlignment="1" applyProtection="1">
      <alignment horizontal="center" vertical="center"/>
    </xf>
    <xf numFmtId="0" fontId="9" fillId="0" borderId="22" xfId="0" applyFont="1" applyBorder="1" applyProtection="1">
      <protection locked="0"/>
    </xf>
    <xf numFmtId="164" fontId="9" fillId="0" borderId="10" xfId="0" applyNumberFormat="1" applyFont="1" applyFill="1" applyBorder="1" applyProtection="1"/>
    <xf numFmtId="164" fontId="9" fillId="0" borderId="10" xfId="0" applyNumberFormat="1" applyFont="1" applyFill="1" applyBorder="1" applyAlignment="1" applyProtection="1">
      <alignment horizontal="center" vertical="center"/>
    </xf>
    <xf numFmtId="0" fontId="3" fillId="0" borderId="4" xfId="0" applyFont="1" applyFill="1" applyBorder="1" applyAlignment="1" applyProtection="1">
      <alignment horizontal="center" vertical="center"/>
    </xf>
    <xf numFmtId="0" fontId="3" fillId="0" borderId="1" xfId="0" applyFont="1" applyFill="1" applyBorder="1" applyProtection="1">
      <protection locked="0"/>
    </xf>
    <xf numFmtId="0" fontId="3" fillId="6" borderId="2" xfId="0" applyFont="1" applyFill="1" applyBorder="1" applyProtection="1">
      <protection locked="0"/>
    </xf>
    <xf numFmtId="0" fontId="3" fillId="0" borderId="2" xfId="0" applyFont="1" applyFill="1" applyBorder="1" applyProtection="1">
      <protection locked="0"/>
    </xf>
    <xf numFmtId="0" fontId="3" fillId="6" borderId="3" xfId="0" applyFont="1" applyFill="1" applyBorder="1" applyProtection="1">
      <protection locked="0"/>
    </xf>
    <xf numFmtId="164" fontId="9" fillId="4" borderId="10" xfId="0" applyNumberFormat="1" applyFont="1" applyFill="1" applyBorder="1" applyProtection="1"/>
    <xf numFmtId="0" fontId="3" fillId="8" borderId="10" xfId="0" applyFont="1" applyFill="1" applyBorder="1" applyAlignment="1" applyProtection="1">
      <alignment horizontal="center" vertical="center"/>
      <protection locked="0"/>
    </xf>
    <xf numFmtId="164" fontId="9" fillId="3" borderId="10" xfId="0" applyNumberFormat="1" applyFont="1" applyFill="1" applyBorder="1" applyAlignment="1" applyProtection="1">
      <alignment horizontal="center" vertical="center"/>
    </xf>
    <xf numFmtId="0" fontId="3" fillId="9" borderId="10" xfId="0" applyFont="1" applyFill="1" applyBorder="1" applyAlignment="1" applyProtection="1">
      <alignment horizontal="center" vertical="center"/>
      <protection locked="0"/>
    </xf>
    <xf numFmtId="0" fontId="3" fillId="12" borderId="10" xfId="0" applyFont="1" applyFill="1" applyBorder="1" applyAlignment="1" applyProtection="1">
      <alignment horizontal="center" vertical="center"/>
      <protection locked="0"/>
    </xf>
    <xf numFmtId="0" fontId="9" fillId="0" borderId="10" xfId="0" applyNumberFormat="1" applyFont="1" applyFill="1" applyBorder="1" applyAlignment="1" applyProtection="1">
      <alignment horizontal="center" vertical="center"/>
    </xf>
    <xf numFmtId="0" fontId="3" fillId="0" borderId="4" xfId="0" applyFont="1" applyBorder="1" applyProtection="1">
      <protection locked="0"/>
    </xf>
    <xf numFmtId="0" fontId="3" fillId="6" borderId="0" xfId="0" applyFont="1" applyFill="1" applyBorder="1" applyProtection="1">
      <protection locked="0"/>
    </xf>
    <xf numFmtId="0" fontId="3" fillId="0" borderId="0" xfId="0" applyFont="1" applyBorder="1" applyProtection="1">
      <protection locked="0"/>
    </xf>
    <xf numFmtId="0" fontId="3" fillId="0" borderId="0" xfId="0" applyFont="1" applyFill="1" applyBorder="1" applyProtection="1">
      <protection locked="0"/>
    </xf>
    <xf numFmtId="0" fontId="3" fillId="6" borderId="5" xfId="0" applyFont="1" applyFill="1" applyBorder="1" applyProtection="1">
      <protection locked="0"/>
    </xf>
    <xf numFmtId="0" fontId="3" fillId="10" borderId="17"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0" borderId="4" xfId="0" applyFont="1" applyBorder="1" applyAlignment="1" applyProtection="1">
      <protection locked="0"/>
    </xf>
    <xf numFmtId="0" fontId="3" fillId="11" borderId="17" xfId="0" applyFont="1" applyFill="1" applyBorder="1" applyAlignment="1" applyProtection="1">
      <alignment horizontal="center" vertical="center"/>
      <protection locked="0"/>
    </xf>
    <xf numFmtId="0" fontId="3" fillId="0" borderId="4" xfId="0" applyFont="1" applyFill="1" applyBorder="1" applyProtection="1">
      <protection locked="0"/>
    </xf>
    <xf numFmtId="164" fontId="9" fillId="7" borderId="10" xfId="0" applyNumberFormat="1" applyFont="1" applyFill="1" applyBorder="1" applyAlignment="1" applyProtection="1">
      <alignment horizontal="center" vertical="center"/>
    </xf>
    <xf numFmtId="0" fontId="3" fillId="7" borderId="10" xfId="0" applyFont="1" applyFill="1" applyBorder="1" applyAlignment="1" applyProtection="1">
      <alignment horizontal="center" vertical="center"/>
      <protection locked="0"/>
    </xf>
    <xf numFmtId="0" fontId="3" fillId="0" borderId="10" xfId="0" applyFont="1" applyFill="1" applyBorder="1" applyAlignment="1" applyProtection="1">
      <alignment horizontal="center" vertical="center"/>
      <protection locked="0"/>
    </xf>
    <xf numFmtId="164" fontId="9" fillId="9" borderId="10" xfId="0" applyNumberFormat="1" applyFont="1" applyFill="1" applyBorder="1" applyAlignment="1" applyProtection="1">
      <alignment horizontal="center" vertical="center"/>
    </xf>
    <xf numFmtId="0" fontId="3" fillId="0" borderId="17" xfId="0" applyFont="1" applyFill="1" applyBorder="1" applyAlignment="1" applyProtection="1">
      <alignment horizontal="center" vertical="center"/>
      <protection locked="0"/>
    </xf>
    <xf numFmtId="0" fontId="3" fillId="7" borderId="17" xfId="0" applyFont="1" applyFill="1" applyBorder="1" applyAlignment="1" applyProtection="1">
      <alignment horizontal="center" vertical="center"/>
      <protection locked="0"/>
    </xf>
    <xf numFmtId="164" fontId="3" fillId="0" borderId="10" xfId="0" applyNumberFormat="1" applyFont="1" applyFill="1" applyBorder="1" applyAlignment="1" applyProtection="1">
      <alignment horizontal="center" vertical="center"/>
      <protection locked="0"/>
    </xf>
    <xf numFmtId="164" fontId="3" fillId="3" borderId="10" xfId="0" applyNumberFormat="1" applyFont="1" applyFill="1" applyBorder="1" applyAlignment="1" applyProtection="1">
      <alignment horizontal="center" vertical="center"/>
      <protection locked="0"/>
    </xf>
    <xf numFmtId="164" fontId="3" fillId="0" borderId="10" xfId="0" applyNumberFormat="1" applyFont="1" applyFill="1" applyBorder="1" applyProtection="1">
      <protection locked="0"/>
    </xf>
    <xf numFmtId="0" fontId="3" fillId="0" borderId="0" xfId="0" applyFont="1" applyFill="1" applyAlignment="1" applyProtection="1">
      <alignment horizontal="center"/>
      <protection locked="0"/>
    </xf>
    <xf numFmtId="164" fontId="3" fillId="0" borderId="10" xfId="0" applyNumberFormat="1" applyFont="1" applyBorder="1" applyProtection="1">
      <protection locked="0"/>
    </xf>
    <xf numFmtId="0" fontId="3" fillId="0" borderId="0" xfId="0" applyFont="1" applyAlignment="1" applyProtection="1">
      <alignment horizontal="center"/>
      <protection locked="0"/>
    </xf>
    <xf numFmtId="0" fontId="3" fillId="0" borderId="6" xfId="0" applyFont="1" applyBorder="1" applyProtection="1">
      <protection locked="0"/>
    </xf>
    <xf numFmtId="0" fontId="3" fillId="6" borderId="7" xfId="0" applyFont="1" applyFill="1" applyBorder="1" applyProtection="1">
      <protection locked="0"/>
    </xf>
    <xf numFmtId="0" fontId="3" fillId="0" borderId="7" xfId="0" applyFont="1" applyFill="1" applyBorder="1" applyProtection="1">
      <protection locked="0"/>
    </xf>
    <xf numFmtId="0" fontId="3" fillId="6" borderId="8" xfId="0" applyFont="1" applyFill="1" applyBorder="1" applyProtection="1">
      <protection locked="0"/>
    </xf>
    <xf numFmtId="164" fontId="3" fillId="0" borderId="0" xfId="0" applyNumberFormat="1" applyFont="1" applyProtection="1">
      <protection locked="0"/>
    </xf>
    <xf numFmtId="0" fontId="2" fillId="2" borderId="0" xfId="0" applyFont="1" applyFill="1" applyProtection="1"/>
    <xf numFmtId="0" fontId="3" fillId="0" borderId="0" xfId="0" applyFont="1" applyProtection="1"/>
    <xf numFmtId="0" fontId="5" fillId="3" borderId="0" xfId="0" applyFont="1" applyFill="1" applyProtection="1"/>
    <xf numFmtId="0" fontId="1" fillId="2" borderId="0" xfId="0" applyFont="1" applyFill="1" applyProtection="1"/>
    <xf numFmtId="0" fontId="12" fillId="0" borderId="0" xfId="0" applyNumberFormat="1" applyFont="1" applyProtection="1"/>
    <xf numFmtId="0" fontId="13" fillId="0" borderId="0" xfId="0" applyFont="1" applyFill="1" applyBorder="1" applyAlignment="1" applyProtection="1">
      <alignment wrapText="1"/>
      <protection locked="0"/>
    </xf>
    <xf numFmtId="0" fontId="13" fillId="0" borderId="7" xfId="0" applyFont="1" applyFill="1" applyBorder="1" applyAlignment="1" applyProtection="1">
      <alignment wrapText="1"/>
      <protection locked="0"/>
    </xf>
    <xf numFmtId="0" fontId="2" fillId="6" borderId="0" xfId="0" applyFont="1" applyFill="1" applyAlignment="1" applyProtection="1">
      <alignment horizontal="center" textRotation="90" shrinkToFit="1"/>
      <protection locked="0"/>
    </xf>
    <xf numFmtId="0" fontId="2" fillId="6" borderId="7" xfId="0" applyFont="1" applyFill="1" applyBorder="1" applyAlignment="1" applyProtection="1">
      <alignment horizontal="center" textRotation="90" shrinkToFit="1"/>
      <protection locked="0"/>
    </xf>
    <xf numFmtId="0" fontId="3" fillId="0" borderId="14" xfId="0" applyFont="1" applyBorder="1" applyAlignment="1" applyProtection="1">
      <alignment horizontal="left"/>
      <protection locked="0"/>
    </xf>
    <xf numFmtId="0" fontId="3" fillId="0" borderId="15" xfId="0" applyFont="1" applyBorder="1" applyAlignment="1" applyProtection="1">
      <alignment horizontal="left"/>
      <protection locked="0"/>
    </xf>
    <xf numFmtId="0" fontId="3" fillId="0" borderId="16" xfId="0" applyFont="1" applyBorder="1" applyAlignment="1" applyProtection="1">
      <alignment horizontal="left"/>
      <protection locked="0"/>
    </xf>
    <xf numFmtId="0" fontId="3" fillId="0" borderId="17" xfId="0" applyFont="1" applyBorder="1" applyAlignment="1" applyProtection="1">
      <alignment horizontal="left"/>
      <protection locked="0"/>
    </xf>
    <xf numFmtId="0" fontId="2" fillId="0" borderId="0" xfId="0" applyFont="1" applyFill="1" applyAlignment="1" applyProtection="1">
      <alignment horizontal="center" textRotation="90" shrinkToFit="1"/>
      <protection locked="0"/>
    </xf>
    <xf numFmtId="0" fontId="2" fillId="0" borderId="7" xfId="0" applyFont="1" applyFill="1" applyBorder="1" applyAlignment="1" applyProtection="1">
      <alignment horizontal="center" textRotation="90" shrinkToFit="1"/>
      <protection locked="0"/>
    </xf>
    <xf numFmtId="0" fontId="3" fillId="0" borderId="11" xfId="0" applyFont="1" applyBorder="1" applyAlignment="1" applyProtection="1">
      <alignment horizontal="left"/>
      <protection locked="0"/>
    </xf>
    <xf numFmtId="0" fontId="3" fillId="0" borderId="12" xfId="0" applyFont="1" applyBorder="1" applyAlignment="1" applyProtection="1">
      <alignment horizontal="left"/>
      <protection locked="0"/>
    </xf>
    <xf numFmtId="0" fontId="3" fillId="0" borderId="13" xfId="0" applyFont="1" applyBorder="1" applyAlignment="1" applyProtection="1">
      <alignment horizontal="left"/>
      <protection locked="0"/>
    </xf>
    <xf numFmtId="0" fontId="3" fillId="0" borderId="14" xfId="0" applyFont="1" applyFill="1" applyBorder="1" applyAlignment="1" applyProtection="1">
      <alignment horizontal="left"/>
      <protection locked="0"/>
    </xf>
    <xf numFmtId="0" fontId="3" fillId="0" borderId="15" xfId="0" applyFont="1" applyFill="1" applyBorder="1" applyAlignment="1" applyProtection="1">
      <alignment horizontal="left"/>
      <protection locked="0"/>
    </xf>
    <xf numFmtId="0" fontId="3" fillId="0" borderId="16" xfId="0" applyFont="1" applyFill="1" applyBorder="1" applyAlignment="1" applyProtection="1">
      <alignment horizontal="left"/>
      <protection locked="0"/>
    </xf>
    <xf numFmtId="0" fontId="3" fillId="0" borderId="10" xfId="0" applyFont="1" applyBorder="1" applyAlignment="1" applyProtection="1">
      <alignment horizontal="left"/>
      <protection locked="0"/>
    </xf>
    <xf numFmtId="0" fontId="1" fillId="2" borderId="0" xfId="0" applyFont="1" applyFill="1" applyAlignment="1" applyProtection="1">
      <alignment horizontal="center"/>
      <protection locked="0"/>
    </xf>
    <xf numFmtId="0" fontId="1" fillId="0" borderId="0" xfId="0" applyFont="1" applyFill="1" applyAlignment="1" applyProtection="1">
      <alignment horizontal="center"/>
      <protection locked="0"/>
    </xf>
    <xf numFmtId="0" fontId="13" fillId="0" borderId="0" xfId="0" applyFont="1" applyFill="1" applyBorder="1" applyAlignment="1" applyProtection="1">
      <alignment horizontal="center" wrapText="1"/>
      <protection locked="0"/>
    </xf>
    <xf numFmtId="0" fontId="13" fillId="0" borderId="7" xfId="0" applyFont="1" applyFill="1" applyBorder="1" applyAlignment="1" applyProtection="1">
      <alignment horizontal="center" wrapText="1"/>
      <protection locked="0"/>
    </xf>
    <xf numFmtId="0" fontId="9" fillId="0" borderId="23" xfId="0" applyFont="1" applyBorder="1" applyAlignment="1" applyProtection="1">
      <alignment horizontal="center"/>
      <protection locked="0"/>
    </xf>
    <xf numFmtId="0" fontId="3" fillId="0" borderId="5" xfId="0" applyFont="1" applyFill="1" applyBorder="1" applyAlignment="1" applyProtection="1">
      <alignment horizontal="center"/>
    </xf>
  </cellXfs>
  <cellStyles count="1">
    <cellStyle name="Normal" xfId="0" builtinId="0"/>
  </cellStyles>
  <dxfs count="489">
    <dxf>
      <fill>
        <patternFill>
          <bgColor theme="7" tint="0.3999450666829432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0000"/>
        </patternFill>
      </fill>
    </dxf>
    <dxf>
      <fill>
        <patternFill>
          <bgColor theme="0" tint="-0.34998626667073579"/>
        </patternFill>
      </fill>
    </dxf>
    <dxf>
      <fill>
        <patternFill>
          <bgColor rgb="FFFF0000"/>
        </patternFill>
      </fill>
    </dxf>
    <dxf>
      <fill>
        <patternFill>
          <bgColor rgb="FFFF0000"/>
        </patternFill>
      </fill>
    </dxf>
    <dxf>
      <fill>
        <patternFill>
          <bgColor theme="0" tint="-0.34998626667073579"/>
        </patternFill>
      </fill>
    </dxf>
    <dxf>
      <fill>
        <patternFill>
          <bgColor theme="0" tint="-0.34998626667073579"/>
        </patternFill>
      </fill>
    </dxf>
  </dxfs>
  <tableStyles count="0" defaultTableStyle="TableStyleMedium9" defaultPivotStyle="PivotStyleLight16"/>
  <colors>
    <mruColors>
      <color rgb="FF66FF66"/>
    </mruColors>
  </colors>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FRANCIS/Downloads/pack-de-fonctions-xlp/Version%20pour%20EXCEL%202007%20&#224;%202019/Pack%20de%20fonctions%20XLP.xla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le_vide"/>
      <sheetName val="Pack de fonctions XLP"/>
    </sheetNames>
    <definedNames>
      <definedName name="NB_si_couleur"/>
      <definedName name="no_couleur"/>
    </definedNames>
    <sheetDataSet>
      <sheetData sheetId="0"/>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tabColor rgb="FF66FF66"/>
  </sheetPr>
  <dimension ref="A1:AM388"/>
  <sheetViews>
    <sheetView tabSelected="1" zoomScale="80" zoomScaleNormal="80" workbookViewId="0">
      <selection activeCell="AL14" sqref="AL14"/>
    </sheetView>
  </sheetViews>
  <sheetFormatPr baseColWidth="10" defaultRowHeight="18.75"/>
  <cols>
    <col min="1" max="1" width="8.140625" style="88" customWidth="1"/>
    <col min="2" max="2" width="39.140625" style="86" customWidth="1"/>
    <col min="3" max="3" width="5.85546875" style="8" bestFit="1" customWidth="1"/>
    <col min="4" max="5" width="6.140625" style="81" customWidth="1"/>
    <col min="6" max="18" width="6.140625" style="8" customWidth="1"/>
    <col min="19" max="19" width="19" style="8" customWidth="1"/>
    <col min="20" max="20" width="19.28515625" style="81" customWidth="1"/>
    <col min="21" max="21" width="2.7109375" style="8" customWidth="1"/>
    <col min="22" max="22" width="4.5703125" style="8" customWidth="1"/>
    <col min="23" max="33" width="4.7109375" style="8" customWidth="1"/>
    <col min="34" max="34" width="4.7109375" style="10" customWidth="1"/>
    <col min="35" max="35" width="4.7109375" style="8" customWidth="1"/>
  </cols>
  <sheetData>
    <row r="1" spans="1:39" thickBot="1">
      <c r="A1" s="87"/>
      <c r="B1" s="1" t="s">
        <v>0</v>
      </c>
      <c r="C1" s="2"/>
      <c r="D1" s="3"/>
      <c r="E1" s="3"/>
      <c r="F1" s="2"/>
      <c r="G1" s="2"/>
      <c r="H1" s="2"/>
      <c r="I1" s="2"/>
      <c r="J1" s="2"/>
      <c r="K1" s="2"/>
      <c r="L1" s="2"/>
      <c r="M1" s="2"/>
      <c r="N1" s="2"/>
      <c r="O1" s="2"/>
      <c r="P1" s="2"/>
      <c r="Q1" s="2"/>
      <c r="R1" s="2"/>
      <c r="S1" s="2"/>
      <c r="T1" s="3"/>
      <c r="U1" s="2"/>
      <c r="V1" s="2"/>
      <c r="W1" s="2"/>
      <c r="X1" s="2"/>
      <c r="Y1" s="2"/>
      <c r="Z1" s="2"/>
      <c r="AA1" s="2"/>
      <c r="AB1" s="2"/>
      <c r="AC1" s="2"/>
      <c r="AD1" s="2"/>
      <c r="AE1" s="2"/>
      <c r="AF1" s="2"/>
      <c r="AG1" s="2"/>
      <c r="AH1" s="2"/>
      <c r="AI1" s="2"/>
    </row>
    <row r="2" spans="1:39">
      <c r="B2" s="4" t="s">
        <v>1</v>
      </c>
      <c r="C2" s="5"/>
      <c r="D2" s="6"/>
      <c r="E2" s="6"/>
      <c r="F2" s="5"/>
      <c r="G2" s="5"/>
      <c r="H2" s="5"/>
      <c r="I2" s="5"/>
      <c r="J2" s="5"/>
      <c r="K2" s="5"/>
      <c r="L2" s="5"/>
      <c r="M2" s="5"/>
      <c r="N2" s="5"/>
      <c r="O2" s="5"/>
      <c r="P2" s="5"/>
      <c r="Q2" s="5"/>
      <c r="R2" s="5"/>
      <c r="S2" s="5"/>
      <c r="T2" s="6"/>
      <c r="U2" s="7"/>
      <c r="Y2" s="9" t="s">
        <v>2</v>
      </c>
    </row>
    <row r="3" spans="1:39">
      <c r="A3" s="89"/>
      <c r="B3" s="11" t="s">
        <v>3</v>
      </c>
      <c r="C3" s="12"/>
      <c r="D3" s="13"/>
      <c r="E3" s="13"/>
      <c r="F3" s="12"/>
      <c r="G3" s="12"/>
      <c r="H3" s="12"/>
      <c r="I3" s="12"/>
      <c r="J3" s="12"/>
      <c r="K3" s="12"/>
      <c r="L3" s="12"/>
      <c r="M3" s="12"/>
      <c r="N3" s="12"/>
      <c r="O3" s="12"/>
      <c r="P3" s="12"/>
      <c r="Q3" s="12"/>
      <c r="R3" s="12"/>
      <c r="S3" s="12"/>
      <c r="T3" s="13"/>
      <c r="U3" s="14"/>
      <c r="V3" s="15"/>
      <c r="W3" s="15"/>
      <c r="X3" s="15"/>
      <c r="Y3" s="15"/>
      <c r="Z3" s="15"/>
      <c r="AA3" s="15"/>
      <c r="AB3" s="15"/>
      <c r="AC3" s="15"/>
      <c r="AD3" s="15"/>
      <c r="AE3" s="15"/>
      <c r="AF3" s="15"/>
      <c r="AG3" s="15"/>
      <c r="AH3" s="15" t="s">
        <v>4</v>
      </c>
      <c r="AI3" s="15"/>
    </row>
    <row r="4" spans="1:39" ht="19.5" thickBot="1">
      <c r="B4" s="16" t="s">
        <v>5</v>
      </c>
      <c r="C4" s="17"/>
      <c r="D4" s="18"/>
      <c r="E4" s="18"/>
      <c r="F4" s="17"/>
      <c r="G4" s="17"/>
      <c r="H4" s="17"/>
      <c r="I4" s="17"/>
      <c r="J4" s="17"/>
      <c r="K4" s="17"/>
      <c r="L4" s="17"/>
      <c r="M4" s="17"/>
      <c r="N4" s="17"/>
      <c r="O4" s="17"/>
      <c r="P4" s="17"/>
      <c r="Q4" s="17"/>
      <c r="R4" s="17"/>
      <c r="S4" s="17"/>
      <c r="T4" s="18"/>
      <c r="U4" s="19"/>
    </row>
    <row r="5" spans="1:39" thickBot="1">
      <c r="A5" s="90"/>
      <c r="B5" s="1"/>
      <c r="C5" s="20"/>
      <c r="D5" s="21"/>
      <c r="E5" s="22"/>
      <c r="F5" s="20"/>
      <c r="G5" s="23"/>
      <c r="H5" s="24"/>
      <c r="I5" s="20"/>
      <c r="J5" s="24"/>
      <c r="K5" s="20"/>
      <c r="L5" s="24"/>
      <c r="M5" s="20"/>
      <c r="N5" s="25"/>
      <c r="O5" s="25"/>
      <c r="P5" s="25"/>
      <c r="Q5" s="25"/>
      <c r="R5" s="26"/>
      <c r="S5" s="1"/>
      <c r="T5" s="109"/>
      <c r="U5" s="1"/>
      <c r="V5" s="1"/>
      <c r="W5" s="1"/>
      <c r="X5" s="1"/>
      <c r="Y5" s="1"/>
      <c r="Z5" s="1"/>
      <c r="AA5" s="1"/>
      <c r="AB5" s="1"/>
      <c r="AC5" s="1"/>
      <c r="AD5" s="1"/>
      <c r="AE5" s="1"/>
      <c r="AF5" s="1"/>
      <c r="AG5" s="1"/>
      <c r="AH5" s="27"/>
      <c r="AI5" s="1"/>
    </row>
    <row r="6" spans="1:39" ht="18.75" customHeight="1">
      <c r="A6" s="90"/>
      <c r="B6" s="28"/>
      <c r="C6" s="29"/>
      <c r="D6" s="102" t="s">
        <v>6</v>
      </c>
      <c r="E6" s="103"/>
      <c r="F6" s="103"/>
      <c r="G6" s="103"/>
      <c r="H6" s="103"/>
      <c r="I6" s="103"/>
      <c r="J6" s="103"/>
      <c r="K6" s="103"/>
      <c r="L6" s="104"/>
      <c r="M6" s="30"/>
      <c r="N6" s="105"/>
      <c r="O6" s="106"/>
      <c r="P6" s="107"/>
      <c r="Q6" s="31"/>
      <c r="R6" s="108" t="s">
        <v>7</v>
      </c>
      <c r="S6" s="108"/>
      <c r="T6" s="110"/>
      <c r="U6" s="27"/>
      <c r="V6" s="100" t="s">
        <v>8</v>
      </c>
      <c r="W6" s="94" t="s">
        <v>9</v>
      </c>
      <c r="X6" s="100" t="s">
        <v>10</v>
      </c>
      <c r="Y6" s="94" t="s">
        <v>11</v>
      </c>
      <c r="Z6" s="100" t="s">
        <v>12</v>
      </c>
      <c r="AA6" s="94" t="s">
        <v>13</v>
      </c>
      <c r="AB6" s="100" t="s">
        <v>14</v>
      </c>
      <c r="AC6" s="94" t="s">
        <v>15</v>
      </c>
      <c r="AD6" s="100" t="s">
        <v>16</v>
      </c>
      <c r="AE6" s="94" t="s">
        <v>17</v>
      </c>
      <c r="AF6" s="100" t="s">
        <v>18</v>
      </c>
      <c r="AG6" s="94" t="s">
        <v>19</v>
      </c>
      <c r="AH6" s="100" t="s">
        <v>20</v>
      </c>
      <c r="AI6" s="94" t="s">
        <v>21</v>
      </c>
      <c r="AK6" t="e">
        <f ca="1">IF(OR(WEEKDAY($B6)=1,WEEKDAY($B6)=7,[1]!NB_si_couleur($C6:$R6,[1]!no_couleur($C$7))),"",13-([1]!NB_si_couleur($C6:$R6,[1]!no_couleur($C$6))+[1]!NB_si_couleur($C6:$R6,[1]!no_couleur($C$7))+[1]!NB_si_couleur($C6:$R6,[1]!no_couleur($C$8))+[1]!NB_si_couleur($C6:$R6,[1]!no_couleur($C$9))+[1]!NB_si_couleur($C6:$R6,[1]!no_couleur($M$7))+[1]!NB_si_couleur($C6:$R6,[1]!no_couleur($M$8))+[1]!NB_si_couleur($C6:$R6,[1]!no_couleur($M$9))+[1]!NB_si_couleur($C6:$R6,[1]!no_couleur($Q$6)))+COUNTIF(U6:AJ6,"am")/2)</f>
        <v>#NAME?</v>
      </c>
    </row>
    <row r="7" spans="1:39" ht="18.75" customHeight="1">
      <c r="A7" s="90"/>
      <c r="B7" s="28"/>
      <c r="C7" s="32"/>
      <c r="D7" s="96" t="s">
        <v>22</v>
      </c>
      <c r="E7" s="97"/>
      <c r="F7" s="97"/>
      <c r="G7" s="97"/>
      <c r="H7" s="97"/>
      <c r="I7" s="97"/>
      <c r="J7" s="97"/>
      <c r="K7" s="97"/>
      <c r="L7" s="98"/>
      <c r="M7" s="33"/>
      <c r="N7" s="96" t="s">
        <v>23</v>
      </c>
      <c r="O7" s="97"/>
      <c r="P7" s="98"/>
      <c r="Q7" s="34"/>
      <c r="R7" s="34"/>
      <c r="S7" s="92"/>
      <c r="T7" s="111"/>
      <c r="U7" s="27"/>
      <c r="V7" s="100"/>
      <c r="W7" s="94"/>
      <c r="X7" s="100"/>
      <c r="Y7" s="94"/>
      <c r="Z7" s="100"/>
      <c r="AA7" s="94"/>
      <c r="AB7" s="100"/>
      <c r="AC7" s="94"/>
      <c r="AD7" s="100"/>
      <c r="AE7" s="94"/>
      <c r="AF7" s="100"/>
      <c r="AG7" s="94"/>
      <c r="AH7" s="100"/>
      <c r="AI7" s="94"/>
      <c r="AK7" t="e">
        <f ca="1">IF(OR(WEEKDAY($B7)=1,WEEKDAY($B7)=7,[1]!NB_si_couleur($C7:$R7,[1]!no_couleur($C$7))),"",13-([1]!NB_si_couleur($C7:$R7,[1]!no_couleur($C$6))+[1]!NB_si_couleur($C7:$R7,[1]!no_couleur($C$7))+[1]!NB_si_couleur($C7:$R7,[1]!no_couleur($C$8))+[1]!NB_si_couleur($C7:$R7,[1]!no_couleur($C$9))+[1]!NB_si_couleur($C7:$R7,[1]!no_couleur($M$7))+[1]!NB_si_couleur($C7:$R7,[1]!no_couleur($M$8))+[1]!NB_si_couleur($C7:$R7,[1]!no_couleur($M$9))+[1]!NB_si_couleur($C7:$R7,[1]!no_couleur($Q$6)))+COUNTIF(U7:AJ7,"am")/2)</f>
        <v>#NAME?</v>
      </c>
    </row>
    <row r="8" spans="1:39">
      <c r="A8" s="90"/>
      <c r="B8" s="28"/>
      <c r="C8" s="55"/>
      <c r="D8" s="96" t="s">
        <v>24</v>
      </c>
      <c r="E8" s="97"/>
      <c r="F8" s="97"/>
      <c r="G8" s="97"/>
      <c r="H8" s="97"/>
      <c r="I8" s="97"/>
      <c r="J8" s="97"/>
      <c r="K8" s="97"/>
      <c r="L8" s="98"/>
      <c r="M8" s="36"/>
      <c r="N8" s="99" t="s">
        <v>25</v>
      </c>
      <c r="O8" s="99"/>
      <c r="P8" s="99"/>
      <c r="Q8" s="34"/>
      <c r="R8" s="34"/>
      <c r="S8" s="92"/>
      <c r="T8" s="111"/>
      <c r="U8" s="27"/>
      <c r="V8" s="100"/>
      <c r="W8" s="94"/>
      <c r="X8" s="100"/>
      <c r="Y8" s="94"/>
      <c r="Z8" s="100"/>
      <c r="AA8" s="94"/>
      <c r="AB8" s="100"/>
      <c r="AC8" s="94"/>
      <c r="AD8" s="100"/>
      <c r="AE8" s="94"/>
      <c r="AF8" s="100"/>
      <c r="AG8" s="94"/>
      <c r="AH8" s="100"/>
      <c r="AI8" s="94"/>
    </row>
    <row r="9" spans="1:39" ht="19.5" thickBot="1">
      <c r="A9" s="87"/>
      <c r="B9" s="37"/>
      <c r="C9" s="38"/>
      <c r="D9" s="39" t="s">
        <v>26</v>
      </c>
      <c r="E9" s="40"/>
      <c r="F9" s="40"/>
      <c r="G9" s="40"/>
      <c r="H9" s="40"/>
      <c r="I9" s="40"/>
      <c r="J9" s="40"/>
      <c r="K9" s="40"/>
      <c r="L9" s="41"/>
      <c r="M9" s="42"/>
      <c r="N9" s="99" t="s">
        <v>27</v>
      </c>
      <c r="O9" s="99"/>
      <c r="P9" s="99"/>
      <c r="Q9" s="99"/>
      <c r="R9" s="99"/>
      <c r="S9" s="93"/>
      <c r="T9" s="112"/>
      <c r="U9" s="43"/>
      <c r="V9" s="100"/>
      <c r="W9" s="94"/>
      <c r="X9" s="100"/>
      <c r="Y9" s="94"/>
      <c r="Z9" s="100"/>
      <c r="AA9" s="94"/>
      <c r="AB9" s="100"/>
      <c r="AC9" s="94"/>
      <c r="AD9" s="100"/>
      <c r="AE9" s="94"/>
      <c r="AF9" s="100"/>
      <c r="AG9" s="94"/>
      <c r="AH9" s="100"/>
      <c r="AI9" s="94"/>
    </row>
    <row r="10" spans="1:39" ht="19.5" customHeight="1" thickBot="1">
      <c r="A10" s="91"/>
      <c r="B10" s="44"/>
      <c r="C10" s="45" t="s">
        <v>28</v>
      </c>
      <c r="D10" s="45" t="s">
        <v>29</v>
      </c>
      <c r="E10" s="45" t="s">
        <v>30</v>
      </c>
      <c r="F10" s="45" t="s">
        <v>31</v>
      </c>
      <c r="G10" s="45" t="s">
        <v>32</v>
      </c>
      <c r="H10" s="45" t="s">
        <v>33</v>
      </c>
      <c r="I10" s="45" t="s">
        <v>34</v>
      </c>
      <c r="J10" s="45" t="s">
        <v>35</v>
      </c>
      <c r="K10" s="45" t="s">
        <v>36</v>
      </c>
      <c r="L10" s="45" t="s">
        <v>37</v>
      </c>
      <c r="M10" s="45" t="s">
        <v>38</v>
      </c>
      <c r="N10" s="45" t="s">
        <v>39</v>
      </c>
      <c r="O10" s="45" t="s">
        <v>40</v>
      </c>
      <c r="P10" s="45" t="s">
        <v>41</v>
      </c>
      <c r="Q10" s="45" t="s">
        <v>42</v>
      </c>
      <c r="R10" s="45"/>
      <c r="S10" s="46" t="s">
        <v>43</v>
      </c>
      <c r="T10" s="113" t="s">
        <v>44</v>
      </c>
      <c r="U10" s="1"/>
      <c r="V10" s="101"/>
      <c r="W10" s="95" t="s">
        <v>9</v>
      </c>
      <c r="X10" s="101"/>
      <c r="Y10" s="95"/>
      <c r="Z10" s="101"/>
      <c r="AA10" s="95"/>
      <c r="AB10" s="101"/>
      <c r="AC10" s="95"/>
      <c r="AD10" s="101"/>
      <c r="AE10" s="95"/>
      <c r="AF10" s="101"/>
      <c r="AG10" s="95"/>
      <c r="AH10" s="101"/>
      <c r="AI10" s="95"/>
    </row>
    <row r="11" spans="1:39">
      <c r="A11" s="91">
        <f>B11-DATE(YEAR(B11),1,1)+1</f>
        <v>1</v>
      </c>
      <c r="B11" s="47">
        <v>44927</v>
      </c>
      <c r="C11" s="48"/>
      <c r="D11" s="48"/>
      <c r="E11" s="48"/>
      <c r="F11" s="48"/>
      <c r="G11" s="48"/>
      <c r="H11" s="48"/>
      <c r="I11" s="48"/>
      <c r="J11" s="48"/>
      <c r="K11" s="48"/>
      <c r="L11" s="48"/>
      <c r="M11" s="48"/>
      <c r="N11" s="48"/>
      <c r="O11" s="48"/>
      <c r="P11" s="48"/>
      <c r="Q11" s="48"/>
      <c r="R11" s="48"/>
      <c r="S11" s="49"/>
      <c r="T11" s="114"/>
      <c r="U11" s="27"/>
      <c r="V11" s="50"/>
      <c r="W11" s="51"/>
      <c r="X11" s="52"/>
      <c r="Y11" s="51"/>
      <c r="Z11" s="52"/>
      <c r="AA11" s="51"/>
      <c r="AB11" s="52"/>
      <c r="AC11" s="51"/>
      <c r="AD11" s="52"/>
      <c r="AE11" s="51"/>
      <c r="AF11" s="52"/>
      <c r="AG11" s="51"/>
      <c r="AH11" s="52"/>
      <c r="AI11" s="53"/>
      <c r="AM11" t="str">
        <f>IF(OR(WEEKDAY($B11)=1,WEEKDAY($B11)=7,CountCcolor($C11:$R11,($C$7))),"",13-(CountCcolor($C11:$R11,($C$6))+CountCcolor($C11:$R11,($C$7))+CountCcolor($C11:$R11,($C$8))+CountCcolor($C11:$R11,($C$9))+CountCcolor($C11:$R11,($M$7))+CountCcolor($C11:$R11,($M$8))+CountCcolor($C11:$R11,($M$9))+CountCcolor($C11:$R11,($Q$6)))+COUNTIF($C11:$R11,"am")/2)</f>
        <v/>
      </c>
    </row>
    <row r="12" spans="1:39">
      <c r="A12" s="91">
        <f t="shared" ref="A12:A74" si="0">B12-DATE(YEAR(B12),1,1)+1</f>
        <v>2</v>
      </c>
      <c r="B12" s="47">
        <v>44928</v>
      </c>
      <c r="C12" s="48"/>
      <c r="D12" s="55"/>
      <c r="E12" s="55"/>
      <c r="F12" s="56"/>
      <c r="G12" s="48"/>
      <c r="H12" s="35" t="s">
        <v>45</v>
      </c>
      <c r="I12" s="30"/>
      <c r="J12" s="36"/>
      <c r="K12" s="48"/>
      <c r="L12" s="55"/>
      <c r="M12" s="48"/>
      <c r="N12" s="58"/>
      <c r="O12" s="48"/>
      <c r="P12" s="48"/>
      <c r="Q12" s="48"/>
      <c r="R12" s="59">
        <v>8</v>
      </c>
      <c r="S12" s="49">
        <f>IF(OR(WEEKDAY($B12)=1,WEEKDAY($B12)=7,CountCcolor($C12:$R12,($C$7))),"",13-(CountCcolor($C12:$R12,($C$6))+CountCcolor($C12:$R12,($C$7))+CountCcolor($C12:$R12,($C$8))+CountCcolor($C12:$R12,($C$9))+CountCcolor($C12:$R12,($M$7))+CountCcolor($C12:$R12,($M$8))+CountCcolor($C12:$R12,($M$9))+CountCcolor($C12:$R12,($Q$6)))+COUNTIF($C12:$R12,"am")/2)</f>
        <v>7.5</v>
      </c>
      <c r="T12" s="114">
        <f>IF(OR(WEEKDAY($B12)=1,WEEKDAY($B12)=7,CountCcolor($C12:$R12,($C$7))=16),"",CountCcolor($C12:$R12,($M$8)))</f>
        <v>1</v>
      </c>
      <c r="U12" s="1"/>
      <c r="V12" s="60">
        <v>3</v>
      </c>
      <c r="W12" s="61">
        <v>1</v>
      </c>
      <c r="X12" s="62">
        <v>2</v>
      </c>
      <c r="Y12" s="61">
        <v>3</v>
      </c>
      <c r="Z12" s="62">
        <v>3</v>
      </c>
      <c r="AA12" s="61">
        <v>2</v>
      </c>
      <c r="AB12" s="62">
        <v>2</v>
      </c>
      <c r="AC12" s="61">
        <v>2</v>
      </c>
      <c r="AD12" s="62">
        <v>1</v>
      </c>
      <c r="AE12" s="61">
        <v>0</v>
      </c>
      <c r="AF12" s="62">
        <v>0</v>
      </c>
      <c r="AG12" s="61">
        <v>1</v>
      </c>
      <c r="AH12" s="63">
        <v>1</v>
      </c>
      <c r="AI12" s="64">
        <v>4</v>
      </c>
    </row>
    <row r="13" spans="1:39">
      <c r="A13" s="91">
        <f t="shared" si="0"/>
        <v>3</v>
      </c>
      <c r="B13" s="47">
        <v>44929</v>
      </c>
      <c r="C13" s="48"/>
      <c r="D13" s="48"/>
      <c r="E13" s="48"/>
      <c r="F13" s="56"/>
      <c r="G13" s="57"/>
      <c r="H13" s="48"/>
      <c r="I13" s="48"/>
      <c r="J13" s="48"/>
      <c r="K13" s="48"/>
      <c r="L13" s="55"/>
      <c r="M13" s="48"/>
      <c r="N13" s="48"/>
      <c r="O13" s="48"/>
      <c r="P13" s="48"/>
      <c r="Q13" s="48"/>
      <c r="R13" s="59">
        <v>10</v>
      </c>
      <c r="S13" s="49">
        <f>IF(OR(WEEKDAY($B13)=1,WEEKDAY($B13)=7,CountCcolor($C13:$R13,($C$7))),"",13-(CountCcolor($C13:$R13,($C$6))+CountCcolor($C13:$R13,($C$7))+CountCcolor($C13:$R13,($C$8))+CountCcolor($C13:$R13,($C$9))+CountCcolor($C13:$R13,($M$7))+CountCcolor($C13:$R13,($M$8))+CountCcolor($C13:$R13,($M$9))+CountCcolor($C13:$R13,($Q$6)))+COUNTIF($C13:$R13,"am")/2)</f>
        <v>10</v>
      </c>
      <c r="T13" s="114">
        <f>IF(OR(WEEKDAY($B13)=1,WEEKDAY($B13)=7,CountCcolor($C13:$R13,($C$7))=16),"",CountCcolor($C13:$R13,($M$8)))</f>
        <v>1</v>
      </c>
      <c r="U13" s="1"/>
      <c r="V13" s="60">
        <v>2</v>
      </c>
      <c r="W13" s="61">
        <v>3</v>
      </c>
      <c r="X13" s="62">
        <v>5</v>
      </c>
      <c r="Y13" s="61">
        <v>5</v>
      </c>
      <c r="Z13" s="62">
        <v>5</v>
      </c>
      <c r="AA13" s="61">
        <v>3</v>
      </c>
      <c r="AB13" s="62">
        <v>4</v>
      </c>
      <c r="AC13" s="61">
        <v>3</v>
      </c>
      <c r="AD13" s="62">
        <v>1</v>
      </c>
      <c r="AE13" s="61">
        <v>2</v>
      </c>
      <c r="AF13" s="62">
        <v>0</v>
      </c>
      <c r="AG13" s="61">
        <v>1</v>
      </c>
      <c r="AH13" s="63">
        <v>2</v>
      </c>
      <c r="AI13" s="64">
        <v>5</v>
      </c>
    </row>
    <row r="14" spans="1:39">
      <c r="A14" s="91">
        <f t="shared" si="0"/>
        <v>4</v>
      </c>
      <c r="B14" s="47">
        <v>44930</v>
      </c>
      <c r="C14" s="48"/>
      <c r="D14" s="65"/>
      <c r="E14" s="48"/>
      <c r="F14" s="56"/>
      <c r="G14" s="48"/>
      <c r="H14" s="48"/>
      <c r="I14" s="48"/>
      <c r="J14" s="48"/>
      <c r="K14" s="65" t="s">
        <v>45</v>
      </c>
      <c r="L14" s="55"/>
      <c r="M14" s="57"/>
      <c r="N14" s="48"/>
      <c r="O14" s="48"/>
      <c r="P14" s="48"/>
      <c r="Q14" s="48"/>
      <c r="R14" s="59">
        <v>8.5</v>
      </c>
      <c r="S14" s="49">
        <f>IF(OR(WEEKDAY($B14)=1,WEEKDAY($B14)=7,CountCcolor($C14:$R14,($C$7))),"",13-(CountCcolor($C14:$R14,($C$6))+CountCcolor($C14:$R14,($C$7))+CountCcolor($C14:$R14,($C$8))+CountCcolor($C14:$R14,($C$9))+CountCcolor($C14:$R14,($M$7))+CountCcolor($C14:$R14,($M$8))+CountCcolor($C14:$R14,($M$9))+CountCcolor($C14:$R14,($Q$6)))+COUNTIF($C14:$R14,"am")/2)</f>
        <v>8.5</v>
      </c>
      <c r="T14" s="114">
        <f>IF(OR(WEEKDAY($B14)=1,WEEKDAY($B14)=7,CountCcolor($C14:$R14,($C$7))=16),"",CountCcolor($C14:$R14,($M$8)))</f>
        <v>1</v>
      </c>
      <c r="U14" s="1"/>
      <c r="V14" s="60">
        <v>2</v>
      </c>
      <c r="W14" s="61">
        <v>3</v>
      </c>
      <c r="X14" s="62">
        <v>3</v>
      </c>
      <c r="Y14" s="61">
        <v>5</v>
      </c>
      <c r="Z14" s="62">
        <v>3</v>
      </c>
      <c r="AA14" s="61">
        <v>2</v>
      </c>
      <c r="AB14" s="62">
        <v>3</v>
      </c>
      <c r="AC14" s="61">
        <v>2</v>
      </c>
      <c r="AD14" s="62">
        <v>2</v>
      </c>
      <c r="AE14" s="61">
        <v>1</v>
      </c>
      <c r="AF14" s="62">
        <v>0</v>
      </c>
      <c r="AG14" s="61">
        <v>1</v>
      </c>
      <c r="AH14" s="63">
        <v>3</v>
      </c>
      <c r="AI14" s="64">
        <v>3</v>
      </c>
    </row>
    <row r="15" spans="1:39">
      <c r="A15" s="91">
        <f t="shared" si="0"/>
        <v>5</v>
      </c>
      <c r="B15" s="47">
        <v>44931</v>
      </c>
      <c r="C15" s="48"/>
      <c r="D15" s="48"/>
      <c r="E15" s="48"/>
      <c r="F15" s="66"/>
      <c r="G15" s="48"/>
      <c r="H15" s="57"/>
      <c r="I15" s="48"/>
      <c r="J15" s="48"/>
      <c r="K15" s="48"/>
      <c r="L15" s="55"/>
      <c r="M15" s="48"/>
      <c r="N15" s="48"/>
      <c r="O15" s="48"/>
      <c r="P15" s="48"/>
      <c r="Q15" s="48"/>
      <c r="R15" s="59">
        <v>10</v>
      </c>
      <c r="S15" s="49">
        <f>IF(OR(WEEKDAY($B15)=1,WEEKDAY($B15)=7,CountCcolor($C15:$R15,($C$7))),"",13-(CountCcolor($C15:$R15,($C$6))+CountCcolor($C15:$R15,($C$7))+CountCcolor($C15:$R15,($C$8))+CountCcolor($C15:$R15,($C$9))+CountCcolor($C15:$R15,($M$7))+CountCcolor($C15:$R15,($M$8))+CountCcolor($C15:$R15,($M$9))+CountCcolor($C15:$R15,($Q$6)))+COUNTIF($C15:$R15,"am")/2)</f>
        <v>10</v>
      </c>
      <c r="T15" s="114">
        <f>IF(OR(WEEKDAY($B15)=1,WEEKDAY($B15)=7,CountCcolor($C15:$R15,($C$7))=16),"",CountCcolor($C15:$R15,($M$8)))</f>
        <v>1</v>
      </c>
      <c r="U15" s="1"/>
      <c r="V15" s="60">
        <v>3</v>
      </c>
      <c r="W15" s="61">
        <v>3</v>
      </c>
      <c r="X15" s="62">
        <v>4</v>
      </c>
      <c r="Y15" s="61">
        <v>5</v>
      </c>
      <c r="Z15" s="62">
        <v>4</v>
      </c>
      <c r="AA15" s="61">
        <v>2</v>
      </c>
      <c r="AB15" s="62">
        <v>4</v>
      </c>
      <c r="AC15" s="61">
        <v>3</v>
      </c>
      <c r="AD15" s="62">
        <v>2</v>
      </c>
      <c r="AE15" s="61">
        <v>2</v>
      </c>
      <c r="AF15" s="62">
        <v>0</v>
      </c>
      <c r="AG15" s="61">
        <v>1</v>
      </c>
      <c r="AH15" s="63">
        <v>3</v>
      </c>
      <c r="AI15" s="64">
        <v>4</v>
      </c>
    </row>
    <row r="16" spans="1:39">
      <c r="A16" s="91">
        <f t="shared" si="0"/>
        <v>6</v>
      </c>
      <c r="B16" s="47">
        <v>44932</v>
      </c>
      <c r="C16" s="48"/>
      <c r="D16" s="65" t="s">
        <v>45</v>
      </c>
      <c r="E16" s="48"/>
      <c r="F16" s="56"/>
      <c r="G16" s="48"/>
      <c r="H16" s="48"/>
      <c r="I16" s="48"/>
      <c r="J16" s="48"/>
      <c r="K16" s="57"/>
      <c r="L16" s="55"/>
      <c r="M16" s="48"/>
      <c r="N16" s="48"/>
      <c r="O16" s="48"/>
      <c r="P16" s="48"/>
      <c r="Q16" s="48"/>
      <c r="R16" s="59">
        <v>9.5</v>
      </c>
      <c r="S16" s="49">
        <f>IF(OR(WEEKDAY($B16)=1,WEEKDAY($B16)=7,CountCcolor($C16:$R16,($C$7))),"",13-(CountCcolor($C16:$R16,($C$6))+CountCcolor($C16:$R16,($C$7))+CountCcolor($C16:$R16,($C$8))+CountCcolor($C16:$R16,($C$9))+CountCcolor($C16:$R16,($M$7))+CountCcolor($C16:$R16,($M$8))+CountCcolor($C16:$R16,($M$9))+CountCcolor($C16:$R16,($Q$6)))+COUNTIF($C16:$R16,"am")/2)</f>
        <v>9.5</v>
      </c>
      <c r="T16" s="114">
        <f>IF(OR(WEEKDAY($B16)=1,WEEKDAY($B16)=7,CountCcolor($C16:$R16,($C$7))=16),"",CountCcolor($C16:$R16,($M$8)))</f>
        <v>1</v>
      </c>
      <c r="U16" s="1"/>
      <c r="V16" s="60">
        <v>2</v>
      </c>
      <c r="W16" s="61">
        <v>3</v>
      </c>
      <c r="X16" s="62">
        <v>4</v>
      </c>
      <c r="Y16" s="61">
        <v>6</v>
      </c>
      <c r="Z16" s="62">
        <v>4</v>
      </c>
      <c r="AA16" s="61">
        <v>2</v>
      </c>
      <c r="AB16" s="62">
        <v>3</v>
      </c>
      <c r="AC16" s="61">
        <v>2</v>
      </c>
      <c r="AD16" s="62">
        <v>2</v>
      </c>
      <c r="AE16" s="61">
        <v>1</v>
      </c>
      <c r="AF16" s="62">
        <v>0</v>
      </c>
      <c r="AG16" s="61">
        <v>1</v>
      </c>
      <c r="AH16" s="63">
        <v>3</v>
      </c>
      <c r="AI16" s="64">
        <v>3</v>
      </c>
    </row>
    <row r="17" spans="1:38">
      <c r="A17" s="91">
        <f t="shared" si="0"/>
        <v>7</v>
      </c>
      <c r="B17" s="47">
        <v>44933</v>
      </c>
      <c r="C17" s="48"/>
      <c r="D17" s="48"/>
      <c r="E17" s="48"/>
      <c r="F17" s="48"/>
      <c r="G17" s="48"/>
      <c r="H17" s="48"/>
      <c r="I17" s="48"/>
      <c r="J17" s="48"/>
      <c r="K17" s="48"/>
      <c r="L17" s="48"/>
      <c r="M17" s="48"/>
      <c r="N17" s="48"/>
      <c r="O17" s="48"/>
      <c r="P17" s="48"/>
      <c r="Q17" s="48"/>
      <c r="R17" s="59"/>
      <c r="S17" s="49" t="str">
        <f>IF(OR(WEEKDAY($B17)=1,WEEKDAY($B17)=7,CountCcolor($C17:$R17,($C$7))),"",13-(CountCcolor($C17:$R17,($C$6))+CountCcolor($C17:$R17,($C$7))+CountCcolor($C17:$R17,($C$8))+CountCcolor($C17:$R17,($C$9))+CountCcolor($C17:$R17,($M$7))+CountCcolor($C17:$R17,($M$8))+CountCcolor($C17:$R17,($M$9))+CountCcolor($C17:$R17,($Q$6)))+COUNTIF($C17:$R17,"am")/2)</f>
        <v/>
      </c>
      <c r="T17" s="114" t="str">
        <f>IF(OR(WEEKDAY($B17)=1,WEEKDAY($B17)=7,CountCcolor($C17:$R17,($C$7))=16),"",CountCcolor($C17:$R17,($M$8)))</f>
        <v/>
      </c>
      <c r="U17" s="1"/>
      <c r="V17" s="67"/>
      <c r="W17" s="61"/>
      <c r="X17" s="62"/>
      <c r="Y17" s="61"/>
      <c r="Z17" s="62"/>
      <c r="AA17" s="61"/>
      <c r="AB17" s="62"/>
      <c r="AC17" s="61"/>
      <c r="AD17" s="62"/>
      <c r="AE17" s="61"/>
      <c r="AF17" s="62"/>
      <c r="AG17" s="61"/>
      <c r="AH17" s="63"/>
      <c r="AI17" s="64"/>
    </row>
    <row r="18" spans="1:38">
      <c r="A18" s="91">
        <f t="shared" si="0"/>
        <v>8</v>
      </c>
      <c r="B18" s="47">
        <v>44934</v>
      </c>
      <c r="C18" s="48"/>
      <c r="D18" s="48"/>
      <c r="E18" s="48"/>
      <c r="F18" s="48"/>
      <c r="G18" s="48"/>
      <c r="H18" s="48"/>
      <c r="I18" s="48"/>
      <c r="J18" s="48"/>
      <c r="K18" s="48"/>
      <c r="L18" s="48"/>
      <c r="M18" s="48"/>
      <c r="N18" s="48"/>
      <c r="O18" s="48"/>
      <c r="P18" s="48"/>
      <c r="Q18" s="48"/>
      <c r="R18" s="59"/>
      <c r="S18" s="49" t="str">
        <f>IF(OR(WEEKDAY($B18)=1,WEEKDAY($B18)=7,CountCcolor($C18:$R18,($C$7))),"",13-(CountCcolor($C18:$R18,($C$6))+CountCcolor($C18:$R18,($C$7))+CountCcolor($C18:$R18,($C$8))+CountCcolor($C18:$R18,($C$9))+CountCcolor($C18:$R18,($M$7))+CountCcolor($C18:$R18,($M$8))+CountCcolor($C18:$R18,($M$9))+CountCcolor($C18:$R18,($Q$6)))+COUNTIF($C18:$R18,"am")/2)</f>
        <v/>
      </c>
      <c r="T18" s="114" t="str">
        <f>IF(OR(WEEKDAY($B18)=1,WEEKDAY($B18)=7,CountCcolor($C18:$R18,($C$7))=16),"",CountCcolor($C18:$R18,($M$8)))</f>
        <v/>
      </c>
      <c r="U18" s="1"/>
      <c r="V18" s="60"/>
      <c r="W18" s="61"/>
      <c r="X18" s="62"/>
      <c r="Y18" s="61"/>
      <c r="Z18" s="62"/>
      <c r="AA18" s="61"/>
      <c r="AB18" s="62"/>
      <c r="AC18" s="61"/>
      <c r="AD18" s="62"/>
      <c r="AE18" s="61"/>
      <c r="AF18" s="62"/>
      <c r="AG18" s="61"/>
      <c r="AH18" s="63"/>
      <c r="AI18" s="64"/>
    </row>
    <row r="19" spans="1:38">
      <c r="A19" s="91">
        <f t="shared" si="0"/>
        <v>9</v>
      </c>
      <c r="B19" s="47">
        <v>44935</v>
      </c>
      <c r="C19" s="48"/>
      <c r="D19" s="48"/>
      <c r="E19" s="48"/>
      <c r="F19" s="48"/>
      <c r="G19" s="48"/>
      <c r="H19" s="48"/>
      <c r="I19" s="48"/>
      <c r="J19" s="57"/>
      <c r="K19" s="48"/>
      <c r="L19" s="48"/>
      <c r="M19" s="48"/>
      <c r="N19" s="48"/>
      <c r="O19" s="48"/>
      <c r="P19" s="48"/>
      <c r="Q19" s="48"/>
      <c r="R19" s="59">
        <v>12</v>
      </c>
      <c r="S19" s="49">
        <f>IF(OR(WEEKDAY($B19)=1,WEEKDAY($B19)=7,CountCcolor($C19:$R19,($C$7))),"",13-(CountCcolor($C19:$R19,($C$6))+CountCcolor($C19:$R19,($C$7))+CountCcolor($C19:$R19,($C$8))+CountCcolor($C19:$R19,($C$9))+CountCcolor($C19:$R19,($M$7))+CountCcolor($C19:$R19,($M$8))+CountCcolor($C19:$R19,($M$9))+CountCcolor($C19:$R19,($Q$6)))+COUNTIF($C19:$R19,"am")/2)</f>
        <v>12</v>
      </c>
      <c r="T19" s="114">
        <f>IF(OR(WEEKDAY($B19)=1,WEEKDAY($B19)=7,CountCcolor($C19:$R19,($C$7))=16),"",CountCcolor($C19:$R19,($M$8)))</f>
        <v>1</v>
      </c>
      <c r="U19" s="1"/>
      <c r="V19" s="60">
        <v>4</v>
      </c>
      <c r="W19" s="61">
        <v>3</v>
      </c>
      <c r="X19" s="62">
        <v>5</v>
      </c>
      <c r="Y19" s="61">
        <v>5</v>
      </c>
      <c r="Z19" s="62">
        <v>5</v>
      </c>
      <c r="AA19" s="61">
        <v>3</v>
      </c>
      <c r="AB19" s="62">
        <v>4</v>
      </c>
      <c r="AC19" s="61">
        <v>3</v>
      </c>
      <c r="AD19" s="62">
        <v>3</v>
      </c>
      <c r="AE19" s="61">
        <v>2</v>
      </c>
      <c r="AF19" s="62">
        <v>1</v>
      </c>
      <c r="AG19" s="61">
        <v>2</v>
      </c>
      <c r="AH19" s="63">
        <v>2</v>
      </c>
      <c r="AI19" s="64">
        <v>5</v>
      </c>
    </row>
    <row r="20" spans="1:38">
      <c r="A20" s="91">
        <f t="shared" si="0"/>
        <v>10</v>
      </c>
      <c r="B20" s="47">
        <v>44936</v>
      </c>
      <c r="C20" s="48"/>
      <c r="D20" s="68"/>
      <c r="E20" s="48"/>
      <c r="F20" s="48"/>
      <c r="G20" s="57"/>
      <c r="H20" s="48"/>
      <c r="I20" s="48"/>
      <c r="J20" s="48"/>
      <c r="K20" s="48"/>
      <c r="L20" s="48"/>
      <c r="M20" s="48"/>
      <c r="N20" s="68" t="s">
        <v>46</v>
      </c>
      <c r="O20" s="48"/>
      <c r="P20" s="48"/>
      <c r="Q20" s="48"/>
      <c r="R20" s="59">
        <v>10.5</v>
      </c>
      <c r="S20" s="49">
        <f>IF(OR(WEEKDAY($B20)=1,WEEKDAY($B20)=7,CountCcolor($C20:$R20,($C$7))),"",13-(CountCcolor($C20:$R20,($C$6))+CountCcolor($C20:$R20,($C$7))+CountCcolor($C20:$R20,($C$8))+CountCcolor($C20:$R20,($C$9))+CountCcolor($C20:$R20,($M$7))+CountCcolor($C20:$R20,($M$8))+CountCcolor($C20:$R20,($M$9))+CountCcolor($C20:$R20,($Q$6)))+COUNTIF($C20:$R20,"am")/2)</f>
        <v>10</v>
      </c>
      <c r="T20" s="114">
        <f>IF(OR(WEEKDAY($B20)=1,WEEKDAY($B20)=7,CountCcolor($C20:$R20,($C$7))=16),"",CountCcolor($C20:$R20,($M$8)))</f>
        <v>1</v>
      </c>
      <c r="U20" s="1"/>
      <c r="V20" s="60">
        <v>3</v>
      </c>
      <c r="W20" s="61">
        <v>4</v>
      </c>
      <c r="X20" s="62">
        <v>4</v>
      </c>
      <c r="Y20" s="61">
        <v>4</v>
      </c>
      <c r="Z20" s="62">
        <v>5</v>
      </c>
      <c r="AA20" s="61">
        <v>2</v>
      </c>
      <c r="AB20" s="62">
        <v>4</v>
      </c>
      <c r="AC20" s="61">
        <v>3</v>
      </c>
      <c r="AD20" s="62">
        <v>1</v>
      </c>
      <c r="AE20" s="61">
        <v>1</v>
      </c>
      <c r="AF20" s="62">
        <v>1</v>
      </c>
      <c r="AG20" s="61">
        <v>2</v>
      </c>
      <c r="AH20" s="63">
        <v>1</v>
      </c>
      <c r="AI20" s="64">
        <v>4</v>
      </c>
    </row>
    <row r="21" spans="1:38">
      <c r="A21" s="91">
        <f t="shared" si="0"/>
        <v>11</v>
      </c>
      <c r="B21" s="47">
        <v>44937</v>
      </c>
      <c r="C21" s="48"/>
      <c r="D21" s="68"/>
      <c r="E21" s="48"/>
      <c r="F21" s="48"/>
      <c r="G21" s="48"/>
      <c r="H21" s="65"/>
      <c r="I21" s="48"/>
      <c r="J21" s="48"/>
      <c r="K21" s="65" t="s">
        <v>45</v>
      </c>
      <c r="L21" s="48"/>
      <c r="M21" s="57"/>
      <c r="N21" s="48"/>
      <c r="O21" s="48"/>
      <c r="P21" s="48"/>
      <c r="Q21" s="48"/>
      <c r="R21" s="59">
        <v>9.5</v>
      </c>
      <c r="S21" s="49">
        <f>IF(OR(WEEKDAY($B21)=1,WEEKDAY($B21)=7,CountCcolor($C21:$R21,($C$7))),"",13-(CountCcolor($C21:$R21,($C$6))+CountCcolor($C21:$R21,($C$7))+CountCcolor($C21:$R21,($C$8))+CountCcolor($C21:$R21,($C$9))+CountCcolor($C21:$R21,($M$7))+CountCcolor($C21:$R21,($M$8))+CountCcolor($C21:$R21,($M$9))+CountCcolor($C21:$R21,($Q$6)))+COUNTIF($C21:$R21,"am")/2)</f>
        <v>9.5</v>
      </c>
      <c r="T21" s="114">
        <f>IF(OR(WEEKDAY($B21)=1,WEEKDAY($B21)=7,CountCcolor($C21:$R21,($C$7))=16),"",CountCcolor($C21:$R21,($M$8)))</f>
        <v>1</v>
      </c>
      <c r="U21" s="1"/>
      <c r="V21" s="60">
        <v>3</v>
      </c>
      <c r="W21" s="61">
        <v>4</v>
      </c>
      <c r="X21" s="62">
        <v>3</v>
      </c>
      <c r="Y21" s="61">
        <v>4</v>
      </c>
      <c r="Z21" s="62">
        <v>3</v>
      </c>
      <c r="AA21" s="61">
        <v>1</v>
      </c>
      <c r="AB21" s="62">
        <v>4</v>
      </c>
      <c r="AC21" s="61">
        <v>2</v>
      </c>
      <c r="AD21" s="62">
        <v>3</v>
      </c>
      <c r="AE21" s="61">
        <v>1</v>
      </c>
      <c r="AF21" s="62">
        <v>1</v>
      </c>
      <c r="AG21" s="61">
        <v>2</v>
      </c>
      <c r="AH21" s="63">
        <v>3</v>
      </c>
      <c r="AI21" s="64">
        <v>2</v>
      </c>
    </row>
    <row r="22" spans="1:38">
      <c r="A22" s="91">
        <f t="shared" si="0"/>
        <v>12</v>
      </c>
      <c r="B22" s="47">
        <v>44938</v>
      </c>
      <c r="C22" s="48"/>
      <c r="D22" s="68"/>
      <c r="E22" s="48"/>
      <c r="F22" s="57"/>
      <c r="G22" s="48"/>
      <c r="H22" s="57"/>
      <c r="I22" s="48"/>
      <c r="J22" s="48"/>
      <c r="K22" s="48"/>
      <c r="L22" s="48"/>
      <c r="M22" s="48"/>
      <c r="N22" s="48"/>
      <c r="O22" s="48"/>
      <c r="P22" s="48"/>
      <c r="Q22" s="48"/>
      <c r="R22" s="59">
        <v>10</v>
      </c>
      <c r="S22" s="49">
        <f>IF(OR(WEEKDAY($B22)=1,WEEKDAY($B22)=7,CountCcolor($C22:$R22,($C$7))),"",13-(CountCcolor($C22:$R22,($C$6))+CountCcolor($C22:$R22,($C$7))+CountCcolor($C22:$R22,($C$8))+CountCcolor($C22:$R22,($C$9))+CountCcolor($C22:$R22,($M$7))+CountCcolor($C22:$R22,($M$8))+CountCcolor($C22:$R22,($M$9))+CountCcolor($C22:$R22,($Q$6)))+COUNTIF($C22:$R22,"am")/2)</f>
        <v>10</v>
      </c>
      <c r="T22" s="114">
        <f>IF(OR(WEEKDAY($B22)=1,WEEKDAY($B22)=7,CountCcolor($C22:$R22,($C$7))=16),"",CountCcolor($C22:$R22,($M$8)))</f>
        <v>2</v>
      </c>
      <c r="U22" s="1"/>
      <c r="V22" s="60">
        <v>4</v>
      </c>
      <c r="W22" s="61">
        <v>3</v>
      </c>
      <c r="X22" s="62">
        <v>4</v>
      </c>
      <c r="Y22" s="61">
        <v>5</v>
      </c>
      <c r="Z22" s="62">
        <v>4</v>
      </c>
      <c r="AA22" s="61">
        <v>1</v>
      </c>
      <c r="AB22" s="62">
        <v>5</v>
      </c>
      <c r="AC22" s="61">
        <v>3</v>
      </c>
      <c r="AD22" s="62">
        <v>2</v>
      </c>
      <c r="AE22" s="61">
        <v>1</v>
      </c>
      <c r="AF22" s="62">
        <v>0</v>
      </c>
      <c r="AG22" s="61">
        <v>1</v>
      </c>
      <c r="AH22" s="63">
        <v>3</v>
      </c>
      <c r="AI22" s="64">
        <v>3</v>
      </c>
    </row>
    <row r="23" spans="1:38">
      <c r="A23" s="91">
        <f t="shared" si="0"/>
        <v>13</v>
      </c>
      <c r="B23" s="47">
        <v>44939</v>
      </c>
      <c r="C23" s="48"/>
      <c r="D23" s="65" t="s">
        <v>45</v>
      </c>
      <c r="E23" s="48"/>
      <c r="F23" s="48"/>
      <c r="G23" s="48"/>
      <c r="H23" s="48"/>
      <c r="I23" s="48"/>
      <c r="J23" s="48"/>
      <c r="K23" s="57"/>
      <c r="L23" s="48"/>
      <c r="M23" s="48"/>
      <c r="N23" s="48"/>
      <c r="O23" s="48"/>
      <c r="P23" s="48"/>
      <c r="Q23" s="48"/>
      <c r="R23" s="59">
        <v>11.5</v>
      </c>
      <c r="S23" s="49">
        <f>IF(OR(WEEKDAY($B23)=1,WEEKDAY($B23)=7,CountCcolor($C23:$R23,($C$7))),"",13-(CountCcolor($C23:$R23,($C$6))+CountCcolor($C23:$R23,($C$7))+CountCcolor($C23:$R23,($C$8))+CountCcolor($C23:$R23,($C$9))+CountCcolor($C23:$R23,($M$7))+CountCcolor($C23:$R23,($M$8))+CountCcolor($C23:$R23,($M$9))+CountCcolor($C23:$R23,($Q$6)))+COUNTIF($C23:$R23,"am")/2)</f>
        <v>11.5</v>
      </c>
      <c r="T23" s="114">
        <f>IF(OR(WEEKDAY($B23)=1,WEEKDAY($B23)=7,CountCcolor($C23:$R23,($C$7))=16),"",CountCcolor($C23:$R23,($M$8)))</f>
        <v>1</v>
      </c>
      <c r="U23" s="1"/>
      <c r="V23" s="60">
        <v>3</v>
      </c>
      <c r="W23" s="61">
        <v>4</v>
      </c>
      <c r="X23" s="62">
        <v>5</v>
      </c>
      <c r="Y23" s="61">
        <v>6</v>
      </c>
      <c r="Z23" s="62">
        <v>5</v>
      </c>
      <c r="AA23" s="61">
        <v>2</v>
      </c>
      <c r="AB23" s="62">
        <v>4</v>
      </c>
      <c r="AC23" s="61">
        <v>2</v>
      </c>
      <c r="AD23" s="62">
        <v>3</v>
      </c>
      <c r="AE23" s="61">
        <v>1</v>
      </c>
      <c r="AF23" s="62">
        <v>1</v>
      </c>
      <c r="AG23" s="61">
        <v>2</v>
      </c>
      <c r="AH23" s="63">
        <v>3</v>
      </c>
      <c r="AI23" s="64">
        <v>3</v>
      </c>
    </row>
    <row r="24" spans="1:38">
      <c r="A24" s="91">
        <f t="shared" si="0"/>
        <v>14</v>
      </c>
      <c r="B24" s="47">
        <v>44940</v>
      </c>
      <c r="C24" s="48"/>
      <c r="D24" s="48"/>
      <c r="E24" s="48"/>
      <c r="F24" s="48"/>
      <c r="G24" s="48"/>
      <c r="H24" s="48"/>
      <c r="I24" s="48"/>
      <c r="J24" s="48"/>
      <c r="K24" s="48"/>
      <c r="L24" s="48"/>
      <c r="M24" s="48"/>
      <c r="N24" s="48"/>
      <c r="O24" s="48"/>
      <c r="P24" s="48"/>
      <c r="Q24" s="48"/>
      <c r="R24" s="48"/>
      <c r="S24" s="49" t="str">
        <f>IF(OR(WEEKDAY($B24)=1,WEEKDAY($B24)=7,CountCcolor($C24:$R24,($C$7))),"",13-(CountCcolor($C24:$R24,($C$6))+CountCcolor($C24:$R24,($C$7))+CountCcolor($C24:$R24,($C$8))+CountCcolor($C24:$R24,($C$9))+CountCcolor($C24:$R24,($M$7))+CountCcolor($C24:$R24,($M$8))+CountCcolor($C24:$R24,($M$9))+CountCcolor($C24:$R24,($Q$6)))+COUNTIF($C24:$R24,"am")/2)</f>
        <v/>
      </c>
      <c r="T24" s="114" t="str">
        <f>IF(OR(WEEKDAY($B24)=1,WEEKDAY($B24)=7,CountCcolor($C24:$R24,($C$7))=16),"",CountCcolor($C24:$R24,($M$8)))</f>
        <v/>
      </c>
      <c r="U24" s="1"/>
      <c r="V24" s="60"/>
      <c r="W24" s="61"/>
      <c r="X24" s="62"/>
      <c r="Y24" s="61"/>
      <c r="Z24" s="62"/>
      <c r="AA24" s="61"/>
      <c r="AB24" s="62"/>
      <c r="AC24" s="61"/>
      <c r="AD24" s="62"/>
      <c r="AE24" s="61"/>
      <c r="AF24" s="62"/>
      <c r="AG24" s="61"/>
      <c r="AH24" s="63"/>
      <c r="AI24" s="64"/>
      <c r="AL24" t="str">
        <f>IF(OR(WEEKDAY($B24)=1,WEEKDAY($B24)=7,CountCcolor($C24:$R24,($C$7))),"",13-(CountCcolor($C24:$R24,($C$6))+CountCcolor($C24:$R24,($C$7))+CountCcolor($C24:$R24,($C$8))+CountCcolor($C24:$R24,($C$9))+CountCcolor($C24:$R24,($M$7))+CountCcolor($C24:$R24,($M$8))+CountCcolor($C24:$R24,($M$9))+CountCcolor($C24:$R24,($Q$6)))+COUNTIF($C24:$R24,"am")/2)</f>
        <v/>
      </c>
    </row>
    <row r="25" spans="1:38">
      <c r="A25" s="91">
        <f t="shared" si="0"/>
        <v>15</v>
      </c>
      <c r="B25" s="47">
        <v>44941</v>
      </c>
      <c r="C25" s="48"/>
      <c r="D25" s="48"/>
      <c r="E25" s="48"/>
      <c r="F25" s="48"/>
      <c r="G25" s="48"/>
      <c r="H25" s="48"/>
      <c r="I25" s="48"/>
      <c r="J25" s="48"/>
      <c r="K25" s="48"/>
      <c r="L25" s="48"/>
      <c r="M25" s="48"/>
      <c r="N25" s="48"/>
      <c r="O25" s="48"/>
      <c r="P25" s="48"/>
      <c r="Q25" s="48"/>
      <c r="R25" s="48"/>
      <c r="S25" s="49" t="str">
        <f>IF(OR(WEEKDAY($B25)=1,WEEKDAY($B25)=7,CountCcolor($C25:$R25,($C$7))),"",13-(CountCcolor($C25:$R25,($C$6))+CountCcolor($C25:$R25,($C$7))+CountCcolor($C25:$R25,($C$8))+CountCcolor($C25:$R25,($C$9))+CountCcolor($C25:$R25,($M$7))+CountCcolor($C25:$R25,($M$8))+CountCcolor($C25:$R25,($M$9))+CountCcolor($C25:$R25,($Q$6)))+COUNTIF($C25:$R25,"am")/2)</f>
        <v/>
      </c>
      <c r="T25" s="114" t="str">
        <f>IF(OR(WEEKDAY($B25)=1,WEEKDAY($B25)=7,CountCcolor($C25:$R25,($C$7))=16),"",CountCcolor($C25:$R25,($M$8)))</f>
        <v/>
      </c>
      <c r="U25" s="1"/>
      <c r="V25" s="60"/>
      <c r="W25" s="61"/>
      <c r="X25" s="62"/>
      <c r="Y25" s="61"/>
      <c r="Z25" s="62"/>
      <c r="AA25" s="61"/>
      <c r="AB25" s="62"/>
      <c r="AC25" s="61"/>
      <c r="AD25" s="62"/>
      <c r="AE25" s="61"/>
      <c r="AF25" s="62"/>
      <c r="AG25" s="61"/>
      <c r="AH25" s="63"/>
      <c r="AI25" s="64"/>
    </row>
    <row r="26" spans="1:38">
      <c r="A26" s="91">
        <f t="shared" si="0"/>
        <v>16</v>
      </c>
      <c r="B26" s="47">
        <v>44942</v>
      </c>
      <c r="C26" s="48"/>
      <c r="D26" s="48"/>
      <c r="E26" s="66"/>
      <c r="F26" s="48"/>
      <c r="G26" s="48"/>
      <c r="H26" s="48"/>
      <c r="I26" s="48"/>
      <c r="J26" s="57"/>
      <c r="K26" s="48"/>
      <c r="L26" s="48"/>
      <c r="M26" s="48"/>
      <c r="N26" s="48"/>
      <c r="O26" s="48"/>
      <c r="P26" s="48"/>
      <c r="Q26" s="48"/>
      <c r="R26" s="48"/>
      <c r="S26" s="49">
        <f>IF(OR(WEEKDAY($B26)=1,WEEKDAY($B26)=7,CountCcolor($C26:$R26,($C$7))),"",13-(CountCcolor($C26:$R26,($C$6))+CountCcolor($C26:$R26,($C$7))+CountCcolor($C26:$R26,($C$8))+CountCcolor($C26:$R26,($C$9))+CountCcolor($C26:$R26,($M$7))+CountCcolor($C26:$R26,($M$8))+CountCcolor($C26:$R26,($M$9))+CountCcolor($C26:$R26,($Q$6)))+COUNTIF($C26:$R26,"am")/2)</f>
        <v>11</v>
      </c>
      <c r="T26" s="114">
        <f>IF(OR(WEEKDAY($B26)=1,WEEKDAY($B26)=7,CountCcolor($C26:$R26,($C$7))=16),"",CountCcolor($C26:$R26,($M$8)))</f>
        <v>1</v>
      </c>
      <c r="U26" s="1"/>
      <c r="V26" s="60">
        <v>4</v>
      </c>
      <c r="W26" s="61">
        <v>2</v>
      </c>
      <c r="X26" s="62">
        <v>5</v>
      </c>
      <c r="Y26" s="61">
        <v>4</v>
      </c>
      <c r="Z26" s="62">
        <v>5</v>
      </c>
      <c r="AA26" s="61">
        <v>3</v>
      </c>
      <c r="AB26" s="62">
        <v>4</v>
      </c>
      <c r="AC26" s="61">
        <v>2</v>
      </c>
      <c r="AD26" s="62">
        <v>3</v>
      </c>
      <c r="AE26" s="61">
        <v>1</v>
      </c>
      <c r="AF26" s="62">
        <v>1</v>
      </c>
      <c r="AG26" s="61">
        <v>2</v>
      </c>
      <c r="AH26" s="63">
        <v>2</v>
      </c>
      <c r="AI26" s="64">
        <v>5</v>
      </c>
    </row>
    <row r="27" spans="1:38">
      <c r="A27" s="91">
        <f t="shared" si="0"/>
        <v>17</v>
      </c>
      <c r="B27" s="47">
        <v>44943</v>
      </c>
      <c r="C27" s="48"/>
      <c r="D27" s="48"/>
      <c r="E27" s="66"/>
      <c r="F27" s="48"/>
      <c r="G27" s="57"/>
      <c r="H27" s="48"/>
      <c r="I27" s="48"/>
      <c r="J27" s="48"/>
      <c r="K27" s="48"/>
      <c r="L27" s="48"/>
      <c r="M27" s="48"/>
      <c r="N27" s="48"/>
      <c r="O27" s="48"/>
      <c r="P27" s="48"/>
      <c r="Q27" s="48"/>
      <c r="R27" s="48"/>
      <c r="S27" s="49">
        <f>IF(OR(WEEKDAY($B27)=1,WEEKDAY($B27)=7,CountCcolor($C27:$R27,($C$7))),"",13-(CountCcolor($C27:$R27,($C$6))+CountCcolor($C27:$R27,($C$7))+CountCcolor($C27:$R27,($C$8))+CountCcolor($C27:$R27,($C$9))+CountCcolor($C27:$R27,($M$7))+CountCcolor($C27:$R27,($M$8))+CountCcolor($C27:$R27,($M$9))+CountCcolor($C27:$R27,($Q$6)))+COUNTIF($C27:$R27,"am")/2)</f>
        <v>11</v>
      </c>
      <c r="T27" s="114">
        <f>IF(OR(WEEKDAY($B27)=1,WEEKDAY($B27)=7,CountCcolor($C27:$R27,($C$7))=16),"",CountCcolor($C27:$R27,($M$8)))</f>
        <v>1</v>
      </c>
      <c r="U27" s="1"/>
      <c r="V27" s="60">
        <v>3</v>
      </c>
      <c r="W27" s="61">
        <v>3</v>
      </c>
      <c r="X27" s="62">
        <v>6</v>
      </c>
      <c r="Y27" s="61">
        <v>4</v>
      </c>
      <c r="Z27" s="62">
        <v>6</v>
      </c>
      <c r="AA27" s="61">
        <v>3</v>
      </c>
      <c r="AB27" s="62">
        <v>5</v>
      </c>
      <c r="AC27" s="61">
        <v>2</v>
      </c>
      <c r="AD27" s="62">
        <v>2</v>
      </c>
      <c r="AE27" s="61">
        <v>1</v>
      </c>
      <c r="AF27" s="62">
        <v>1</v>
      </c>
      <c r="AG27" s="61">
        <v>2</v>
      </c>
      <c r="AH27" s="63">
        <v>2</v>
      </c>
      <c r="AI27" s="64">
        <v>5</v>
      </c>
    </row>
    <row r="28" spans="1:38">
      <c r="A28" s="91">
        <f t="shared" si="0"/>
        <v>18</v>
      </c>
      <c r="B28" s="47">
        <v>44944</v>
      </c>
      <c r="C28" s="48"/>
      <c r="D28" s="65"/>
      <c r="E28" s="66"/>
      <c r="F28" s="48"/>
      <c r="G28" s="48"/>
      <c r="H28" s="48"/>
      <c r="I28" s="48"/>
      <c r="J28" s="48"/>
      <c r="K28" s="65" t="s">
        <v>45</v>
      </c>
      <c r="L28" s="48"/>
      <c r="M28" s="57"/>
      <c r="N28" s="48"/>
      <c r="O28" s="48"/>
      <c r="P28" s="48"/>
      <c r="Q28" s="48"/>
      <c r="R28" s="48"/>
      <c r="S28" s="49">
        <f>IF(OR(WEEKDAY($B28)=1,WEEKDAY($B28)=7,CountCcolor($C28:$R28,($C$7))),"",13-(CountCcolor($C28:$R28,($C$6))+CountCcolor($C28:$R28,($C$7))+CountCcolor($C28:$R28,($C$8))+CountCcolor($C28:$R28,($C$9))+CountCcolor($C28:$R28,($M$7))+CountCcolor($C28:$R28,($M$8))+CountCcolor($C28:$R28,($M$9))+CountCcolor($C28:$R28,($Q$6)))+COUNTIF($C28:$R28,"am")/2)</f>
        <v>9.5</v>
      </c>
      <c r="T28" s="114">
        <f>IF(OR(WEEKDAY($B28)=1,WEEKDAY($B28)=7,CountCcolor($C28:$R28,($C$7))=16),"",CountCcolor($C28:$R28,($M$8)))</f>
        <v>1</v>
      </c>
      <c r="U28" s="1"/>
      <c r="V28" s="60">
        <v>3</v>
      </c>
      <c r="W28" s="61">
        <v>3</v>
      </c>
      <c r="X28" s="62">
        <v>4</v>
      </c>
      <c r="Y28" s="61">
        <v>4</v>
      </c>
      <c r="Z28" s="62">
        <v>4</v>
      </c>
      <c r="AA28" s="61">
        <v>2</v>
      </c>
      <c r="AB28" s="62">
        <v>4</v>
      </c>
      <c r="AC28" s="61">
        <v>1</v>
      </c>
      <c r="AD28" s="62">
        <v>3</v>
      </c>
      <c r="AE28" s="61">
        <v>0</v>
      </c>
      <c r="AF28" s="62">
        <v>1</v>
      </c>
      <c r="AG28" s="61">
        <v>2</v>
      </c>
      <c r="AH28" s="63">
        <v>3</v>
      </c>
      <c r="AI28" s="64">
        <v>3</v>
      </c>
    </row>
    <row r="29" spans="1:38">
      <c r="A29" s="91">
        <f t="shared" si="0"/>
        <v>19</v>
      </c>
      <c r="B29" s="47">
        <v>44945</v>
      </c>
      <c r="C29" s="48"/>
      <c r="D29" s="48"/>
      <c r="E29" s="66"/>
      <c r="F29" s="57"/>
      <c r="G29" s="48"/>
      <c r="H29" s="57"/>
      <c r="I29" s="68"/>
      <c r="J29" s="48"/>
      <c r="K29" s="48"/>
      <c r="L29" s="48"/>
      <c r="M29" s="48"/>
      <c r="N29" s="48"/>
      <c r="O29" s="48"/>
      <c r="P29" s="48"/>
      <c r="Q29" s="48"/>
      <c r="R29" s="48"/>
      <c r="S29" s="49">
        <f>IF(OR(WEEKDAY($B29)=1,WEEKDAY($B29)=7,CountCcolor($C29:$R29,($C$7))),"",13-(CountCcolor($C29:$R29,($C$6))+CountCcolor($C29:$R29,($C$7))+CountCcolor($C29:$R29,($C$8))+CountCcolor($C29:$R29,($C$9))+CountCcolor($C29:$R29,($M$7))+CountCcolor($C29:$R29,($M$8))+CountCcolor($C29:$R29,($M$9))+CountCcolor($C29:$R29,($Q$6)))+COUNTIF($C29:$R29,"am")/2)</f>
        <v>9</v>
      </c>
      <c r="T29" s="114">
        <f>IF(OR(WEEKDAY($B29)=1,WEEKDAY($B29)=7,CountCcolor($C29:$R29,($C$7))=16),"",CountCcolor($C29:$R29,($M$8)))</f>
        <v>2</v>
      </c>
      <c r="U29" s="1"/>
      <c r="V29" s="60">
        <v>4</v>
      </c>
      <c r="W29" s="61">
        <v>1</v>
      </c>
      <c r="X29" s="62">
        <v>5</v>
      </c>
      <c r="Y29" s="61">
        <v>4</v>
      </c>
      <c r="Z29" s="62">
        <v>4</v>
      </c>
      <c r="AA29" s="61">
        <v>1</v>
      </c>
      <c r="AB29" s="62">
        <v>5</v>
      </c>
      <c r="AC29" s="61">
        <v>1</v>
      </c>
      <c r="AD29" s="62">
        <v>2</v>
      </c>
      <c r="AE29" s="61">
        <v>1</v>
      </c>
      <c r="AF29" s="62">
        <v>0</v>
      </c>
      <c r="AG29" s="61">
        <v>1</v>
      </c>
      <c r="AH29" s="63">
        <v>3</v>
      </c>
      <c r="AI29" s="64">
        <v>3</v>
      </c>
    </row>
    <row r="30" spans="1:38">
      <c r="A30" s="91">
        <f t="shared" si="0"/>
        <v>20</v>
      </c>
      <c r="B30" s="47">
        <v>44946</v>
      </c>
      <c r="C30" s="48"/>
      <c r="D30" s="65" t="s">
        <v>45</v>
      </c>
      <c r="E30" s="66"/>
      <c r="F30" s="66"/>
      <c r="G30" s="48"/>
      <c r="H30" s="48"/>
      <c r="I30" s="48"/>
      <c r="J30" s="48"/>
      <c r="K30" s="57"/>
      <c r="L30" s="48"/>
      <c r="M30" s="48"/>
      <c r="N30" s="48"/>
      <c r="O30" s="48"/>
      <c r="P30" s="48"/>
      <c r="Q30" s="48"/>
      <c r="R30" s="48"/>
      <c r="S30" s="49">
        <f>IF(OR(WEEKDAY($B30)=1,WEEKDAY($B30)=7,CountCcolor($C30:$R30,($C$7))),"",13-(CountCcolor($C30:$R30,($C$6))+CountCcolor($C30:$R30,($C$7))+CountCcolor($C30:$R30,($C$8))+CountCcolor($C30:$R30,($C$9))+CountCcolor($C30:$R30,($M$7))+CountCcolor($C30:$R30,($M$8))+CountCcolor($C30:$R30,($M$9))+CountCcolor($C30:$R30,($Q$6)))+COUNTIF($C30:$R30,"am")/2)</f>
        <v>9.5</v>
      </c>
      <c r="T30" s="114">
        <f>IF(OR(WEEKDAY($B30)=1,WEEKDAY($B30)=7,CountCcolor($C30:$R30,($C$7))=16),"",CountCcolor($C30:$R30,($M$8)))</f>
        <v>1</v>
      </c>
      <c r="U30" s="1"/>
      <c r="V30" s="60">
        <v>3</v>
      </c>
      <c r="W30" s="61">
        <v>2</v>
      </c>
      <c r="X30" s="62">
        <v>5</v>
      </c>
      <c r="Y30" s="61">
        <v>5</v>
      </c>
      <c r="Z30" s="62">
        <v>4</v>
      </c>
      <c r="AA30" s="61">
        <v>2</v>
      </c>
      <c r="AB30" s="62">
        <v>4</v>
      </c>
      <c r="AC30" s="61">
        <v>1</v>
      </c>
      <c r="AD30" s="62">
        <v>2</v>
      </c>
      <c r="AE30" s="61">
        <v>0</v>
      </c>
      <c r="AF30" s="62">
        <v>0</v>
      </c>
      <c r="AG30" s="61">
        <v>1</v>
      </c>
      <c r="AH30" s="63">
        <v>3</v>
      </c>
      <c r="AI30" s="64">
        <v>3</v>
      </c>
    </row>
    <row r="31" spans="1:38">
      <c r="A31" s="91">
        <f t="shared" si="0"/>
        <v>21</v>
      </c>
      <c r="B31" s="47">
        <v>44947</v>
      </c>
      <c r="C31" s="48"/>
      <c r="D31" s="48"/>
      <c r="E31" s="48"/>
      <c r="F31" s="48"/>
      <c r="G31" s="48"/>
      <c r="H31" s="48"/>
      <c r="I31" s="48"/>
      <c r="J31" s="48"/>
      <c r="K31" s="48"/>
      <c r="L31" s="48"/>
      <c r="M31" s="48"/>
      <c r="N31" s="48"/>
      <c r="O31" s="48"/>
      <c r="P31" s="48"/>
      <c r="Q31" s="48"/>
      <c r="R31" s="48"/>
      <c r="S31" s="49" t="str">
        <f>IF(OR(WEEKDAY($B31)=1,WEEKDAY($B31)=7,CountCcolor($C31:$R31,($C$7))),"",13-(CountCcolor($C31:$R31,($C$6))+CountCcolor($C31:$R31,($C$7))+CountCcolor($C31:$R31,($C$8))+CountCcolor($C31:$R31,($C$9))+CountCcolor($C31:$R31,($M$7))+CountCcolor($C31:$R31,($M$8))+CountCcolor($C31:$R31,($M$9))+CountCcolor($C31:$R31,($Q$6)))+COUNTIF($C31:$R31,"am")/2)</f>
        <v/>
      </c>
      <c r="T31" s="114" t="str">
        <f>IF(OR(WEEKDAY($B31)=1,WEEKDAY($B31)=7,CountCcolor($C31:$R31,($C$7))=16),"",CountCcolor($C31:$R31,($M$8)))</f>
        <v/>
      </c>
      <c r="U31" s="1"/>
      <c r="V31" s="60"/>
      <c r="W31" s="61"/>
      <c r="X31" s="62"/>
      <c r="Y31" s="61"/>
      <c r="Z31" s="62"/>
      <c r="AA31" s="61"/>
      <c r="AB31" s="62"/>
      <c r="AC31" s="61"/>
      <c r="AD31" s="62"/>
      <c r="AE31" s="61"/>
      <c r="AF31" s="62"/>
      <c r="AG31" s="61"/>
      <c r="AH31" s="63"/>
      <c r="AI31" s="64"/>
    </row>
    <row r="32" spans="1:38">
      <c r="A32" s="91">
        <f t="shared" si="0"/>
        <v>22</v>
      </c>
      <c r="B32" s="47">
        <v>44948</v>
      </c>
      <c r="C32" s="48"/>
      <c r="D32" s="48"/>
      <c r="E32" s="48"/>
      <c r="F32" s="48"/>
      <c r="G32" s="48"/>
      <c r="H32" s="48"/>
      <c r="I32" s="48"/>
      <c r="J32" s="48"/>
      <c r="K32" s="48"/>
      <c r="L32" s="48"/>
      <c r="M32" s="48"/>
      <c r="N32" s="48"/>
      <c r="O32" s="48"/>
      <c r="P32" s="48"/>
      <c r="Q32" s="48"/>
      <c r="R32" s="48"/>
      <c r="S32" s="49" t="str">
        <f>IF(OR(WEEKDAY($B32)=1,WEEKDAY($B32)=7,CountCcolor($C32:$R32,($C$7))),"",13-(CountCcolor($C32:$R32,($C$6))+CountCcolor($C32:$R32,($C$7))+CountCcolor($C32:$R32,($C$8))+CountCcolor($C32:$R32,($C$9))+CountCcolor($C32:$R32,($M$7))+CountCcolor($C32:$R32,($M$8))+CountCcolor($C32:$R32,($M$9))+CountCcolor($C32:$R32,($Q$6)))+COUNTIF($C32:$R32,"am")/2)</f>
        <v/>
      </c>
      <c r="T32" s="114" t="str">
        <f>IF(OR(WEEKDAY($B32)=1,WEEKDAY($B32)=7,CountCcolor($C32:$R32,($C$7))=16),"",CountCcolor($C32:$R32,($M$8)))</f>
        <v/>
      </c>
      <c r="U32" s="1"/>
      <c r="V32" s="60"/>
      <c r="W32" s="61"/>
      <c r="X32" s="62"/>
      <c r="Y32" s="61"/>
      <c r="Z32" s="62"/>
      <c r="AA32" s="61"/>
      <c r="AB32" s="62"/>
      <c r="AC32" s="61"/>
      <c r="AD32" s="62"/>
      <c r="AE32" s="61"/>
      <c r="AF32" s="62"/>
      <c r="AG32" s="61"/>
      <c r="AH32" s="63"/>
      <c r="AI32" s="64"/>
    </row>
    <row r="33" spans="1:35">
      <c r="A33" s="91">
        <f t="shared" si="0"/>
        <v>23</v>
      </c>
      <c r="B33" s="47">
        <v>44949</v>
      </c>
      <c r="C33" s="48"/>
      <c r="D33" s="48"/>
      <c r="E33" s="48"/>
      <c r="F33" s="56"/>
      <c r="G33" s="48"/>
      <c r="H33" s="48"/>
      <c r="I33" s="48"/>
      <c r="J33" s="57"/>
      <c r="K33" s="56"/>
      <c r="L33" s="48"/>
      <c r="M33" s="66"/>
      <c r="N33" s="66"/>
      <c r="O33" s="48"/>
      <c r="P33" s="48"/>
      <c r="Q33" s="48"/>
      <c r="R33" s="48"/>
      <c r="S33" s="49">
        <f>IF(OR(WEEKDAY($B33)=1,WEEKDAY($B33)=7,CountCcolor($C33:$R33,($C$7))),"",13-(CountCcolor($C33:$R33,($C$6))+CountCcolor($C33:$R33,($C$7))+CountCcolor($C33:$R33,($C$8))+CountCcolor($C33:$R33,($C$9))+CountCcolor($C33:$R33,($M$7))+CountCcolor($C33:$R33,($M$8))+CountCcolor($C33:$R33,($M$9))+CountCcolor($C33:$R33,($Q$6)))+COUNTIF($C33:$R33,"am")/2)</f>
        <v>8</v>
      </c>
      <c r="T33" s="114">
        <f>IF(OR(WEEKDAY($B33)=1,WEEKDAY($B33)=7,CountCcolor($C33:$R33,($C$7))=16),"",CountCcolor($C33:$R33,($M$8)))</f>
        <v>1</v>
      </c>
      <c r="U33" s="1"/>
      <c r="V33" s="60">
        <v>3</v>
      </c>
      <c r="W33" s="61">
        <v>2</v>
      </c>
      <c r="X33" s="62">
        <v>3</v>
      </c>
      <c r="Y33" s="61">
        <v>3</v>
      </c>
      <c r="Z33" s="62">
        <v>1</v>
      </c>
      <c r="AA33" s="61">
        <v>3</v>
      </c>
      <c r="AB33" s="62">
        <v>2</v>
      </c>
      <c r="AC33" s="61">
        <v>2</v>
      </c>
      <c r="AD33" s="62">
        <v>1</v>
      </c>
      <c r="AE33" s="61">
        <v>2</v>
      </c>
      <c r="AF33" s="62">
        <v>0</v>
      </c>
      <c r="AG33" s="61">
        <v>1</v>
      </c>
      <c r="AH33" s="63">
        <v>1</v>
      </c>
      <c r="AI33" s="64">
        <v>4</v>
      </c>
    </row>
    <row r="34" spans="1:35">
      <c r="A34" s="91">
        <f t="shared" si="0"/>
        <v>24</v>
      </c>
      <c r="B34" s="47">
        <v>44950</v>
      </c>
      <c r="C34" s="48"/>
      <c r="D34" s="48"/>
      <c r="E34" s="48"/>
      <c r="F34" s="56"/>
      <c r="G34" s="57"/>
      <c r="H34" s="48"/>
      <c r="I34" s="48"/>
      <c r="J34" s="48"/>
      <c r="K34" s="56"/>
      <c r="L34" s="48"/>
      <c r="M34" s="66"/>
      <c r="N34" s="66"/>
      <c r="O34" s="48"/>
      <c r="P34" s="48"/>
      <c r="Q34" s="48"/>
      <c r="R34" s="48"/>
      <c r="S34" s="49">
        <f>IF(OR(WEEKDAY($B34)=1,WEEKDAY($B34)=7,CountCcolor($C34:$R34,($C$7))),"",13-(CountCcolor($C34:$R34,($C$6))+CountCcolor($C34:$R34,($C$7))+CountCcolor($C34:$R34,($C$8))+CountCcolor($C34:$R34,($C$9))+CountCcolor($C34:$R34,($M$7))+CountCcolor($C34:$R34,($M$8))+CountCcolor($C34:$R34,($M$9))+CountCcolor($C34:$R34,($Q$6)))+COUNTIF($C34:$R34,"am")/2)</f>
        <v>8</v>
      </c>
      <c r="T34" s="114">
        <f>IF(OR(WEEKDAY($B34)=1,WEEKDAY($B34)=7,CountCcolor($C34:$R34,($C$7))=16),"",CountCcolor($C34:$R34,($M$8)))</f>
        <v>1</v>
      </c>
      <c r="U34" s="1"/>
      <c r="V34" s="60">
        <v>2</v>
      </c>
      <c r="W34" s="61">
        <v>3</v>
      </c>
      <c r="X34" s="62">
        <v>4</v>
      </c>
      <c r="Y34" s="61">
        <v>3</v>
      </c>
      <c r="Z34" s="62">
        <v>2</v>
      </c>
      <c r="AA34" s="61">
        <v>3</v>
      </c>
      <c r="AB34" s="62">
        <v>3</v>
      </c>
      <c r="AC34" s="61">
        <v>2</v>
      </c>
      <c r="AD34" s="62">
        <v>0</v>
      </c>
      <c r="AE34" s="61">
        <v>2</v>
      </c>
      <c r="AF34" s="62">
        <v>0</v>
      </c>
      <c r="AG34" s="61">
        <v>1</v>
      </c>
      <c r="AH34" s="63">
        <v>1</v>
      </c>
      <c r="AI34" s="64">
        <v>4</v>
      </c>
    </row>
    <row r="35" spans="1:35">
      <c r="A35" s="91">
        <f t="shared" si="0"/>
        <v>25</v>
      </c>
      <c r="B35" s="47">
        <v>44951</v>
      </c>
      <c r="C35" s="48"/>
      <c r="D35" s="65"/>
      <c r="E35" s="48"/>
      <c r="F35" s="56"/>
      <c r="G35" s="48"/>
      <c r="H35" s="65"/>
      <c r="I35" s="48"/>
      <c r="J35" s="48"/>
      <c r="K35" s="56"/>
      <c r="L35" s="48"/>
      <c r="M35" s="66"/>
      <c r="N35" s="66"/>
      <c r="O35" s="48"/>
      <c r="P35" s="48"/>
      <c r="Q35" s="48"/>
      <c r="R35" s="48"/>
      <c r="S35" s="49">
        <f>IF(OR(WEEKDAY($B35)=1,WEEKDAY($B35)=7,CountCcolor($C35:$R35,($C$7))),"",13-(CountCcolor($C35:$R35,($C$6))+CountCcolor($C35:$R35,($C$7))+CountCcolor($C35:$R35,($C$8))+CountCcolor($C35:$R35,($C$9))+CountCcolor($C35:$R35,($M$7))+CountCcolor($C35:$R35,($M$8))+CountCcolor($C35:$R35,($M$9))+CountCcolor($C35:$R35,($Q$6)))+COUNTIF($C35:$R35,"am")/2)</f>
        <v>7</v>
      </c>
      <c r="T35" s="114">
        <f>IF(OR(WEEKDAY($B35)=1,WEEKDAY($B35)=7,CountCcolor($C35:$R35,($C$7))=16),"",CountCcolor($C35:$R35,($M$8)))</f>
        <v>0</v>
      </c>
      <c r="U35" s="1"/>
      <c r="V35" s="60">
        <v>3</v>
      </c>
      <c r="W35" s="61">
        <v>3</v>
      </c>
      <c r="X35" s="62">
        <v>2</v>
      </c>
      <c r="Y35" s="61">
        <v>3</v>
      </c>
      <c r="Z35" s="62">
        <v>1</v>
      </c>
      <c r="AA35" s="61">
        <v>1</v>
      </c>
      <c r="AB35" s="62">
        <v>3</v>
      </c>
      <c r="AC35" s="61">
        <v>2</v>
      </c>
      <c r="AD35" s="62">
        <v>1</v>
      </c>
      <c r="AE35" s="61">
        <v>1</v>
      </c>
      <c r="AF35" s="62">
        <v>0</v>
      </c>
      <c r="AG35" s="61">
        <v>1</v>
      </c>
      <c r="AH35" s="63">
        <v>2</v>
      </c>
      <c r="AI35" s="64">
        <v>2</v>
      </c>
    </row>
    <row r="36" spans="1:35">
      <c r="A36" s="91">
        <f t="shared" si="0"/>
        <v>26</v>
      </c>
      <c r="B36" s="47">
        <v>44952</v>
      </c>
      <c r="C36" s="48"/>
      <c r="D36" s="48"/>
      <c r="E36" s="48"/>
      <c r="F36" s="66"/>
      <c r="G36" s="48"/>
      <c r="H36" s="57"/>
      <c r="I36" s="48"/>
      <c r="J36" s="48"/>
      <c r="K36" s="56"/>
      <c r="L36" s="48"/>
      <c r="M36" s="66"/>
      <c r="N36" s="66"/>
      <c r="O36" s="48"/>
      <c r="P36" s="48"/>
      <c r="Q36" s="48"/>
      <c r="R36" s="48"/>
      <c r="S36" s="49">
        <f>IF(OR(WEEKDAY($B36)=1,WEEKDAY($B36)=7,CountCcolor($C36:$R36,($C$7))),"",13-(CountCcolor($C36:$R36,($C$6))+CountCcolor($C36:$R36,($C$7))+CountCcolor($C36:$R36,($C$8))+CountCcolor($C36:$R36,($C$9))+CountCcolor($C36:$R36,($M$7))+CountCcolor($C36:$R36,($M$8))+CountCcolor($C36:$R36,($M$9))+CountCcolor($C36:$R36,($Q$6)))+COUNTIF($C36:$R36,"am")/2)</f>
        <v>8</v>
      </c>
      <c r="T36" s="114">
        <f>IF(OR(WEEKDAY($B36)=1,WEEKDAY($B36)=7,CountCcolor($C36:$R36,($C$7))=16),"",CountCcolor($C36:$R36,($M$8)))</f>
        <v>1</v>
      </c>
      <c r="U36" s="1"/>
      <c r="V36" s="60">
        <v>3</v>
      </c>
      <c r="W36" s="61">
        <v>3</v>
      </c>
      <c r="X36" s="62">
        <v>3</v>
      </c>
      <c r="Y36" s="61">
        <v>3</v>
      </c>
      <c r="Z36" s="62">
        <v>1</v>
      </c>
      <c r="AA36" s="61">
        <v>2</v>
      </c>
      <c r="AB36" s="62">
        <v>3</v>
      </c>
      <c r="AC36" s="61">
        <v>2</v>
      </c>
      <c r="AD36" s="62">
        <v>1</v>
      </c>
      <c r="AE36" s="61">
        <v>2</v>
      </c>
      <c r="AF36" s="62">
        <v>0</v>
      </c>
      <c r="AG36" s="61">
        <v>1</v>
      </c>
      <c r="AH36" s="63">
        <v>2</v>
      </c>
      <c r="AI36" s="64">
        <v>3</v>
      </c>
    </row>
    <row r="37" spans="1:35">
      <c r="A37" s="91">
        <f t="shared" si="0"/>
        <v>27</v>
      </c>
      <c r="B37" s="47">
        <v>44953</v>
      </c>
      <c r="C37" s="48"/>
      <c r="D37" s="65" t="s">
        <v>45</v>
      </c>
      <c r="E37" s="48"/>
      <c r="F37" s="56"/>
      <c r="G37" s="48"/>
      <c r="H37" s="48"/>
      <c r="I37" s="48"/>
      <c r="J37" s="48"/>
      <c r="K37" s="56"/>
      <c r="L37" s="48"/>
      <c r="M37" s="66"/>
      <c r="N37" s="66"/>
      <c r="O37" s="48"/>
      <c r="P37" s="48"/>
      <c r="Q37" s="48"/>
      <c r="R37" s="48"/>
      <c r="S37" s="49">
        <f>IF(OR(WEEKDAY($B37)=1,WEEKDAY($B37)=7,CountCcolor($C37:$R37,($C$7))),"",13-(CountCcolor($C37:$R37,($C$6))+CountCcolor($C37:$R37,($C$7))+CountCcolor($C37:$R37,($C$8))+CountCcolor($C37:$R37,($C$9))+CountCcolor($C37:$R37,($M$7))+CountCcolor($C37:$R37,($M$8))+CountCcolor($C37:$R37,($M$9))+CountCcolor($C37:$R37,($Q$6)))+COUNTIF($C37:$R37,"am")/2)</f>
        <v>8.5</v>
      </c>
      <c r="T37" s="114">
        <f>IF(OR(WEEKDAY($B37)=1,WEEKDAY($B37)=7,CountCcolor($C37:$R37,($C$7))=16),"",CountCcolor($C37:$R37,($M$8)))</f>
        <v>0</v>
      </c>
      <c r="U37" s="1"/>
      <c r="V37" s="60">
        <v>3</v>
      </c>
      <c r="W37" s="61">
        <v>3</v>
      </c>
      <c r="X37" s="62">
        <v>3</v>
      </c>
      <c r="Y37" s="61">
        <v>4</v>
      </c>
      <c r="Z37" s="62">
        <v>2</v>
      </c>
      <c r="AA37" s="61">
        <v>2</v>
      </c>
      <c r="AB37" s="62">
        <v>3</v>
      </c>
      <c r="AC37" s="61">
        <v>2</v>
      </c>
      <c r="AD37" s="62">
        <v>1</v>
      </c>
      <c r="AE37" s="61">
        <v>1</v>
      </c>
      <c r="AF37" s="62">
        <v>0</v>
      </c>
      <c r="AG37" s="61">
        <v>1</v>
      </c>
      <c r="AH37" s="63">
        <v>2</v>
      </c>
      <c r="AI37" s="64">
        <v>3</v>
      </c>
    </row>
    <row r="38" spans="1:35">
      <c r="A38" s="91">
        <f t="shared" si="0"/>
        <v>28</v>
      </c>
      <c r="B38" s="47">
        <v>44954</v>
      </c>
      <c r="C38" s="48"/>
      <c r="D38" s="48"/>
      <c r="E38" s="48"/>
      <c r="F38" s="48"/>
      <c r="G38" s="48"/>
      <c r="H38" s="48"/>
      <c r="I38" s="48"/>
      <c r="J38" s="48"/>
      <c r="K38" s="48"/>
      <c r="L38" s="48"/>
      <c r="M38" s="48"/>
      <c r="N38" s="48"/>
      <c r="O38" s="48"/>
      <c r="P38" s="48"/>
      <c r="Q38" s="48"/>
      <c r="R38" s="48"/>
      <c r="S38" s="49" t="str">
        <f>IF(OR(WEEKDAY($B38)=1,WEEKDAY($B38)=7,CountCcolor($C38:$R38,($C$7))),"",13-(CountCcolor($C38:$R38,($C$6))+CountCcolor($C38:$R38,($C$7))+CountCcolor($C38:$R38,($C$8))+CountCcolor($C38:$R38,($C$9))+CountCcolor($C38:$R38,($M$7))+CountCcolor($C38:$R38,($M$8))+CountCcolor($C38:$R38,($M$9))+CountCcolor($C38:$R38,($Q$6)))+COUNTIF($C38:$R38,"am")/2)</f>
        <v/>
      </c>
      <c r="T38" s="114" t="str">
        <f>IF(OR(WEEKDAY($B38)=1,WEEKDAY($B38)=7,CountCcolor($C38:$R38,($C$7))=16),"",CountCcolor($C38:$R38,($M$8)))</f>
        <v/>
      </c>
      <c r="U38" s="1"/>
      <c r="V38" s="60"/>
      <c r="W38" s="61"/>
      <c r="X38" s="62"/>
      <c r="Y38" s="61"/>
      <c r="Z38" s="62"/>
      <c r="AA38" s="61"/>
      <c r="AB38" s="62"/>
      <c r="AC38" s="61"/>
      <c r="AD38" s="62"/>
      <c r="AE38" s="61"/>
      <c r="AF38" s="62"/>
      <c r="AG38" s="61"/>
      <c r="AH38" s="63"/>
      <c r="AI38" s="64"/>
    </row>
    <row r="39" spans="1:35">
      <c r="A39" s="91">
        <f t="shared" si="0"/>
        <v>29</v>
      </c>
      <c r="B39" s="47">
        <v>44955</v>
      </c>
      <c r="C39" s="48"/>
      <c r="D39" s="48"/>
      <c r="E39" s="48"/>
      <c r="F39" s="48"/>
      <c r="G39" s="48"/>
      <c r="H39" s="48"/>
      <c r="I39" s="48"/>
      <c r="J39" s="48"/>
      <c r="K39" s="48"/>
      <c r="L39" s="48"/>
      <c r="M39" s="48"/>
      <c r="N39" s="48"/>
      <c r="O39" s="48"/>
      <c r="P39" s="48"/>
      <c r="Q39" s="48"/>
      <c r="R39" s="48"/>
      <c r="S39" s="49" t="str">
        <f>IF(OR(WEEKDAY($B39)=1,WEEKDAY($B39)=7,CountCcolor($C39:$R39,($C$7))),"",13-(CountCcolor($C39:$R39,($C$6))+CountCcolor($C39:$R39,($C$7))+CountCcolor($C39:$R39,($C$8))+CountCcolor($C39:$R39,($C$9))+CountCcolor($C39:$R39,($M$7))+CountCcolor($C39:$R39,($M$8))+CountCcolor($C39:$R39,($M$9))+CountCcolor($C39:$R39,($Q$6)))+COUNTIF($C39:$R39,"am")/2)</f>
        <v/>
      </c>
      <c r="T39" s="114" t="str">
        <f>IF(OR(WEEKDAY($B39)=1,WEEKDAY($B39)=7,CountCcolor($C39:$R39,($C$7))=16),"",CountCcolor($C39:$R39,($M$8)))</f>
        <v/>
      </c>
      <c r="U39" s="1"/>
      <c r="V39" s="60"/>
      <c r="W39" s="61"/>
      <c r="X39" s="62"/>
      <c r="Y39" s="61"/>
      <c r="Z39" s="62"/>
      <c r="AA39" s="61"/>
      <c r="AB39" s="62"/>
      <c r="AC39" s="61"/>
      <c r="AD39" s="62"/>
      <c r="AE39" s="61"/>
      <c r="AF39" s="62"/>
      <c r="AG39" s="61"/>
      <c r="AH39" s="63"/>
      <c r="AI39" s="64"/>
    </row>
    <row r="40" spans="1:35">
      <c r="A40" s="91">
        <f t="shared" si="0"/>
        <v>30</v>
      </c>
      <c r="B40" s="47">
        <v>44956</v>
      </c>
      <c r="C40" s="48"/>
      <c r="D40" s="48"/>
      <c r="E40" s="48"/>
      <c r="F40" s="48"/>
      <c r="G40" s="48"/>
      <c r="H40" s="48"/>
      <c r="I40" s="48"/>
      <c r="J40" s="57"/>
      <c r="K40" s="48"/>
      <c r="L40" s="48"/>
      <c r="M40" s="48"/>
      <c r="N40" s="48"/>
      <c r="O40" s="48"/>
      <c r="P40" s="48"/>
      <c r="Q40" s="48"/>
      <c r="R40" s="48"/>
      <c r="S40" s="49">
        <f>IF(OR(WEEKDAY($B40)=1,WEEKDAY($B40)=7,CountCcolor($C40:$R40,($C$7))),"",13-(CountCcolor($C40:$R40,($C$6))+CountCcolor($C40:$R40,($C$7))+CountCcolor($C40:$R40,($C$8))+CountCcolor($C40:$R40,($C$9))+CountCcolor($C40:$R40,($M$7))+CountCcolor($C40:$R40,($M$8))+CountCcolor($C40:$R40,($M$9))+CountCcolor($C40:$R40,($Q$6)))+COUNTIF($C40:$R40,"am")/2)</f>
        <v>12</v>
      </c>
      <c r="T40" s="114">
        <f>IF(OR(WEEKDAY($B40)=1,WEEKDAY($B40)=7,CountCcolor($C40:$R40,($C$7))=16),"",CountCcolor($C40:$R40,($M$8)))</f>
        <v>1</v>
      </c>
      <c r="U40" s="1"/>
      <c r="V40" s="60">
        <v>4</v>
      </c>
      <c r="W40" s="61">
        <v>3</v>
      </c>
      <c r="X40" s="62">
        <v>5</v>
      </c>
      <c r="Y40" s="61">
        <v>5</v>
      </c>
      <c r="Z40" s="62">
        <v>5</v>
      </c>
      <c r="AA40" s="61">
        <v>3</v>
      </c>
      <c r="AB40" s="62">
        <v>4</v>
      </c>
      <c r="AC40" s="61">
        <v>3</v>
      </c>
      <c r="AD40" s="62">
        <v>3</v>
      </c>
      <c r="AE40" s="61">
        <v>2</v>
      </c>
      <c r="AF40" s="62">
        <v>1</v>
      </c>
      <c r="AG40" s="61">
        <v>2</v>
      </c>
      <c r="AH40" s="63">
        <v>2</v>
      </c>
      <c r="AI40" s="64">
        <v>5</v>
      </c>
    </row>
    <row r="41" spans="1:35">
      <c r="A41" s="91">
        <f t="shared" si="0"/>
        <v>31</v>
      </c>
      <c r="B41" s="47">
        <v>44957</v>
      </c>
      <c r="C41" s="48"/>
      <c r="D41" s="68"/>
      <c r="E41" s="48"/>
      <c r="F41" s="48"/>
      <c r="G41" s="57"/>
      <c r="H41" s="48"/>
      <c r="I41" s="48"/>
      <c r="J41" s="48"/>
      <c r="K41" s="48"/>
      <c r="L41" s="48"/>
      <c r="M41" s="48"/>
      <c r="N41" s="48"/>
      <c r="O41" s="48"/>
      <c r="P41" s="48"/>
      <c r="Q41" s="48"/>
      <c r="R41" s="48"/>
      <c r="S41" s="49">
        <f>IF(OR(WEEKDAY($B41)=1,WEEKDAY($B41)=7,CountCcolor($C41:$R41,($C$7))),"",13-(CountCcolor($C41:$R41,($C$6))+CountCcolor($C41:$R41,($C$7))+CountCcolor($C41:$R41,($C$8))+CountCcolor($C41:$R41,($C$9))+CountCcolor($C41:$R41,($M$7))+CountCcolor($C41:$R41,($M$8))+CountCcolor($C41:$R41,($M$9))+CountCcolor($C41:$R41,($Q$6)))+COUNTIF($C41:$R41,"am")/2)</f>
        <v>11</v>
      </c>
      <c r="T41" s="114">
        <f>IF(OR(WEEKDAY($B41)=1,WEEKDAY($B41)=7,CountCcolor($C41:$R41,($C$7))=16),"",CountCcolor($C41:$R41,($M$8)))</f>
        <v>1</v>
      </c>
      <c r="U41" s="1"/>
      <c r="V41" s="60">
        <v>3</v>
      </c>
      <c r="W41" s="61">
        <v>4</v>
      </c>
      <c r="X41" s="62">
        <v>5</v>
      </c>
      <c r="Y41" s="61">
        <v>5</v>
      </c>
      <c r="Z41" s="62">
        <v>6</v>
      </c>
      <c r="AA41" s="61">
        <v>2</v>
      </c>
      <c r="AB41" s="62">
        <v>5</v>
      </c>
      <c r="AC41" s="61">
        <v>3</v>
      </c>
      <c r="AD41" s="62">
        <v>2</v>
      </c>
      <c r="AE41" s="61">
        <v>1</v>
      </c>
      <c r="AF41" s="62">
        <v>1</v>
      </c>
      <c r="AG41" s="61">
        <v>2</v>
      </c>
      <c r="AH41" s="63">
        <v>2</v>
      </c>
      <c r="AI41" s="64">
        <v>4</v>
      </c>
    </row>
    <row r="42" spans="1:35">
      <c r="A42" s="91">
        <f t="shared" si="0"/>
        <v>32</v>
      </c>
      <c r="B42" s="47">
        <v>44958</v>
      </c>
      <c r="C42" s="48"/>
      <c r="D42" s="65"/>
      <c r="E42" s="48"/>
      <c r="F42" s="48"/>
      <c r="G42" s="48"/>
      <c r="H42" s="48"/>
      <c r="I42" s="48"/>
      <c r="J42" s="48"/>
      <c r="K42" s="65" t="s">
        <v>45</v>
      </c>
      <c r="L42" s="48"/>
      <c r="M42" s="57"/>
      <c r="N42" s="48"/>
      <c r="O42" s="48"/>
      <c r="P42" s="48"/>
      <c r="Q42" s="48"/>
      <c r="R42" s="48"/>
      <c r="S42" s="49">
        <f>IF(OR(WEEKDAY($B42)=1,WEEKDAY($B42)=7,CountCcolor($C42:$R42,($C$7))),"",13-(CountCcolor($C42:$R42,($C$6))+CountCcolor($C42:$R42,($C$7))+CountCcolor($C42:$R42,($C$8))+CountCcolor($C42:$R42,($C$9))+CountCcolor($C42:$R42,($M$7))+CountCcolor($C42:$R42,($M$8))+CountCcolor($C42:$R42,($M$9))+CountCcolor($C42:$R42,($Q$6)))+COUNTIF($C42:$R42,"am")/2)</f>
        <v>10.5</v>
      </c>
      <c r="T42" s="114">
        <f>IF(OR(WEEKDAY($B42)=1,WEEKDAY($B42)=7,CountCcolor($C42:$R42,($C$7))=16),"",CountCcolor($C42:$R42,($M$8)))</f>
        <v>1</v>
      </c>
      <c r="U42" s="1"/>
      <c r="V42" s="60">
        <v>3</v>
      </c>
      <c r="W42" s="61">
        <v>4</v>
      </c>
      <c r="X42" s="62">
        <v>4</v>
      </c>
      <c r="Y42" s="61">
        <v>5</v>
      </c>
      <c r="Z42" s="62">
        <v>4</v>
      </c>
      <c r="AA42" s="61">
        <v>2</v>
      </c>
      <c r="AB42" s="62">
        <v>4</v>
      </c>
      <c r="AC42" s="61">
        <v>2</v>
      </c>
      <c r="AD42" s="62">
        <v>3</v>
      </c>
      <c r="AE42" s="61">
        <v>1</v>
      </c>
      <c r="AF42" s="62">
        <v>1</v>
      </c>
      <c r="AG42" s="61">
        <v>2</v>
      </c>
      <c r="AH42" s="63">
        <v>3</v>
      </c>
      <c r="AI42" s="64">
        <v>3</v>
      </c>
    </row>
    <row r="43" spans="1:35">
      <c r="A43" s="91">
        <f t="shared" si="0"/>
        <v>33</v>
      </c>
      <c r="B43" s="47">
        <v>44959</v>
      </c>
      <c r="C43" s="48"/>
      <c r="D43" s="48"/>
      <c r="E43" s="48"/>
      <c r="F43" s="57"/>
      <c r="G43" s="48"/>
      <c r="H43" s="57"/>
      <c r="I43" s="48"/>
      <c r="J43" s="48"/>
      <c r="K43" s="48"/>
      <c r="L43" s="48"/>
      <c r="M43" s="48"/>
      <c r="N43" s="48"/>
      <c r="O43" s="48"/>
      <c r="P43" s="48"/>
      <c r="Q43" s="48"/>
      <c r="R43" s="48"/>
      <c r="S43" s="49">
        <f>IF(OR(WEEKDAY($B43)=1,WEEKDAY($B43)=7,CountCcolor($C43:$R43,($C$7))),"",13-(CountCcolor($C43:$R43,($C$6))+CountCcolor($C43:$R43,($C$7))+CountCcolor($C43:$R43,($C$8))+CountCcolor($C43:$R43,($C$9))+CountCcolor($C43:$R43,($M$7))+CountCcolor($C43:$R43,($M$8))+CountCcolor($C43:$R43,($M$9))+CountCcolor($C43:$R43,($Q$6)))+COUNTIF($C43:$R43,"am")/2)</f>
        <v>11</v>
      </c>
      <c r="T43" s="114">
        <f>IF(OR(WEEKDAY($B43)=1,WEEKDAY($B43)=7,CountCcolor($C43:$R43,($C$7))=16),"",CountCcolor($C43:$R43,($M$8)))</f>
        <v>2</v>
      </c>
      <c r="U43" s="1"/>
      <c r="V43" s="60">
        <v>4</v>
      </c>
      <c r="W43" s="61">
        <v>3</v>
      </c>
      <c r="X43" s="62">
        <v>5</v>
      </c>
      <c r="Y43" s="61">
        <v>5</v>
      </c>
      <c r="Z43" s="62">
        <v>4</v>
      </c>
      <c r="AA43" s="61">
        <v>2</v>
      </c>
      <c r="AB43" s="62">
        <v>5</v>
      </c>
      <c r="AC43" s="61">
        <v>3</v>
      </c>
      <c r="AD43" s="62">
        <v>2</v>
      </c>
      <c r="AE43" s="61">
        <v>2</v>
      </c>
      <c r="AF43" s="62">
        <v>0</v>
      </c>
      <c r="AG43" s="61">
        <v>1</v>
      </c>
      <c r="AH43" s="63">
        <v>3</v>
      </c>
      <c r="AI43" s="64">
        <v>4</v>
      </c>
    </row>
    <row r="44" spans="1:35">
      <c r="A44" s="91">
        <f t="shared" si="0"/>
        <v>34</v>
      </c>
      <c r="B44" s="47">
        <v>44960</v>
      </c>
      <c r="C44" s="48"/>
      <c r="D44" s="65" t="s">
        <v>45</v>
      </c>
      <c r="E44" s="48"/>
      <c r="F44" s="48"/>
      <c r="G44" s="48"/>
      <c r="H44" s="48"/>
      <c r="I44" s="48"/>
      <c r="J44" s="48"/>
      <c r="K44" s="57"/>
      <c r="L44" s="48"/>
      <c r="M44" s="48"/>
      <c r="N44" s="48"/>
      <c r="O44" s="48"/>
      <c r="P44" s="48"/>
      <c r="Q44" s="48"/>
      <c r="R44" s="48"/>
      <c r="S44" s="49">
        <f>IF(OR(WEEKDAY($B44)=1,WEEKDAY($B44)=7,CountCcolor($C44:$R44,($C$7))),"",13-(CountCcolor($C44:$R44,($C$6))+CountCcolor($C44:$R44,($C$7))+CountCcolor($C44:$R44,($C$8))+CountCcolor($C44:$R44,($C$9))+CountCcolor($C44:$R44,($M$7))+CountCcolor($C44:$R44,($M$8))+CountCcolor($C44:$R44,($M$9))+CountCcolor($C44:$R44,($Q$6)))+COUNTIF($C44:$R44,"am")/2)</f>
        <v>11.5</v>
      </c>
      <c r="T44" s="114">
        <f>IF(OR(WEEKDAY($B44)=1,WEEKDAY($B44)=7,CountCcolor($C44:$R44,($C$7))=16),"",CountCcolor($C44:$R44,($M$8)))</f>
        <v>1</v>
      </c>
      <c r="U44" s="1"/>
      <c r="V44" s="60">
        <v>3</v>
      </c>
      <c r="W44" s="61">
        <v>4</v>
      </c>
      <c r="X44" s="62">
        <v>5</v>
      </c>
      <c r="Y44" s="61">
        <v>6</v>
      </c>
      <c r="Z44" s="62">
        <v>5</v>
      </c>
      <c r="AA44" s="61">
        <v>2</v>
      </c>
      <c r="AB44" s="62">
        <v>4</v>
      </c>
      <c r="AC44" s="61">
        <v>2</v>
      </c>
      <c r="AD44" s="62">
        <v>3</v>
      </c>
      <c r="AE44" s="61">
        <v>1</v>
      </c>
      <c r="AF44" s="62">
        <v>1</v>
      </c>
      <c r="AG44" s="61">
        <v>2</v>
      </c>
      <c r="AH44" s="63">
        <v>3</v>
      </c>
      <c r="AI44" s="64">
        <v>3</v>
      </c>
    </row>
    <row r="45" spans="1:35">
      <c r="A45" s="91">
        <f t="shared" si="0"/>
        <v>35</v>
      </c>
      <c r="B45" s="47">
        <v>44961</v>
      </c>
      <c r="C45" s="48"/>
      <c r="D45" s="48"/>
      <c r="E45" s="48"/>
      <c r="F45" s="48"/>
      <c r="G45" s="48"/>
      <c r="H45" s="48"/>
      <c r="I45" s="48"/>
      <c r="J45" s="48"/>
      <c r="K45" s="48"/>
      <c r="L45" s="48"/>
      <c r="M45" s="48"/>
      <c r="N45" s="48"/>
      <c r="O45" s="48"/>
      <c r="P45" s="48"/>
      <c r="Q45" s="48"/>
      <c r="R45" s="48"/>
      <c r="S45" s="49" t="str">
        <f>IF(OR(WEEKDAY($B45)=1,WEEKDAY($B45)=7,CountCcolor($C45:$R45,($C$7))),"",13-(CountCcolor($C45:$R45,($C$6))+CountCcolor($C45:$R45,($C$7))+CountCcolor($C45:$R45,($C$8))+CountCcolor($C45:$R45,($C$9))+CountCcolor($C45:$R45,($M$7))+CountCcolor($C45:$R45,($M$8))+CountCcolor($C45:$R45,($M$9))+CountCcolor($C45:$R45,($Q$6)))+COUNTIF($C45:$R45,"am")/2)</f>
        <v/>
      </c>
      <c r="T45" s="114" t="str">
        <f>IF(OR(WEEKDAY($B45)=1,WEEKDAY($B45)=7,CountCcolor($C45:$R45,($C$7))=16),"",CountCcolor($C45:$R45,($M$8)))</f>
        <v/>
      </c>
      <c r="U45" s="1"/>
      <c r="V45" s="60"/>
      <c r="W45" s="61"/>
      <c r="X45" s="62"/>
      <c r="Y45" s="61"/>
      <c r="Z45" s="62"/>
      <c r="AA45" s="61"/>
      <c r="AB45" s="62"/>
      <c r="AC45" s="61"/>
      <c r="AD45" s="62"/>
      <c r="AE45" s="61"/>
      <c r="AF45" s="62"/>
      <c r="AG45" s="61"/>
      <c r="AH45" s="63"/>
      <c r="AI45" s="64"/>
    </row>
    <row r="46" spans="1:35">
      <c r="A46" s="91">
        <f t="shared" si="0"/>
        <v>36</v>
      </c>
      <c r="B46" s="47">
        <v>44962</v>
      </c>
      <c r="C46" s="48"/>
      <c r="D46" s="48"/>
      <c r="E46" s="48"/>
      <c r="F46" s="48"/>
      <c r="G46" s="48"/>
      <c r="H46" s="48"/>
      <c r="I46" s="48"/>
      <c r="J46" s="48"/>
      <c r="K46" s="48"/>
      <c r="L46" s="48"/>
      <c r="M46" s="48"/>
      <c r="N46" s="48"/>
      <c r="O46" s="48"/>
      <c r="P46" s="48"/>
      <c r="Q46" s="48"/>
      <c r="R46" s="48"/>
      <c r="S46" s="49" t="str">
        <f>IF(OR(WEEKDAY($B46)=1,WEEKDAY($B46)=7,CountCcolor($C46:$R46,($C$7))),"",13-(CountCcolor($C46:$R46,($C$6))+CountCcolor($C46:$R46,($C$7))+CountCcolor($C46:$R46,($C$8))+CountCcolor($C46:$R46,($C$9))+CountCcolor($C46:$R46,($M$7))+CountCcolor($C46:$R46,($M$8))+CountCcolor($C46:$R46,($M$9))+CountCcolor($C46:$R46,($Q$6)))+COUNTIF($C46:$R46,"am")/2)</f>
        <v/>
      </c>
      <c r="T46" s="114" t="str">
        <f>IF(OR(WEEKDAY($B46)=1,WEEKDAY($B46)=7,CountCcolor($C46:$R46,($C$7))=16),"",CountCcolor($C46:$R46,($M$8)))</f>
        <v/>
      </c>
      <c r="U46" s="1"/>
      <c r="V46" s="60"/>
      <c r="W46" s="61"/>
      <c r="X46" s="62"/>
      <c r="Y46" s="61"/>
      <c r="Z46" s="62"/>
      <c r="AA46" s="61"/>
      <c r="AB46" s="62"/>
      <c r="AC46" s="61"/>
      <c r="AD46" s="62"/>
      <c r="AE46" s="61"/>
      <c r="AF46" s="62"/>
      <c r="AG46" s="61"/>
      <c r="AH46" s="63"/>
      <c r="AI46" s="64"/>
    </row>
    <row r="47" spans="1:35">
      <c r="A47" s="91">
        <f t="shared" si="0"/>
        <v>37</v>
      </c>
      <c r="B47" s="47">
        <v>44963</v>
      </c>
      <c r="C47" s="48"/>
      <c r="D47" s="48"/>
      <c r="E47" s="48"/>
      <c r="F47" s="48"/>
      <c r="G47" s="48"/>
      <c r="H47" s="48"/>
      <c r="I47" s="48"/>
      <c r="J47" s="57"/>
      <c r="K47" s="48"/>
      <c r="L47" s="48"/>
      <c r="M47" s="48"/>
      <c r="N47" s="68"/>
      <c r="O47" s="48"/>
      <c r="P47" s="48"/>
      <c r="Q47" s="48"/>
      <c r="R47" s="48"/>
      <c r="S47" s="49">
        <f>IF(OR(WEEKDAY($B47)=1,WEEKDAY($B47)=7,CountCcolor($C47:$R47,($C$7))),"",13-(CountCcolor($C47:$R47,($C$6))+CountCcolor($C47:$R47,($C$7))+CountCcolor($C47:$R47,($C$8))+CountCcolor($C47:$R47,($C$9))+CountCcolor($C47:$R47,($M$7))+CountCcolor($C47:$R47,($M$8))+CountCcolor($C47:$R47,($M$9))+CountCcolor($C47:$R47,($Q$6)))+COUNTIF($C47:$R47,"am")/2)</f>
        <v>11</v>
      </c>
      <c r="T47" s="114">
        <f>IF(OR(WEEKDAY($B47)=1,WEEKDAY($B47)=7,CountCcolor($C47:$R47,($C$7))=16),"",CountCcolor($C47:$R47,($M$8)))</f>
        <v>1</v>
      </c>
      <c r="U47" s="1"/>
      <c r="V47" s="60">
        <v>4</v>
      </c>
      <c r="W47" s="61">
        <v>3</v>
      </c>
      <c r="X47" s="62">
        <v>4</v>
      </c>
      <c r="Y47" s="61">
        <v>4</v>
      </c>
      <c r="Z47" s="62">
        <v>4</v>
      </c>
      <c r="AA47" s="61">
        <v>3</v>
      </c>
      <c r="AB47" s="62">
        <v>3</v>
      </c>
      <c r="AC47" s="61">
        <v>3</v>
      </c>
      <c r="AD47" s="62">
        <v>2</v>
      </c>
      <c r="AE47" s="61">
        <v>2</v>
      </c>
      <c r="AF47" s="62">
        <v>1</v>
      </c>
      <c r="AG47" s="61">
        <v>2</v>
      </c>
      <c r="AH47" s="63">
        <v>1</v>
      </c>
      <c r="AI47" s="64">
        <v>5</v>
      </c>
    </row>
    <row r="48" spans="1:35">
      <c r="A48" s="91">
        <f t="shared" si="0"/>
        <v>38</v>
      </c>
      <c r="B48" s="47">
        <v>44964</v>
      </c>
      <c r="C48" s="48"/>
      <c r="D48" s="48"/>
      <c r="E48" s="48"/>
      <c r="F48" s="48"/>
      <c r="G48" s="57"/>
      <c r="H48" s="48"/>
      <c r="I48" s="48"/>
      <c r="J48" s="48"/>
      <c r="K48" s="48"/>
      <c r="L48" s="48"/>
      <c r="M48" s="48"/>
      <c r="N48" s="68"/>
      <c r="O48" s="48"/>
      <c r="P48" s="48"/>
      <c r="Q48" s="48"/>
      <c r="R48" s="48"/>
      <c r="S48" s="49">
        <f>IF(OR(WEEKDAY($B48)=1,WEEKDAY($B48)=7,CountCcolor($C48:$R48,($C$7))),"",13-(CountCcolor($C48:$R48,($C$6))+CountCcolor($C48:$R48,($C$7))+CountCcolor($C48:$R48,($C$8))+CountCcolor($C48:$R48,($C$9))+CountCcolor($C48:$R48,($M$7))+CountCcolor($C48:$R48,($M$8))+CountCcolor($C48:$R48,($M$9))+CountCcolor($C48:$R48,($Q$6)))+COUNTIF($C48:$R48,"am")/2)</f>
        <v>11</v>
      </c>
      <c r="T48" s="114">
        <f>IF(OR(WEEKDAY($B48)=1,WEEKDAY($B48)=7,CountCcolor($C48:$R48,($C$7))=16),"",CountCcolor($C48:$R48,($M$8)))</f>
        <v>1</v>
      </c>
      <c r="U48" s="1"/>
      <c r="V48" s="60">
        <v>3</v>
      </c>
      <c r="W48" s="61">
        <v>4</v>
      </c>
      <c r="X48" s="62">
        <v>5</v>
      </c>
      <c r="Y48" s="61">
        <v>4</v>
      </c>
      <c r="Z48" s="62">
        <v>5</v>
      </c>
      <c r="AA48" s="61">
        <v>3</v>
      </c>
      <c r="AB48" s="62">
        <v>4</v>
      </c>
      <c r="AC48" s="61">
        <v>3</v>
      </c>
      <c r="AD48" s="62">
        <v>1</v>
      </c>
      <c r="AE48" s="61">
        <v>2</v>
      </c>
      <c r="AF48" s="62">
        <v>1</v>
      </c>
      <c r="AG48" s="61">
        <v>2</v>
      </c>
      <c r="AH48" s="63">
        <v>1</v>
      </c>
      <c r="AI48" s="64">
        <v>5</v>
      </c>
    </row>
    <row r="49" spans="1:35">
      <c r="A49" s="91">
        <f t="shared" si="0"/>
        <v>39</v>
      </c>
      <c r="B49" s="47">
        <v>44965</v>
      </c>
      <c r="C49" s="48"/>
      <c r="D49" s="65"/>
      <c r="E49" s="48"/>
      <c r="F49" s="48"/>
      <c r="G49" s="48"/>
      <c r="H49" s="65"/>
      <c r="I49" s="48"/>
      <c r="J49" s="48"/>
      <c r="K49" s="68"/>
      <c r="L49" s="48"/>
      <c r="M49" s="66"/>
      <c r="N49" s="68"/>
      <c r="O49" s="48"/>
      <c r="P49" s="48"/>
      <c r="Q49" s="48"/>
      <c r="R49" s="48"/>
      <c r="S49" s="49">
        <f>IF(OR(WEEKDAY($B49)=1,WEEKDAY($B49)=7,CountCcolor($C49:$R49,($C$7))),"",13-(CountCcolor($C49:$R49,($C$6))+CountCcolor($C49:$R49,($C$7))+CountCcolor($C49:$R49,($C$8))+CountCcolor($C49:$R49,($C$9))+CountCcolor($C49:$R49,($M$7))+CountCcolor($C49:$R49,($M$8))+CountCcolor($C49:$R49,($M$9))+CountCcolor($C49:$R49,($Q$6)))+COUNTIF($C49:$R49,"am")/2)</f>
        <v>8</v>
      </c>
      <c r="T49" s="114">
        <f>IF(OR(WEEKDAY($B49)=1,WEEKDAY($B49)=7,CountCcolor($C49:$R49,($C$7))=16),"",CountCcolor($C49:$R49,($M$8)))</f>
        <v>0</v>
      </c>
      <c r="U49" s="1"/>
      <c r="V49" s="60">
        <v>3</v>
      </c>
      <c r="W49" s="61">
        <v>4</v>
      </c>
      <c r="X49" s="62">
        <v>2</v>
      </c>
      <c r="Y49" s="61">
        <v>3</v>
      </c>
      <c r="Z49" s="62">
        <v>2</v>
      </c>
      <c r="AA49" s="61">
        <v>1</v>
      </c>
      <c r="AB49" s="62">
        <v>3</v>
      </c>
      <c r="AC49" s="61">
        <v>2</v>
      </c>
      <c r="AD49" s="62">
        <v>2</v>
      </c>
      <c r="AE49" s="61">
        <v>1</v>
      </c>
      <c r="AF49" s="62">
        <v>1</v>
      </c>
      <c r="AG49" s="61">
        <v>2</v>
      </c>
      <c r="AH49" s="63">
        <v>2</v>
      </c>
      <c r="AI49" s="64">
        <v>2</v>
      </c>
    </row>
    <row r="50" spans="1:35">
      <c r="A50" s="91">
        <f t="shared" si="0"/>
        <v>40</v>
      </c>
      <c r="B50" s="47">
        <v>44966</v>
      </c>
      <c r="C50" s="48"/>
      <c r="D50" s="48"/>
      <c r="E50" s="48"/>
      <c r="F50" s="57"/>
      <c r="G50" s="48"/>
      <c r="H50" s="57"/>
      <c r="I50" s="48"/>
      <c r="J50" s="48"/>
      <c r="K50" s="48"/>
      <c r="L50" s="48"/>
      <c r="M50" s="66"/>
      <c r="N50" s="68"/>
      <c r="O50" s="48"/>
      <c r="P50" s="48"/>
      <c r="Q50" s="48"/>
      <c r="R50" s="48"/>
      <c r="S50" s="49">
        <f>IF(OR(WEEKDAY($B50)=1,WEEKDAY($B50)=7,CountCcolor($C50:$R50,($C$7))),"",13-(CountCcolor($C50:$R50,($C$6))+CountCcolor($C50:$R50,($C$7))+CountCcolor($C50:$R50,($C$8))+CountCcolor($C50:$R50,($C$9))+CountCcolor($C50:$R50,($M$7))+CountCcolor($C50:$R50,($M$8))+CountCcolor($C50:$R50,($M$9))+CountCcolor($C50:$R50,($Q$6)))+COUNTIF($C50:$R50,"am")/2)</f>
        <v>9</v>
      </c>
      <c r="T50" s="114">
        <f>IF(OR(WEEKDAY($B50)=1,WEEKDAY($B50)=7,CountCcolor($C50:$R50,($C$7))=16),"",CountCcolor($C50:$R50,($M$8)))</f>
        <v>2</v>
      </c>
      <c r="U50" s="1"/>
      <c r="V50" s="60">
        <v>4</v>
      </c>
      <c r="W50" s="61">
        <v>3</v>
      </c>
      <c r="X50" s="62">
        <v>3</v>
      </c>
      <c r="Y50" s="61">
        <v>3</v>
      </c>
      <c r="Z50" s="62">
        <v>2</v>
      </c>
      <c r="AA50" s="61">
        <v>2</v>
      </c>
      <c r="AB50" s="62">
        <v>4</v>
      </c>
      <c r="AC50" s="61">
        <v>3</v>
      </c>
      <c r="AD50" s="62">
        <v>1</v>
      </c>
      <c r="AE50" s="61">
        <v>2</v>
      </c>
      <c r="AF50" s="62">
        <v>0</v>
      </c>
      <c r="AG50" s="61">
        <v>1</v>
      </c>
      <c r="AH50" s="63">
        <v>2</v>
      </c>
      <c r="AI50" s="64">
        <v>4</v>
      </c>
    </row>
    <row r="51" spans="1:35">
      <c r="A51" s="91">
        <f t="shared" si="0"/>
        <v>41</v>
      </c>
      <c r="B51" s="47">
        <v>44967</v>
      </c>
      <c r="C51" s="48"/>
      <c r="D51" s="65" t="s">
        <v>45</v>
      </c>
      <c r="E51" s="48"/>
      <c r="F51" s="48"/>
      <c r="G51" s="48"/>
      <c r="H51" s="48"/>
      <c r="I51" s="48"/>
      <c r="J51" s="48"/>
      <c r="K51" s="57"/>
      <c r="L51" s="48"/>
      <c r="M51" s="66"/>
      <c r="N51" s="68"/>
      <c r="O51" s="48"/>
      <c r="P51" s="48"/>
      <c r="Q51" s="48"/>
      <c r="R51" s="48"/>
      <c r="S51" s="49">
        <f>IF(OR(WEEKDAY($B51)=1,WEEKDAY($B51)=7,CountCcolor($C51:$R51,($C$7))),"",13-(CountCcolor($C51:$R51,($C$6))+CountCcolor($C51:$R51,($C$7))+CountCcolor($C51:$R51,($C$8))+CountCcolor($C51:$R51,($C$9))+CountCcolor($C51:$R51,($M$7))+CountCcolor($C51:$R51,($M$8))+CountCcolor($C51:$R51,($M$9))+CountCcolor($C51:$R51,($Q$6)))+COUNTIF($C51:$R51,"am")/2)</f>
        <v>9.5</v>
      </c>
      <c r="T51" s="114">
        <f>IF(OR(WEEKDAY($B51)=1,WEEKDAY($B51)=7,CountCcolor($C51:$R51,($C$7))=16),"",CountCcolor($C51:$R51,($M$8)))</f>
        <v>1</v>
      </c>
      <c r="U51" s="1"/>
      <c r="V51" s="60">
        <v>3</v>
      </c>
      <c r="W51" s="61">
        <v>4</v>
      </c>
      <c r="X51" s="62">
        <v>3</v>
      </c>
      <c r="Y51" s="61">
        <v>4</v>
      </c>
      <c r="Z51" s="62">
        <v>3</v>
      </c>
      <c r="AA51" s="61">
        <v>2</v>
      </c>
      <c r="AB51" s="62">
        <v>3</v>
      </c>
      <c r="AC51" s="61">
        <v>2</v>
      </c>
      <c r="AD51" s="62">
        <v>2</v>
      </c>
      <c r="AE51" s="61">
        <v>1</v>
      </c>
      <c r="AF51" s="62">
        <v>1</v>
      </c>
      <c r="AG51" s="61">
        <v>2</v>
      </c>
      <c r="AH51" s="63">
        <v>2</v>
      </c>
      <c r="AI51" s="64">
        <v>3</v>
      </c>
    </row>
    <row r="52" spans="1:35">
      <c r="A52" s="91">
        <f t="shared" si="0"/>
        <v>42</v>
      </c>
      <c r="B52" s="47">
        <v>44968</v>
      </c>
      <c r="C52" s="48"/>
      <c r="D52" s="48"/>
      <c r="E52" s="48"/>
      <c r="F52" s="48"/>
      <c r="G52" s="48"/>
      <c r="H52" s="48"/>
      <c r="I52" s="48"/>
      <c r="J52" s="48"/>
      <c r="K52" s="48"/>
      <c r="L52" s="48"/>
      <c r="M52" s="48"/>
      <c r="N52" s="48"/>
      <c r="O52" s="48"/>
      <c r="P52" s="48"/>
      <c r="Q52" s="48"/>
      <c r="R52" s="48"/>
      <c r="S52" s="49" t="str">
        <f>IF(OR(WEEKDAY($B52)=1,WEEKDAY($B52)=7,CountCcolor($C52:$R52,($C$7))),"",13-(CountCcolor($C52:$R52,($C$6))+CountCcolor($C52:$R52,($C$7))+CountCcolor($C52:$R52,($C$8))+CountCcolor($C52:$R52,($C$9))+CountCcolor($C52:$R52,($M$7))+CountCcolor($C52:$R52,($M$8))+CountCcolor($C52:$R52,($M$9))+CountCcolor($C52:$R52,($Q$6)))+COUNTIF($C52:$R52,"am")/2)</f>
        <v/>
      </c>
      <c r="T52" s="114" t="str">
        <f>IF(OR(WEEKDAY($B52)=1,WEEKDAY($B52)=7,CountCcolor($C52:$R52,($C$7))=16),"",CountCcolor($C52:$R52,($M$8)))</f>
        <v/>
      </c>
      <c r="U52" s="1"/>
      <c r="V52" s="60"/>
      <c r="W52" s="61"/>
      <c r="X52" s="62"/>
      <c r="Y52" s="61"/>
      <c r="Z52" s="62"/>
      <c r="AA52" s="61"/>
      <c r="AB52" s="62"/>
      <c r="AC52" s="61"/>
      <c r="AD52" s="62"/>
      <c r="AE52" s="61"/>
      <c r="AF52" s="62"/>
      <c r="AG52" s="61"/>
      <c r="AH52" s="63"/>
      <c r="AI52" s="64"/>
    </row>
    <row r="53" spans="1:35">
      <c r="A53" s="91">
        <f t="shared" si="0"/>
        <v>43</v>
      </c>
      <c r="B53" s="47">
        <v>44969</v>
      </c>
      <c r="C53" s="48"/>
      <c r="D53" s="48"/>
      <c r="E53" s="48"/>
      <c r="F53" s="48"/>
      <c r="G53" s="48"/>
      <c r="H53" s="48"/>
      <c r="I53" s="48"/>
      <c r="J53" s="48"/>
      <c r="K53" s="48"/>
      <c r="L53" s="48"/>
      <c r="M53" s="48"/>
      <c r="N53" s="48"/>
      <c r="O53" s="48"/>
      <c r="P53" s="48"/>
      <c r="Q53" s="48"/>
      <c r="R53" s="48"/>
      <c r="S53" s="49" t="str">
        <f>IF(OR(WEEKDAY($B53)=1,WEEKDAY($B53)=7,CountCcolor($C53:$R53,($C$7))),"",13-(CountCcolor($C53:$R53,($C$6))+CountCcolor($C53:$R53,($C$7))+CountCcolor($C53:$R53,($C$8))+CountCcolor($C53:$R53,($C$9))+CountCcolor($C53:$R53,($M$7))+CountCcolor($C53:$R53,($M$8))+CountCcolor($C53:$R53,($M$9))+CountCcolor($C53:$R53,($Q$6)))+COUNTIF($C53:$R53,"am")/2)</f>
        <v/>
      </c>
      <c r="T53" s="114" t="str">
        <f>IF(OR(WEEKDAY($B53)=1,WEEKDAY($B53)=7,CountCcolor($C53:$R53,($C$7))=16),"",CountCcolor($C53:$R53,($M$8)))</f>
        <v/>
      </c>
      <c r="U53" s="1"/>
      <c r="V53" s="60"/>
      <c r="W53" s="61"/>
      <c r="X53" s="62"/>
      <c r="Y53" s="61"/>
      <c r="Z53" s="62"/>
      <c r="AA53" s="61"/>
      <c r="AB53" s="62"/>
      <c r="AC53" s="61"/>
      <c r="AD53" s="62"/>
      <c r="AE53" s="61"/>
      <c r="AF53" s="62"/>
      <c r="AG53" s="61"/>
      <c r="AH53" s="63"/>
      <c r="AI53" s="64"/>
    </row>
    <row r="54" spans="1:35">
      <c r="A54" s="91">
        <f t="shared" si="0"/>
        <v>44</v>
      </c>
      <c r="B54" s="47">
        <v>44970</v>
      </c>
      <c r="C54" s="48"/>
      <c r="D54" s="66"/>
      <c r="E54" s="66"/>
      <c r="F54" s="48"/>
      <c r="G54" s="66"/>
      <c r="H54" s="48"/>
      <c r="I54" s="48"/>
      <c r="J54" s="57"/>
      <c r="K54" s="48"/>
      <c r="L54" s="48"/>
      <c r="M54" s="48"/>
      <c r="N54" s="68"/>
      <c r="O54" s="48"/>
      <c r="P54" s="48"/>
      <c r="Q54" s="48"/>
      <c r="R54" s="48"/>
      <c r="S54" s="49">
        <f>IF(OR(WEEKDAY($B54)=1,WEEKDAY($B54)=7,CountCcolor($C54:$R54,($C$7))),"",13-(CountCcolor($C54:$R54,($C$6))+CountCcolor($C54:$R54,($C$7))+CountCcolor($C54:$R54,($C$8))+CountCcolor($C54:$R54,($C$9))+CountCcolor($C54:$R54,($M$7))+CountCcolor($C54:$R54,($M$8))+CountCcolor($C54:$R54,($M$9))+CountCcolor($C54:$R54,($Q$6)))+COUNTIF($C54:$R54,"am")/2)</f>
        <v>8</v>
      </c>
      <c r="T54" s="114">
        <f>IF(OR(WEEKDAY($B54)=1,WEEKDAY($B54)=7,CountCcolor($C54:$R54,($C$7))=16),"",CountCcolor($C54:$R54,($M$8)))</f>
        <v>1</v>
      </c>
      <c r="U54" s="1"/>
      <c r="V54" s="60">
        <v>3</v>
      </c>
      <c r="W54" s="61">
        <v>2</v>
      </c>
      <c r="X54" s="62">
        <v>3</v>
      </c>
      <c r="Y54" s="61">
        <v>2</v>
      </c>
      <c r="Z54" s="62">
        <v>4</v>
      </c>
      <c r="AA54" s="61">
        <v>2</v>
      </c>
      <c r="AB54" s="62">
        <v>3</v>
      </c>
      <c r="AC54" s="61">
        <v>2</v>
      </c>
      <c r="AD54" s="62">
        <v>1</v>
      </c>
      <c r="AE54" s="61">
        <v>0</v>
      </c>
      <c r="AF54" s="62">
        <v>1</v>
      </c>
      <c r="AG54" s="61">
        <v>2</v>
      </c>
      <c r="AH54" s="63">
        <v>0</v>
      </c>
      <c r="AI54" s="64">
        <v>4</v>
      </c>
    </row>
    <row r="55" spans="1:35">
      <c r="A55" s="91">
        <f t="shared" si="0"/>
        <v>45</v>
      </c>
      <c r="B55" s="47">
        <v>44971</v>
      </c>
      <c r="C55" s="48"/>
      <c r="D55" s="66"/>
      <c r="E55" s="66"/>
      <c r="F55" s="48"/>
      <c r="G55" s="66"/>
      <c r="H55" s="48"/>
      <c r="I55" s="48"/>
      <c r="J55" s="48"/>
      <c r="K55" s="48"/>
      <c r="L55" s="48"/>
      <c r="M55" s="48"/>
      <c r="N55" s="68"/>
      <c r="O55" s="48"/>
      <c r="P55" s="48"/>
      <c r="Q55" s="48"/>
      <c r="R55" s="48"/>
      <c r="S55" s="49">
        <f>IF(OR(WEEKDAY($B55)=1,WEEKDAY($B55)=7,CountCcolor($C55:$R55,($C$7))),"",13-(CountCcolor($C55:$R55,($C$6))+CountCcolor($C55:$R55,($C$7))+CountCcolor($C55:$R55,($C$8))+CountCcolor($C55:$R55,($C$9))+CountCcolor($C55:$R55,($M$7))+CountCcolor($C55:$R55,($M$8))+CountCcolor($C55:$R55,($M$9))+CountCcolor($C55:$R55,($Q$6)))+COUNTIF($C55:$R55,"am")/2)</f>
        <v>9</v>
      </c>
      <c r="T55" s="114">
        <f>IF(OR(WEEKDAY($B55)=1,WEEKDAY($B55)=7,CountCcolor($C55:$R55,($C$7))=16),"",CountCcolor($C55:$R55,($M$8)))</f>
        <v>0</v>
      </c>
      <c r="U55" s="1"/>
      <c r="V55" s="60">
        <v>3</v>
      </c>
      <c r="W55" s="61">
        <v>3</v>
      </c>
      <c r="X55" s="62">
        <v>4</v>
      </c>
      <c r="Y55" s="61">
        <v>3</v>
      </c>
      <c r="Z55" s="62">
        <v>5</v>
      </c>
      <c r="AA55" s="61">
        <v>2</v>
      </c>
      <c r="AB55" s="62">
        <v>4</v>
      </c>
      <c r="AC55" s="61">
        <v>2</v>
      </c>
      <c r="AD55" s="62">
        <v>1</v>
      </c>
      <c r="AE55" s="61">
        <v>0</v>
      </c>
      <c r="AF55" s="62">
        <v>1</v>
      </c>
      <c r="AG55" s="61">
        <v>2</v>
      </c>
      <c r="AH55" s="63">
        <v>1</v>
      </c>
      <c r="AI55" s="64">
        <v>4</v>
      </c>
    </row>
    <row r="56" spans="1:35">
      <c r="A56" s="91">
        <f t="shared" si="0"/>
        <v>46</v>
      </c>
      <c r="B56" s="47">
        <v>44972</v>
      </c>
      <c r="C56" s="48"/>
      <c r="D56" s="66"/>
      <c r="E56" s="66"/>
      <c r="F56" s="48"/>
      <c r="G56" s="66"/>
      <c r="H56" s="48"/>
      <c r="I56" s="48"/>
      <c r="J56" s="48"/>
      <c r="K56" s="65" t="s">
        <v>45</v>
      </c>
      <c r="L56" s="48"/>
      <c r="M56" s="57"/>
      <c r="N56" s="68"/>
      <c r="O56" s="48"/>
      <c r="P56" s="48"/>
      <c r="Q56" s="48"/>
      <c r="R56" s="48"/>
      <c r="S56" s="49">
        <f>IF(OR(WEEKDAY($B56)=1,WEEKDAY($B56)=7,CountCcolor($C56:$R56,($C$7))),"",13-(CountCcolor($C56:$R56,($C$6))+CountCcolor($C56:$R56,($C$7))+CountCcolor($C56:$R56,($C$8))+CountCcolor($C56:$R56,($C$9))+CountCcolor($C56:$R56,($M$7))+CountCcolor($C56:$R56,($M$8))+CountCcolor($C56:$R56,($M$9))+CountCcolor($C56:$R56,($Q$6)))+COUNTIF($C56:$R56,"am")/2)</f>
        <v>7.5</v>
      </c>
      <c r="T56" s="114">
        <f>IF(OR(WEEKDAY($B56)=1,WEEKDAY($B56)=7,CountCcolor($C56:$R56,($C$7))=16),"",CountCcolor($C56:$R56,($M$8)))</f>
        <v>1</v>
      </c>
      <c r="U56" s="1"/>
      <c r="V56" s="60">
        <v>2</v>
      </c>
      <c r="W56" s="61">
        <v>3</v>
      </c>
      <c r="X56" s="62">
        <v>3</v>
      </c>
      <c r="Y56" s="61">
        <v>2</v>
      </c>
      <c r="Z56" s="62">
        <v>3</v>
      </c>
      <c r="AA56" s="61">
        <v>2</v>
      </c>
      <c r="AB56" s="62">
        <v>3</v>
      </c>
      <c r="AC56" s="61">
        <v>1</v>
      </c>
      <c r="AD56" s="62">
        <v>1</v>
      </c>
      <c r="AE56" s="61">
        <v>0</v>
      </c>
      <c r="AF56" s="62">
        <v>1</v>
      </c>
      <c r="AG56" s="61">
        <v>2</v>
      </c>
      <c r="AH56" s="63">
        <v>1</v>
      </c>
      <c r="AI56" s="64">
        <v>3</v>
      </c>
    </row>
    <row r="57" spans="1:35">
      <c r="A57" s="91">
        <f t="shared" si="0"/>
        <v>47</v>
      </c>
      <c r="B57" s="47">
        <v>44973</v>
      </c>
      <c r="C57" s="48"/>
      <c r="D57" s="66"/>
      <c r="E57" s="66"/>
      <c r="F57" s="57"/>
      <c r="G57" s="66"/>
      <c r="H57" s="57"/>
      <c r="I57" s="48"/>
      <c r="J57" s="48"/>
      <c r="K57" s="48"/>
      <c r="L57" s="48"/>
      <c r="M57" s="48"/>
      <c r="N57" s="68"/>
      <c r="O57" s="48"/>
      <c r="P57" s="48"/>
      <c r="Q57" s="48"/>
      <c r="R57" s="48"/>
      <c r="S57" s="49">
        <f>IF(OR(WEEKDAY($B57)=1,WEEKDAY($B57)=7,CountCcolor($C57:$R57,($C$7))),"",13-(CountCcolor($C57:$R57,($C$6))+CountCcolor($C57:$R57,($C$7))+CountCcolor($C57:$R57,($C$8))+CountCcolor($C57:$R57,($C$9))+CountCcolor($C57:$R57,($M$7))+CountCcolor($C57:$R57,($M$8))+CountCcolor($C57:$R57,($M$9))+CountCcolor($C57:$R57,($Q$6)))+COUNTIF($C57:$R57,"am")/2)</f>
        <v>7</v>
      </c>
      <c r="T57" s="114">
        <f>IF(OR(WEEKDAY($B57)=1,WEEKDAY($B57)=7,CountCcolor($C57:$R57,($C$7))=16),"",CountCcolor($C57:$R57,($M$8)))</f>
        <v>2</v>
      </c>
      <c r="U57" s="1"/>
      <c r="V57" s="60">
        <v>3</v>
      </c>
      <c r="W57" s="61">
        <v>2</v>
      </c>
      <c r="X57" s="62">
        <v>3</v>
      </c>
      <c r="Y57" s="61">
        <v>2</v>
      </c>
      <c r="Z57" s="62">
        <v>3</v>
      </c>
      <c r="AA57" s="61">
        <v>1</v>
      </c>
      <c r="AB57" s="62">
        <v>4</v>
      </c>
      <c r="AC57" s="61">
        <v>2</v>
      </c>
      <c r="AD57" s="62">
        <v>0</v>
      </c>
      <c r="AE57" s="61">
        <v>0</v>
      </c>
      <c r="AF57" s="62">
        <v>0</v>
      </c>
      <c r="AG57" s="61">
        <v>1</v>
      </c>
      <c r="AH57" s="63">
        <v>1</v>
      </c>
      <c r="AI57" s="64">
        <v>3</v>
      </c>
    </row>
    <row r="58" spans="1:35">
      <c r="A58" s="91">
        <f t="shared" si="0"/>
        <v>48</v>
      </c>
      <c r="B58" s="47">
        <v>44974</v>
      </c>
      <c r="C58" s="48"/>
      <c r="D58" s="66"/>
      <c r="E58" s="66"/>
      <c r="F58" s="48"/>
      <c r="G58" s="66"/>
      <c r="H58" s="48"/>
      <c r="I58" s="48"/>
      <c r="J58" s="48"/>
      <c r="K58" s="57"/>
      <c r="L58" s="48"/>
      <c r="M58" s="48"/>
      <c r="N58" s="68"/>
      <c r="O58" s="48"/>
      <c r="P58" s="48"/>
      <c r="Q58" s="48"/>
      <c r="R58" s="48"/>
      <c r="S58" s="49">
        <f>IF(OR(WEEKDAY($B58)=1,WEEKDAY($B58)=7,CountCcolor($C58:$R58,($C$7))),"",13-(CountCcolor($C58:$R58,($C$6))+CountCcolor($C58:$R58,($C$7))+CountCcolor($C58:$R58,($C$8))+CountCcolor($C58:$R58,($C$9))+CountCcolor($C58:$R58,($M$7))+CountCcolor($C58:$R58,($M$8))+CountCcolor($C58:$R58,($M$9))+CountCcolor($C58:$R58,($Q$6)))+COUNTIF($C58:$R58,"am")/2)</f>
        <v>8</v>
      </c>
      <c r="T58" s="114">
        <f>IF(OR(WEEKDAY($B58)=1,WEEKDAY($B58)=7,CountCcolor($C58:$R58,($C$7))=16),"",CountCcolor($C58:$R58,($M$8)))</f>
        <v>1</v>
      </c>
      <c r="U58" s="1"/>
      <c r="V58" s="60">
        <v>2</v>
      </c>
      <c r="W58" s="61">
        <v>3</v>
      </c>
      <c r="X58" s="62">
        <v>4</v>
      </c>
      <c r="Y58" s="61">
        <v>3</v>
      </c>
      <c r="Z58" s="62">
        <v>4</v>
      </c>
      <c r="AA58" s="61">
        <v>2</v>
      </c>
      <c r="AB58" s="62">
        <v>3</v>
      </c>
      <c r="AC58" s="61">
        <v>1</v>
      </c>
      <c r="AD58" s="62">
        <v>1</v>
      </c>
      <c r="AE58" s="61">
        <v>0</v>
      </c>
      <c r="AF58" s="62">
        <v>1</v>
      </c>
      <c r="AG58" s="61">
        <v>2</v>
      </c>
      <c r="AH58" s="63">
        <v>1</v>
      </c>
      <c r="AI58" s="64">
        <v>3</v>
      </c>
    </row>
    <row r="59" spans="1:35">
      <c r="A59" s="91">
        <f t="shared" si="0"/>
        <v>49</v>
      </c>
      <c r="B59" s="47">
        <v>44975</v>
      </c>
      <c r="C59" s="48"/>
      <c r="D59" s="48"/>
      <c r="E59" s="48"/>
      <c r="F59" s="48"/>
      <c r="G59" s="48"/>
      <c r="H59" s="48"/>
      <c r="I59" s="48"/>
      <c r="J59" s="48"/>
      <c r="K59" s="48"/>
      <c r="L59" s="48"/>
      <c r="M59" s="48"/>
      <c r="N59" s="48"/>
      <c r="O59" s="48"/>
      <c r="P59" s="48"/>
      <c r="Q59" s="48"/>
      <c r="R59" s="48"/>
      <c r="S59" s="49" t="str">
        <f>IF(OR(WEEKDAY($B59)=1,WEEKDAY($B59)=7,CountCcolor($C59:$R59,($C$7))),"",13-(CountCcolor($C59:$R59,($C$6))+CountCcolor($C59:$R59,($C$7))+CountCcolor($C59:$R59,($C$8))+CountCcolor($C59:$R59,($C$9))+CountCcolor($C59:$R59,($M$7))+CountCcolor($C59:$R59,($M$8))+CountCcolor($C59:$R59,($M$9))+CountCcolor($C59:$R59,($Q$6)))+COUNTIF($C59:$R59,"am")/2)</f>
        <v/>
      </c>
      <c r="T59" s="114" t="str">
        <f>IF(OR(WEEKDAY($B59)=1,WEEKDAY($B59)=7,CountCcolor($C59:$R59,($C$7))=16),"",CountCcolor($C59:$R59,($M$8)))</f>
        <v/>
      </c>
      <c r="U59" s="1"/>
      <c r="V59" s="60"/>
      <c r="W59" s="61"/>
      <c r="X59" s="62"/>
      <c r="Y59" s="61"/>
      <c r="Z59" s="62"/>
      <c r="AA59" s="61"/>
      <c r="AB59" s="62"/>
      <c r="AC59" s="61"/>
      <c r="AD59" s="62"/>
      <c r="AE59" s="61"/>
      <c r="AF59" s="62"/>
      <c r="AG59" s="61"/>
      <c r="AH59" s="63"/>
      <c r="AI59" s="64"/>
    </row>
    <row r="60" spans="1:35">
      <c r="A60" s="91">
        <f t="shared" si="0"/>
        <v>50</v>
      </c>
      <c r="B60" s="47">
        <v>44976</v>
      </c>
      <c r="C60" s="48"/>
      <c r="D60" s="48"/>
      <c r="E60" s="48"/>
      <c r="F60" s="48"/>
      <c r="G60" s="48"/>
      <c r="H60" s="48"/>
      <c r="I60" s="48"/>
      <c r="J60" s="48"/>
      <c r="K60" s="48"/>
      <c r="L60" s="48"/>
      <c r="M60" s="48"/>
      <c r="N60" s="48"/>
      <c r="O60" s="48"/>
      <c r="P60" s="48"/>
      <c r="Q60" s="48"/>
      <c r="R60" s="48"/>
      <c r="S60" s="49" t="str">
        <f>IF(OR(WEEKDAY($B60)=1,WEEKDAY($B60)=7,CountCcolor($C60:$R60,($C$7))),"",13-(CountCcolor($C60:$R60,($C$6))+CountCcolor($C60:$R60,($C$7))+CountCcolor($C60:$R60,($C$8))+CountCcolor($C60:$R60,($C$9))+CountCcolor($C60:$R60,($M$7))+CountCcolor($C60:$R60,($M$8))+CountCcolor($C60:$R60,($M$9))+CountCcolor($C60:$R60,($Q$6)))+COUNTIF($C60:$R60,"am")/2)</f>
        <v/>
      </c>
      <c r="T60" s="114" t="str">
        <f>IF(OR(WEEKDAY($B60)=1,WEEKDAY($B60)=7,CountCcolor($C60:$R60,($C$7))=16),"",CountCcolor($C60:$R60,($M$8)))</f>
        <v/>
      </c>
      <c r="U60" s="1"/>
      <c r="V60" s="60"/>
      <c r="W60" s="61"/>
      <c r="X60" s="62"/>
      <c r="Y60" s="61"/>
      <c r="Z60" s="62"/>
      <c r="AA60" s="61"/>
      <c r="AB60" s="62"/>
      <c r="AC60" s="61"/>
      <c r="AD60" s="62"/>
      <c r="AE60" s="61"/>
      <c r="AF60" s="62"/>
      <c r="AG60" s="61"/>
      <c r="AH60" s="63"/>
      <c r="AI60" s="64"/>
    </row>
    <row r="61" spans="1:35">
      <c r="A61" s="91">
        <f t="shared" si="0"/>
        <v>51</v>
      </c>
      <c r="B61" s="47">
        <v>44977</v>
      </c>
      <c r="C61" s="48"/>
      <c r="D61" s="48"/>
      <c r="E61" s="48"/>
      <c r="F61" s="48"/>
      <c r="G61" s="66"/>
      <c r="H61" s="56"/>
      <c r="I61" s="48"/>
      <c r="J61" s="57"/>
      <c r="K61" s="48"/>
      <c r="L61" s="48"/>
      <c r="M61" s="48"/>
      <c r="N61" s="48"/>
      <c r="O61" s="48"/>
      <c r="P61" s="48"/>
      <c r="Q61" s="48"/>
      <c r="R61" s="48"/>
      <c r="S61" s="49">
        <f>IF(OR(WEEKDAY($B61)=1,WEEKDAY($B61)=7,CountCcolor($C61:$R61,($C$7))),"",13-(CountCcolor($C61:$R61,($C$6))+CountCcolor($C61:$R61,($C$7))+CountCcolor($C61:$R61,($C$8))+CountCcolor($C61:$R61,($C$9))+CountCcolor($C61:$R61,($M$7))+CountCcolor($C61:$R61,($M$8))+CountCcolor($C61:$R61,($M$9))+CountCcolor($C61:$R61,($Q$6)))+COUNTIF($C61:$R61,"am")/2)</f>
        <v>10</v>
      </c>
      <c r="T61" s="114">
        <f>IF(OR(WEEKDAY($B61)=1,WEEKDAY($B61)=7,CountCcolor($C61:$R61,($C$7))=16),"",CountCcolor($C61:$R61,($M$8)))</f>
        <v>1</v>
      </c>
      <c r="U61" s="1"/>
      <c r="V61" s="60">
        <v>3</v>
      </c>
      <c r="W61" s="61">
        <v>3</v>
      </c>
      <c r="X61" s="62">
        <v>4</v>
      </c>
      <c r="Y61" s="61">
        <v>3</v>
      </c>
      <c r="Z61" s="62">
        <v>4</v>
      </c>
      <c r="AA61" s="61">
        <v>2</v>
      </c>
      <c r="AB61" s="62">
        <v>4</v>
      </c>
      <c r="AC61" s="61">
        <v>3</v>
      </c>
      <c r="AD61" s="62">
        <v>2</v>
      </c>
      <c r="AE61" s="61">
        <v>2</v>
      </c>
      <c r="AF61" s="62">
        <v>1</v>
      </c>
      <c r="AG61" s="61">
        <v>2</v>
      </c>
      <c r="AH61" s="63">
        <v>1</v>
      </c>
      <c r="AI61" s="64">
        <v>4</v>
      </c>
    </row>
    <row r="62" spans="1:35">
      <c r="A62" s="91">
        <f t="shared" si="0"/>
        <v>52</v>
      </c>
      <c r="B62" s="47">
        <v>44978</v>
      </c>
      <c r="C62" s="48"/>
      <c r="D62" s="48"/>
      <c r="E62" s="48"/>
      <c r="F62" s="48"/>
      <c r="G62" s="66"/>
      <c r="H62" s="56"/>
      <c r="I62" s="48"/>
      <c r="J62" s="48"/>
      <c r="K62" s="48"/>
      <c r="L62" s="48"/>
      <c r="M62" s="48"/>
      <c r="N62" s="48"/>
      <c r="O62" s="48"/>
      <c r="P62" s="48"/>
      <c r="Q62" s="48"/>
      <c r="R62" s="48"/>
      <c r="S62" s="49">
        <f>IF(OR(WEEKDAY($B62)=1,WEEKDAY($B62)=7,CountCcolor($C62:$R62,($C$7))),"",13-(CountCcolor($C62:$R62,($C$6))+CountCcolor($C62:$R62,($C$7))+CountCcolor($C62:$R62,($C$8))+CountCcolor($C62:$R62,($C$9))+CountCcolor($C62:$R62,($M$7))+CountCcolor($C62:$R62,($M$8))+CountCcolor($C62:$R62,($M$9))+CountCcolor($C62:$R62,($Q$6)))+COUNTIF($C62:$R62,"am")/2)</f>
        <v>11</v>
      </c>
      <c r="T62" s="114">
        <f>IF(OR(WEEKDAY($B62)=1,WEEKDAY($B62)=7,CountCcolor($C62:$R62,($C$7))=16),"",CountCcolor($C62:$R62,($M$8)))</f>
        <v>0</v>
      </c>
      <c r="U62" s="1"/>
      <c r="V62" s="60">
        <v>3</v>
      </c>
      <c r="W62" s="61">
        <v>4</v>
      </c>
      <c r="X62" s="62">
        <v>5</v>
      </c>
      <c r="Y62" s="61">
        <v>4</v>
      </c>
      <c r="Z62" s="62">
        <v>5</v>
      </c>
      <c r="AA62" s="61">
        <v>2</v>
      </c>
      <c r="AB62" s="62">
        <v>5</v>
      </c>
      <c r="AC62" s="61">
        <v>3</v>
      </c>
      <c r="AD62" s="62">
        <v>2</v>
      </c>
      <c r="AE62" s="61">
        <v>2</v>
      </c>
      <c r="AF62" s="62">
        <v>1</v>
      </c>
      <c r="AG62" s="61">
        <v>2</v>
      </c>
      <c r="AH62" s="63">
        <v>2</v>
      </c>
      <c r="AI62" s="64">
        <v>4</v>
      </c>
    </row>
    <row r="63" spans="1:35">
      <c r="A63" s="91">
        <f t="shared" si="0"/>
        <v>53</v>
      </c>
      <c r="B63" s="47">
        <v>44979</v>
      </c>
      <c r="C63" s="48"/>
      <c r="D63" s="65"/>
      <c r="E63" s="48"/>
      <c r="F63" s="48"/>
      <c r="G63" s="66"/>
      <c r="H63" s="65"/>
      <c r="I63" s="48"/>
      <c r="J63" s="48"/>
      <c r="K63" s="65" t="s">
        <v>45</v>
      </c>
      <c r="L63" s="48"/>
      <c r="M63" s="57"/>
      <c r="N63" s="48"/>
      <c r="O63" s="48"/>
      <c r="P63" s="48"/>
      <c r="Q63" s="48"/>
      <c r="R63" s="48"/>
      <c r="S63" s="49">
        <f>IF(OR(WEEKDAY($B63)=1,WEEKDAY($B63)=7,CountCcolor($C63:$R63,($C$7))),"",13-(CountCcolor($C63:$R63,($C$6))+CountCcolor($C63:$R63,($C$7))+CountCcolor($C63:$R63,($C$8))+CountCcolor($C63:$R63,($C$9))+CountCcolor($C63:$R63,($M$7))+CountCcolor($C63:$R63,($M$8))+CountCcolor($C63:$R63,($M$9))+CountCcolor($C63:$R63,($Q$6)))+COUNTIF($C63:$R63,"am")/2)</f>
        <v>8.5</v>
      </c>
      <c r="T63" s="114">
        <f>IF(OR(WEEKDAY($B63)=1,WEEKDAY($B63)=7,CountCcolor($C63:$R63,($C$7))=16),"",CountCcolor($C63:$R63,($M$8)))</f>
        <v>1</v>
      </c>
      <c r="U63" s="1"/>
      <c r="V63" s="60">
        <v>2</v>
      </c>
      <c r="W63" s="61">
        <v>4</v>
      </c>
      <c r="X63" s="62">
        <v>3</v>
      </c>
      <c r="Y63" s="61">
        <v>3</v>
      </c>
      <c r="Z63" s="62">
        <v>3</v>
      </c>
      <c r="AA63" s="61">
        <v>1</v>
      </c>
      <c r="AB63" s="62">
        <v>4</v>
      </c>
      <c r="AC63" s="61">
        <v>2</v>
      </c>
      <c r="AD63" s="62">
        <v>2</v>
      </c>
      <c r="AE63" s="61">
        <v>1</v>
      </c>
      <c r="AF63" s="62">
        <v>1</v>
      </c>
      <c r="AG63" s="61">
        <v>2</v>
      </c>
      <c r="AH63" s="63">
        <v>2</v>
      </c>
      <c r="AI63" s="64">
        <v>2</v>
      </c>
    </row>
    <row r="64" spans="1:35">
      <c r="A64" s="91">
        <f t="shared" si="0"/>
        <v>54</v>
      </c>
      <c r="B64" s="47">
        <v>44980</v>
      </c>
      <c r="C64" s="48"/>
      <c r="D64" s="48"/>
      <c r="E64" s="48"/>
      <c r="F64" s="57"/>
      <c r="G64" s="66"/>
      <c r="H64" s="66"/>
      <c r="I64" s="48"/>
      <c r="J64" s="48"/>
      <c r="K64" s="48"/>
      <c r="L64" s="48"/>
      <c r="M64" s="48"/>
      <c r="N64" s="48"/>
      <c r="O64" s="48"/>
      <c r="P64" s="48"/>
      <c r="Q64" s="48"/>
      <c r="R64" s="48"/>
      <c r="S64" s="49">
        <f>IF(OR(WEEKDAY($B64)=1,WEEKDAY($B64)=7,CountCcolor($C64:$R64,($C$7))),"",13-(CountCcolor($C64:$R64,($C$6))+CountCcolor($C64:$R64,($C$7))+CountCcolor($C64:$R64,($C$8))+CountCcolor($C64:$R64,($C$9))+CountCcolor($C64:$R64,($M$7))+CountCcolor($C64:$R64,($M$8))+CountCcolor($C64:$R64,($M$9))+CountCcolor($C64:$R64,($Q$6)))+COUNTIF($C64:$R64,"am")/2)</f>
        <v>10</v>
      </c>
      <c r="T64" s="114">
        <f>IF(OR(WEEKDAY($B64)=1,WEEKDAY($B64)=7,CountCcolor($C64:$R64,($C$7))=16),"",CountCcolor($C64:$R64,($M$8)))</f>
        <v>1</v>
      </c>
      <c r="U64" s="1"/>
      <c r="V64" s="60">
        <v>3</v>
      </c>
      <c r="W64" s="61">
        <v>3</v>
      </c>
      <c r="X64" s="62">
        <v>5</v>
      </c>
      <c r="Y64" s="61">
        <v>4</v>
      </c>
      <c r="Z64" s="62">
        <v>4</v>
      </c>
      <c r="AA64" s="61">
        <v>2</v>
      </c>
      <c r="AB64" s="62">
        <v>5</v>
      </c>
      <c r="AC64" s="61">
        <v>3</v>
      </c>
      <c r="AD64" s="62">
        <v>1</v>
      </c>
      <c r="AE64" s="61">
        <v>2</v>
      </c>
      <c r="AF64" s="62">
        <v>0</v>
      </c>
      <c r="AG64" s="61">
        <v>1</v>
      </c>
      <c r="AH64" s="63">
        <v>2</v>
      </c>
      <c r="AI64" s="64">
        <v>4</v>
      </c>
    </row>
    <row r="65" spans="1:35">
      <c r="A65" s="91">
        <f t="shared" si="0"/>
        <v>55</v>
      </c>
      <c r="B65" s="47">
        <v>44981</v>
      </c>
      <c r="C65" s="48"/>
      <c r="D65" s="65" t="s">
        <v>45</v>
      </c>
      <c r="E65" s="48"/>
      <c r="F65" s="48"/>
      <c r="G65" s="66"/>
      <c r="H65" s="56"/>
      <c r="I65" s="48"/>
      <c r="J65" s="48"/>
      <c r="K65" s="57"/>
      <c r="L65" s="48"/>
      <c r="M65" s="48"/>
      <c r="N65" s="48"/>
      <c r="O65" s="48"/>
      <c r="P65" s="48"/>
      <c r="Q65" s="48"/>
      <c r="R65" s="48"/>
      <c r="S65" s="49">
        <f>IF(OR(WEEKDAY($B65)=1,WEEKDAY($B65)=7,CountCcolor($C65:$R65,($C$7))),"",13-(CountCcolor($C65:$R65,($C$6))+CountCcolor($C65:$R65,($C$7))+CountCcolor($C65:$R65,($C$8))+CountCcolor($C65:$R65,($C$9))+CountCcolor($C65:$R65,($M$7))+CountCcolor($C65:$R65,($M$8))+CountCcolor($C65:$R65,($M$9))+CountCcolor($C65:$R65,($Q$6)))+COUNTIF($C65:$R65,"am")/2)</f>
        <v>9.5</v>
      </c>
      <c r="T65" s="114">
        <f>IF(OR(WEEKDAY($B65)=1,WEEKDAY($B65)=7,CountCcolor($C65:$R65,($C$7))=16),"",CountCcolor($C65:$R65,($M$8)))</f>
        <v>1</v>
      </c>
      <c r="U65" s="1"/>
      <c r="V65" s="60">
        <v>2</v>
      </c>
      <c r="W65" s="61">
        <v>4</v>
      </c>
      <c r="X65" s="62">
        <v>4</v>
      </c>
      <c r="Y65" s="61">
        <v>4</v>
      </c>
      <c r="Z65" s="62">
        <v>4</v>
      </c>
      <c r="AA65" s="61">
        <v>1</v>
      </c>
      <c r="AB65" s="62">
        <v>4</v>
      </c>
      <c r="AC65" s="61">
        <v>2</v>
      </c>
      <c r="AD65" s="62">
        <v>2</v>
      </c>
      <c r="AE65" s="61">
        <v>1</v>
      </c>
      <c r="AF65" s="62">
        <v>1</v>
      </c>
      <c r="AG65" s="61">
        <v>2</v>
      </c>
      <c r="AH65" s="63">
        <v>2</v>
      </c>
      <c r="AI65" s="64">
        <v>2</v>
      </c>
    </row>
    <row r="66" spans="1:35">
      <c r="A66" s="91">
        <f t="shared" si="0"/>
        <v>56</v>
      </c>
      <c r="B66" s="47">
        <v>44982</v>
      </c>
      <c r="C66" s="48"/>
      <c r="D66" s="48"/>
      <c r="E66" s="48"/>
      <c r="F66" s="48"/>
      <c r="G66" s="48"/>
      <c r="H66" s="48"/>
      <c r="I66" s="48"/>
      <c r="J66" s="48"/>
      <c r="K66" s="48"/>
      <c r="L66" s="48"/>
      <c r="M66" s="48"/>
      <c r="N66" s="48"/>
      <c r="O66" s="48"/>
      <c r="P66" s="48"/>
      <c r="Q66" s="48"/>
      <c r="R66" s="48"/>
      <c r="S66" s="49" t="str">
        <f>IF(OR(WEEKDAY($B66)=1,WEEKDAY($B66)=7,CountCcolor($C66:$R66,($C$7))),"",13-(CountCcolor($C66:$R66,($C$6))+CountCcolor($C66:$R66,($C$7))+CountCcolor($C66:$R66,($C$8))+CountCcolor($C66:$R66,($C$9))+CountCcolor($C66:$R66,($M$7))+CountCcolor($C66:$R66,($M$8))+CountCcolor($C66:$R66,($M$9))+CountCcolor($C66:$R66,($Q$6)))+COUNTIF($C66:$R66,"am")/2)</f>
        <v/>
      </c>
      <c r="T66" s="114" t="str">
        <f>IF(OR(WEEKDAY($B66)=1,WEEKDAY($B66)=7,CountCcolor($C66:$R66,($C$7))=16),"",CountCcolor($C66:$R66,($M$8)))</f>
        <v/>
      </c>
      <c r="U66" s="1"/>
      <c r="V66" s="60"/>
      <c r="W66" s="61"/>
      <c r="X66" s="62"/>
      <c r="Y66" s="61"/>
      <c r="Z66" s="62"/>
      <c r="AA66" s="61"/>
      <c r="AB66" s="62"/>
      <c r="AC66" s="61"/>
      <c r="AD66" s="62"/>
      <c r="AE66" s="61"/>
      <c r="AF66" s="62"/>
      <c r="AG66" s="61"/>
      <c r="AH66" s="63"/>
      <c r="AI66" s="64"/>
    </row>
    <row r="67" spans="1:35">
      <c r="A67" s="91">
        <f t="shared" si="0"/>
        <v>57</v>
      </c>
      <c r="B67" s="47">
        <v>44983</v>
      </c>
      <c r="C67" s="48"/>
      <c r="D67" s="48"/>
      <c r="E67" s="48"/>
      <c r="F67" s="48"/>
      <c r="G67" s="48"/>
      <c r="H67" s="48"/>
      <c r="I67" s="48"/>
      <c r="J67" s="48"/>
      <c r="K67" s="48"/>
      <c r="L67" s="48"/>
      <c r="M67" s="48"/>
      <c r="N67" s="48"/>
      <c r="O67" s="48"/>
      <c r="P67" s="48"/>
      <c r="Q67" s="48"/>
      <c r="R67" s="48"/>
      <c r="S67" s="49" t="str">
        <f>IF(OR(WEEKDAY($B67)=1,WEEKDAY($B67)=7,CountCcolor($C67:$R67,($C$7))),"",13-(CountCcolor($C67:$R67,($C$6))+CountCcolor($C67:$R67,($C$7))+CountCcolor($C67:$R67,($C$8))+CountCcolor($C67:$R67,($C$9))+CountCcolor($C67:$R67,($M$7))+CountCcolor($C67:$R67,($M$8))+CountCcolor($C67:$R67,($M$9))+CountCcolor($C67:$R67,($Q$6)))+COUNTIF($C67:$R67,"am")/2)</f>
        <v/>
      </c>
      <c r="T67" s="114" t="str">
        <f>IF(OR(WEEKDAY($B67)=1,WEEKDAY($B67)=7,CountCcolor($C67:$R67,($C$7))=16),"",CountCcolor($C67:$R67,($M$8)))</f>
        <v/>
      </c>
      <c r="U67" s="1"/>
      <c r="V67" s="60"/>
      <c r="W67" s="61"/>
      <c r="X67" s="62"/>
      <c r="Y67" s="61"/>
      <c r="Z67" s="62"/>
      <c r="AA67" s="61"/>
      <c r="AB67" s="62"/>
      <c r="AC67" s="61"/>
      <c r="AD67" s="62"/>
      <c r="AE67" s="61"/>
      <c r="AF67" s="62"/>
      <c r="AG67" s="61"/>
      <c r="AH67" s="63"/>
      <c r="AI67" s="64"/>
    </row>
    <row r="68" spans="1:35">
      <c r="A68" s="91">
        <f t="shared" si="0"/>
        <v>58</v>
      </c>
      <c r="B68" s="47">
        <v>44984</v>
      </c>
      <c r="C68" s="48"/>
      <c r="D68" s="48"/>
      <c r="E68" s="48"/>
      <c r="F68" s="48"/>
      <c r="G68" s="48"/>
      <c r="H68" s="48"/>
      <c r="I68" s="48"/>
      <c r="J68" s="57"/>
      <c r="K68" s="48"/>
      <c r="L68" s="48"/>
      <c r="M68" s="48"/>
      <c r="N68" s="48"/>
      <c r="O68" s="48"/>
      <c r="P68" s="48"/>
      <c r="Q68" s="48"/>
      <c r="R68" s="48"/>
      <c r="S68" s="49">
        <f>IF(OR(WEEKDAY($B68)=1,WEEKDAY($B68)=7,CountCcolor($C68:$R68,($C$7))),"",13-(CountCcolor($C68:$R68,($C$6))+CountCcolor($C68:$R68,($C$7))+CountCcolor($C68:$R68,($C$8))+CountCcolor($C68:$R68,($C$9))+CountCcolor($C68:$R68,($M$7))+CountCcolor($C68:$R68,($M$8))+CountCcolor($C68:$R68,($M$9))+CountCcolor($C68:$R68,($Q$6)))+COUNTIF($C68:$R68,"am")/2)</f>
        <v>12</v>
      </c>
      <c r="T68" s="114">
        <f>IF(OR(WEEKDAY($B68)=1,WEEKDAY($B68)=7,CountCcolor($C68:$R68,($C$7))=16),"",CountCcolor($C68:$R68,($M$8)))</f>
        <v>1</v>
      </c>
      <c r="U68" s="1"/>
      <c r="V68" s="60">
        <v>4</v>
      </c>
      <c r="W68" s="61">
        <v>3</v>
      </c>
      <c r="X68" s="62">
        <v>5</v>
      </c>
      <c r="Y68" s="61">
        <v>5</v>
      </c>
      <c r="Z68" s="62">
        <v>5</v>
      </c>
      <c r="AA68" s="61">
        <v>3</v>
      </c>
      <c r="AB68" s="62">
        <v>4</v>
      </c>
      <c r="AC68" s="61">
        <v>3</v>
      </c>
      <c r="AD68" s="62">
        <v>3</v>
      </c>
      <c r="AE68" s="61">
        <v>2</v>
      </c>
      <c r="AF68" s="62">
        <v>1</v>
      </c>
      <c r="AG68" s="61">
        <v>2</v>
      </c>
      <c r="AH68" s="63">
        <v>2</v>
      </c>
      <c r="AI68" s="64">
        <v>5</v>
      </c>
    </row>
    <row r="69" spans="1:35">
      <c r="A69" s="91">
        <f t="shared" si="0"/>
        <v>59</v>
      </c>
      <c r="B69" s="47">
        <v>44985</v>
      </c>
      <c r="C69" s="48"/>
      <c r="D69" s="48"/>
      <c r="E69" s="48"/>
      <c r="F69" s="48"/>
      <c r="G69" s="57"/>
      <c r="H69" s="48"/>
      <c r="I69" s="48"/>
      <c r="J69" s="48"/>
      <c r="K69" s="48"/>
      <c r="L69" s="48"/>
      <c r="M69" s="48"/>
      <c r="N69" s="48"/>
      <c r="O69" s="48"/>
      <c r="P69" s="48"/>
      <c r="Q69" s="48"/>
      <c r="R69" s="48"/>
      <c r="S69" s="49">
        <f>IF(OR(WEEKDAY($B69)=1,WEEKDAY($B69)=7,CountCcolor($C69:$R69,($C$7))),"",13-(CountCcolor($C69:$R69,($C$6))+CountCcolor($C69:$R69,($C$7))+CountCcolor($C69:$R69,($C$8))+CountCcolor($C69:$R69,($C$9))+CountCcolor($C69:$R69,($M$7))+CountCcolor($C69:$R69,($M$8))+CountCcolor($C69:$R69,($M$9))+CountCcolor($C69:$R69,($Q$6)))+COUNTIF($C69:$R69,"am")/2)</f>
        <v>12</v>
      </c>
      <c r="T69" s="114">
        <f>IF(OR(WEEKDAY($B69)=1,WEEKDAY($B69)=7,CountCcolor($C69:$R69,($C$7))=16),"",CountCcolor($C69:$R69,($M$8)))</f>
        <v>1</v>
      </c>
      <c r="U69" s="1"/>
      <c r="V69" s="60">
        <v>3</v>
      </c>
      <c r="W69" s="61">
        <v>4</v>
      </c>
      <c r="X69" s="62">
        <v>6</v>
      </c>
      <c r="Y69" s="61">
        <v>5</v>
      </c>
      <c r="Z69" s="62">
        <v>6</v>
      </c>
      <c r="AA69" s="61">
        <v>3</v>
      </c>
      <c r="AB69" s="62">
        <v>5</v>
      </c>
      <c r="AC69" s="61">
        <v>3</v>
      </c>
      <c r="AD69" s="62">
        <v>2</v>
      </c>
      <c r="AE69" s="61">
        <v>2</v>
      </c>
      <c r="AF69" s="62">
        <v>1</v>
      </c>
      <c r="AG69" s="61">
        <v>2</v>
      </c>
      <c r="AH69" s="63">
        <v>2</v>
      </c>
      <c r="AI69" s="64">
        <v>5</v>
      </c>
    </row>
    <row r="70" spans="1:35">
      <c r="A70" s="91">
        <f t="shared" si="0"/>
        <v>60</v>
      </c>
      <c r="B70" s="47">
        <v>44986</v>
      </c>
      <c r="C70" s="48"/>
      <c r="D70" s="65"/>
      <c r="E70" s="48"/>
      <c r="F70" s="48"/>
      <c r="G70" s="48"/>
      <c r="H70" s="48"/>
      <c r="I70" s="48"/>
      <c r="J70" s="48"/>
      <c r="K70" s="65" t="s">
        <v>45</v>
      </c>
      <c r="L70" s="48"/>
      <c r="M70" s="57"/>
      <c r="N70" s="48"/>
      <c r="O70" s="48"/>
      <c r="P70" s="48"/>
      <c r="Q70" s="48"/>
      <c r="R70" s="48"/>
      <c r="S70" s="49">
        <f>IF(OR(WEEKDAY($B70)=1,WEEKDAY($B70)=7,CountCcolor($C70:$R70,($C$7))),"",13-(CountCcolor($C70:$R70,($C$6))+CountCcolor($C70:$R70,($C$7))+CountCcolor($C70:$R70,($C$8))+CountCcolor($C70:$R70,($C$9))+CountCcolor($C70:$R70,($M$7))+CountCcolor($C70:$R70,($M$8))+CountCcolor($C70:$R70,($M$9))+CountCcolor($C70:$R70,($Q$6)))+COUNTIF($C70:$R70,"am")/2)</f>
        <v>10.5</v>
      </c>
      <c r="T70" s="114">
        <f>IF(OR(WEEKDAY($B70)=1,WEEKDAY($B70)=7,CountCcolor($C70:$R70,($C$7))=16),"",CountCcolor($C70:$R70,($M$8)))</f>
        <v>1</v>
      </c>
      <c r="U70" s="1"/>
      <c r="V70" s="69">
        <v>3</v>
      </c>
      <c r="W70" s="61">
        <v>4</v>
      </c>
      <c r="X70" s="63">
        <v>4</v>
      </c>
      <c r="Y70" s="61">
        <v>5</v>
      </c>
      <c r="Z70" s="63">
        <v>4</v>
      </c>
      <c r="AA70" s="61">
        <v>2</v>
      </c>
      <c r="AB70" s="63">
        <v>4</v>
      </c>
      <c r="AC70" s="61">
        <v>2</v>
      </c>
      <c r="AD70" s="63">
        <v>3</v>
      </c>
      <c r="AE70" s="61">
        <v>1</v>
      </c>
      <c r="AF70" s="63">
        <v>1</v>
      </c>
      <c r="AG70" s="61">
        <v>2</v>
      </c>
      <c r="AH70" s="63">
        <v>3</v>
      </c>
      <c r="AI70" s="64">
        <v>3</v>
      </c>
    </row>
    <row r="71" spans="1:35">
      <c r="A71" s="91">
        <f t="shared" si="0"/>
        <v>61</v>
      </c>
      <c r="B71" s="47">
        <v>44987</v>
      </c>
      <c r="C71" s="48"/>
      <c r="D71" s="48"/>
      <c r="E71" s="48"/>
      <c r="F71" s="57"/>
      <c r="G71" s="48"/>
      <c r="H71" s="57"/>
      <c r="I71" s="48"/>
      <c r="J71" s="48"/>
      <c r="K71" s="48"/>
      <c r="L71" s="48"/>
      <c r="M71" s="48"/>
      <c r="N71" s="48"/>
      <c r="O71" s="48"/>
      <c r="P71" s="48"/>
      <c r="Q71" s="48"/>
      <c r="R71" s="48"/>
      <c r="S71" s="49">
        <f>IF(OR(WEEKDAY($B71)=1,WEEKDAY($B71)=7,CountCcolor($C71:$R71,($C$7))),"",13-(CountCcolor($C71:$R71,($C$6))+CountCcolor($C71:$R71,($C$7))+CountCcolor($C71:$R71,($C$8))+CountCcolor($C71:$R71,($C$9))+CountCcolor($C71:$R71,($M$7))+CountCcolor($C71:$R71,($M$8))+CountCcolor($C71:$R71,($M$9))+CountCcolor($C71:$R71,($Q$6)))+COUNTIF($C71:$R71,"am")/2)</f>
        <v>11</v>
      </c>
      <c r="T71" s="114">
        <f>IF(OR(WEEKDAY($B71)=1,WEEKDAY($B71)=7,CountCcolor($C71:$R71,($C$7))=16),"",CountCcolor($C71:$R71,($M$8)))</f>
        <v>2</v>
      </c>
      <c r="U71" s="1"/>
      <c r="V71" s="69">
        <v>4</v>
      </c>
      <c r="W71" s="61">
        <v>3</v>
      </c>
      <c r="X71" s="63">
        <v>5</v>
      </c>
      <c r="Y71" s="61">
        <v>5</v>
      </c>
      <c r="Z71" s="63">
        <v>4</v>
      </c>
      <c r="AA71" s="61">
        <v>2</v>
      </c>
      <c r="AB71" s="63">
        <v>5</v>
      </c>
      <c r="AC71" s="61">
        <v>3</v>
      </c>
      <c r="AD71" s="63">
        <v>2</v>
      </c>
      <c r="AE71" s="61">
        <v>2</v>
      </c>
      <c r="AF71" s="63">
        <v>0</v>
      </c>
      <c r="AG71" s="61">
        <v>1</v>
      </c>
      <c r="AH71" s="63">
        <v>3</v>
      </c>
      <c r="AI71" s="64">
        <v>4</v>
      </c>
    </row>
    <row r="72" spans="1:35">
      <c r="A72" s="91">
        <f t="shared" si="0"/>
        <v>62</v>
      </c>
      <c r="B72" s="47">
        <v>44988</v>
      </c>
      <c r="C72" s="48"/>
      <c r="D72" s="65" t="s">
        <v>45</v>
      </c>
      <c r="E72" s="48"/>
      <c r="F72" s="48"/>
      <c r="G72" s="48"/>
      <c r="H72" s="48"/>
      <c r="I72" s="48"/>
      <c r="J72" s="48"/>
      <c r="K72" s="57"/>
      <c r="L72" s="48"/>
      <c r="M72" s="48"/>
      <c r="N72" s="48"/>
      <c r="O72" s="48"/>
      <c r="P72" s="48"/>
      <c r="Q72" s="48"/>
      <c r="R72" s="48"/>
      <c r="S72" s="49">
        <f>IF(OR(WEEKDAY($B72)=1,WEEKDAY($B72)=7,CountCcolor($C72:$R72,($C$7))),"",13-(CountCcolor($C72:$R72,($C$6))+CountCcolor($C72:$R72,($C$7))+CountCcolor($C72:$R72,($C$8))+CountCcolor($C72:$R72,($C$9))+CountCcolor($C72:$R72,($M$7))+CountCcolor($C72:$R72,($M$8))+CountCcolor($C72:$R72,($M$9))+CountCcolor($C72:$R72,($Q$6)))+COUNTIF($C72:$R72,"am")/2)</f>
        <v>11.5</v>
      </c>
      <c r="T72" s="114">
        <f>IF(OR(WEEKDAY($B72)=1,WEEKDAY($B72)=7,CountCcolor($C72:$R72,($C$7))=16),"",CountCcolor($C72:$R72,($M$8)))</f>
        <v>1</v>
      </c>
      <c r="U72" s="1"/>
      <c r="V72" s="60">
        <v>3</v>
      </c>
      <c r="W72" s="61">
        <v>4</v>
      </c>
      <c r="X72" s="62">
        <v>5</v>
      </c>
      <c r="Y72" s="61">
        <v>6</v>
      </c>
      <c r="Z72" s="62">
        <v>5</v>
      </c>
      <c r="AA72" s="61">
        <v>2</v>
      </c>
      <c r="AB72" s="62">
        <v>4</v>
      </c>
      <c r="AC72" s="61">
        <v>2</v>
      </c>
      <c r="AD72" s="62">
        <v>3</v>
      </c>
      <c r="AE72" s="61">
        <v>1</v>
      </c>
      <c r="AF72" s="62">
        <v>1</v>
      </c>
      <c r="AG72" s="61">
        <v>2</v>
      </c>
      <c r="AH72" s="63">
        <v>3</v>
      </c>
      <c r="AI72" s="64">
        <v>3</v>
      </c>
    </row>
    <row r="73" spans="1:35">
      <c r="A73" s="91">
        <f t="shared" si="0"/>
        <v>63</v>
      </c>
      <c r="B73" s="47">
        <v>44989</v>
      </c>
      <c r="C73" s="48"/>
      <c r="D73" s="48"/>
      <c r="E73" s="48"/>
      <c r="F73" s="48"/>
      <c r="G73" s="48"/>
      <c r="H73" s="48"/>
      <c r="I73" s="48"/>
      <c r="J73" s="48"/>
      <c r="K73" s="48"/>
      <c r="L73" s="48"/>
      <c r="M73" s="48"/>
      <c r="N73" s="48"/>
      <c r="O73" s="48"/>
      <c r="P73" s="48"/>
      <c r="Q73" s="48"/>
      <c r="R73" s="48"/>
      <c r="S73" s="49" t="str">
        <f>IF(OR(WEEKDAY($B73)=1,WEEKDAY($B73)=7,CountCcolor($C73:$R73,($C$7))),"",13-(CountCcolor($C73:$R73,($C$6))+CountCcolor($C73:$R73,($C$7))+CountCcolor($C73:$R73,($C$8))+CountCcolor($C73:$R73,($C$9))+CountCcolor($C73:$R73,($M$7))+CountCcolor($C73:$R73,($M$8))+CountCcolor($C73:$R73,($M$9))+CountCcolor($C73:$R73,($Q$6)))+COUNTIF($C73:$R73,"am")/2)</f>
        <v/>
      </c>
      <c r="T73" s="114" t="str">
        <f>IF(OR(WEEKDAY($B73)=1,WEEKDAY($B73)=7,CountCcolor($C73:$R73,($C$7))=16),"",CountCcolor($C73:$R73,($M$8)))</f>
        <v/>
      </c>
      <c r="U73" s="1"/>
      <c r="V73" s="60"/>
      <c r="W73" s="61"/>
      <c r="X73" s="62"/>
      <c r="Y73" s="61"/>
      <c r="Z73" s="62"/>
      <c r="AA73" s="61"/>
      <c r="AB73" s="62"/>
      <c r="AC73" s="61"/>
      <c r="AD73" s="62"/>
      <c r="AE73" s="61"/>
      <c r="AF73" s="62"/>
      <c r="AG73" s="61"/>
      <c r="AH73" s="63"/>
      <c r="AI73" s="64"/>
    </row>
    <row r="74" spans="1:35">
      <c r="A74" s="91">
        <f t="shared" si="0"/>
        <v>64</v>
      </c>
      <c r="B74" s="47">
        <v>44990</v>
      </c>
      <c r="C74" s="48"/>
      <c r="D74" s="48"/>
      <c r="E74" s="48"/>
      <c r="F74" s="48"/>
      <c r="G74" s="48"/>
      <c r="H74" s="48"/>
      <c r="I74" s="48"/>
      <c r="J74" s="48"/>
      <c r="K74" s="48"/>
      <c r="L74" s="48"/>
      <c r="M74" s="48"/>
      <c r="N74" s="48"/>
      <c r="O74" s="48"/>
      <c r="P74" s="48"/>
      <c r="Q74" s="48"/>
      <c r="R74" s="48"/>
      <c r="S74" s="49" t="str">
        <f>IF(OR(WEEKDAY($B74)=1,WEEKDAY($B74)=7,CountCcolor($C74:$R74,($C$7))),"",13-(CountCcolor($C74:$R74,($C$6))+CountCcolor($C74:$R74,($C$7))+CountCcolor($C74:$R74,($C$8))+CountCcolor($C74:$R74,($C$9))+CountCcolor($C74:$R74,($M$7))+CountCcolor($C74:$R74,($M$8))+CountCcolor($C74:$R74,($M$9))+CountCcolor($C74:$R74,($Q$6)))+COUNTIF($C74:$R74,"am")/2)</f>
        <v/>
      </c>
      <c r="T74" s="114" t="str">
        <f>IF(OR(WEEKDAY($B74)=1,WEEKDAY($B74)=7,CountCcolor($C74:$R74,($C$7))=16),"",CountCcolor($C74:$R74,($M$8)))</f>
        <v/>
      </c>
      <c r="U74" s="1"/>
      <c r="V74" s="60"/>
      <c r="W74" s="61"/>
      <c r="X74" s="62"/>
      <c r="Y74" s="61"/>
      <c r="Z74" s="62"/>
      <c r="AA74" s="61"/>
      <c r="AB74" s="62"/>
      <c r="AC74" s="61"/>
      <c r="AD74" s="62"/>
      <c r="AE74" s="61"/>
      <c r="AF74" s="62"/>
      <c r="AG74" s="61"/>
      <c r="AH74" s="63"/>
      <c r="AI74" s="64"/>
    </row>
    <row r="75" spans="1:35">
      <c r="A75" s="91">
        <f t="shared" ref="A75:A138" si="1">B75-DATE(YEAR(B75),1,1)+1</f>
        <v>65</v>
      </c>
      <c r="B75" s="47">
        <v>44991</v>
      </c>
      <c r="C75" s="48"/>
      <c r="D75" s="48"/>
      <c r="E75" s="48"/>
      <c r="F75" s="48"/>
      <c r="G75" s="48"/>
      <c r="H75" s="48"/>
      <c r="I75" s="48"/>
      <c r="J75" s="57"/>
      <c r="K75" s="48"/>
      <c r="L75" s="48"/>
      <c r="M75" s="66"/>
      <c r="N75" s="48"/>
      <c r="O75" s="48"/>
      <c r="P75" s="48"/>
      <c r="Q75" s="48"/>
      <c r="R75" s="48"/>
      <c r="S75" s="49">
        <f>IF(OR(WEEKDAY($B75)=1,WEEKDAY($B75)=7,CountCcolor($C75:$R75,($C$7))),"",13-(CountCcolor($C75:$R75,($C$6))+CountCcolor($C75:$R75,($C$7))+CountCcolor($C75:$R75,($C$8))+CountCcolor($C75:$R75,($C$9))+CountCcolor($C75:$R75,($M$7))+CountCcolor($C75:$R75,($M$8))+CountCcolor($C75:$R75,($M$9))+CountCcolor($C75:$R75,($Q$6)))+COUNTIF($C75:$R75,"am")/2)</f>
        <v>11</v>
      </c>
      <c r="T75" s="114">
        <f>IF(OR(WEEKDAY($B75)=1,WEEKDAY($B75)=7,CountCcolor($C75:$R75,($C$7))=16),"",CountCcolor($C75:$R75,($M$8)))</f>
        <v>1</v>
      </c>
      <c r="U75" s="1"/>
      <c r="V75" s="60">
        <v>4</v>
      </c>
      <c r="W75" s="61">
        <v>3</v>
      </c>
      <c r="X75" s="62">
        <v>4</v>
      </c>
      <c r="Y75" s="61">
        <v>4</v>
      </c>
      <c r="Z75" s="62">
        <v>4</v>
      </c>
      <c r="AA75" s="61">
        <v>3</v>
      </c>
      <c r="AB75" s="62">
        <v>4</v>
      </c>
      <c r="AC75" s="61">
        <v>3</v>
      </c>
      <c r="AD75" s="62">
        <v>3</v>
      </c>
      <c r="AE75" s="61">
        <v>2</v>
      </c>
      <c r="AF75" s="62">
        <v>1</v>
      </c>
      <c r="AG75" s="61">
        <v>2</v>
      </c>
      <c r="AH75" s="63">
        <v>2</v>
      </c>
      <c r="AI75" s="64">
        <v>5</v>
      </c>
    </row>
    <row r="76" spans="1:35">
      <c r="A76" s="91">
        <f t="shared" si="1"/>
        <v>66</v>
      </c>
      <c r="B76" s="47">
        <v>44992</v>
      </c>
      <c r="C76" s="48"/>
      <c r="D76" s="48"/>
      <c r="E76" s="48"/>
      <c r="F76" s="48"/>
      <c r="G76" s="57"/>
      <c r="H76" s="48"/>
      <c r="I76" s="48"/>
      <c r="J76" s="48"/>
      <c r="K76" s="48"/>
      <c r="L76" s="48"/>
      <c r="M76" s="66"/>
      <c r="N76" s="48"/>
      <c r="O76" s="48"/>
      <c r="P76" s="48"/>
      <c r="Q76" s="48"/>
      <c r="R76" s="48"/>
      <c r="S76" s="49">
        <f>IF(OR(WEEKDAY($B76)=1,WEEKDAY($B76)=7,CountCcolor($C76:$R76,($C$7))),"",13-(CountCcolor($C76:$R76,($C$6))+CountCcolor($C76:$R76,($C$7))+CountCcolor($C76:$R76,($C$8))+CountCcolor($C76:$R76,($C$9))+CountCcolor($C76:$R76,($M$7))+CountCcolor($C76:$R76,($M$8))+CountCcolor($C76:$R76,($M$9))+CountCcolor($C76:$R76,($Q$6)))+COUNTIF($C76:$R76,"am")/2)</f>
        <v>11</v>
      </c>
      <c r="T76" s="114">
        <f>IF(OR(WEEKDAY($B76)=1,WEEKDAY($B76)=7,CountCcolor($C76:$R76,($C$7))=16),"",CountCcolor($C76:$R76,($M$8)))</f>
        <v>1</v>
      </c>
      <c r="U76" s="1"/>
      <c r="V76" s="60">
        <v>3</v>
      </c>
      <c r="W76" s="61">
        <v>4</v>
      </c>
      <c r="X76" s="62">
        <v>5</v>
      </c>
      <c r="Y76" s="61">
        <v>4</v>
      </c>
      <c r="Z76" s="62">
        <v>5</v>
      </c>
      <c r="AA76" s="61">
        <v>3</v>
      </c>
      <c r="AB76" s="62">
        <v>5</v>
      </c>
      <c r="AC76" s="61">
        <v>3</v>
      </c>
      <c r="AD76" s="62">
        <v>2</v>
      </c>
      <c r="AE76" s="61">
        <v>2</v>
      </c>
      <c r="AF76" s="62">
        <v>1</v>
      </c>
      <c r="AG76" s="61">
        <v>2</v>
      </c>
      <c r="AH76" s="63">
        <v>2</v>
      </c>
      <c r="AI76" s="64">
        <v>5</v>
      </c>
    </row>
    <row r="77" spans="1:35">
      <c r="A77" s="91">
        <f t="shared" si="1"/>
        <v>67</v>
      </c>
      <c r="B77" s="47">
        <v>44993</v>
      </c>
      <c r="C77" s="48"/>
      <c r="D77" s="65"/>
      <c r="E77" s="48"/>
      <c r="F77" s="48"/>
      <c r="G77" s="48"/>
      <c r="H77" s="65"/>
      <c r="I77" s="48"/>
      <c r="J77" s="48"/>
      <c r="K77" s="65" t="s">
        <v>45</v>
      </c>
      <c r="L77" s="48"/>
      <c r="M77" s="66"/>
      <c r="N77" s="48"/>
      <c r="O77" s="48"/>
      <c r="P77" s="48"/>
      <c r="Q77" s="48"/>
      <c r="R77" s="48"/>
      <c r="S77" s="49">
        <f>IF(OR(WEEKDAY($B77)=1,WEEKDAY($B77)=7,CountCcolor($C77:$R77,($C$7))),"",13-(CountCcolor($C77:$R77,($C$6))+CountCcolor($C77:$R77,($C$7))+CountCcolor($C77:$R77,($C$8))+CountCcolor($C77:$R77,($C$9))+CountCcolor($C77:$R77,($M$7))+CountCcolor($C77:$R77,($M$8))+CountCcolor($C77:$R77,($M$9))+CountCcolor($C77:$R77,($Q$6)))+COUNTIF($C77:$R77,"am")/2)</f>
        <v>9.5</v>
      </c>
      <c r="T77" s="114">
        <f>IF(OR(WEEKDAY($B77)=1,WEEKDAY($B77)=7,CountCcolor($C77:$R77,($C$7))=16),"",CountCcolor($C77:$R77,($M$8)))</f>
        <v>0</v>
      </c>
      <c r="U77" s="1"/>
      <c r="V77" s="60">
        <v>3</v>
      </c>
      <c r="W77" s="61">
        <v>4</v>
      </c>
      <c r="X77" s="62">
        <v>3</v>
      </c>
      <c r="Y77" s="61">
        <v>4</v>
      </c>
      <c r="Z77" s="62">
        <v>3</v>
      </c>
      <c r="AA77" s="61">
        <v>1</v>
      </c>
      <c r="AB77" s="62">
        <v>4</v>
      </c>
      <c r="AC77" s="61">
        <v>2</v>
      </c>
      <c r="AD77" s="62">
        <v>3</v>
      </c>
      <c r="AE77" s="61">
        <v>1</v>
      </c>
      <c r="AF77" s="62">
        <v>1</v>
      </c>
      <c r="AG77" s="61">
        <v>2</v>
      </c>
      <c r="AH77" s="63">
        <v>3</v>
      </c>
      <c r="AI77" s="64">
        <v>2</v>
      </c>
    </row>
    <row r="78" spans="1:35">
      <c r="A78" s="91">
        <f t="shared" si="1"/>
        <v>68</v>
      </c>
      <c r="B78" s="47">
        <v>44994</v>
      </c>
      <c r="C78" s="48"/>
      <c r="D78" s="48"/>
      <c r="E78" s="48"/>
      <c r="F78" s="57"/>
      <c r="G78" s="48"/>
      <c r="H78" s="57"/>
      <c r="I78" s="48"/>
      <c r="J78" s="48"/>
      <c r="K78" s="48"/>
      <c r="L78" s="48"/>
      <c r="M78" s="66"/>
      <c r="N78" s="48"/>
      <c r="O78" s="48"/>
      <c r="P78" s="48"/>
      <c r="Q78" s="48"/>
      <c r="R78" s="48"/>
      <c r="S78" s="49">
        <f>IF(OR(WEEKDAY($B78)=1,WEEKDAY($B78)=7,CountCcolor($C78:$R78,($C$7))),"",13-(CountCcolor($C78:$R78,($C$6))+CountCcolor($C78:$R78,($C$7))+CountCcolor($C78:$R78,($C$8))+CountCcolor($C78:$R78,($C$9))+CountCcolor($C78:$R78,($M$7))+CountCcolor($C78:$R78,($M$8))+CountCcolor($C78:$R78,($M$9))+CountCcolor($C78:$R78,($Q$6)))+COUNTIF($C78:$R78,"am")/2)</f>
        <v>10</v>
      </c>
      <c r="T78" s="114">
        <f>IF(OR(WEEKDAY($B78)=1,WEEKDAY($B78)=7,CountCcolor($C78:$R78,($C$7))=16),"",CountCcolor($C78:$R78,($M$8)))</f>
        <v>2</v>
      </c>
      <c r="U78" s="1"/>
      <c r="V78" s="60">
        <v>4</v>
      </c>
      <c r="W78" s="61">
        <v>3</v>
      </c>
      <c r="X78" s="62">
        <v>4</v>
      </c>
      <c r="Y78" s="61">
        <v>4</v>
      </c>
      <c r="Z78" s="62">
        <v>3</v>
      </c>
      <c r="AA78" s="61">
        <v>2</v>
      </c>
      <c r="AB78" s="62">
        <v>5</v>
      </c>
      <c r="AC78" s="61">
        <v>3</v>
      </c>
      <c r="AD78" s="62">
        <v>2</v>
      </c>
      <c r="AE78" s="61">
        <v>2</v>
      </c>
      <c r="AF78" s="62">
        <v>0</v>
      </c>
      <c r="AG78" s="61">
        <v>1</v>
      </c>
      <c r="AH78" s="63">
        <v>3</v>
      </c>
      <c r="AI78" s="64">
        <v>4</v>
      </c>
    </row>
    <row r="79" spans="1:35">
      <c r="A79" s="91">
        <f t="shared" si="1"/>
        <v>69</v>
      </c>
      <c r="B79" s="47">
        <v>44995</v>
      </c>
      <c r="C79" s="48"/>
      <c r="D79" s="65" t="s">
        <v>45</v>
      </c>
      <c r="E79" s="48"/>
      <c r="F79" s="48"/>
      <c r="G79" s="48"/>
      <c r="H79" s="48"/>
      <c r="I79" s="48"/>
      <c r="J79" s="48"/>
      <c r="K79" s="57"/>
      <c r="L79" s="48"/>
      <c r="M79" s="66"/>
      <c r="N79" s="48"/>
      <c r="O79" s="48"/>
      <c r="P79" s="48"/>
      <c r="Q79" s="48"/>
      <c r="R79" s="48"/>
      <c r="S79" s="49">
        <f>IF(OR(WEEKDAY($B79)=1,WEEKDAY($B79)=7,CountCcolor($C79:$R79,($C$7))),"",13-(CountCcolor($C79:$R79,($C$6))+CountCcolor($C79:$R79,($C$7))+CountCcolor($C79:$R79,($C$8))+CountCcolor($C79:$R79,($C$9))+CountCcolor($C79:$R79,($M$7))+CountCcolor($C79:$R79,($M$8))+CountCcolor($C79:$R79,($M$9))+CountCcolor($C79:$R79,($Q$6)))+COUNTIF($C79:$R79,"am")/2)</f>
        <v>10.5</v>
      </c>
      <c r="T79" s="114">
        <f>IF(OR(WEEKDAY($B79)=1,WEEKDAY($B79)=7,CountCcolor($C79:$R79,($C$7))=16),"",CountCcolor($C79:$R79,($M$8)))</f>
        <v>1</v>
      </c>
      <c r="U79" s="1"/>
      <c r="V79" s="60">
        <v>3</v>
      </c>
      <c r="W79" s="61">
        <v>4</v>
      </c>
      <c r="X79" s="62">
        <v>4</v>
      </c>
      <c r="Y79" s="61">
        <v>5</v>
      </c>
      <c r="Z79" s="62">
        <v>4</v>
      </c>
      <c r="AA79" s="61">
        <v>2</v>
      </c>
      <c r="AB79" s="62">
        <v>4</v>
      </c>
      <c r="AC79" s="61">
        <v>2</v>
      </c>
      <c r="AD79" s="62">
        <v>3</v>
      </c>
      <c r="AE79" s="61">
        <v>1</v>
      </c>
      <c r="AF79" s="62">
        <v>1</v>
      </c>
      <c r="AG79" s="61">
        <v>2</v>
      </c>
      <c r="AH79" s="63">
        <v>3</v>
      </c>
      <c r="AI79" s="64">
        <v>3</v>
      </c>
    </row>
    <row r="80" spans="1:35">
      <c r="A80" s="91">
        <f t="shared" si="1"/>
        <v>70</v>
      </c>
      <c r="B80" s="47">
        <v>44996</v>
      </c>
      <c r="C80" s="48"/>
      <c r="D80" s="48"/>
      <c r="E80" s="48"/>
      <c r="F80" s="48"/>
      <c r="G80" s="48"/>
      <c r="H80" s="48"/>
      <c r="I80" s="48"/>
      <c r="J80" s="48"/>
      <c r="K80" s="48"/>
      <c r="L80" s="48"/>
      <c r="M80" s="48"/>
      <c r="N80" s="48"/>
      <c r="O80" s="48"/>
      <c r="P80" s="48"/>
      <c r="Q80" s="48"/>
      <c r="R80" s="48"/>
      <c r="S80" s="49" t="str">
        <f>IF(OR(WEEKDAY($B80)=1,WEEKDAY($B80)=7,CountCcolor($C80:$R80,($C$7))),"",13-(CountCcolor($C80:$R80,($C$6))+CountCcolor($C80:$R80,($C$7))+CountCcolor($C80:$R80,($C$8))+CountCcolor($C80:$R80,($C$9))+CountCcolor($C80:$R80,($M$7))+CountCcolor($C80:$R80,($M$8))+CountCcolor($C80:$R80,($M$9))+CountCcolor($C80:$R80,($Q$6)))+COUNTIF($C80:$R80,"am")/2)</f>
        <v/>
      </c>
      <c r="T80" s="114" t="str">
        <f>IF(OR(WEEKDAY($B80)=1,WEEKDAY($B80)=7,CountCcolor($C80:$R80,($C$7))=16),"",CountCcolor($C80:$R80,($M$8)))</f>
        <v/>
      </c>
      <c r="U80" s="1"/>
      <c r="V80" s="60"/>
      <c r="W80" s="61"/>
      <c r="X80" s="62"/>
      <c r="Y80" s="61"/>
      <c r="Z80" s="62"/>
      <c r="AA80" s="61"/>
      <c r="AB80" s="62"/>
      <c r="AC80" s="61"/>
      <c r="AD80" s="62"/>
      <c r="AE80" s="61"/>
      <c r="AF80" s="62"/>
      <c r="AG80" s="61"/>
      <c r="AH80" s="63"/>
      <c r="AI80" s="64"/>
    </row>
    <row r="81" spans="1:35">
      <c r="A81" s="91">
        <f t="shared" si="1"/>
        <v>71</v>
      </c>
      <c r="B81" s="47">
        <v>44997</v>
      </c>
      <c r="C81" s="48"/>
      <c r="D81" s="48"/>
      <c r="E81" s="48"/>
      <c r="F81" s="48"/>
      <c r="G81" s="48"/>
      <c r="H81" s="48"/>
      <c r="I81" s="48"/>
      <c r="J81" s="48"/>
      <c r="K81" s="48"/>
      <c r="L81" s="48"/>
      <c r="M81" s="48"/>
      <c r="N81" s="48"/>
      <c r="O81" s="48"/>
      <c r="P81" s="48"/>
      <c r="Q81" s="48"/>
      <c r="R81" s="48"/>
      <c r="S81" s="49" t="str">
        <f>IF(OR(WEEKDAY($B81)=1,WEEKDAY($B81)=7,CountCcolor($C81:$R81,($C$7))),"",13-(CountCcolor($C81:$R81,($C$6))+CountCcolor($C81:$R81,($C$7))+CountCcolor($C81:$R81,($C$8))+CountCcolor($C81:$R81,($C$9))+CountCcolor($C81:$R81,($M$7))+CountCcolor($C81:$R81,($M$8))+CountCcolor($C81:$R81,($M$9))+CountCcolor($C81:$R81,($Q$6)))+COUNTIF($C81:$R81,"am")/2)</f>
        <v/>
      </c>
      <c r="T81" s="114" t="str">
        <f>IF(OR(WEEKDAY($B81)=1,WEEKDAY($B81)=7,CountCcolor($C81:$R81,($C$7))=16),"",CountCcolor($C81:$R81,($M$8)))</f>
        <v/>
      </c>
      <c r="U81" s="1"/>
      <c r="V81" s="60"/>
      <c r="W81" s="61"/>
      <c r="X81" s="62"/>
      <c r="Y81" s="61"/>
      <c r="Z81" s="62"/>
      <c r="AA81" s="61"/>
      <c r="AB81" s="62"/>
      <c r="AC81" s="61"/>
      <c r="AD81" s="62"/>
      <c r="AE81" s="61"/>
      <c r="AF81" s="62"/>
      <c r="AG81" s="61"/>
      <c r="AH81" s="63"/>
      <c r="AI81" s="64"/>
    </row>
    <row r="82" spans="1:35">
      <c r="A82" s="91">
        <f t="shared" si="1"/>
        <v>72</v>
      </c>
      <c r="B82" s="47">
        <v>44998</v>
      </c>
      <c r="C82" s="48"/>
      <c r="D82" s="48"/>
      <c r="E82" s="48"/>
      <c r="F82" s="48"/>
      <c r="G82" s="66"/>
      <c r="H82" s="48"/>
      <c r="I82" s="48"/>
      <c r="J82" s="57"/>
      <c r="K82" s="48"/>
      <c r="L82" s="48"/>
      <c r="M82" s="66"/>
      <c r="N82" s="66"/>
      <c r="O82" s="48"/>
      <c r="P82" s="48"/>
      <c r="Q82" s="48"/>
      <c r="R82" s="48"/>
      <c r="S82" s="49">
        <f>IF(OR(WEEKDAY($B82)=1,WEEKDAY($B82)=7,CountCcolor($C82:$R82,($C$7))),"",13-(CountCcolor($C82:$R82,($C$6))+CountCcolor($C82:$R82,($C$7))+CountCcolor($C82:$R82,($C$8))+CountCcolor($C82:$R82,($C$9))+CountCcolor($C82:$R82,($M$7))+CountCcolor($C82:$R82,($M$8))+CountCcolor($C82:$R82,($M$9))+CountCcolor($C82:$R82,($Q$6)))+COUNTIF($C82:$R82,"am")/2)</f>
        <v>9</v>
      </c>
      <c r="T82" s="114">
        <f>IF(OR(WEEKDAY($B82)=1,WEEKDAY($B82)=7,CountCcolor($C82:$R82,($C$7))=16),"",CountCcolor($C82:$R82,($M$8)))</f>
        <v>1</v>
      </c>
      <c r="U82" s="1"/>
      <c r="V82" s="60">
        <v>3</v>
      </c>
      <c r="W82" s="61">
        <v>3</v>
      </c>
      <c r="X82" s="62">
        <v>3</v>
      </c>
      <c r="Y82" s="61">
        <v>2</v>
      </c>
      <c r="Z82" s="62">
        <v>3</v>
      </c>
      <c r="AA82" s="61">
        <v>3</v>
      </c>
      <c r="AB82" s="62">
        <v>3</v>
      </c>
      <c r="AC82" s="61">
        <v>3</v>
      </c>
      <c r="AD82" s="62">
        <v>1</v>
      </c>
      <c r="AE82" s="61">
        <v>2</v>
      </c>
      <c r="AF82" s="62">
        <v>1</v>
      </c>
      <c r="AG82" s="61">
        <v>2</v>
      </c>
      <c r="AH82" s="63">
        <v>0</v>
      </c>
      <c r="AI82" s="64">
        <v>5</v>
      </c>
    </row>
    <row r="83" spans="1:35">
      <c r="A83" s="91">
        <f t="shared" si="1"/>
        <v>73</v>
      </c>
      <c r="B83" s="47">
        <v>44999</v>
      </c>
      <c r="C83" s="48"/>
      <c r="D83" s="48"/>
      <c r="E83" s="48"/>
      <c r="F83" s="48"/>
      <c r="G83" s="66"/>
      <c r="H83" s="48"/>
      <c r="I83" s="48"/>
      <c r="J83" s="48"/>
      <c r="K83" s="48"/>
      <c r="L83" s="48"/>
      <c r="M83" s="66"/>
      <c r="N83" s="66"/>
      <c r="O83" s="48"/>
      <c r="P83" s="48"/>
      <c r="Q83" s="48"/>
      <c r="R83" s="48"/>
      <c r="S83" s="49">
        <f>IF(OR(WEEKDAY($B83)=1,WEEKDAY($B83)=7,CountCcolor($C83:$R83,($C$7))),"",13-(CountCcolor($C83:$R83,($C$6))+CountCcolor($C83:$R83,($C$7))+CountCcolor($C83:$R83,($C$8))+CountCcolor($C83:$R83,($C$9))+CountCcolor($C83:$R83,($M$7))+CountCcolor($C83:$R83,($M$8))+CountCcolor($C83:$R83,($M$9))+CountCcolor($C83:$R83,($Q$6)))+COUNTIF($C83:$R83,"am")/2)</f>
        <v>10</v>
      </c>
      <c r="T83" s="114">
        <f>IF(OR(WEEKDAY($B83)=1,WEEKDAY($B83)=7,CountCcolor($C83:$R83,($C$7))=16),"",CountCcolor($C83:$R83,($M$8)))</f>
        <v>0</v>
      </c>
      <c r="U83" s="1"/>
      <c r="V83" s="60">
        <v>3</v>
      </c>
      <c r="W83" s="61">
        <v>4</v>
      </c>
      <c r="X83" s="62">
        <v>4</v>
      </c>
      <c r="Y83" s="61">
        <v>3</v>
      </c>
      <c r="Z83" s="62">
        <v>4</v>
      </c>
      <c r="AA83" s="61">
        <v>3</v>
      </c>
      <c r="AB83" s="62">
        <v>4</v>
      </c>
      <c r="AC83" s="61">
        <v>3</v>
      </c>
      <c r="AD83" s="62">
        <v>1</v>
      </c>
      <c r="AE83" s="61">
        <v>2</v>
      </c>
      <c r="AF83" s="62">
        <v>1</v>
      </c>
      <c r="AG83" s="61">
        <v>2</v>
      </c>
      <c r="AH83" s="63">
        <v>1</v>
      </c>
      <c r="AI83" s="64">
        <v>5</v>
      </c>
    </row>
    <row r="84" spans="1:35">
      <c r="A84" s="91">
        <f t="shared" si="1"/>
        <v>74</v>
      </c>
      <c r="B84" s="47">
        <v>45000</v>
      </c>
      <c r="C84" s="48"/>
      <c r="D84" s="65"/>
      <c r="E84" s="48"/>
      <c r="F84" s="48"/>
      <c r="G84" s="66"/>
      <c r="H84" s="48"/>
      <c r="I84" s="48"/>
      <c r="J84" s="48"/>
      <c r="K84" s="65" t="s">
        <v>45</v>
      </c>
      <c r="L84" s="48"/>
      <c r="M84" s="66"/>
      <c r="N84" s="66"/>
      <c r="O84" s="48"/>
      <c r="P84" s="48"/>
      <c r="Q84" s="48"/>
      <c r="R84" s="48"/>
      <c r="S84" s="49">
        <f>IF(OR(WEEKDAY($B84)=1,WEEKDAY($B84)=7,CountCcolor($C84:$R84,($C$7))),"",13-(CountCcolor($C84:$R84,($C$6))+CountCcolor($C84:$R84,($C$7))+CountCcolor($C84:$R84,($C$8))+CountCcolor($C84:$R84,($C$9))+CountCcolor($C84:$R84,($M$7))+CountCcolor($C84:$R84,($M$8))+CountCcolor($C84:$R84,($M$9))+CountCcolor($C84:$R84,($Q$6)))+COUNTIF($C84:$R84,"am")/2)</f>
        <v>8.5</v>
      </c>
      <c r="T84" s="114">
        <f>IF(OR(WEEKDAY($B84)=1,WEEKDAY($B84)=7,CountCcolor($C84:$R84,($C$7))=16),"",CountCcolor($C84:$R84,($M$8)))</f>
        <v>0</v>
      </c>
      <c r="U84" s="1"/>
      <c r="V84" s="60">
        <v>2</v>
      </c>
      <c r="W84" s="61">
        <v>4</v>
      </c>
      <c r="X84" s="62">
        <v>3</v>
      </c>
      <c r="Y84" s="61">
        <v>3</v>
      </c>
      <c r="Z84" s="62">
        <v>3</v>
      </c>
      <c r="AA84" s="61">
        <v>2</v>
      </c>
      <c r="AB84" s="62">
        <v>3</v>
      </c>
      <c r="AC84" s="61">
        <v>2</v>
      </c>
      <c r="AD84" s="62">
        <v>1</v>
      </c>
      <c r="AE84" s="61">
        <v>1</v>
      </c>
      <c r="AF84" s="62">
        <v>1</v>
      </c>
      <c r="AG84" s="61">
        <v>2</v>
      </c>
      <c r="AH84" s="63">
        <v>1</v>
      </c>
      <c r="AI84" s="64">
        <v>3</v>
      </c>
    </row>
    <row r="85" spans="1:35">
      <c r="A85" s="91">
        <f t="shared" si="1"/>
        <v>75</v>
      </c>
      <c r="B85" s="47">
        <v>45001</v>
      </c>
      <c r="C85" s="48"/>
      <c r="D85" s="48"/>
      <c r="E85" s="48"/>
      <c r="F85" s="57"/>
      <c r="G85" s="66"/>
      <c r="H85" s="57"/>
      <c r="I85" s="68"/>
      <c r="J85" s="48"/>
      <c r="K85" s="48"/>
      <c r="L85" s="48"/>
      <c r="M85" s="66"/>
      <c r="N85" s="66"/>
      <c r="O85" s="48"/>
      <c r="P85" s="48"/>
      <c r="Q85" s="48"/>
      <c r="R85" s="48"/>
      <c r="S85" s="49">
        <f>IF(OR(WEEKDAY($B85)=1,WEEKDAY($B85)=7,CountCcolor($C85:$R85,($C$7))),"",13-(CountCcolor($C85:$R85,($C$6))+CountCcolor($C85:$R85,($C$7))+CountCcolor($C85:$R85,($C$8))+CountCcolor($C85:$R85,($C$9))+CountCcolor($C85:$R85,($M$7))+CountCcolor($C85:$R85,($M$8))+CountCcolor($C85:$R85,($M$9))+CountCcolor($C85:$R85,($Q$6)))+COUNTIF($C85:$R85,"am")/2)</f>
        <v>7</v>
      </c>
      <c r="T85" s="114">
        <f>IF(OR(WEEKDAY($B85)=1,WEEKDAY($B85)=7,CountCcolor($C85:$R85,($C$7))=16),"",CountCcolor($C85:$R85,($M$8)))</f>
        <v>2</v>
      </c>
      <c r="U85" s="1"/>
      <c r="V85" s="60">
        <v>3</v>
      </c>
      <c r="W85" s="61">
        <v>2</v>
      </c>
      <c r="X85" s="62">
        <v>3</v>
      </c>
      <c r="Y85" s="61">
        <v>2</v>
      </c>
      <c r="Z85" s="62">
        <v>2</v>
      </c>
      <c r="AA85" s="61">
        <v>1</v>
      </c>
      <c r="AB85" s="62">
        <v>4</v>
      </c>
      <c r="AC85" s="61">
        <v>2</v>
      </c>
      <c r="AD85" s="62">
        <v>0</v>
      </c>
      <c r="AE85" s="61">
        <v>2</v>
      </c>
      <c r="AF85" s="62">
        <v>0</v>
      </c>
      <c r="AG85" s="61">
        <v>1</v>
      </c>
      <c r="AH85" s="63">
        <v>1</v>
      </c>
      <c r="AI85" s="64">
        <v>3</v>
      </c>
    </row>
    <row r="86" spans="1:35">
      <c r="A86" s="91">
        <f t="shared" si="1"/>
        <v>76</v>
      </c>
      <c r="B86" s="47">
        <v>45002</v>
      </c>
      <c r="C86" s="48"/>
      <c r="D86" s="65" t="s">
        <v>45</v>
      </c>
      <c r="E86" s="48"/>
      <c r="F86" s="48"/>
      <c r="G86" s="66"/>
      <c r="H86" s="48"/>
      <c r="I86" s="48"/>
      <c r="J86" s="48"/>
      <c r="K86" s="57"/>
      <c r="L86" s="48"/>
      <c r="M86" s="66"/>
      <c r="N86" s="66"/>
      <c r="O86" s="48"/>
      <c r="P86" s="48"/>
      <c r="Q86" s="48"/>
      <c r="R86" s="48"/>
      <c r="S86" s="49">
        <f>IF(OR(WEEKDAY($B86)=1,WEEKDAY($B86)=7,CountCcolor($C86:$R86,($C$7))),"",13-(CountCcolor($C86:$R86,($C$6))+CountCcolor($C86:$R86,($C$7))+CountCcolor($C86:$R86,($C$8))+CountCcolor($C86:$R86,($C$9))+CountCcolor($C86:$R86,($M$7))+CountCcolor($C86:$R86,($M$8))+CountCcolor($C86:$R86,($M$9))+CountCcolor($C86:$R86,($Q$6)))+COUNTIF($C86:$R86,"am")/2)</f>
        <v>8.5</v>
      </c>
      <c r="T86" s="114">
        <f>IF(OR(WEEKDAY($B86)=1,WEEKDAY($B86)=7,CountCcolor($C86:$R86,($C$7))=16),"",CountCcolor($C86:$R86,($M$8)))</f>
        <v>1</v>
      </c>
      <c r="U86" s="1"/>
      <c r="V86" s="60">
        <v>2</v>
      </c>
      <c r="W86" s="61">
        <v>4</v>
      </c>
      <c r="X86" s="62">
        <v>3</v>
      </c>
      <c r="Y86" s="61">
        <v>3</v>
      </c>
      <c r="Z86" s="62">
        <v>3</v>
      </c>
      <c r="AA86" s="61">
        <v>2</v>
      </c>
      <c r="AB86" s="62">
        <v>3</v>
      </c>
      <c r="AC86" s="61">
        <v>2</v>
      </c>
      <c r="AD86" s="62">
        <v>1</v>
      </c>
      <c r="AE86" s="61">
        <v>1</v>
      </c>
      <c r="AF86" s="62">
        <v>1</v>
      </c>
      <c r="AG86" s="61">
        <v>2</v>
      </c>
      <c r="AH86" s="63">
        <v>1</v>
      </c>
      <c r="AI86" s="64">
        <v>3</v>
      </c>
    </row>
    <row r="87" spans="1:35">
      <c r="A87" s="91">
        <f t="shared" si="1"/>
        <v>77</v>
      </c>
      <c r="B87" s="47">
        <v>45003</v>
      </c>
      <c r="C87" s="48"/>
      <c r="D87" s="48"/>
      <c r="E87" s="48"/>
      <c r="F87" s="48"/>
      <c r="G87" s="48"/>
      <c r="H87" s="48"/>
      <c r="I87" s="48"/>
      <c r="J87" s="48"/>
      <c r="K87" s="48"/>
      <c r="L87" s="48"/>
      <c r="M87" s="48"/>
      <c r="N87" s="48"/>
      <c r="O87" s="48"/>
      <c r="P87" s="48"/>
      <c r="Q87" s="48"/>
      <c r="R87" s="48"/>
      <c r="S87" s="49" t="str">
        <f>IF(OR(WEEKDAY($B87)=1,WEEKDAY($B87)=7,CountCcolor($C87:$R87,($C$7))),"",13-(CountCcolor($C87:$R87,($C$6))+CountCcolor($C87:$R87,($C$7))+CountCcolor($C87:$R87,($C$8))+CountCcolor($C87:$R87,($C$9))+CountCcolor($C87:$R87,($M$7))+CountCcolor($C87:$R87,($M$8))+CountCcolor($C87:$R87,($M$9))+CountCcolor($C87:$R87,($Q$6)))+COUNTIF($C87:$R87,"am")/2)</f>
        <v/>
      </c>
      <c r="T87" s="114" t="str">
        <f>IF(OR(WEEKDAY($B87)=1,WEEKDAY($B87)=7,CountCcolor($C87:$R87,($C$7))=16),"",CountCcolor($C87:$R87,($M$8)))</f>
        <v/>
      </c>
      <c r="U87" s="1"/>
      <c r="V87" s="60"/>
      <c r="W87" s="61"/>
      <c r="X87" s="62"/>
      <c r="Y87" s="61"/>
      <c r="Z87" s="62"/>
      <c r="AA87" s="61"/>
      <c r="AB87" s="62"/>
      <c r="AC87" s="61"/>
      <c r="AD87" s="62"/>
      <c r="AE87" s="61"/>
      <c r="AF87" s="62"/>
      <c r="AG87" s="61"/>
      <c r="AH87" s="63"/>
      <c r="AI87" s="64"/>
    </row>
    <row r="88" spans="1:35">
      <c r="A88" s="91">
        <f t="shared" si="1"/>
        <v>78</v>
      </c>
      <c r="B88" s="47">
        <v>45004</v>
      </c>
      <c r="C88" s="48"/>
      <c r="D88" s="48"/>
      <c r="E88" s="48"/>
      <c r="F88" s="48"/>
      <c r="G88" s="48"/>
      <c r="H88" s="48"/>
      <c r="I88" s="48"/>
      <c r="J88" s="48"/>
      <c r="K88" s="48"/>
      <c r="L88" s="48"/>
      <c r="M88" s="48"/>
      <c r="N88" s="48"/>
      <c r="O88" s="48"/>
      <c r="P88" s="48"/>
      <c r="Q88" s="48"/>
      <c r="R88" s="48"/>
      <c r="S88" s="49" t="str">
        <f>IF(OR(WEEKDAY($B88)=1,WEEKDAY($B88)=7,CountCcolor($C88:$R88,($C$7))),"",13-(CountCcolor($C88:$R88,($C$6))+CountCcolor($C88:$R88,($C$7))+CountCcolor($C88:$R88,($C$8))+CountCcolor($C88:$R88,($C$9))+CountCcolor($C88:$R88,($M$7))+CountCcolor($C88:$R88,($M$8))+CountCcolor($C88:$R88,($M$9))+CountCcolor($C88:$R88,($Q$6)))+COUNTIF($C88:$R88,"am")/2)</f>
        <v/>
      </c>
      <c r="T88" s="114" t="str">
        <f>IF(OR(WEEKDAY($B88)=1,WEEKDAY($B88)=7,CountCcolor($C88:$R88,($C$7))=16),"",CountCcolor($C88:$R88,($M$8)))</f>
        <v/>
      </c>
      <c r="U88" s="1"/>
      <c r="V88" s="60"/>
      <c r="W88" s="61"/>
      <c r="X88" s="62"/>
      <c r="Y88" s="61"/>
      <c r="Z88" s="62"/>
      <c r="AA88" s="61"/>
      <c r="AB88" s="62"/>
      <c r="AC88" s="61"/>
      <c r="AD88" s="62"/>
      <c r="AE88" s="61"/>
      <c r="AF88" s="62"/>
      <c r="AG88" s="61"/>
      <c r="AH88" s="63"/>
      <c r="AI88" s="64"/>
    </row>
    <row r="89" spans="1:35">
      <c r="A89" s="91">
        <f t="shared" si="1"/>
        <v>79</v>
      </c>
      <c r="B89" s="47">
        <v>45005</v>
      </c>
      <c r="C89" s="48"/>
      <c r="D89" s="48"/>
      <c r="E89" s="48"/>
      <c r="F89" s="48"/>
      <c r="G89" s="66"/>
      <c r="H89" s="48"/>
      <c r="I89" s="48"/>
      <c r="J89" s="57"/>
      <c r="K89" s="48"/>
      <c r="L89" s="48"/>
      <c r="M89" s="66"/>
      <c r="N89" s="48"/>
      <c r="O89" s="48"/>
      <c r="P89" s="48"/>
      <c r="Q89" s="48"/>
      <c r="R89" s="48"/>
      <c r="S89" s="49">
        <f>IF(OR(WEEKDAY($B89)=1,WEEKDAY($B89)=7,CountCcolor($C89:$R89,($C$7))),"",13-(CountCcolor($C89:$R89,($C$6))+CountCcolor($C89:$R89,($C$7))+CountCcolor($C89:$R89,($C$8))+CountCcolor($C89:$R89,($C$9))+CountCcolor($C89:$R89,($M$7))+CountCcolor($C89:$R89,($M$8))+CountCcolor($C89:$R89,($M$9))+CountCcolor($C89:$R89,($Q$6)))+COUNTIF($C89:$R89,"am")/2)</f>
        <v>10</v>
      </c>
      <c r="T89" s="114">
        <f>IF(OR(WEEKDAY($B89)=1,WEEKDAY($B89)=7,CountCcolor($C89:$R89,($C$7))=16),"",CountCcolor($C89:$R89,($M$8)))</f>
        <v>1</v>
      </c>
      <c r="U89" s="1"/>
      <c r="V89" s="60">
        <v>3</v>
      </c>
      <c r="W89" s="61">
        <v>3</v>
      </c>
      <c r="X89" s="62">
        <v>4</v>
      </c>
      <c r="Y89" s="61">
        <v>3</v>
      </c>
      <c r="Z89" s="62">
        <v>4</v>
      </c>
      <c r="AA89" s="61">
        <v>3</v>
      </c>
      <c r="AB89" s="62">
        <v>4</v>
      </c>
      <c r="AC89" s="61">
        <v>3</v>
      </c>
      <c r="AD89" s="62">
        <v>2</v>
      </c>
      <c r="AE89" s="61">
        <v>2</v>
      </c>
      <c r="AF89" s="62">
        <v>1</v>
      </c>
      <c r="AG89" s="61">
        <v>2</v>
      </c>
      <c r="AH89" s="63">
        <v>1</v>
      </c>
      <c r="AI89" s="64">
        <v>5</v>
      </c>
    </row>
    <row r="90" spans="1:35">
      <c r="A90" s="91">
        <f t="shared" si="1"/>
        <v>80</v>
      </c>
      <c r="B90" s="47">
        <v>45006</v>
      </c>
      <c r="C90" s="48"/>
      <c r="D90" s="48"/>
      <c r="E90" s="48"/>
      <c r="F90" s="48"/>
      <c r="G90" s="66"/>
      <c r="H90" s="48"/>
      <c r="I90" s="48"/>
      <c r="J90" s="48"/>
      <c r="K90" s="48"/>
      <c r="L90" s="48"/>
      <c r="M90" s="66"/>
      <c r="N90" s="48"/>
      <c r="O90" s="48"/>
      <c r="P90" s="48"/>
      <c r="Q90" s="48"/>
      <c r="R90" s="48"/>
      <c r="S90" s="49">
        <f>IF(OR(WEEKDAY($B90)=1,WEEKDAY($B90)=7,CountCcolor($C90:$R90,($C$7))),"",13-(CountCcolor($C90:$R90,($C$6))+CountCcolor($C90:$R90,($C$7))+CountCcolor($C90:$R90,($C$8))+CountCcolor($C90:$R90,($C$9))+CountCcolor($C90:$R90,($M$7))+CountCcolor($C90:$R90,($M$8))+CountCcolor($C90:$R90,($M$9))+CountCcolor($C90:$R90,($Q$6)))+COUNTIF($C90:$R90,"am")/2)</f>
        <v>11</v>
      </c>
      <c r="T90" s="114">
        <f>IF(OR(WEEKDAY($B90)=1,WEEKDAY($B90)=7,CountCcolor($C90:$R90,($C$7))=16),"",CountCcolor($C90:$R90,($M$8)))</f>
        <v>0</v>
      </c>
      <c r="U90" s="1"/>
      <c r="V90" s="60">
        <v>3</v>
      </c>
      <c r="W90" s="61">
        <v>4</v>
      </c>
      <c r="X90" s="62">
        <v>5</v>
      </c>
      <c r="Y90" s="61">
        <v>4</v>
      </c>
      <c r="Z90" s="62">
        <v>5</v>
      </c>
      <c r="AA90" s="61">
        <v>3</v>
      </c>
      <c r="AB90" s="62">
        <v>5</v>
      </c>
      <c r="AC90" s="61">
        <v>3</v>
      </c>
      <c r="AD90" s="62">
        <v>2</v>
      </c>
      <c r="AE90" s="61">
        <v>2</v>
      </c>
      <c r="AF90" s="62">
        <v>1</v>
      </c>
      <c r="AG90" s="61">
        <v>2</v>
      </c>
      <c r="AH90" s="63">
        <v>2</v>
      </c>
      <c r="AI90" s="64">
        <v>5</v>
      </c>
    </row>
    <row r="91" spans="1:35">
      <c r="A91" s="91">
        <f t="shared" si="1"/>
        <v>81</v>
      </c>
      <c r="B91" s="47">
        <v>45007</v>
      </c>
      <c r="C91" s="48"/>
      <c r="D91" s="65"/>
      <c r="E91" s="48"/>
      <c r="F91" s="48"/>
      <c r="G91" s="66"/>
      <c r="H91" s="65"/>
      <c r="I91" s="48"/>
      <c r="J91" s="48"/>
      <c r="K91" s="65" t="s">
        <v>45</v>
      </c>
      <c r="L91" s="48"/>
      <c r="M91" s="66"/>
      <c r="N91" s="48"/>
      <c r="O91" s="48"/>
      <c r="P91" s="48"/>
      <c r="Q91" s="48"/>
      <c r="R91" s="48"/>
      <c r="S91" s="49">
        <f>IF(OR(WEEKDAY($B91)=1,WEEKDAY($B91)=7,CountCcolor($C91:$R91,($C$7))),"",13-(CountCcolor($C91:$R91,($C$6))+CountCcolor($C91:$R91,($C$7))+CountCcolor($C91:$R91,($C$8))+CountCcolor($C91:$R91,($C$9))+CountCcolor($C91:$R91,($M$7))+CountCcolor($C91:$R91,($M$8))+CountCcolor($C91:$R91,($M$9))+CountCcolor($C91:$R91,($Q$6)))+COUNTIF($C91:$R91,"am")/2)</f>
        <v>8.5</v>
      </c>
      <c r="T91" s="114">
        <f>IF(OR(WEEKDAY($B91)=1,WEEKDAY($B91)=7,CountCcolor($C91:$R91,($C$7))=16),"",CountCcolor($C91:$R91,($M$8)))</f>
        <v>0</v>
      </c>
      <c r="U91" s="1"/>
      <c r="V91" s="69">
        <v>2</v>
      </c>
      <c r="W91" s="61">
        <v>4</v>
      </c>
      <c r="X91" s="63">
        <v>3</v>
      </c>
      <c r="Y91" s="61">
        <v>3</v>
      </c>
      <c r="Z91" s="63">
        <v>3</v>
      </c>
      <c r="AA91" s="61">
        <v>1</v>
      </c>
      <c r="AB91" s="63">
        <v>4</v>
      </c>
      <c r="AC91" s="61">
        <v>2</v>
      </c>
      <c r="AD91" s="63">
        <v>2</v>
      </c>
      <c r="AE91" s="61">
        <v>1</v>
      </c>
      <c r="AF91" s="63">
        <v>1</v>
      </c>
      <c r="AG91" s="61">
        <v>2</v>
      </c>
      <c r="AH91" s="63">
        <v>2</v>
      </c>
      <c r="AI91" s="64">
        <v>2</v>
      </c>
    </row>
    <row r="92" spans="1:35">
      <c r="A92" s="91">
        <f t="shared" si="1"/>
        <v>82</v>
      </c>
      <c r="B92" s="47">
        <v>45008</v>
      </c>
      <c r="C92" s="48"/>
      <c r="D92" s="48"/>
      <c r="E92" s="48"/>
      <c r="F92" s="57"/>
      <c r="G92" s="66"/>
      <c r="H92" s="57"/>
      <c r="I92" s="48"/>
      <c r="J92" s="48"/>
      <c r="K92" s="48"/>
      <c r="L92" s="48"/>
      <c r="M92" s="66"/>
      <c r="N92" s="48"/>
      <c r="O92" s="48"/>
      <c r="P92" s="48"/>
      <c r="Q92" s="48"/>
      <c r="R92" s="48"/>
      <c r="S92" s="49">
        <f>IF(OR(WEEKDAY($B92)=1,WEEKDAY($B92)=7,CountCcolor($C92:$R92,($C$7))),"",13-(CountCcolor($C92:$R92,($C$6))+CountCcolor($C92:$R92,($C$7))+CountCcolor($C92:$R92,($C$8))+CountCcolor($C92:$R92,($C$9))+CountCcolor($C92:$R92,($M$7))+CountCcolor($C92:$R92,($M$8))+CountCcolor($C92:$R92,($M$9))+CountCcolor($C92:$R92,($Q$6)))+COUNTIF($C92:$R92,"am")/2)</f>
        <v>9</v>
      </c>
      <c r="T92" s="114">
        <f>IF(OR(WEEKDAY($B92)=1,WEEKDAY($B92)=7,CountCcolor($C92:$R92,($C$7))=16),"",CountCcolor($C92:$R92,($M$8)))</f>
        <v>2</v>
      </c>
      <c r="U92" s="1"/>
      <c r="V92" s="69">
        <v>3</v>
      </c>
      <c r="W92" s="61">
        <v>3</v>
      </c>
      <c r="X92" s="63">
        <v>4</v>
      </c>
      <c r="Y92" s="61">
        <v>3</v>
      </c>
      <c r="Z92" s="63">
        <v>3</v>
      </c>
      <c r="AA92" s="61">
        <v>2</v>
      </c>
      <c r="AB92" s="63">
        <v>5</v>
      </c>
      <c r="AC92" s="61">
        <v>3</v>
      </c>
      <c r="AD92" s="63">
        <v>1</v>
      </c>
      <c r="AE92" s="61">
        <v>2</v>
      </c>
      <c r="AF92" s="63">
        <v>0</v>
      </c>
      <c r="AG92" s="61">
        <v>1</v>
      </c>
      <c r="AH92" s="63">
        <v>2</v>
      </c>
      <c r="AI92" s="64">
        <v>4</v>
      </c>
    </row>
    <row r="93" spans="1:35">
      <c r="A93" s="91">
        <f t="shared" si="1"/>
        <v>83</v>
      </c>
      <c r="B93" s="47">
        <v>45009</v>
      </c>
      <c r="C93" s="48"/>
      <c r="D93" s="65" t="s">
        <v>45</v>
      </c>
      <c r="E93" s="48"/>
      <c r="F93" s="48"/>
      <c r="G93" s="66"/>
      <c r="H93" s="48"/>
      <c r="I93" s="48"/>
      <c r="J93" s="48"/>
      <c r="K93" s="57"/>
      <c r="L93" s="48"/>
      <c r="M93" s="66"/>
      <c r="N93" s="48"/>
      <c r="O93" s="48"/>
      <c r="P93" s="48"/>
      <c r="Q93" s="48"/>
      <c r="R93" s="48"/>
      <c r="S93" s="49">
        <f>IF(OR(WEEKDAY($B93)=1,WEEKDAY($B93)=7,CountCcolor($C93:$R93,($C$7))),"",13-(CountCcolor($C93:$R93,($C$6))+CountCcolor($C93:$R93,($C$7))+CountCcolor($C93:$R93,($C$8))+CountCcolor($C93:$R93,($C$9))+CountCcolor($C93:$R93,($M$7))+CountCcolor($C93:$R93,($M$8))+CountCcolor($C93:$R93,($M$9))+CountCcolor($C93:$R93,($Q$6)))+COUNTIF($C93:$R93,"am")/2)</f>
        <v>9.5</v>
      </c>
      <c r="T93" s="114">
        <f>IF(OR(WEEKDAY($B93)=1,WEEKDAY($B93)=7,CountCcolor($C93:$R93,($C$7))=16),"",CountCcolor($C93:$R93,($M$8)))</f>
        <v>1</v>
      </c>
      <c r="U93" s="1"/>
      <c r="V93" s="60">
        <v>2</v>
      </c>
      <c r="W93" s="61">
        <v>4</v>
      </c>
      <c r="X93" s="62">
        <v>4</v>
      </c>
      <c r="Y93" s="61">
        <v>4</v>
      </c>
      <c r="Z93" s="62">
        <v>4</v>
      </c>
      <c r="AA93" s="61">
        <v>2</v>
      </c>
      <c r="AB93" s="62">
        <v>4</v>
      </c>
      <c r="AC93" s="61">
        <v>2</v>
      </c>
      <c r="AD93" s="62">
        <v>2</v>
      </c>
      <c r="AE93" s="61">
        <v>1</v>
      </c>
      <c r="AF93" s="62">
        <v>1</v>
      </c>
      <c r="AG93" s="61">
        <v>2</v>
      </c>
      <c r="AH93" s="63">
        <v>2</v>
      </c>
      <c r="AI93" s="64">
        <v>3</v>
      </c>
    </row>
    <row r="94" spans="1:35">
      <c r="A94" s="91">
        <f t="shared" si="1"/>
        <v>84</v>
      </c>
      <c r="B94" s="47">
        <v>45010</v>
      </c>
      <c r="C94" s="48"/>
      <c r="D94" s="48"/>
      <c r="E94" s="48"/>
      <c r="F94" s="48"/>
      <c r="G94" s="48"/>
      <c r="H94" s="48"/>
      <c r="I94" s="48"/>
      <c r="J94" s="48"/>
      <c r="K94" s="48"/>
      <c r="L94" s="48"/>
      <c r="M94" s="48"/>
      <c r="N94" s="48"/>
      <c r="O94" s="48"/>
      <c r="P94" s="48"/>
      <c r="Q94" s="48"/>
      <c r="R94" s="48"/>
      <c r="S94" s="49" t="str">
        <f>IF(OR(WEEKDAY($B94)=1,WEEKDAY($B94)=7,CountCcolor($C94:$R94,($C$7))),"",13-(CountCcolor($C94:$R94,($C$6))+CountCcolor($C94:$R94,($C$7))+CountCcolor($C94:$R94,($C$8))+CountCcolor($C94:$R94,($C$9))+CountCcolor($C94:$R94,($M$7))+CountCcolor($C94:$R94,($M$8))+CountCcolor($C94:$R94,($M$9))+CountCcolor($C94:$R94,($Q$6)))+COUNTIF($C94:$R94,"am")/2)</f>
        <v/>
      </c>
      <c r="T94" s="114" t="str">
        <f>IF(OR(WEEKDAY($B94)=1,WEEKDAY($B94)=7,CountCcolor($C94:$R94,($C$7))=16),"",CountCcolor($C94:$R94,($M$8)))</f>
        <v/>
      </c>
      <c r="U94" s="1"/>
      <c r="V94" s="60"/>
      <c r="W94" s="61"/>
      <c r="X94" s="62"/>
      <c r="Y94" s="61"/>
      <c r="Z94" s="62"/>
      <c r="AA94" s="61"/>
      <c r="AB94" s="62"/>
      <c r="AC94" s="61"/>
      <c r="AD94" s="62"/>
      <c r="AE94" s="61"/>
      <c r="AF94" s="62"/>
      <c r="AG94" s="61"/>
      <c r="AH94" s="63"/>
      <c r="AI94" s="64"/>
    </row>
    <row r="95" spans="1:35">
      <c r="A95" s="91">
        <f t="shared" si="1"/>
        <v>85</v>
      </c>
      <c r="B95" s="47">
        <v>45011</v>
      </c>
      <c r="C95" s="48"/>
      <c r="D95" s="48"/>
      <c r="E95" s="48"/>
      <c r="F95" s="48"/>
      <c r="G95" s="48"/>
      <c r="H95" s="48"/>
      <c r="I95" s="48"/>
      <c r="J95" s="48"/>
      <c r="K95" s="48"/>
      <c r="L95" s="48"/>
      <c r="M95" s="48"/>
      <c r="N95" s="48"/>
      <c r="O95" s="48"/>
      <c r="P95" s="48"/>
      <c r="Q95" s="48"/>
      <c r="R95" s="48"/>
      <c r="S95" s="49" t="str">
        <f>IF(OR(WEEKDAY($B95)=1,WEEKDAY($B95)=7,CountCcolor($C95:$R95,($C$7))),"",13-(CountCcolor($C95:$R95,($C$6))+CountCcolor($C95:$R95,($C$7))+CountCcolor($C95:$R95,($C$8))+CountCcolor($C95:$R95,($C$9))+CountCcolor($C95:$R95,($M$7))+CountCcolor($C95:$R95,($M$8))+CountCcolor($C95:$R95,($M$9))+CountCcolor($C95:$R95,($Q$6)))+COUNTIF($C95:$R95,"am")/2)</f>
        <v/>
      </c>
      <c r="T95" s="114" t="str">
        <f>IF(OR(WEEKDAY($B95)=1,WEEKDAY($B95)=7,CountCcolor($C95:$R95,($C$7))=16),"",CountCcolor($C95:$R95,($M$8)))</f>
        <v/>
      </c>
      <c r="U95" s="1"/>
      <c r="V95" s="60"/>
      <c r="W95" s="61"/>
      <c r="X95" s="62"/>
      <c r="Y95" s="61"/>
      <c r="Z95" s="62"/>
      <c r="AA95" s="61"/>
      <c r="AB95" s="62"/>
      <c r="AC95" s="61"/>
      <c r="AD95" s="62"/>
      <c r="AE95" s="61"/>
      <c r="AF95" s="62"/>
      <c r="AG95" s="61"/>
      <c r="AH95" s="63"/>
      <c r="AI95" s="64"/>
    </row>
    <row r="96" spans="1:35">
      <c r="A96" s="91">
        <f t="shared" si="1"/>
        <v>86</v>
      </c>
      <c r="B96" s="47">
        <v>45012</v>
      </c>
      <c r="C96" s="48"/>
      <c r="D96" s="48"/>
      <c r="E96" s="48"/>
      <c r="F96" s="48"/>
      <c r="G96" s="48"/>
      <c r="H96" s="48"/>
      <c r="I96" s="48"/>
      <c r="J96" s="57"/>
      <c r="K96" s="48"/>
      <c r="L96" s="48"/>
      <c r="M96" s="48"/>
      <c r="N96" s="48"/>
      <c r="O96" s="48"/>
      <c r="P96" s="48"/>
      <c r="Q96" s="48"/>
      <c r="R96" s="48"/>
      <c r="S96" s="49">
        <f>IF(OR(WEEKDAY($B96)=1,WEEKDAY($B96)=7,CountCcolor($C96:$R96,($C$7))),"",13-(CountCcolor($C96:$R96,($C$6))+CountCcolor($C96:$R96,($C$7))+CountCcolor($C96:$R96,($C$8))+CountCcolor($C96:$R96,($C$9))+CountCcolor($C96:$R96,($M$7))+CountCcolor($C96:$R96,($M$8))+CountCcolor($C96:$R96,($M$9))+CountCcolor($C96:$R96,($Q$6)))+COUNTIF($C96:$R96,"am")/2)</f>
        <v>12</v>
      </c>
      <c r="T96" s="114">
        <f>IF(OR(WEEKDAY($B96)=1,WEEKDAY($B96)=7,CountCcolor($C96:$R96,($C$7))=16),"",CountCcolor($C96:$R96,($M$8)))</f>
        <v>1</v>
      </c>
      <c r="U96" s="1"/>
      <c r="V96" s="60">
        <v>4</v>
      </c>
      <c r="W96" s="61">
        <v>3</v>
      </c>
      <c r="X96" s="62">
        <v>5</v>
      </c>
      <c r="Y96" s="61">
        <v>5</v>
      </c>
      <c r="Z96" s="62">
        <v>5</v>
      </c>
      <c r="AA96" s="61">
        <v>3</v>
      </c>
      <c r="AB96" s="62">
        <v>4</v>
      </c>
      <c r="AC96" s="61">
        <v>3</v>
      </c>
      <c r="AD96" s="62">
        <v>3</v>
      </c>
      <c r="AE96" s="61">
        <v>2</v>
      </c>
      <c r="AF96" s="62">
        <v>1</v>
      </c>
      <c r="AG96" s="61">
        <v>2</v>
      </c>
      <c r="AH96" s="63">
        <v>2</v>
      </c>
      <c r="AI96" s="64">
        <v>5</v>
      </c>
    </row>
    <row r="97" spans="1:35">
      <c r="A97" s="91">
        <f t="shared" si="1"/>
        <v>87</v>
      </c>
      <c r="B97" s="47">
        <v>45013</v>
      </c>
      <c r="C97" s="48"/>
      <c r="D97" s="48"/>
      <c r="E97" s="48"/>
      <c r="F97" s="48"/>
      <c r="G97" s="57"/>
      <c r="H97" s="48"/>
      <c r="I97" s="48"/>
      <c r="J97" s="48"/>
      <c r="K97" s="48"/>
      <c r="L97" s="48"/>
      <c r="M97" s="48"/>
      <c r="N97" s="48"/>
      <c r="O97" s="48"/>
      <c r="P97" s="48"/>
      <c r="Q97" s="48"/>
      <c r="R97" s="48"/>
      <c r="S97" s="49">
        <f>IF(OR(WEEKDAY($B97)=1,WEEKDAY($B97)=7,CountCcolor($C97:$R97,($C$7))),"",13-(CountCcolor($C97:$R97,($C$6))+CountCcolor($C97:$R97,($C$7))+CountCcolor($C97:$R97,($C$8))+CountCcolor($C97:$R97,($C$9))+CountCcolor($C97:$R97,($M$7))+CountCcolor($C97:$R97,($M$8))+CountCcolor($C97:$R97,($M$9))+CountCcolor($C97:$R97,($Q$6)))+COUNTIF($C97:$R97,"am")/2)</f>
        <v>12</v>
      </c>
      <c r="T97" s="114">
        <f>IF(OR(WEEKDAY($B97)=1,WEEKDAY($B97)=7,CountCcolor($C97:$R97,($C$7))=16),"",CountCcolor($C97:$R97,($M$8)))</f>
        <v>1</v>
      </c>
      <c r="U97" s="1"/>
      <c r="V97" s="60">
        <v>3</v>
      </c>
      <c r="W97" s="61">
        <v>4</v>
      </c>
      <c r="X97" s="62">
        <v>6</v>
      </c>
      <c r="Y97" s="61">
        <v>5</v>
      </c>
      <c r="Z97" s="62">
        <v>6</v>
      </c>
      <c r="AA97" s="61">
        <v>3</v>
      </c>
      <c r="AB97" s="62">
        <v>5</v>
      </c>
      <c r="AC97" s="61">
        <v>3</v>
      </c>
      <c r="AD97" s="62">
        <v>2</v>
      </c>
      <c r="AE97" s="61">
        <v>2</v>
      </c>
      <c r="AF97" s="62">
        <v>1</v>
      </c>
      <c r="AG97" s="61">
        <v>2</v>
      </c>
      <c r="AH97" s="63">
        <v>2</v>
      </c>
      <c r="AI97" s="64">
        <v>5</v>
      </c>
    </row>
    <row r="98" spans="1:35">
      <c r="A98" s="91">
        <f t="shared" si="1"/>
        <v>88</v>
      </c>
      <c r="B98" s="47">
        <v>45014</v>
      </c>
      <c r="C98" s="48"/>
      <c r="D98" s="65"/>
      <c r="E98" s="48"/>
      <c r="F98" s="48"/>
      <c r="G98" s="48"/>
      <c r="H98" s="48"/>
      <c r="I98" s="48"/>
      <c r="J98" s="48"/>
      <c r="K98" s="65" t="s">
        <v>45</v>
      </c>
      <c r="L98" s="48"/>
      <c r="M98" s="57"/>
      <c r="N98" s="48"/>
      <c r="O98" s="48"/>
      <c r="P98" s="48"/>
      <c r="Q98" s="48"/>
      <c r="R98" s="48"/>
      <c r="S98" s="49">
        <f>IF(OR(WEEKDAY($B98)=1,WEEKDAY($B98)=7,CountCcolor($C98:$R98,($C$7))),"",13-(CountCcolor($C98:$R98,($C$6))+CountCcolor($C98:$R98,($C$7))+CountCcolor($C98:$R98,($C$8))+CountCcolor($C98:$R98,($C$9))+CountCcolor($C98:$R98,($M$7))+CountCcolor($C98:$R98,($M$8))+CountCcolor($C98:$R98,($M$9))+CountCcolor($C98:$R98,($Q$6)))+COUNTIF($C98:$R98,"am")/2)</f>
        <v>10.5</v>
      </c>
      <c r="T98" s="114">
        <f>IF(OR(WEEKDAY($B98)=1,WEEKDAY($B98)=7,CountCcolor($C98:$R98,($C$7))=16),"",CountCcolor($C98:$R98,($M$8)))</f>
        <v>1</v>
      </c>
      <c r="U98" s="1"/>
      <c r="V98" s="60">
        <v>3</v>
      </c>
      <c r="W98" s="61">
        <v>4</v>
      </c>
      <c r="X98" s="62">
        <v>4</v>
      </c>
      <c r="Y98" s="61">
        <v>5</v>
      </c>
      <c r="Z98" s="62">
        <v>4</v>
      </c>
      <c r="AA98" s="61">
        <v>2</v>
      </c>
      <c r="AB98" s="62">
        <v>4</v>
      </c>
      <c r="AC98" s="61">
        <v>2</v>
      </c>
      <c r="AD98" s="62">
        <v>3</v>
      </c>
      <c r="AE98" s="61">
        <v>1</v>
      </c>
      <c r="AF98" s="62">
        <v>1</v>
      </c>
      <c r="AG98" s="61">
        <v>2</v>
      </c>
      <c r="AH98" s="63">
        <v>3</v>
      </c>
      <c r="AI98" s="64">
        <v>3</v>
      </c>
    </row>
    <row r="99" spans="1:35">
      <c r="A99" s="91">
        <f t="shared" si="1"/>
        <v>89</v>
      </c>
      <c r="B99" s="47">
        <v>45015</v>
      </c>
      <c r="C99" s="48"/>
      <c r="D99" s="48"/>
      <c r="E99" s="48"/>
      <c r="F99" s="57"/>
      <c r="G99" s="48"/>
      <c r="H99" s="57"/>
      <c r="I99" s="48"/>
      <c r="J99" s="48"/>
      <c r="K99" s="48"/>
      <c r="L99" s="48"/>
      <c r="M99" s="48"/>
      <c r="N99" s="48"/>
      <c r="O99" s="48"/>
      <c r="P99" s="48"/>
      <c r="Q99" s="48"/>
      <c r="R99" s="48"/>
      <c r="S99" s="49">
        <f>IF(OR(WEEKDAY($B99)=1,WEEKDAY($B99)=7,CountCcolor($C99:$R99,($C$7))),"",13-(CountCcolor($C99:$R99,($C$6))+CountCcolor($C99:$R99,($C$7))+CountCcolor($C99:$R99,($C$8))+CountCcolor($C99:$R99,($C$9))+CountCcolor($C99:$R99,($M$7))+CountCcolor($C99:$R99,($M$8))+CountCcolor($C99:$R99,($M$9))+CountCcolor($C99:$R99,($Q$6)))+COUNTIF($C99:$R99,"am")/2)</f>
        <v>11</v>
      </c>
      <c r="T99" s="114">
        <f>IF(OR(WEEKDAY($B99)=1,WEEKDAY($B99)=7,CountCcolor($C99:$R99,($C$7))=16),"",CountCcolor($C99:$R99,($M$8)))</f>
        <v>2</v>
      </c>
      <c r="U99" s="1"/>
      <c r="V99" s="60">
        <v>4</v>
      </c>
      <c r="W99" s="61">
        <v>3</v>
      </c>
      <c r="X99" s="62">
        <v>5</v>
      </c>
      <c r="Y99" s="61">
        <v>5</v>
      </c>
      <c r="Z99" s="62">
        <v>4</v>
      </c>
      <c r="AA99" s="61">
        <v>2</v>
      </c>
      <c r="AB99" s="62">
        <v>5</v>
      </c>
      <c r="AC99" s="61">
        <v>3</v>
      </c>
      <c r="AD99" s="62">
        <v>2</v>
      </c>
      <c r="AE99" s="61">
        <v>2</v>
      </c>
      <c r="AF99" s="62">
        <v>0</v>
      </c>
      <c r="AG99" s="61">
        <v>1</v>
      </c>
      <c r="AH99" s="63">
        <v>3</v>
      </c>
      <c r="AI99" s="64">
        <v>4</v>
      </c>
    </row>
    <row r="100" spans="1:35">
      <c r="A100" s="91">
        <f t="shared" si="1"/>
        <v>90</v>
      </c>
      <c r="B100" s="47">
        <v>45016</v>
      </c>
      <c r="C100" s="48"/>
      <c r="D100" s="65" t="s">
        <v>45</v>
      </c>
      <c r="E100" s="48"/>
      <c r="F100" s="48"/>
      <c r="G100" s="66" t="s">
        <v>45</v>
      </c>
      <c r="H100" s="48"/>
      <c r="I100" s="48"/>
      <c r="J100" s="48"/>
      <c r="K100" s="57"/>
      <c r="L100" s="48"/>
      <c r="M100" s="48"/>
      <c r="N100" s="48"/>
      <c r="O100" s="48"/>
      <c r="P100" s="48"/>
      <c r="Q100" s="48"/>
      <c r="R100" s="48"/>
      <c r="S100" s="49">
        <f>IF(OR(WEEKDAY($B100)=1,WEEKDAY($B100)=7,CountCcolor($C100:$R100,($C$7))),"",13-(CountCcolor($C100:$R100,($C$6))+CountCcolor($C100:$R100,($C$7))+CountCcolor($C100:$R100,($C$8))+CountCcolor($C100:$R100,($C$9))+CountCcolor($C100:$R100,($M$7))+CountCcolor($C100:$R100,($M$8))+CountCcolor($C100:$R100,($M$9))+CountCcolor($C100:$R100,($Q$6)))+COUNTIF($C100:$R100,"am")/2)</f>
        <v>11</v>
      </c>
      <c r="T100" s="114">
        <f>IF(OR(WEEKDAY($B100)=1,WEEKDAY($B100)=7,CountCcolor($C100:$R100,($C$7))=16),"",CountCcolor($C100:$R100,($M$8)))</f>
        <v>1</v>
      </c>
      <c r="U100" s="1"/>
      <c r="V100" s="60">
        <v>2</v>
      </c>
      <c r="W100" s="61">
        <v>4</v>
      </c>
      <c r="X100" s="62">
        <v>5</v>
      </c>
      <c r="Y100" s="61">
        <v>5</v>
      </c>
      <c r="Z100" s="62">
        <v>5</v>
      </c>
      <c r="AA100" s="61">
        <v>2</v>
      </c>
      <c r="AB100" s="62">
        <v>4</v>
      </c>
      <c r="AC100" s="61">
        <v>2</v>
      </c>
      <c r="AD100" s="62">
        <v>2</v>
      </c>
      <c r="AE100" s="61">
        <v>1</v>
      </c>
      <c r="AF100" s="62">
        <v>1</v>
      </c>
      <c r="AG100" s="61">
        <v>2</v>
      </c>
      <c r="AH100" s="63">
        <v>2</v>
      </c>
      <c r="AI100" s="64">
        <v>3</v>
      </c>
    </row>
    <row r="101" spans="1:35">
      <c r="A101" s="91">
        <f t="shared" si="1"/>
        <v>91</v>
      </c>
      <c r="B101" s="47">
        <v>45017</v>
      </c>
      <c r="C101" s="48"/>
      <c r="D101" s="48"/>
      <c r="E101" s="48"/>
      <c r="F101" s="48"/>
      <c r="G101" s="48"/>
      <c r="H101" s="48"/>
      <c r="I101" s="48"/>
      <c r="J101" s="48"/>
      <c r="K101" s="48"/>
      <c r="L101" s="48"/>
      <c r="M101" s="48"/>
      <c r="N101" s="48"/>
      <c r="O101" s="48"/>
      <c r="P101" s="48"/>
      <c r="Q101" s="48"/>
      <c r="R101" s="48"/>
      <c r="S101" s="49" t="str">
        <f>IF(OR(WEEKDAY($B101)=1,WEEKDAY($B101)=7,CountCcolor($C101:$R101,($C$7))),"",13-(CountCcolor($C101:$R101,($C$6))+CountCcolor($C101:$R101,($C$7))+CountCcolor($C101:$R101,($C$8))+CountCcolor($C101:$R101,($C$9))+CountCcolor($C101:$R101,($M$7))+CountCcolor($C101:$R101,($M$8))+CountCcolor($C101:$R101,($M$9))+CountCcolor($C101:$R101,($Q$6)))+COUNTIF($C101:$R101,"am")/2)</f>
        <v/>
      </c>
      <c r="T101" s="114" t="str">
        <f>IF(OR(WEEKDAY($B101)=1,WEEKDAY($B101)=7,CountCcolor($C101:$R101,($C$7))=16),"",CountCcolor($C101:$R101,($M$8)))</f>
        <v/>
      </c>
      <c r="U101" s="1"/>
      <c r="V101" s="60"/>
      <c r="W101" s="61"/>
      <c r="X101" s="62"/>
      <c r="Y101" s="61"/>
      <c r="Z101" s="62"/>
      <c r="AA101" s="61"/>
      <c r="AB101" s="62"/>
      <c r="AC101" s="61"/>
      <c r="AD101" s="62"/>
      <c r="AE101" s="61"/>
      <c r="AF101" s="62"/>
      <c r="AG101" s="61"/>
      <c r="AH101" s="63"/>
      <c r="AI101" s="64"/>
    </row>
    <row r="102" spans="1:35">
      <c r="A102" s="91">
        <f t="shared" si="1"/>
        <v>92</v>
      </c>
      <c r="B102" s="47">
        <v>45018</v>
      </c>
      <c r="C102" s="48"/>
      <c r="D102" s="48"/>
      <c r="E102" s="48"/>
      <c r="F102" s="48"/>
      <c r="G102" s="48"/>
      <c r="H102" s="48"/>
      <c r="I102" s="48"/>
      <c r="J102" s="48"/>
      <c r="K102" s="48"/>
      <c r="L102" s="48"/>
      <c r="M102" s="48"/>
      <c r="N102" s="48"/>
      <c r="O102" s="48"/>
      <c r="P102" s="48"/>
      <c r="Q102" s="48"/>
      <c r="R102" s="48"/>
      <c r="S102" s="49" t="str">
        <f>IF(OR(WEEKDAY($B102)=1,WEEKDAY($B102)=7,CountCcolor($C102:$R102,($C$7))),"",13-(CountCcolor($C102:$R102,($C$6))+CountCcolor($C102:$R102,($C$7))+CountCcolor($C102:$R102,($C$8))+CountCcolor($C102:$R102,($C$9))+CountCcolor($C102:$R102,($M$7))+CountCcolor($C102:$R102,($M$8))+CountCcolor($C102:$R102,($M$9))+CountCcolor($C102:$R102,($Q$6)))+COUNTIF($C102:$R102,"am")/2)</f>
        <v/>
      </c>
      <c r="T102" s="114" t="str">
        <f>IF(OR(WEEKDAY($B102)=1,WEEKDAY($B102)=7,CountCcolor($C102:$R102,($C$7))=16),"",CountCcolor($C102:$R102,($M$8)))</f>
        <v/>
      </c>
      <c r="U102" s="1"/>
      <c r="V102" s="60"/>
      <c r="W102" s="61"/>
      <c r="X102" s="62"/>
      <c r="Y102" s="61"/>
      <c r="Z102" s="62"/>
      <c r="AA102" s="61"/>
      <c r="AB102" s="62"/>
      <c r="AC102" s="61"/>
      <c r="AD102" s="62"/>
      <c r="AE102" s="61"/>
      <c r="AF102" s="62"/>
      <c r="AG102" s="61"/>
      <c r="AH102" s="63"/>
      <c r="AI102" s="64"/>
    </row>
    <row r="103" spans="1:35">
      <c r="A103" s="91">
        <f t="shared" si="1"/>
        <v>93</v>
      </c>
      <c r="B103" s="47">
        <v>45019</v>
      </c>
      <c r="C103" s="48"/>
      <c r="D103" s="48"/>
      <c r="E103" s="48"/>
      <c r="F103" s="48"/>
      <c r="G103" s="48"/>
      <c r="H103" s="48"/>
      <c r="I103" s="48"/>
      <c r="J103" s="57"/>
      <c r="K103" s="48"/>
      <c r="L103" s="48"/>
      <c r="M103" s="48"/>
      <c r="N103" s="48"/>
      <c r="O103" s="48"/>
      <c r="P103" s="48"/>
      <c r="Q103" s="48"/>
      <c r="R103" s="48"/>
      <c r="S103" s="49">
        <f>IF(OR(WEEKDAY($B103)=1,WEEKDAY($B103)=7,CountCcolor($C103:$R103,($C$7))),"",13-(CountCcolor($C103:$R103,($C$6))+CountCcolor($C103:$R103,($C$7))+CountCcolor($C103:$R103,($C$8))+CountCcolor($C103:$R103,($C$9))+CountCcolor($C103:$R103,($M$7))+CountCcolor($C103:$R103,($M$8))+CountCcolor($C103:$R103,($M$9))+CountCcolor($C103:$R103,($Q$6)))+COUNTIF($C103:$R103,"am")/2)</f>
        <v>12</v>
      </c>
      <c r="T103" s="114">
        <f>IF(OR(WEEKDAY($B103)=1,WEEKDAY($B103)=7,CountCcolor($C103:$R103,($C$7))=16),"",CountCcolor($C103:$R103,($M$8)))</f>
        <v>1</v>
      </c>
      <c r="U103" s="1"/>
      <c r="V103" s="60">
        <v>4</v>
      </c>
      <c r="W103" s="61">
        <v>3</v>
      </c>
      <c r="X103" s="62">
        <v>5</v>
      </c>
      <c r="Y103" s="61">
        <v>5</v>
      </c>
      <c r="Z103" s="62">
        <v>5</v>
      </c>
      <c r="AA103" s="61">
        <v>3</v>
      </c>
      <c r="AB103" s="62">
        <v>4</v>
      </c>
      <c r="AC103" s="61">
        <v>3</v>
      </c>
      <c r="AD103" s="62">
        <v>3</v>
      </c>
      <c r="AE103" s="61">
        <v>2</v>
      </c>
      <c r="AF103" s="62">
        <v>1</v>
      </c>
      <c r="AG103" s="61">
        <v>2</v>
      </c>
      <c r="AH103" s="63">
        <v>2</v>
      </c>
      <c r="AI103" s="64">
        <v>5</v>
      </c>
    </row>
    <row r="104" spans="1:35">
      <c r="A104" s="91">
        <f t="shared" si="1"/>
        <v>94</v>
      </c>
      <c r="B104" s="47">
        <v>45020</v>
      </c>
      <c r="C104" s="48"/>
      <c r="D104" s="48"/>
      <c r="E104" s="48"/>
      <c r="F104" s="48"/>
      <c r="G104" s="57"/>
      <c r="H104" s="48"/>
      <c r="I104" s="48"/>
      <c r="J104" s="48"/>
      <c r="K104" s="48"/>
      <c r="L104" s="48"/>
      <c r="M104" s="48"/>
      <c r="N104" s="48"/>
      <c r="O104" s="48"/>
      <c r="P104" s="48"/>
      <c r="Q104" s="48"/>
      <c r="R104" s="48"/>
      <c r="S104" s="49">
        <f>IF(OR(WEEKDAY($B104)=1,WEEKDAY($B104)=7,CountCcolor($C104:$R104,($C$7))),"",13-(CountCcolor($C104:$R104,($C$6))+CountCcolor($C104:$R104,($C$7))+CountCcolor($C104:$R104,($C$8))+CountCcolor($C104:$R104,($C$9))+CountCcolor($C104:$R104,($M$7))+CountCcolor($C104:$R104,($M$8))+CountCcolor($C104:$R104,($M$9))+CountCcolor($C104:$R104,($Q$6)))+COUNTIF($C104:$R104,"am")/2)</f>
        <v>12</v>
      </c>
      <c r="T104" s="114">
        <f>IF(OR(WEEKDAY($B104)=1,WEEKDAY($B104)=7,CountCcolor($C104:$R104,($C$7))=16),"",CountCcolor($C104:$R104,($M$8)))</f>
        <v>1</v>
      </c>
      <c r="U104" s="1"/>
      <c r="V104" s="60">
        <v>3</v>
      </c>
      <c r="W104" s="61">
        <v>4</v>
      </c>
      <c r="X104" s="62">
        <v>6</v>
      </c>
      <c r="Y104" s="61">
        <v>5</v>
      </c>
      <c r="Z104" s="62">
        <v>6</v>
      </c>
      <c r="AA104" s="61">
        <v>3</v>
      </c>
      <c r="AB104" s="62">
        <v>5</v>
      </c>
      <c r="AC104" s="61">
        <v>3</v>
      </c>
      <c r="AD104" s="62">
        <v>2</v>
      </c>
      <c r="AE104" s="61">
        <v>2</v>
      </c>
      <c r="AF104" s="62">
        <v>1</v>
      </c>
      <c r="AG104" s="61">
        <v>2</v>
      </c>
      <c r="AH104" s="63">
        <v>2</v>
      </c>
      <c r="AI104" s="64">
        <v>5</v>
      </c>
    </row>
    <row r="105" spans="1:35">
      <c r="A105" s="91">
        <f t="shared" si="1"/>
        <v>95</v>
      </c>
      <c r="B105" s="47">
        <v>45021</v>
      </c>
      <c r="C105" s="48"/>
      <c r="D105" s="65"/>
      <c r="E105" s="48"/>
      <c r="F105" s="48"/>
      <c r="G105" s="48"/>
      <c r="H105" s="65"/>
      <c r="I105" s="48"/>
      <c r="J105" s="48"/>
      <c r="K105" s="65" t="s">
        <v>45</v>
      </c>
      <c r="L105" s="48"/>
      <c r="M105" s="57"/>
      <c r="N105" s="48"/>
      <c r="O105" s="48"/>
      <c r="P105" s="48"/>
      <c r="Q105" s="48"/>
      <c r="R105" s="48"/>
      <c r="S105" s="49">
        <f>IF(OR(WEEKDAY($B105)=1,WEEKDAY($B105)=7,CountCcolor($C105:$R105,($C$7))),"",13-(CountCcolor($C105:$R105,($C$6))+CountCcolor($C105:$R105,($C$7))+CountCcolor($C105:$R105,($C$8))+CountCcolor($C105:$R105,($C$9))+CountCcolor($C105:$R105,($M$7))+CountCcolor($C105:$R105,($M$8))+CountCcolor($C105:$R105,($M$9))+CountCcolor($C105:$R105,($Q$6)))+COUNTIF($C105:$R105,"am")/2)</f>
        <v>9.5</v>
      </c>
      <c r="T105" s="114">
        <f>IF(OR(WEEKDAY($B105)=1,WEEKDAY($B105)=7,CountCcolor($C105:$R105,($C$7))=16),"",CountCcolor($C105:$R105,($M$8)))</f>
        <v>1</v>
      </c>
      <c r="U105" s="1"/>
      <c r="V105" s="60">
        <v>3</v>
      </c>
      <c r="W105" s="61">
        <v>4</v>
      </c>
      <c r="X105" s="62">
        <v>3</v>
      </c>
      <c r="Y105" s="61">
        <v>4</v>
      </c>
      <c r="Z105" s="62">
        <v>3</v>
      </c>
      <c r="AA105" s="61">
        <v>1</v>
      </c>
      <c r="AB105" s="62">
        <v>4</v>
      </c>
      <c r="AC105" s="61">
        <v>2</v>
      </c>
      <c r="AD105" s="62">
        <v>3</v>
      </c>
      <c r="AE105" s="61">
        <v>1</v>
      </c>
      <c r="AF105" s="62">
        <v>1</v>
      </c>
      <c r="AG105" s="61">
        <v>2</v>
      </c>
      <c r="AH105" s="63">
        <v>3</v>
      </c>
      <c r="AI105" s="64">
        <v>2</v>
      </c>
    </row>
    <row r="106" spans="1:35">
      <c r="A106" s="91">
        <f t="shared" si="1"/>
        <v>96</v>
      </c>
      <c r="B106" s="47">
        <v>45022</v>
      </c>
      <c r="C106" s="48"/>
      <c r="D106" s="48"/>
      <c r="E106" s="48"/>
      <c r="F106" s="57"/>
      <c r="G106" s="48"/>
      <c r="H106" s="57"/>
      <c r="I106" s="48"/>
      <c r="J106" s="48"/>
      <c r="K106" s="48"/>
      <c r="L106" s="48"/>
      <c r="M106" s="48"/>
      <c r="N106" s="48"/>
      <c r="O106" s="48"/>
      <c r="P106" s="48"/>
      <c r="Q106" s="48"/>
      <c r="R106" s="48"/>
      <c r="S106" s="49">
        <f>IF(OR(WEEKDAY($B106)=1,WEEKDAY($B106)=7,CountCcolor($C106:$R106,($C$7))),"",13-(CountCcolor($C106:$R106,($C$6))+CountCcolor($C106:$R106,($C$7))+CountCcolor($C106:$R106,($C$8))+CountCcolor($C106:$R106,($C$9))+CountCcolor($C106:$R106,($M$7))+CountCcolor($C106:$R106,($M$8))+CountCcolor($C106:$R106,($M$9))+CountCcolor($C106:$R106,($Q$6)))+COUNTIF($C106:$R106,"am")/2)</f>
        <v>11</v>
      </c>
      <c r="T106" s="114">
        <f>IF(OR(WEEKDAY($B106)=1,WEEKDAY($B106)=7,CountCcolor($C106:$R106,($C$7))=16),"",CountCcolor($C106:$R106,($M$8)))</f>
        <v>2</v>
      </c>
      <c r="U106" s="1"/>
      <c r="V106" s="60">
        <v>4</v>
      </c>
      <c r="W106" s="61">
        <v>3</v>
      </c>
      <c r="X106" s="62">
        <v>5</v>
      </c>
      <c r="Y106" s="61">
        <v>5</v>
      </c>
      <c r="Z106" s="62">
        <v>4</v>
      </c>
      <c r="AA106" s="61">
        <v>2</v>
      </c>
      <c r="AB106" s="62">
        <v>5</v>
      </c>
      <c r="AC106" s="61">
        <v>3</v>
      </c>
      <c r="AD106" s="62">
        <v>2</v>
      </c>
      <c r="AE106" s="61">
        <v>2</v>
      </c>
      <c r="AF106" s="62">
        <v>0</v>
      </c>
      <c r="AG106" s="61">
        <v>1</v>
      </c>
      <c r="AH106" s="63">
        <v>3</v>
      </c>
      <c r="AI106" s="64">
        <v>4</v>
      </c>
    </row>
    <row r="107" spans="1:35">
      <c r="A107" s="91">
        <f t="shared" si="1"/>
        <v>97</v>
      </c>
      <c r="B107" s="47">
        <v>45023</v>
      </c>
      <c r="C107" s="48"/>
      <c r="D107" s="65" t="s">
        <v>45</v>
      </c>
      <c r="E107" s="48"/>
      <c r="F107" s="48"/>
      <c r="G107" s="48"/>
      <c r="H107" s="48"/>
      <c r="I107" s="48"/>
      <c r="J107" s="48"/>
      <c r="K107" s="66"/>
      <c r="L107" s="48"/>
      <c r="M107" s="48"/>
      <c r="N107" s="48"/>
      <c r="O107" s="48"/>
      <c r="P107" s="48"/>
      <c r="Q107" s="48"/>
      <c r="R107" s="48"/>
      <c r="S107" s="49">
        <f>IF(OR(WEEKDAY($B107)=1,WEEKDAY($B107)=7,CountCcolor($C107:$R107,($C$7))),"",13-(CountCcolor($C107:$R107,($C$6))+CountCcolor($C107:$R107,($C$7))+CountCcolor($C107:$R107,($C$8))+CountCcolor($C107:$R107,($C$9))+CountCcolor($C107:$R107,($M$7))+CountCcolor($C107:$R107,($M$8))+CountCcolor($C107:$R107,($M$9))+CountCcolor($C107:$R107,($Q$6)))+COUNTIF($C107:$R107,"am")/2)</f>
        <v>11.5</v>
      </c>
      <c r="T107" s="114">
        <f>IF(OR(WEEKDAY($B107)=1,WEEKDAY($B107)=7,CountCcolor($C107:$R107,($C$7))=16),"",CountCcolor($C107:$R107,($M$8)))</f>
        <v>0</v>
      </c>
      <c r="U107" s="1"/>
      <c r="V107" s="60">
        <v>3</v>
      </c>
      <c r="W107" s="61">
        <v>4</v>
      </c>
      <c r="X107" s="62">
        <v>5</v>
      </c>
      <c r="Y107" s="61">
        <v>6</v>
      </c>
      <c r="Z107" s="62">
        <v>5</v>
      </c>
      <c r="AA107" s="61">
        <v>2</v>
      </c>
      <c r="AB107" s="62">
        <v>4</v>
      </c>
      <c r="AC107" s="61">
        <v>2</v>
      </c>
      <c r="AD107" s="62">
        <v>3</v>
      </c>
      <c r="AE107" s="61">
        <v>1</v>
      </c>
      <c r="AF107" s="62">
        <v>1</v>
      </c>
      <c r="AG107" s="61">
        <v>2</v>
      </c>
      <c r="AH107" s="63">
        <v>3</v>
      </c>
      <c r="AI107" s="64">
        <v>3</v>
      </c>
    </row>
    <row r="108" spans="1:35">
      <c r="A108" s="91">
        <f t="shared" si="1"/>
        <v>98</v>
      </c>
      <c r="B108" s="47">
        <v>45024</v>
      </c>
      <c r="C108" s="48"/>
      <c r="D108" s="48"/>
      <c r="E108" s="48"/>
      <c r="F108" s="48"/>
      <c r="G108" s="48"/>
      <c r="H108" s="48"/>
      <c r="I108" s="48"/>
      <c r="J108" s="48"/>
      <c r="K108" s="48"/>
      <c r="L108" s="48"/>
      <c r="M108" s="48"/>
      <c r="N108" s="48"/>
      <c r="O108" s="48"/>
      <c r="P108" s="48"/>
      <c r="Q108" s="48"/>
      <c r="R108" s="48"/>
      <c r="S108" s="49" t="str">
        <f>IF(OR(WEEKDAY($B108)=1,WEEKDAY($B108)=7,CountCcolor($C108:$R108,($C$7))),"",13-(CountCcolor($C108:$R108,($C$6))+CountCcolor($C108:$R108,($C$7))+CountCcolor($C108:$R108,($C$8))+CountCcolor($C108:$R108,($C$9))+CountCcolor($C108:$R108,($M$7))+CountCcolor($C108:$R108,($M$8))+CountCcolor($C108:$R108,($M$9))+CountCcolor($C108:$R108,($Q$6)))+COUNTIF($C108:$R108,"am")/2)</f>
        <v/>
      </c>
      <c r="T108" s="114" t="str">
        <f>IF(OR(WEEKDAY($B108)=1,WEEKDAY($B108)=7,CountCcolor($C108:$R108,($C$7))=16),"",CountCcolor($C108:$R108,($M$8)))</f>
        <v/>
      </c>
      <c r="U108" s="1"/>
      <c r="V108" s="60"/>
      <c r="W108" s="61"/>
      <c r="X108" s="62"/>
      <c r="Y108" s="61"/>
      <c r="Z108" s="62"/>
      <c r="AA108" s="61"/>
      <c r="AB108" s="62"/>
      <c r="AC108" s="61"/>
      <c r="AD108" s="62"/>
      <c r="AE108" s="61"/>
      <c r="AF108" s="62"/>
      <c r="AG108" s="61"/>
      <c r="AH108" s="63"/>
      <c r="AI108" s="64"/>
    </row>
    <row r="109" spans="1:35">
      <c r="A109" s="91">
        <f t="shared" si="1"/>
        <v>99</v>
      </c>
      <c r="B109" s="47">
        <v>45025</v>
      </c>
      <c r="C109" s="48"/>
      <c r="D109" s="48"/>
      <c r="E109" s="48"/>
      <c r="F109" s="48"/>
      <c r="G109" s="48"/>
      <c r="H109" s="48"/>
      <c r="I109" s="48"/>
      <c r="J109" s="48"/>
      <c r="K109" s="48"/>
      <c r="L109" s="48"/>
      <c r="M109" s="48"/>
      <c r="N109" s="48"/>
      <c r="O109" s="48"/>
      <c r="P109" s="48"/>
      <c r="Q109" s="48"/>
      <c r="R109" s="48"/>
      <c r="S109" s="49" t="str">
        <f>IF(OR(WEEKDAY($B109)=1,WEEKDAY($B109)=7,CountCcolor($C109:$R109,($C$7))),"",13-(CountCcolor($C109:$R109,($C$6))+CountCcolor($C109:$R109,($C$7))+CountCcolor($C109:$R109,($C$8))+CountCcolor($C109:$R109,($C$9))+CountCcolor($C109:$R109,($M$7))+CountCcolor($C109:$R109,($M$8))+CountCcolor($C109:$R109,($M$9))+CountCcolor($C109:$R109,($Q$6)))+COUNTIF($C109:$R109,"am")/2)</f>
        <v/>
      </c>
      <c r="T109" s="114" t="str">
        <f>IF(OR(WEEKDAY($B109)=1,WEEKDAY($B109)=7,CountCcolor($C109:$R109,($C$7))=16),"",CountCcolor($C109:$R109,($M$8)))</f>
        <v/>
      </c>
      <c r="U109" s="1"/>
      <c r="V109" s="60"/>
      <c r="W109" s="61"/>
      <c r="X109" s="62"/>
      <c r="Y109" s="61"/>
      <c r="Z109" s="62"/>
      <c r="AA109" s="61"/>
      <c r="AB109" s="62"/>
      <c r="AC109" s="61"/>
      <c r="AD109" s="62"/>
      <c r="AE109" s="61"/>
      <c r="AF109" s="62"/>
      <c r="AG109" s="61"/>
      <c r="AH109" s="63"/>
      <c r="AI109" s="64"/>
    </row>
    <row r="110" spans="1:35">
      <c r="A110" s="91">
        <f t="shared" si="1"/>
        <v>100</v>
      </c>
      <c r="B110" s="47">
        <v>45026</v>
      </c>
      <c r="C110" s="70"/>
      <c r="D110" s="70"/>
      <c r="E110" s="70"/>
      <c r="F110" s="70"/>
      <c r="G110" s="70"/>
      <c r="H110" s="70"/>
      <c r="I110" s="70"/>
      <c r="J110" s="71"/>
      <c r="K110" s="70"/>
      <c r="L110" s="70"/>
      <c r="M110" s="70"/>
      <c r="N110" s="70"/>
      <c r="O110" s="70"/>
      <c r="P110" s="70"/>
      <c r="Q110" s="70"/>
      <c r="R110" s="70"/>
      <c r="S110" s="49" t="str">
        <f>IF(OR(WEEKDAY($B110)=1,WEEKDAY($B110)=7,CountCcolor($C110:$R110,($C$7))),"",13-(CountCcolor($C110:$R110,($C$6))+CountCcolor($C110:$R110,($C$7))+CountCcolor($C110:$R110,($C$8))+CountCcolor($C110:$R110,($C$9))+CountCcolor($C110:$R110,($M$7))+CountCcolor($C110:$R110,($M$8))+CountCcolor($C110:$R110,($M$9))+CountCcolor($C110:$R110,($Q$6)))+COUNTIF($C110:$R110,"am")/2)</f>
        <v/>
      </c>
      <c r="T110" s="114" t="str">
        <f>IF(OR(WEEKDAY($B110)=1,WEEKDAY($B110)=7,CountCcolor($C110:$R110,($C$7))=16),"",CountCcolor($C110:$R110,($M$8)))</f>
        <v/>
      </c>
      <c r="U110" s="1"/>
      <c r="V110" s="60"/>
      <c r="W110" s="61"/>
      <c r="X110" s="62"/>
      <c r="Y110" s="61"/>
      <c r="Z110" s="62"/>
      <c r="AA110" s="61"/>
      <c r="AB110" s="62"/>
      <c r="AC110" s="61"/>
      <c r="AD110" s="62"/>
      <c r="AE110" s="61"/>
      <c r="AF110" s="62"/>
      <c r="AG110" s="61"/>
      <c r="AH110" s="63"/>
      <c r="AI110" s="64"/>
    </row>
    <row r="111" spans="1:35">
      <c r="A111" s="91">
        <f t="shared" si="1"/>
        <v>101</v>
      </c>
      <c r="B111" s="47">
        <v>45027</v>
      </c>
      <c r="C111" s="48"/>
      <c r="D111" s="48"/>
      <c r="E111" s="48"/>
      <c r="F111" s="48"/>
      <c r="G111" s="57"/>
      <c r="H111" s="48"/>
      <c r="I111" s="48"/>
      <c r="J111" s="48"/>
      <c r="K111" s="48"/>
      <c r="L111" s="48"/>
      <c r="M111" s="48"/>
      <c r="N111" s="48"/>
      <c r="O111" s="48"/>
      <c r="P111" s="48"/>
      <c r="Q111" s="48"/>
      <c r="R111" s="48"/>
      <c r="S111" s="49">
        <f>IF(OR(WEEKDAY($B111)=1,WEEKDAY($B111)=7,CountCcolor($C111:$R111,($C$7))),"",13-(CountCcolor($C111:$R111,($C$6))+CountCcolor($C111:$R111,($C$7))+CountCcolor($C111:$R111,($C$8))+CountCcolor($C111:$R111,($C$9))+CountCcolor($C111:$R111,($M$7))+CountCcolor($C111:$R111,($M$8))+CountCcolor($C111:$R111,($M$9))+CountCcolor($C111:$R111,($Q$6)))+COUNTIF($C111:$R111,"am")/2)</f>
        <v>12</v>
      </c>
      <c r="T111" s="114">
        <f>IF(OR(WEEKDAY($B111)=1,WEEKDAY($B111)=7,CountCcolor($C111:$R111,($C$7))=16),"",CountCcolor($C111:$R111,($M$8)))</f>
        <v>1</v>
      </c>
      <c r="U111" s="1"/>
      <c r="V111" s="60">
        <v>3</v>
      </c>
      <c r="W111" s="61">
        <v>4</v>
      </c>
      <c r="X111" s="62">
        <v>6</v>
      </c>
      <c r="Y111" s="61">
        <v>5</v>
      </c>
      <c r="Z111" s="62">
        <v>6</v>
      </c>
      <c r="AA111" s="61">
        <v>3</v>
      </c>
      <c r="AB111" s="62">
        <v>5</v>
      </c>
      <c r="AC111" s="61">
        <v>3</v>
      </c>
      <c r="AD111" s="62">
        <v>2</v>
      </c>
      <c r="AE111" s="61">
        <v>2</v>
      </c>
      <c r="AF111" s="62">
        <v>1</v>
      </c>
      <c r="AG111" s="61">
        <v>2</v>
      </c>
      <c r="AH111" s="63">
        <v>2</v>
      </c>
      <c r="AI111" s="64">
        <v>5</v>
      </c>
    </row>
    <row r="112" spans="1:35">
      <c r="A112" s="91">
        <f t="shared" si="1"/>
        <v>102</v>
      </c>
      <c r="B112" s="47">
        <v>45028</v>
      </c>
      <c r="C112" s="48"/>
      <c r="D112" s="65"/>
      <c r="E112" s="48"/>
      <c r="F112" s="48"/>
      <c r="G112" s="48"/>
      <c r="H112" s="48"/>
      <c r="I112" s="48"/>
      <c r="J112" s="48"/>
      <c r="K112" s="65" t="s">
        <v>45</v>
      </c>
      <c r="L112" s="48"/>
      <c r="M112" s="57"/>
      <c r="N112" s="48"/>
      <c r="O112" s="48"/>
      <c r="P112" s="48"/>
      <c r="Q112" s="48"/>
      <c r="R112" s="48"/>
      <c r="S112" s="49">
        <f>IF(OR(WEEKDAY($B112)=1,WEEKDAY($B112)=7,CountCcolor($C112:$R112,($C$7))),"",13-(CountCcolor($C112:$R112,($C$6))+CountCcolor($C112:$R112,($C$7))+CountCcolor($C112:$R112,($C$8))+CountCcolor($C112:$R112,($C$9))+CountCcolor($C112:$R112,($M$7))+CountCcolor($C112:$R112,($M$8))+CountCcolor($C112:$R112,($M$9))+CountCcolor($C112:$R112,($Q$6)))+COUNTIF($C112:$R112,"am")/2)</f>
        <v>10.5</v>
      </c>
      <c r="T112" s="114">
        <f>IF(OR(WEEKDAY($B112)=1,WEEKDAY($B112)=7,CountCcolor($C112:$R112,($C$7))=16),"",CountCcolor($C112:$R112,($M$8)))</f>
        <v>1</v>
      </c>
      <c r="U112" s="1"/>
      <c r="V112" s="69">
        <v>3</v>
      </c>
      <c r="W112" s="61">
        <v>4</v>
      </c>
      <c r="X112" s="63">
        <v>4</v>
      </c>
      <c r="Y112" s="61">
        <v>5</v>
      </c>
      <c r="Z112" s="63">
        <v>4</v>
      </c>
      <c r="AA112" s="61">
        <v>2</v>
      </c>
      <c r="AB112" s="63">
        <v>4</v>
      </c>
      <c r="AC112" s="61">
        <v>2</v>
      </c>
      <c r="AD112" s="63">
        <v>3</v>
      </c>
      <c r="AE112" s="61">
        <v>1</v>
      </c>
      <c r="AF112" s="63">
        <v>1</v>
      </c>
      <c r="AG112" s="61">
        <v>2</v>
      </c>
      <c r="AH112" s="63">
        <v>3</v>
      </c>
      <c r="AI112" s="64">
        <v>3</v>
      </c>
    </row>
    <row r="113" spans="1:35">
      <c r="A113" s="91">
        <f t="shared" si="1"/>
        <v>103</v>
      </c>
      <c r="B113" s="47">
        <v>45029</v>
      </c>
      <c r="C113" s="48"/>
      <c r="D113" s="48"/>
      <c r="E113" s="48"/>
      <c r="F113" s="57"/>
      <c r="G113" s="48"/>
      <c r="H113" s="57"/>
      <c r="I113" s="48"/>
      <c r="J113" s="48"/>
      <c r="K113" s="48"/>
      <c r="L113" s="48"/>
      <c r="M113" s="48"/>
      <c r="N113" s="48"/>
      <c r="O113" s="48"/>
      <c r="P113" s="48"/>
      <c r="Q113" s="48"/>
      <c r="R113" s="48"/>
      <c r="S113" s="49">
        <f>IF(OR(WEEKDAY($B113)=1,WEEKDAY($B113)=7,CountCcolor($C113:$R113,($C$7))),"",13-(CountCcolor($C113:$R113,($C$6))+CountCcolor($C113:$R113,($C$7))+CountCcolor($C113:$R113,($C$8))+CountCcolor($C113:$R113,($C$9))+CountCcolor($C113:$R113,($M$7))+CountCcolor($C113:$R113,($M$8))+CountCcolor($C113:$R113,($M$9))+CountCcolor($C113:$R113,($Q$6)))+COUNTIF($C113:$R113,"am")/2)</f>
        <v>11</v>
      </c>
      <c r="T113" s="114">
        <f>IF(OR(WEEKDAY($B113)=1,WEEKDAY($B113)=7,CountCcolor($C113:$R113,($C$7))=16),"",CountCcolor($C113:$R113,($M$8)))</f>
        <v>2</v>
      </c>
      <c r="U113" s="1"/>
      <c r="V113" s="69">
        <v>4</v>
      </c>
      <c r="W113" s="61">
        <v>3</v>
      </c>
      <c r="X113" s="63">
        <v>5</v>
      </c>
      <c r="Y113" s="61">
        <v>5</v>
      </c>
      <c r="Z113" s="63">
        <v>4</v>
      </c>
      <c r="AA113" s="61">
        <v>2</v>
      </c>
      <c r="AB113" s="63">
        <v>5</v>
      </c>
      <c r="AC113" s="61">
        <v>3</v>
      </c>
      <c r="AD113" s="63">
        <v>2</v>
      </c>
      <c r="AE113" s="61">
        <v>2</v>
      </c>
      <c r="AF113" s="63">
        <v>0</v>
      </c>
      <c r="AG113" s="61">
        <v>1</v>
      </c>
      <c r="AH113" s="63">
        <v>3</v>
      </c>
      <c r="AI113" s="64">
        <v>4</v>
      </c>
    </row>
    <row r="114" spans="1:35">
      <c r="A114" s="91">
        <f t="shared" si="1"/>
        <v>104</v>
      </c>
      <c r="B114" s="47">
        <v>45030</v>
      </c>
      <c r="C114" s="48"/>
      <c r="D114" s="65" t="s">
        <v>45</v>
      </c>
      <c r="E114" s="48"/>
      <c r="F114" s="48"/>
      <c r="G114" s="48"/>
      <c r="H114" s="48"/>
      <c r="I114" s="48"/>
      <c r="J114" s="48"/>
      <c r="K114" s="57"/>
      <c r="L114" s="48"/>
      <c r="M114" s="48"/>
      <c r="N114" s="48"/>
      <c r="O114" s="48"/>
      <c r="P114" s="48"/>
      <c r="Q114" s="48"/>
      <c r="R114" s="48"/>
      <c r="S114" s="49">
        <f>IF(OR(WEEKDAY($B114)=1,WEEKDAY($B114)=7,CountCcolor($C114:$R114,($C$7))),"",13-(CountCcolor($C114:$R114,($C$6))+CountCcolor($C114:$R114,($C$7))+CountCcolor($C114:$R114,($C$8))+CountCcolor($C114:$R114,($C$9))+CountCcolor($C114:$R114,($M$7))+CountCcolor($C114:$R114,($M$8))+CountCcolor($C114:$R114,($M$9))+CountCcolor($C114:$R114,($Q$6)))+COUNTIF($C114:$R114,"am")/2)</f>
        <v>11.5</v>
      </c>
      <c r="T114" s="114">
        <f>IF(OR(WEEKDAY($B114)=1,WEEKDAY($B114)=7,CountCcolor($C114:$R114,($C$7))=16),"",CountCcolor($C114:$R114,($M$8)))</f>
        <v>1</v>
      </c>
      <c r="U114" s="1"/>
      <c r="V114" s="60">
        <v>3</v>
      </c>
      <c r="W114" s="61">
        <v>4</v>
      </c>
      <c r="X114" s="62">
        <v>5</v>
      </c>
      <c r="Y114" s="61">
        <v>6</v>
      </c>
      <c r="Z114" s="62">
        <v>5</v>
      </c>
      <c r="AA114" s="61">
        <v>2</v>
      </c>
      <c r="AB114" s="62">
        <v>4</v>
      </c>
      <c r="AC114" s="61">
        <v>2</v>
      </c>
      <c r="AD114" s="62">
        <v>3</v>
      </c>
      <c r="AE114" s="61">
        <v>1</v>
      </c>
      <c r="AF114" s="62">
        <v>1</v>
      </c>
      <c r="AG114" s="61">
        <v>2</v>
      </c>
      <c r="AH114" s="63">
        <v>3</v>
      </c>
      <c r="AI114" s="64">
        <v>3</v>
      </c>
    </row>
    <row r="115" spans="1:35">
      <c r="A115" s="91">
        <f t="shared" si="1"/>
        <v>105</v>
      </c>
      <c r="B115" s="47">
        <v>45031</v>
      </c>
      <c r="C115" s="48"/>
      <c r="D115" s="48"/>
      <c r="E115" s="48"/>
      <c r="F115" s="48"/>
      <c r="G115" s="48"/>
      <c r="H115" s="48"/>
      <c r="I115" s="48"/>
      <c r="J115" s="48"/>
      <c r="K115" s="48"/>
      <c r="L115" s="48"/>
      <c r="M115" s="48"/>
      <c r="N115" s="48"/>
      <c r="O115" s="48"/>
      <c r="P115" s="48"/>
      <c r="Q115" s="48"/>
      <c r="R115" s="48"/>
      <c r="S115" s="49" t="str">
        <f>IF(OR(WEEKDAY($B115)=1,WEEKDAY($B115)=7,CountCcolor($C115:$R115,($C$7))),"",13-(CountCcolor($C115:$R115,($C$6))+CountCcolor($C115:$R115,($C$7))+CountCcolor($C115:$R115,($C$8))+CountCcolor($C115:$R115,($C$9))+CountCcolor($C115:$R115,($M$7))+CountCcolor($C115:$R115,($M$8))+CountCcolor($C115:$R115,($M$9))+CountCcolor($C115:$R115,($Q$6)))+COUNTIF($C115:$R115,"am")/2)</f>
        <v/>
      </c>
      <c r="T115" s="114" t="str">
        <f>IF(OR(WEEKDAY($B115)=1,WEEKDAY($B115)=7,CountCcolor($C115:$R115,($C$7))=16),"",CountCcolor($C115:$R115,($M$8)))</f>
        <v/>
      </c>
      <c r="U115" s="1"/>
      <c r="V115" s="60"/>
      <c r="W115" s="61"/>
      <c r="X115" s="62"/>
      <c r="Y115" s="61"/>
      <c r="Z115" s="62"/>
      <c r="AA115" s="61"/>
      <c r="AB115" s="62"/>
      <c r="AC115" s="61"/>
      <c r="AD115" s="62"/>
      <c r="AE115" s="61"/>
      <c r="AF115" s="62"/>
      <c r="AG115" s="61"/>
      <c r="AH115" s="63"/>
      <c r="AI115" s="64"/>
    </row>
    <row r="116" spans="1:35">
      <c r="A116" s="91">
        <f t="shared" si="1"/>
        <v>106</v>
      </c>
      <c r="B116" s="47">
        <v>45032</v>
      </c>
      <c r="C116" s="48"/>
      <c r="D116" s="48"/>
      <c r="E116" s="48"/>
      <c r="F116" s="48"/>
      <c r="G116" s="48"/>
      <c r="H116" s="48"/>
      <c r="I116" s="48"/>
      <c r="J116" s="48"/>
      <c r="K116" s="48"/>
      <c r="L116" s="48"/>
      <c r="M116" s="48"/>
      <c r="N116" s="48"/>
      <c r="O116" s="48"/>
      <c r="P116" s="48"/>
      <c r="Q116" s="48"/>
      <c r="R116" s="48"/>
      <c r="S116" s="49" t="str">
        <f>IF(OR(WEEKDAY($B116)=1,WEEKDAY($B116)=7,CountCcolor($C116:$R116,($C$7))),"",13-(CountCcolor($C116:$R116,($C$6))+CountCcolor($C116:$R116,($C$7))+CountCcolor($C116:$R116,($C$8))+CountCcolor($C116:$R116,($C$9))+CountCcolor($C116:$R116,($M$7))+CountCcolor($C116:$R116,($M$8))+CountCcolor($C116:$R116,($M$9))+CountCcolor($C116:$R116,($Q$6)))+COUNTIF($C116:$R116,"am")/2)</f>
        <v/>
      </c>
      <c r="T116" s="114" t="str">
        <f>IF(OR(WEEKDAY($B116)=1,WEEKDAY($B116)=7,CountCcolor($C116:$R116,($C$7))=16),"",CountCcolor($C116:$R116,($M$8)))</f>
        <v/>
      </c>
      <c r="U116" s="1"/>
      <c r="V116" s="60"/>
      <c r="W116" s="61"/>
      <c r="X116" s="62"/>
      <c r="Y116" s="61"/>
      <c r="Z116" s="62"/>
      <c r="AA116" s="61"/>
      <c r="AB116" s="62"/>
      <c r="AC116" s="61"/>
      <c r="AD116" s="62"/>
      <c r="AE116" s="61"/>
      <c r="AF116" s="62"/>
      <c r="AG116" s="61"/>
      <c r="AH116" s="63"/>
      <c r="AI116" s="64"/>
    </row>
    <row r="117" spans="1:35">
      <c r="A117" s="91">
        <f t="shared" si="1"/>
        <v>107</v>
      </c>
      <c r="B117" s="47">
        <v>45033</v>
      </c>
      <c r="C117" s="48"/>
      <c r="D117" s="48"/>
      <c r="E117" s="66"/>
      <c r="F117" s="48"/>
      <c r="G117" s="66"/>
      <c r="H117" s="56"/>
      <c r="I117" s="48"/>
      <c r="J117" s="66"/>
      <c r="K117" s="48"/>
      <c r="L117" s="48"/>
      <c r="M117" s="48"/>
      <c r="N117" s="48"/>
      <c r="O117" s="48"/>
      <c r="P117" s="48"/>
      <c r="Q117" s="48"/>
      <c r="R117" s="48"/>
      <c r="S117" s="49">
        <f>IF(OR(WEEKDAY($B117)=1,WEEKDAY($B117)=7,CountCcolor($C117:$R117,($C$7))),"",13-(CountCcolor($C117:$R117,($C$6))+CountCcolor($C117:$R117,($C$7))+CountCcolor($C117:$R117,($C$8))+CountCcolor($C117:$R117,($C$9))+CountCcolor($C117:$R117,($M$7))+CountCcolor($C117:$R117,($M$8))+CountCcolor($C117:$R117,($M$9))+CountCcolor($C117:$R117,($Q$6)))+COUNTIF($C117:$R117,"am")/2)</f>
        <v>9</v>
      </c>
      <c r="T117" s="114">
        <f>IF(OR(WEEKDAY($B117)=1,WEEKDAY($B117)=7,CountCcolor($C117:$R117,($C$7))=16),"",CountCcolor($C117:$R117,($M$8)))</f>
        <v>0</v>
      </c>
      <c r="U117" s="1"/>
      <c r="V117" s="60">
        <v>3</v>
      </c>
      <c r="W117" s="61">
        <v>2</v>
      </c>
      <c r="X117" s="62">
        <v>4</v>
      </c>
      <c r="Y117" s="61">
        <v>2</v>
      </c>
      <c r="Z117" s="62">
        <v>4</v>
      </c>
      <c r="AA117" s="61">
        <v>2</v>
      </c>
      <c r="AB117" s="62">
        <v>4</v>
      </c>
      <c r="AC117" s="61">
        <v>2</v>
      </c>
      <c r="AD117" s="62">
        <v>2</v>
      </c>
      <c r="AE117" s="61">
        <v>1</v>
      </c>
      <c r="AF117" s="62">
        <v>1</v>
      </c>
      <c r="AG117" s="61">
        <v>2</v>
      </c>
      <c r="AH117" s="63">
        <v>1</v>
      </c>
      <c r="AI117" s="64">
        <v>4</v>
      </c>
    </row>
    <row r="118" spans="1:35">
      <c r="A118" s="91">
        <f t="shared" si="1"/>
        <v>108</v>
      </c>
      <c r="B118" s="47">
        <v>45034</v>
      </c>
      <c r="C118" s="48"/>
      <c r="D118" s="48"/>
      <c r="E118" s="66"/>
      <c r="F118" s="48"/>
      <c r="G118" s="66"/>
      <c r="H118" s="56"/>
      <c r="I118" s="48"/>
      <c r="J118" s="56"/>
      <c r="K118" s="48"/>
      <c r="L118" s="48"/>
      <c r="M118" s="48"/>
      <c r="N118" s="48"/>
      <c r="O118" s="48"/>
      <c r="P118" s="48"/>
      <c r="Q118" s="48"/>
      <c r="R118" s="48"/>
      <c r="S118" s="49">
        <f>IF(OR(WEEKDAY($B118)=1,WEEKDAY($B118)=7,CountCcolor($C118:$R118,($C$7))),"",13-(CountCcolor($C118:$R118,($C$6))+CountCcolor($C118:$R118,($C$7))+CountCcolor($C118:$R118,($C$8))+CountCcolor($C118:$R118,($C$9))+CountCcolor($C118:$R118,($M$7))+CountCcolor($C118:$R118,($M$8))+CountCcolor($C118:$R118,($M$9))+CountCcolor($C118:$R118,($Q$6)))+COUNTIF($C118:$R118,"am")/2)</f>
        <v>9</v>
      </c>
      <c r="T118" s="114">
        <f>IF(OR(WEEKDAY($B118)=1,WEEKDAY($B118)=7,CountCcolor($C118:$R118,($C$7))=16),"",CountCcolor($C118:$R118,($M$8)))</f>
        <v>0</v>
      </c>
      <c r="U118" s="1"/>
      <c r="V118" s="60">
        <v>3</v>
      </c>
      <c r="W118" s="61">
        <v>2</v>
      </c>
      <c r="X118" s="62">
        <v>4</v>
      </c>
      <c r="Y118" s="61">
        <v>2</v>
      </c>
      <c r="Z118" s="62">
        <v>4</v>
      </c>
      <c r="AA118" s="61">
        <v>2</v>
      </c>
      <c r="AB118" s="62">
        <v>4</v>
      </c>
      <c r="AC118" s="61">
        <v>2</v>
      </c>
      <c r="AD118" s="62">
        <v>2</v>
      </c>
      <c r="AE118" s="61">
        <v>1</v>
      </c>
      <c r="AF118" s="62">
        <v>1</v>
      </c>
      <c r="AG118" s="61">
        <v>2</v>
      </c>
      <c r="AH118" s="63">
        <v>1</v>
      </c>
      <c r="AI118" s="64">
        <v>4</v>
      </c>
    </row>
    <row r="119" spans="1:35">
      <c r="A119" s="91">
        <f t="shared" si="1"/>
        <v>109</v>
      </c>
      <c r="B119" s="47">
        <v>45035</v>
      </c>
      <c r="C119" s="48"/>
      <c r="D119" s="65"/>
      <c r="E119" s="66"/>
      <c r="F119" s="48"/>
      <c r="G119" s="66"/>
      <c r="H119" s="65"/>
      <c r="I119" s="48"/>
      <c r="J119" s="56"/>
      <c r="K119" s="65" t="s">
        <v>45</v>
      </c>
      <c r="L119" s="48"/>
      <c r="M119" s="57"/>
      <c r="N119" s="48"/>
      <c r="O119" s="48"/>
      <c r="P119" s="48"/>
      <c r="Q119" s="48"/>
      <c r="R119" s="48"/>
      <c r="S119" s="49">
        <f>IF(OR(WEEKDAY($B119)=1,WEEKDAY($B119)=7,CountCcolor($C119:$R119,($C$7))),"",13-(CountCcolor($C119:$R119,($C$6))+CountCcolor($C119:$R119,($C$7))+CountCcolor($C119:$R119,($C$8))+CountCcolor($C119:$R119,($C$9))+CountCcolor($C119:$R119,($M$7))+CountCcolor($C119:$R119,($M$8))+CountCcolor($C119:$R119,($M$9))+CountCcolor($C119:$R119,($Q$6)))+COUNTIF($C119:$R119,"am")/2)</f>
        <v>6.5</v>
      </c>
      <c r="T119" s="114">
        <f>IF(OR(WEEKDAY($B119)=1,WEEKDAY($B119)=7,CountCcolor($C119:$R119,($C$7))=16),"",CountCcolor($C119:$R119,($M$8)))</f>
        <v>1</v>
      </c>
      <c r="U119" s="1"/>
      <c r="V119" s="60">
        <v>2</v>
      </c>
      <c r="W119" s="61">
        <v>2</v>
      </c>
      <c r="X119" s="62">
        <v>2</v>
      </c>
      <c r="Y119" s="61">
        <v>1</v>
      </c>
      <c r="Z119" s="62">
        <v>2</v>
      </c>
      <c r="AA119" s="61">
        <v>1</v>
      </c>
      <c r="AB119" s="62">
        <v>3</v>
      </c>
      <c r="AC119" s="61">
        <v>1</v>
      </c>
      <c r="AD119" s="62">
        <v>2</v>
      </c>
      <c r="AE119" s="61">
        <v>0</v>
      </c>
      <c r="AF119" s="62">
        <v>1</v>
      </c>
      <c r="AG119" s="61">
        <v>2</v>
      </c>
      <c r="AH119" s="63">
        <v>1</v>
      </c>
      <c r="AI119" s="64">
        <v>2</v>
      </c>
    </row>
    <row r="120" spans="1:35">
      <c r="A120" s="91">
        <f t="shared" si="1"/>
        <v>110</v>
      </c>
      <c r="B120" s="47">
        <v>45036</v>
      </c>
      <c r="C120" s="48"/>
      <c r="D120" s="48"/>
      <c r="E120" s="66"/>
      <c r="F120" s="57"/>
      <c r="G120" s="66"/>
      <c r="H120" s="66"/>
      <c r="I120" s="48"/>
      <c r="J120" s="56"/>
      <c r="K120" s="48"/>
      <c r="L120" s="48"/>
      <c r="M120" s="48"/>
      <c r="N120" s="48"/>
      <c r="O120" s="48"/>
      <c r="P120" s="48"/>
      <c r="Q120" s="48"/>
      <c r="R120" s="48"/>
      <c r="S120" s="49">
        <f>IF(OR(WEEKDAY($B120)=1,WEEKDAY($B120)=7,CountCcolor($C120:$R120,($C$7))),"",13-(CountCcolor($C120:$R120,($C$6))+CountCcolor($C120:$R120,($C$7))+CountCcolor($C120:$R120,($C$8))+CountCcolor($C120:$R120,($C$9))+CountCcolor($C120:$R120,($M$7))+CountCcolor($C120:$R120,($M$8))+CountCcolor($C120:$R120,($M$9))+CountCcolor($C120:$R120,($Q$6)))+COUNTIF($C120:$R120,"am")/2)</f>
        <v>8</v>
      </c>
      <c r="T120" s="114">
        <f>IF(OR(WEEKDAY($B120)=1,WEEKDAY($B120)=7,CountCcolor($C120:$R120,($C$7))=16),"",CountCcolor($C120:$R120,($M$8)))</f>
        <v>1</v>
      </c>
      <c r="U120" s="1"/>
      <c r="V120" s="60">
        <v>3</v>
      </c>
      <c r="W120" s="61">
        <v>1</v>
      </c>
      <c r="X120" s="62">
        <v>4</v>
      </c>
      <c r="Y120" s="61">
        <v>2</v>
      </c>
      <c r="Z120" s="62">
        <v>3</v>
      </c>
      <c r="AA120" s="61">
        <v>2</v>
      </c>
      <c r="AB120" s="62">
        <v>4</v>
      </c>
      <c r="AC120" s="61">
        <v>2</v>
      </c>
      <c r="AD120" s="62">
        <v>1</v>
      </c>
      <c r="AE120" s="61">
        <v>1</v>
      </c>
      <c r="AF120" s="62">
        <v>0</v>
      </c>
      <c r="AG120" s="61">
        <v>1</v>
      </c>
      <c r="AH120" s="63">
        <v>1</v>
      </c>
      <c r="AI120" s="64">
        <v>4</v>
      </c>
    </row>
    <row r="121" spans="1:35">
      <c r="A121" s="91">
        <f t="shared" si="1"/>
        <v>111</v>
      </c>
      <c r="B121" s="47">
        <v>45037</v>
      </c>
      <c r="C121" s="48"/>
      <c r="D121" s="65" t="s">
        <v>45</v>
      </c>
      <c r="E121" s="66"/>
      <c r="F121" s="48"/>
      <c r="G121" s="66"/>
      <c r="H121" s="56"/>
      <c r="I121" s="48"/>
      <c r="J121" s="56"/>
      <c r="K121" s="57"/>
      <c r="L121" s="48"/>
      <c r="M121" s="48"/>
      <c r="N121" s="48"/>
      <c r="O121" s="48"/>
      <c r="P121" s="48"/>
      <c r="Q121" s="48"/>
      <c r="R121" s="48"/>
      <c r="S121" s="49">
        <f>IF(OR(WEEKDAY($B121)=1,WEEKDAY($B121)=7,CountCcolor($C121:$R121,($C$7))),"",13-(CountCcolor($C121:$R121,($C$6))+CountCcolor($C121:$R121,($C$7))+CountCcolor($C121:$R121,($C$8))+CountCcolor($C121:$R121,($C$9))+CountCcolor($C121:$R121,($M$7))+CountCcolor($C121:$R121,($M$8))+CountCcolor($C121:$R121,($M$9))+CountCcolor($C121:$R121,($Q$6)))+COUNTIF($C121:$R121,"am")/2)</f>
        <v>7.5</v>
      </c>
      <c r="T121" s="114">
        <f>IF(OR(WEEKDAY($B121)=1,WEEKDAY($B121)=7,CountCcolor($C121:$R121,($C$7))=16),"",CountCcolor($C121:$R121,($M$8)))</f>
        <v>1</v>
      </c>
      <c r="U121" s="1"/>
      <c r="V121" s="60">
        <v>2</v>
      </c>
      <c r="W121" s="61">
        <v>2</v>
      </c>
      <c r="X121" s="62">
        <v>3</v>
      </c>
      <c r="Y121" s="61">
        <v>2</v>
      </c>
      <c r="Z121" s="62">
        <v>3</v>
      </c>
      <c r="AA121" s="61">
        <v>1</v>
      </c>
      <c r="AB121" s="62">
        <v>3</v>
      </c>
      <c r="AC121" s="61">
        <v>1</v>
      </c>
      <c r="AD121" s="62">
        <v>2</v>
      </c>
      <c r="AE121" s="61">
        <v>0</v>
      </c>
      <c r="AF121" s="62">
        <v>1</v>
      </c>
      <c r="AG121" s="61">
        <v>2</v>
      </c>
      <c r="AH121" s="63">
        <v>1</v>
      </c>
      <c r="AI121" s="64">
        <v>2</v>
      </c>
    </row>
    <row r="122" spans="1:35">
      <c r="A122" s="91">
        <f t="shared" si="1"/>
        <v>112</v>
      </c>
      <c r="B122" s="47">
        <v>45038</v>
      </c>
      <c r="C122" s="48"/>
      <c r="D122" s="48"/>
      <c r="E122" s="48"/>
      <c r="F122" s="48"/>
      <c r="G122" s="48"/>
      <c r="H122" s="48"/>
      <c r="I122" s="48"/>
      <c r="J122" s="48"/>
      <c r="K122" s="48"/>
      <c r="L122" s="48"/>
      <c r="M122" s="48"/>
      <c r="N122" s="48"/>
      <c r="O122" s="48"/>
      <c r="P122" s="48"/>
      <c r="Q122" s="48"/>
      <c r="R122" s="48"/>
      <c r="S122" s="49" t="str">
        <f>IF(OR(WEEKDAY($B122)=1,WEEKDAY($B122)=7,CountCcolor($C122:$R122,($C$7))),"",13-(CountCcolor($C122:$R122,($C$6))+CountCcolor($C122:$R122,($C$7))+CountCcolor($C122:$R122,($C$8))+CountCcolor($C122:$R122,($C$9))+CountCcolor($C122:$R122,($M$7))+CountCcolor($C122:$R122,($M$8))+CountCcolor($C122:$R122,($M$9))+CountCcolor($C122:$R122,($Q$6)))+COUNTIF($C122:$R122,"am")/2)</f>
        <v/>
      </c>
      <c r="T122" s="114" t="str">
        <f>IF(OR(WEEKDAY($B122)=1,WEEKDAY($B122)=7,CountCcolor($C122:$R122,($C$7))=16),"",CountCcolor($C122:$R122,($M$8)))</f>
        <v/>
      </c>
      <c r="U122" s="1"/>
      <c r="V122" s="60"/>
      <c r="W122" s="61"/>
      <c r="X122" s="62"/>
      <c r="Y122" s="61"/>
      <c r="Z122" s="62"/>
      <c r="AA122" s="61"/>
      <c r="AB122" s="62"/>
      <c r="AC122" s="61"/>
      <c r="AD122" s="62"/>
      <c r="AE122" s="61"/>
      <c r="AF122" s="62"/>
      <c r="AG122" s="61"/>
      <c r="AH122" s="63"/>
      <c r="AI122" s="64"/>
    </row>
    <row r="123" spans="1:35">
      <c r="A123" s="91">
        <f t="shared" si="1"/>
        <v>113</v>
      </c>
      <c r="B123" s="47">
        <v>45039</v>
      </c>
      <c r="C123" s="48"/>
      <c r="D123" s="48"/>
      <c r="E123" s="48"/>
      <c r="F123" s="48"/>
      <c r="G123" s="48"/>
      <c r="H123" s="48"/>
      <c r="I123" s="48"/>
      <c r="J123" s="48"/>
      <c r="K123" s="48"/>
      <c r="L123" s="48"/>
      <c r="M123" s="48"/>
      <c r="N123" s="48"/>
      <c r="O123" s="48"/>
      <c r="P123" s="48"/>
      <c r="Q123" s="48"/>
      <c r="R123" s="48"/>
      <c r="S123" s="49" t="str">
        <f>IF(OR(WEEKDAY($B123)=1,WEEKDAY($B123)=7,CountCcolor($C123:$R123,($C$7))),"",13-(CountCcolor($C123:$R123,($C$6))+CountCcolor($C123:$R123,($C$7))+CountCcolor($C123:$R123,($C$8))+CountCcolor($C123:$R123,($C$9))+CountCcolor($C123:$R123,($M$7))+CountCcolor($C123:$R123,($M$8))+CountCcolor($C123:$R123,($M$9))+CountCcolor($C123:$R123,($Q$6)))+COUNTIF($C123:$R123,"am")/2)</f>
        <v/>
      </c>
      <c r="T123" s="114" t="str">
        <f>IF(OR(WEEKDAY($B123)=1,WEEKDAY($B123)=7,CountCcolor($C123:$R123,($C$7))=16),"",CountCcolor($C123:$R123,($M$8)))</f>
        <v/>
      </c>
      <c r="U123" s="1"/>
      <c r="V123" s="60"/>
      <c r="W123" s="61"/>
      <c r="X123" s="62"/>
      <c r="Y123" s="61"/>
      <c r="Z123" s="62"/>
      <c r="AA123" s="61"/>
      <c r="AB123" s="62"/>
      <c r="AC123" s="61"/>
      <c r="AD123" s="62"/>
      <c r="AE123" s="61"/>
      <c r="AF123" s="62"/>
      <c r="AG123" s="61"/>
      <c r="AH123" s="63"/>
      <c r="AI123" s="64"/>
    </row>
    <row r="124" spans="1:35">
      <c r="A124" s="91">
        <f t="shared" si="1"/>
        <v>114</v>
      </c>
      <c r="B124" s="47">
        <v>45040</v>
      </c>
      <c r="C124" s="48"/>
      <c r="D124" s="66"/>
      <c r="E124" s="48"/>
      <c r="F124" s="66"/>
      <c r="G124" s="48"/>
      <c r="H124" s="48"/>
      <c r="I124" s="48"/>
      <c r="J124" s="66"/>
      <c r="K124" s="66"/>
      <c r="L124" s="48"/>
      <c r="M124" s="48"/>
      <c r="N124" s="48"/>
      <c r="O124" s="48"/>
      <c r="P124" s="48"/>
      <c r="Q124" s="48"/>
      <c r="R124" s="48"/>
      <c r="S124" s="49">
        <f>IF(OR(WEEKDAY($B124)=1,WEEKDAY($B124)=7,CountCcolor($C124:$R124,($C$7))),"",13-(CountCcolor($C124:$R124,($C$6))+CountCcolor($C124:$R124,($C$7))+CountCcolor($C124:$R124,($C$8))+CountCcolor($C124:$R124,($C$9))+CountCcolor($C124:$R124,($M$7))+CountCcolor($C124:$R124,($M$8))+CountCcolor($C124:$R124,($M$9))+CountCcolor($C124:$R124,($Q$6)))+COUNTIF($C124:$R124,"am")/2)</f>
        <v>9</v>
      </c>
      <c r="T124" s="114">
        <f>IF(OR(WEEKDAY($B124)=1,WEEKDAY($B124)=7,CountCcolor($C124:$R124,($C$7))=16),"",CountCcolor($C124:$R124,($M$8)))</f>
        <v>0</v>
      </c>
      <c r="U124" s="1"/>
      <c r="V124" s="60">
        <v>3</v>
      </c>
      <c r="W124" s="61">
        <v>2</v>
      </c>
      <c r="X124" s="62">
        <v>4</v>
      </c>
      <c r="Y124" s="61">
        <v>5</v>
      </c>
      <c r="Z124" s="62">
        <v>3</v>
      </c>
      <c r="AA124" s="61">
        <v>2</v>
      </c>
      <c r="AB124" s="62">
        <v>3</v>
      </c>
      <c r="AC124" s="61">
        <v>2</v>
      </c>
      <c r="AD124" s="62">
        <v>2</v>
      </c>
      <c r="AE124" s="61">
        <v>1</v>
      </c>
      <c r="AF124" s="62">
        <v>0</v>
      </c>
      <c r="AG124" s="61">
        <v>1</v>
      </c>
      <c r="AH124" s="63">
        <v>2</v>
      </c>
      <c r="AI124" s="64">
        <v>3</v>
      </c>
    </row>
    <row r="125" spans="1:35">
      <c r="A125" s="91">
        <f t="shared" si="1"/>
        <v>115</v>
      </c>
      <c r="B125" s="47">
        <v>45041</v>
      </c>
      <c r="C125" s="48"/>
      <c r="D125" s="66"/>
      <c r="E125" s="48"/>
      <c r="F125" s="66"/>
      <c r="G125" s="57"/>
      <c r="H125" s="48"/>
      <c r="I125" s="48"/>
      <c r="J125" s="56"/>
      <c r="K125" s="66"/>
      <c r="L125" s="48"/>
      <c r="M125" s="48"/>
      <c r="N125" s="48"/>
      <c r="O125" s="48"/>
      <c r="P125" s="48"/>
      <c r="Q125" s="48"/>
      <c r="R125" s="48"/>
      <c r="S125" s="49">
        <f>IF(OR(WEEKDAY($B125)=1,WEEKDAY($B125)=7,CountCcolor($C125:$R125,($C$7))),"",13-(CountCcolor($C125:$R125,($C$6))+CountCcolor($C125:$R125,($C$7))+CountCcolor($C125:$R125,($C$8))+CountCcolor($C125:$R125,($C$9))+CountCcolor($C125:$R125,($M$7))+CountCcolor($C125:$R125,($M$8))+CountCcolor($C125:$R125,($M$9))+CountCcolor($C125:$R125,($Q$6)))+COUNTIF($C125:$R125,"am")/2)</f>
        <v>8</v>
      </c>
      <c r="T125" s="114">
        <f>IF(OR(WEEKDAY($B125)=1,WEEKDAY($B125)=7,CountCcolor($C125:$R125,($C$7))=16),"",CountCcolor($C125:$R125,($M$8)))</f>
        <v>1</v>
      </c>
      <c r="U125" s="1"/>
      <c r="V125" s="60">
        <v>2</v>
      </c>
      <c r="W125" s="61">
        <v>2</v>
      </c>
      <c r="X125" s="62">
        <v>4</v>
      </c>
      <c r="Y125" s="61">
        <v>4</v>
      </c>
      <c r="Z125" s="62">
        <v>3</v>
      </c>
      <c r="AA125" s="61">
        <v>2</v>
      </c>
      <c r="AB125" s="62">
        <v>3</v>
      </c>
      <c r="AC125" s="61">
        <v>2</v>
      </c>
      <c r="AD125" s="62">
        <v>1</v>
      </c>
      <c r="AE125" s="61">
        <v>1</v>
      </c>
      <c r="AF125" s="62">
        <v>0</v>
      </c>
      <c r="AG125" s="61">
        <v>1</v>
      </c>
      <c r="AH125" s="63">
        <v>1</v>
      </c>
      <c r="AI125" s="64">
        <v>3</v>
      </c>
    </row>
    <row r="126" spans="1:35">
      <c r="A126" s="91">
        <f t="shared" si="1"/>
        <v>116</v>
      </c>
      <c r="B126" s="47">
        <v>45042</v>
      </c>
      <c r="C126" s="48"/>
      <c r="D126" s="66"/>
      <c r="E126" s="48"/>
      <c r="F126" s="66"/>
      <c r="G126" s="48"/>
      <c r="H126" s="48"/>
      <c r="I126" s="48"/>
      <c r="J126" s="56"/>
      <c r="K126" s="66"/>
      <c r="L126" s="48"/>
      <c r="M126" s="57"/>
      <c r="N126" s="48"/>
      <c r="O126" s="48"/>
      <c r="P126" s="48"/>
      <c r="Q126" s="48"/>
      <c r="R126" s="48"/>
      <c r="S126" s="49">
        <f>IF(OR(WEEKDAY($B126)=1,WEEKDAY($B126)=7,CountCcolor($C126:$R126,($C$7))),"",13-(CountCcolor($C126:$R126,($C$6))+CountCcolor($C126:$R126,($C$7))+CountCcolor($C126:$R126,($C$8))+CountCcolor($C126:$R126,($C$9))+CountCcolor($C126:$R126,($M$7))+CountCcolor($C126:$R126,($M$8))+CountCcolor($C126:$R126,($M$9))+CountCcolor($C126:$R126,($Q$6)))+COUNTIF($C126:$R126,"am")/2)</f>
        <v>8</v>
      </c>
      <c r="T126" s="114">
        <f>IF(OR(WEEKDAY($B126)=1,WEEKDAY($B126)=7,CountCcolor($C126:$R126,($C$7))=16),"",CountCcolor($C126:$R126,($M$8)))</f>
        <v>1</v>
      </c>
      <c r="U126" s="1"/>
      <c r="V126" s="60">
        <v>3</v>
      </c>
      <c r="W126" s="61">
        <v>2</v>
      </c>
      <c r="X126" s="62">
        <v>3</v>
      </c>
      <c r="Y126" s="61">
        <v>4</v>
      </c>
      <c r="Z126" s="62">
        <v>2</v>
      </c>
      <c r="AA126" s="61">
        <v>2</v>
      </c>
      <c r="AB126" s="62">
        <v>3</v>
      </c>
      <c r="AC126" s="61">
        <v>2</v>
      </c>
      <c r="AD126" s="62">
        <v>2</v>
      </c>
      <c r="AE126" s="61">
        <v>1</v>
      </c>
      <c r="AF126" s="62">
        <v>0</v>
      </c>
      <c r="AG126" s="61">
        <v>1</v>
      </c>
      <c r="AH126" s="63">
        <v>2</v>
      </c>
      <c r="AI126" s="64">
        <v>3</v>
      </c>
    </row>
    <row r="127" spans="1:35">
      <c r="A127" s="91">
        <f t="shared" si="1"/>
        <v>117</v>
      </c>
      <c r="B127" s="47">
        <v>45043</v>
      </c>
      <c r="C127" s="48"/>
      <c r="D127" s="66"/>
      <c r="E127" s="48"/>
      <c r="F127" s="66"/>
      <c r="G127" s="48"/>
      <c r="H127" s="57"/>
      <c r="I127" s="48"/>
      <c r="J127" s="56"/>
      <c r="K127" s="66"/>
      <c r="L127" s="48"/>
      <c r="M127" s="48"/>
      <c r="N127" s="48"/>
      <c r="O127" s="48"/>
      <c r="P127" s="48"/>
      <c r="Q127" s="48"/>
      <c r="R127" s="48"/>
      <c r="S127" s="49">
        <f>IF(OR(WEEKDAY($B127)=1,WEEKDAY($B127)=7,CountCcolor($C127:$R127,($C$7))),"",13-(CountCcolor($C127:$R127,($C$6))+CountCcolor($C127:$R127,($C$7))+CountCcolor($C127:$R127,($C$8))+CountCcolor($C127:$R127,($C$9))+CountCcolor($C127:$R127,($M$7))+CountCcolor($C127:$R127,($M$8))+CountCcolor($C127:$R127,($M$9))+CountCcolor($C127:$R127,($Q$6)))+COUNTIF($C127:$R127,"am")/2)</f>
        <v>8</v>
      </c>
      <c r="T127" s="114">
        <f>IF(OR(WEEKDAY($B127)=1,WEEKDAY($B127)=7,CountCcolor($C127:$R127,($C$7))=16),"",CountCcolor($C127:$R127,($M$8)))</f>
        <v>1</v>
      </c>
      <c r="U127" s="1"/>
      <c r="V127" s="60">
        <v>3</v>
      </c>
      <c r="W127" s="61">
        <v>2</v>
      </c>
      <c r="X127" s="62">
        <v>3</v>
      </c>
      <c r="Y127" s="61">
        <v>4</v>
      </c>
      <c r="Z127" s="62">
        <v>2</v>
      </c>
      <c r="AA127" s="61">
        <v>1</v>
      </c>
      <c r="AB127" s="62">
        <v>3</v>
      </c>
      <c r="AC127" s="61">
        <v>2</v>
      </c>
      <c r="AD127" s="62">
        <v>2</v>
      </c>
      <c r="AE127" s="61">
        <v>1</v>
      </c>
      <c r="AF127" s="62">
        <v>0</v>
      </c>
      <c r="AG127" s="61">
        <v>1</v>
      </c>
      <c r="AH127" s="63">
        <v>2</v>
      </c>
      <c r="AI127" s="64">
        <v>2</v>
      </c>
    </row>
    <row r="128" spans="1:35">
      <c r="A128" s="91">
        <f t="shared" si="1"/>
        <v>118</v>
      </c>
      <c r="B128" s="47">
        <v>45044</v>
      </c>
      <c r="C128" s="48"/>
      <c r="D128" s="66"/>
      <c r="E128" s="48"/>
      <c r="F128" s="66"/>
      <c r="G128" s="48"/>
      <c r="H128" s="48"/>
      <c r="I128" s="48"/>
      <c r="J128" s="56"/>
      <c r="K128" s="56"/>
      <c r="L128" s="48"/>
      <c r="M128" s="48"/>
      <c r="N128" s="48"/>
      <c r="O128" s="48"/>
      <c r="P128" s="48"/>
      <c r="Q128" s="48"/>
      <c r="R128" s="48"/>
      <c r="S128" s="49">
        <f>IF(OR(WEEKDAY($B128)=1,WEEKDAY($B128)=7,CountCcolor($C128:$R128,($C$7))),"",13-(CountCcolor($C128:$R128,($C$6))+CountCcolor($C128:$R128,($C$7))+CountCcolor($C128:$R128,($C$8))+CountCcolor($C128:$R128,($C$9))+CountCcolor($C128:$R128,($M$7))+CountCcolor($C128:$R128,($M$8))+CountCcolor($C128:$R128,($M$9))+CountCcolor($C128:$R128,($Q$6)))+COUNTIF($C128:$R128,"am")/2)</f>
        <v>9</v>
      </c>
      <c r="T128" s="114">
        <f>IF(OR(WEEKDAY($B128)=1,WEEKDAY($B128)=7,CountCcolor($C128:$R128,($C$7))=16),"",CountCcolor($C128:$R128,($M$8)))</f>
        <v>0</v>
      </c>
      <c r="U128" s="1"/>
      <c r="V128" s="60">
        <v>3</v>
      </c>
      <c r="W128" s="61">
        <v>2</v>
      </c>
      <c r="X128" s="62">
        <v>4</v>
      </c>
      <c r="Y128" s="61">
        <v>5</v>
      </c>
      <c r="Z128" s="62">
        <v>3</v>
      </c>
      <c r="AA128" s="61">
        <v>2</v>
      </c>
      <c r="AB128" s="62">
        <v>3</v>
      </c>
      <c r="AC128" s="61">
        <v>2</v>
      </c>
      <c r="AD128" s="62">
        <v>2</v>
      </c>
      <c r="AE128" s="61">
        <v>1</v>
      </c>
      <c r="AF128" s="62">
        <v>0</v>
      </c>
      <c r="AG128" s="61">
        <v>1</v>
      </c>
      <c r="AH128" s="63">
        <v>2</v>
      </c>
      <c r="AI128" s="64">
        <v>3</v>
      </c>
    </row>
    <row r="129" spans="1:35">
      <c r="A129" s="91">
        <f t="shared" si="1"/>
        <v>119</v>
      </c>
      <c r="B129" s="47">
        <v>45045</v>
      </c>
      <c r="C129" s="48"/>
      <c r="D129" s="48"/>
      <c r="E129" s="48"/>
      <c r="F129" s="48"/>
      <c r="G129" s="48"/>
      <c r="H129" s="48"/>
      <c r="I129" s="48"/>
      <c r="J129" s="48"/>
      <c r="K129" s="48"/>
      <c r="L129" s="48"/>
      <c r="M129" s="48"/>
      <c r="N129" s="48"/>
      <c r="O129" s="48"/>
      <c r="P129" s="48"/>
      <c r="Q129" s="48"/>
      <c r="R129" s="48"/>
      <c r="S129" s="49" t="str">
        <f>IF(OR(WEEKDAY($B129)=1,WEEKDAY($B129)=7,CountCcolor($C129:$R129,($C$7))),"",13-(CountCcolor($C129:$R129,($C$6))+CountCcolor($C129:$R129,($C$7))+CountCcolor($C129:$R129,($C$8))+CountCcolor($C129:$R129,($C$9))+CountCcolor($C129:$R129,($M$7))+CountCcolor($C129:$R129,($M$8))+CountCcolor($C129:$R129,($M$9))+CountCcolor($C129:$R129,($Q$6)))+COUNTIF($C129:$R129,"am")/2)</f>
        <v/>
      </c>
      <c r="T129" s="114" t="str">
        <f>IF(OR(WEEKDAY($B129)=1,WEEKDAY($B129)=7,CountCcolor($C129:$R129,($C$7))=16),"",CountCcolor($C129:$R129,($M$8)))</f>
        <v/>
      </c>
      <c r="U129" s="1"/>
      <c r="V129" s="60"/>
      <c r="W129" s="61"/>
      <c r="X129" s="62"/>
      <c r="Y129" s="61"/>
      <c r="Z129" s="62"/>
      <c r="AA129" s="61"/>
      <c r="AB129" s="62"/>
      <c r="AC129" s="61"/>
      <c r="AD129" s="62"/>
      <c r="AE129" s="61"/>
      <c r="AF129" s="62"/>
      <c r="AG129" s="61"/>
      <c r="AH129" s="63"/>
      <c r="AI129" s="64"/>
    </row>
    <row r="130" spans="1:35">
      <c r="A130" s="91">
        <f t="shared" si="1"/>
        <v>120</v>
      </c>
      <c r="B130" s="47">
        <v>45046</v>
      </c>
      <c r="C130" s="48"/>
      <c r="D130" s="48"/>
      <c r="E130" s="48"/>
      <c r="F130" s="48"/>
      <c r="G130" s="48"/>
      <c r="H130" s="48"/>
      <c r="I130" s="48"/>
      <c r="J130" s="48"/>
      <c r="K130" s="48"/>
      <c r="L130" s="48"/>
      <c r="M130" s="48"/>
      <c r="N130" s="48"/>
      <c r="O130" s="48"/>
      <c r="P130" s="48"/>
      <c r="Q130" s="48"/>
      <c r="R130" s="48"/>
      <c r="S130" s="49" t="str">
        <f>IF(OR(WEEKDAY($B130)=1,WEEKDAY($B130)=7,CountCcolor($C130:$R130,($C$7))),"",13-(CountCcolor($C130:$R130,($C$6))+CountCcolor($C130:$R130,($C$7))+CountCcolor($C130:$R130,($C$8))+CountCcolor($C130:$R130,($C$9))+CountCcolor($C130:$R130,($M$7))+CountCcolor($C130:$R130,($M$8))+CountCcolor($C130:$R130,($M$9))+CountCcolor($C130:$R130,($Q$6)))+COUNTIF($C130:$R130,"am")/2)</f>
        <v/>
      </c>
      <c r="T130" s="114" t="str">
        <f>IF(OR(WEEKDAY($B130)=1,WEEKDAY($B130)=7,CountCcolor($C130:$R130,($C$7))=16),"",CountCcolor($C130:$R130,($M$8)))</f>
        <v/>
      </c>
      <c r="U130" s="1"/>
      <c r="V130" s="60"/>
      <c r="W130" s="61"/>
      <c r="X130" s="62"/>
      <c r="Y130" s="61"/>
      <c r="Z130" s="62"/>
      <c r="AA130" s="61"/>
      <c r="AB130" s="62"/>
      <c r="AC130" s="61"/>
      <c r="AD130" s="62"/>
      <c r="AE130" s="61"/>
      <c r="AF130" s="62"/>
      <c r="AG130" s="61"/>
      <c r="AH130" s="63"/>
      <c r="AI130" s="64"/>
    </row>
    <row r="131" spans="1:35">
      <c r="A131" s="91">
        <f t="shared" si="1"/>
        <v>121</v>
      </c>
      <c r="B131" s="47">
        <v>45047</v>
      </c>
      <c r="C131" s="70"/>
      <c r="D131" s="70"/>
      <c r="E131" s="70"/>
      <c r="F131" s="70"/>
      <c r="G131" s="70"/>
      <c r="H131" s="70"/>
      <c r="I131" s="70"/>
      <c r="J131" s="71"/>
      <c r="K131" s="70"/>
      <c r="L131" s="70"/>
      <c r="M131" s="70"/>
      <c r="N131" s="70"/>
      <c r="O131" s="70"/>
      <c r="P131" s="70"/>
      <c r="Q131" s="70"/>
      <c r="R131" s="70"/>
      <c r="S131" s="49" t="str">
        <f>IF(OR(WEEKDAY($B131)=1,WEEKDAY($B131)=7,CountCcolor($C131:$R131,($C$7))),"",13-(CountCcolor($C131:$R131,($C$6))+CountCcolor($C131:$R131,($C$7))+CountCcolor($C131:$R131,($C$8))+CountCcolor($C131:$R131,($C$9))+CountCcolor($C131:$R131,($M$7))+CountCcolor($C131:$R131,($M$8))+CountCcolor($C131:$R131,($M$9))+CountCcolor($C131:$R131,($Q$6)))+COUNTIF($C131:$R131,"am")/2)</f>
        <v/>
      </c>
      <c r="T131" s="114" t="str">
        <f>IF(OR(WEEKDAY($B131)=1,WEEKDAY($B131)=7,CountCcolor($C131:$R131,($C$7))=16),"",CountCcolor($C131:$R131,($M$8)))</f>
        <v/>
      </c>
      <c r="U131" s="1"/>
      <c r="V131" s="60"/>
      <c r="W131" s="61"/>
      <c r="X131" s="62"/>
      <c r="Y131" s="61"/>
      <c r="Z131" s="62"/>
      <c r="AA131" s="61"/>
      <c r="AB131" s="62"/>
      <c r="AC131" s="61"/>
      <c r="AD131" s="62"/>
      <c r="AE131" s="61"/>
      <c r="AF131" s="62"/>
      <c r="AG131" s="61"/>
      <c r="AH131" s="63"/>
      <c r="AI131" s="64"/>
    </row>
    <row r="132" spans="1:35">
      <c r="A132" s="91">
        <f t="shared" si="1"/>
        <v>122</v>
      </c>
      <c r="B132" s="47">
        <v>45048</v>
      </c>
      <c r="C132" s="66"/>
      <c r="D132" s="48"/>
      <c r="E132" s="48"/>
      <c r="F132" s="66"/>
      <c r="G132" s="57"/>
      <c r="H132" s="48"/>
      <c r="I132" s="48"/>
      <c r="J132" s="48"/>
      <c r="K132" s="66"/>
      <c r="L132" s="48"/>
      <c r="M132" s="66"/>
      <c r="N132" s="66"/>
      <c r="O132" s="48"/>
      <c r="P132" s="48"/>
      <c r="Q132" s="48"/>
      <c r="R132" s="48"/>
      <c r="S132" s="49">
        <f>IF(OR(WEEKDAY($B132)=1,WEEKDAY($B132)=7,CountCcolor($C132:$R132,($C$7))),"",13-(CountCcolor($C132:$R132,($C$6))+CountCcolor($C132:$R132,($C$7))+CountCcolor($C132:$R132,($C$8))+CountCcolor($C132:$R132,($C$9))+CountCcolor($C132:$R132,($M$7))+CountCcolor($C132:$R132,($M$8))+CountCcolor($C132:$R132,($M$9))+CountCcolor($C132:$R132,($Q$6)))+COUNTIF($C132:$R132,"am")/2)</f>
        <v>7</v>
      </c>
      <c r="T132" s="114">
        <f>IF(OR(WEEKDAY($B132)=1,WEEKDAY($B132)=7,CountCcolor($C132:$R132,($C$7))=16),"",CountCcolor($C132:$R132,($M$8)))</f>
        <v>1</v>
      </c>
      <c r="U132" s="1"/>
      <c r="V132" s="60">
        <v>1</v>
      </c>
      <c r="W132" s="61">
        <v>3</v>
      </c>
      <c r="X132" s="62">
        <v>4</v>
      </c>
      <c r="Y132" s="61">
        <v>3</v>
      </c>
      <c r="Z132" s="62">
        <v>2</v>
      </c>
      <c r="AA132" s="61">
        <v>3</v>
      </c>
      <c r="AB132" s="62">
        <v>2</v>
      </c>
      <c r="AC132" s="61">
        <v>2</v>
      </c>
      <c r="AD132" s="62">
        <v>0</v>
      </c>
      <c r="AE132" s="61">
        <v>2</v>
      </c>
      <c r="AF132" s="62">
        <v>0</v>
      </c>
      <c r="AG132" s="61">
        <v>0</v>
      </c>
      <c r="AH132" s="63">
        <v>1</v>
      </c>
      <c r="AI132" s="64">
        <v>3</v>
      </c>
    </row>
    <row r="133" spans="1:35">
      <c r="A133" s="91">
        <f t="shared" si="1"/>
        <v>123</v>
      </c>
      <c r="B133" s="47">
        <v>45049</v>
      </c>
      <c r="C133" s="66"/>
      <c r="D133" s="65"/>
      <c r="E133" s="48"/>
      <c r="F133" s="66"/>
      <c r="G133" s="48"/>
      <c r="H133" s="65"/>
      <c r="I133" s="48"/>
      <c r="J133" s="48"/>
      <c r="K133" s="66"/>
      <c r="L133" s="48"/>
      <c r="M133" s="66"/>
      <c r="N133" s="66"/>
      <c r="O133" s="48"/>
      <c r="P133" s="48"/>
      <c r="Q133" s="48"/>
      <c r="R133" s="48"/>
      <c r="S133" s="49">
        <f>IF(OR(WEEKDAY($B133)=1,WEEKDAY($B133)=7,CountCcolor($C133:$R133,($C$7))),"",13-(CountCcolor($C133:$R133,($C$6))+CountCcolor($C133:$R133,($C$7))+CountCcolor($C133:$R133,($C$8))+CountCcolor($C133:$R133,($C$9))+CountCcolor($C133:$R133,($M$7))+CountCcolor($C133:$R133,($M$8))+CountCcolor($C133:$R133,($M$9))+CountCcolor($C133:$R133,($Q$6)))+COUNTIF($C133:$R133,"am")/2)</f>
        <v>6</v>
      </c>
      <c r="T133" s="114">
        <f>IF(OR(WEEKDAY($B133)=1,WEEKDAY($B133)=7,CountCcolor($C133:$R133,($C$7))=16),"",CountCcolor($C133:$R133,($M$8)))</f>
        <v>0</v>
      </c>
      <c r="U133" s="1"/>
      <c r="V133" s="69">
        <v>2</v>
      </c>
      <c r="W133" s="61">
        <v>3</v>
      </c>
      <c r="X133" s="63">
        <v>2</v>
      </c>
      <c r="Y133" s="61">
        <v>3</v>
      </c>
      <c r="Z133" s="63">
        <v>1</v>
      </c>
      <c r="AA133" s="61">
        <v>1</v>
      </c>
      <c r="AB133" s="63">
        <v>2</v>
      </c>
      <c r="AC133" s="61">
        <v>2</v>
      </c>
      <c r="AD133" s="63">
        <v>1</v>
      </c>
      <c r="AE133" s="61">
        <v>1</v>
      </c>
      <c r="AF133" s="63">
        <v>0</v>
      </c>
      <c r="AG133" s="61">
        <v>0</v>
      </c>
      <c r="AH133" s="63">
        <v>2</v>
      </c>
      <c r="AI133" s="64">
        <v>1</v>
      </c>
    </row>
    <row r="134" spans="1:35">
      <c r="A134" s="91">
        <f t="shared" si="1"/>
        <v>124</v>
      </c>
      <c r="B134" s="47">
        <v>45050</v>
      </c>
      <c r="C134" s="66"/>
      <c r="D134" s="48"/>
      <c r="E134" s="48"/>
      <c r="F134" s="66"/>
      <c r="G134" s="48"/>
      <c r="H134" s="57"/>
      <c r="I134" s="48"/>
      <c r="J134" s="48"/>
      <c r="K134" s="66"/>
      <c r="L134" s="48"/>
      <c r="M134" s="66"/>
      <c r="N134" s="66"/>
      <c r="O134" s="48"/>
      <c r="P134" s="48"/>
      <c r="Q134" s="48"/>
      <c r="R134" s="48"/>
      <c r="S134" s="49">
        <f>IF(OR(WEEKDAY($B134)=1,WEEKDAY($B134)=7,CountCcolor($C134:$R134,($C$7))),"",13-(CountCcolor($C134:$R134,($C$6))+CountCcolor($C134:$R134,($C$7))+CountCcolor($C134:$R134,($C$8))+CountCcolor($C134:$R134,($C$9))+CountCcolor($C134:$R134,($M$7))+CountCcolor($C134:$R134,($M$8))+CountCcolor($C134:$R134,($M$9))+CountCcolor($C134:$R134,($Q$6)))+COUNTIF($C134:$R134,"am")/2)</f>
        <v>7</v>
      </c>
      <c r="T134" s="114">
        <f>IF(OR(WEEKDAY($B134)=1,WEEKDAY($B134)=7,CountCcolor($C134:$R134,($C$7))=16),"",CountCcolor($C134:$R134,($M$8)))</f>
        <v>1</v>
      </c>
      <c r="U134" s="1"/>
      <c r="V134" s="69">
        <v>2</v>
      </c>
      <c r="W134" s="61">
        <v>3</v>
      </c>
      <c r="X134" s="63">
        <v>3</v>
      </c>
      <c r="Y134" s="61">
        <v>3</v>
      </c>
      <c r="Z134" s="63">
        <v>1</v>
      </c>
      <c r="AA134" s="61">
        <v>2</v>
      </c>
      <c r="AB134" s="63">
        <v>2</v>
      </c>
      <c r="AC134" s="61">
        <v>2</v>
      </c>
      <c r="AD134" s="63">
        <v>1</v>
      </c>
      <c r="AE134" s="61">
        <v>2</v>
      </c>
      <c r="AF134" s="63">
        <v>0</v>
      </c>
      <c r="AG134" s="61">
        <v>0</v>
      </c>
      <c r="AH134" s="63">
        <v>2</v>
      </c>
      <c r="AI134" s="64">
        <v>2</v>
      </c>
    </row>
    <row r="135" spans="1:35">
      <c r="A135" s="91">
        <f t="shared" si="1"/>
        <v>125</v>
      </c>
      <c r="B135" s="47">
        <v>45051</v>
      </c>
      <c r="C135" s="66"/>
      <c r="D135" s="65" t="s">
        <v>45</v>
      </c>
      <c r="E135" s="48"/>
      <c r="F135" s="66"/>
      <c r="G135" s="48"/>
      <c r="H135" s="48"/>
      <c r="I135" s="48"/>
      <c r="J135" s="48"/>
      <c r="K135" s="66"/>
      <c r="L135" s="48"/>
      <c r="M135" s="66"/>
      <c r="N135" s="66"/>
      <c r="O135" s="48"/>
      <c r="P135" s="48"/>
      <c r="Q135" s="48"/>
      <c r="R135" s="48"/>
      <c r="S135" s="49">
        <f>IF(OR(WEEKDAY($B135)=1,WEEKDAY($B135)=7,CountCcolor($C135:$R135,($C$7))),"",13-(CountCcolor($C135:$R135,($C$6))+CountCcolor($C135:$R135,($C$7))+CountCcolor($C135:$R135,($C$8))+CountCcolor($C135:$R135,($C$9))+CountCcolor($C135:$R135,($M$7))+CountCcolor($C135:$R135,($M$8))+CountCcolor($C135:$R135,($M$9))+CountCcolor($C135:$R135,($Q$6)))+COUNTIF($C135:$R135,"am")/2)</f>
        <v>7.5</v>
      </c>
      <c r="T135" s="114">
        <f>IF(OR(WEEKDAY($B135)=1,WEEKDAY($B135)=7,CountCcolor($C135:$R135,($C$7))=16),"",CountCcolor($C135:$R135,($M$8)))</f>
        <v>0</v>
      </c>
      <c r="U135" s="1"/>
      <c r="V135" s="60">
        <v>2</v>
      </c>
      <c r="W135" s="61">
        <v>3</v>
      </c>
      <c r="X135" s="62">
        <v>3</v>
      </c>
      <c r="Y135" s="61">
        <v>4</v>
      </c>
      <c r="Z135" s="62">
        <v>2</v>
      </c>
      <c r="AA135" s="61">
        <v>2</v>
      </c>
      <c r="AB135" s="62">
        <v>2</v>
      </c>
      <c r="AC135" s="61">
        <v>2</v>
      </c>
      <c r="AD135" s="62">
        <v>1</v>
      </c>
      <c r="AE135" s="61">
        <v>1</v>
      </c>
      <c r="AF135" s="62">
        <v>0</v>
      </c>
      <c r="AG135" s="61">
        <v>0</v>
      </c>
      <c r="AH135" s="63">
        <v>2</v>
      </c>
      <c r="AI135" s="64">
        <v>2</v>
      </c>
    </row>
    <row r="136" spans="1:35">
      <c r="A136" s="91">
        <f t="shared" si="1"/>
        <v>126</v>
      </c>
      <c r="B136" s="47">
        <v>45052</v>
      </c>
      <c r="C136" s="48"/>
      <c r="D136" s="48"/>
      <c r="E136" s="48"/>
      <c r="F136" s="48"/>
      <c r="G136" s="48"/>
      <c r="H136" s="48"/>
      <c r="I136" s="48"/>
      <c r="J136" s="48"/>
      <c r="K136" s="48"/>
      <c r="L136" s="48"/>
      <c r="M136" s="48"/>
      <c r="N136" s="48"/>
      <c r="O136" s="48"/>
      <c r="P136" s="48"/>
      <c r="Q136" s="48"/>
      <c r="R136" s="48"/>
      <c r="S136" s="49" t="str">
        <f>IF(OR(WEEKDAY($B136)=1,WEEKDAY($B136)=7,CountCcolor($C136:$R136,($C$7))),"",13-(CountCcolor($C136:$R136,($C$6))+CountCcolor($C136:$R136,($C$7))+CountCcolor($C136:$R136,($C$8))+CountCcolor($C136:$R136,($C$9))+CountCcolor($C136:$R136,($M$7))+CountCcolor($C136:$R136,($M$8))+CountCcolor($C136:$R136,($M$9))+CountCcolor($C136:$R136,($Q$6)))+COUNTIF($C136:$R136,"am")/2)</f>
        <v/>
      </c>
      <c r="T136" s="114" t="str">
        <f>IF(OR(WEEKDAY($B136)=1,WEEKDAY($B136)=7,CountCcolor($C136:$R136,($C$7))=16),"",CountCcolor($C136:$R136,($M$8)))</f>
        <v/>
      </c>
      <c r="U136" s="1"/>
      <c r="V136" s="60"/>
      <c r="W136" s="61"/>
      <c r="X136" s="62"/>
      <c r="Y136" s="61"/>
      <c r="Z136" s="62"/>
      <c r="AA136" s="61"/>
      <c r="AB136" s="62"/>
      <c r="AC136" s="61"/>
      <c r="AD136" s="62"/>
      <c r="AE136" s="61"/>
      <c r="AF136" s="62"/>
      <c r="AG136" s="61"/>
      <c r="AH136" s="63"/>
      <c r="AI136" s="64"/>
    </row>
    <row r="137" spans="1:35">
      <c r="A137" s="91">
        <f t="shared" si="1"/>
        <v>127</v>
      </c>
      <c r="B137" s="47">
        <v>45053</v>
      </c>
      <c r="C137" s="48"/>
      <c r="D137" s="48"/>
      <c r="E137" s="48"/>
      <c r="F137" s="48"/>
      <c r="G137" s="48"/>
      <c r="H137" s="48"/>
      <c r="I137" s="48"/>
      <c r="J137" s="48"/>
      <c r="K137" s="48"/>
      <c r="L137" s="48"/>
      <c r="M137" s="48"/>
      <c r="N137" s="48"/>
      <c r="O137" s="48"/>
      <c r="P137" s="48"/>
      <c r="Q137" s="48"/>
      <c r="R137" s="48"/>
      <c r="S137" s="49" t="str">
        <f>IF(OR(WEEKDAY($B137)=1,WEEKDAY($B137)=7,CountCcolor($C137:$R137,($C$7))),"",13-(CountCcolor($C137:$R137,($C$6))+CountCcolor($C137:$R137,($C$7))+CountCcolor($C137:$R137,($C$8))+CountCcolor($C137:$R137,($C$9))+CountCcolor($C137:$R137,($M$7))+CountCcolor($C137:$R137,($M$8))+CountCcolor($C137:$R137,($M$9))+CountCcolor($C137:$R137,($Q$6)))+COUNTIF($C137:$R137,"am")/2)</f>
        <v/>
      </c>
      <c r="T137" s="114" t="str">
        <f>IF(OR(WEEKDAY($B137)=1,WEEKDAY($B137)=7,CountCcolor($C137:$R137,($C$7))=16),"",CountCcolor($C137:$R137,($M$8)))</f>
        <v/>
      </c>
      <c r="U137" s="1"/>
      <c r="V137" s="60"/>
      <c r="W137" s="61"/>
      <c r="X137" s="62"/>
      <c r="Y137" s="61"/>
      <c r="Z137" s="62"/>
      <c r="AA137" s="61"/>
      <c r="AB137" s="62"/>
      <c r="AC137" s="61"/>
      <c r="AD137" s="62"/>
      <c r="AE137" s="61"/>
      <c r="AF137" s="62"/>
      <c r="AG137" s="61"/>
      <c r="AH137" s="63"/>
      <c r="AI137" s="64"/>
    </row>
    <row r="138" spans="1:35">
      <c r="A138" s="91">
        <f t="shared" si="1"/>
        <v>128</v>
      </c>
      <c r="B138" s="47">
        <v>45054</v>
      </c>
      <c r="C138" s="70"/>
      <c r="D138" s="70"/>
      <c r="E138" s="70"/>
      <c r="F138" s="70"/>
      <c r="G138" s="70"/>
      <c r="H138" s="70"/>
      <c r="I138" s="70"/>
      <c r="J138" s="71"/>
      <c r="K138" s="70"/>
      <c r="L138" s="70"/>
      <c r="M138" s="70"/>
      <c r="N138" s="70"/>
      <c r="O138" s="70"/>
      <c r="P138" s="70"/>
      <c r="Q138" s="70"/>
      <c r="R138" s="70"/>
      <c r="S138" s="49" t="str">
        <f>IF(OR(WEEKDAY($B138)=1,WEEKDAY($B138)=7,CountCcolor($C138:$R138,($C$7))),"",13-(CountCcolor($C138:$R138,($C$6))+CountCcolor($C138:$R138,($C$7))+CountCcolor($C138:$R138,($C$8))+CountCcolor($C138:$R138,($C$9))+CountCcolor($C138:$R138,($M$7))+CountCcolor($C138:$R138,($M$8))+CountCcolor($C138:$R138,($M$9))+CountCcolor($C138:$R138,($Q$6)))+COUNTIF($C138:$R138,"am")/2)</f>
        <v/>
      </c>
      <c r="T138" s="114" t="str">
        <f>IF(OR(WEEKDAY($B138)=1,WEEKDAY($B138)=7,CountCcolor($C138:$R138,($C$7))=16),"",CountCcolor($C138:$R138,($M$8)))</f>
        <v/>
      </c>
      <c r="U138" s="1"/>
      <c r="V138" s="60"/>
      <c r="W138" s="61"/>
      <c r="X138" s="62"/>
      <c r="Y138" s="61"/>
      <c r="Z138" s="62"/>
      <c r="AA138" s="61"/>
      <c r="AB138" s="62"/>
      <c r="AC138" s="61"/>
      <c r="AD138" s="62"/>
      <c r="AE138" s="61"/>
      <c r="AF138" s="62"/>
      <c r="AG138" s="61"/>
      <c r="AH138" s="63"/>
      <c r="AI138" s="64"/>
    </row>
    <row r="139" spans="1:35">
      <c r="A139" s="91">
        <f t="shared" ref="A139:A202" si="2">B139-DATE(YEAR(B139),1,1)+1</f>
        <v>129</v>
      </c>
      <c r="B139" s="47">
        <v>45055</v>
      </c>
      <c r="C139" s="48"/>
      <c r="D139" s="48"/>
      <c r="E139" s="48"/>
      <c r="F139" s="66"/>
      <c r="G139" s="66"/>
      <c r="H139" s="48"/>
      <c r="I139" s="48"/>
      <c r="J139" s="48"/>
      <c r="K139" s="48"/>
      <c r="L139" s="48"/>
      <c r="M139" s="48"/>
      <c r="N139" s="48"/>
      <c r="O139" s="48"/>
      <c r="P139" s="48"/>
      <c r="Q139" s="48"/>
      <c r="R139" s="48"/>
      <c r="S139" s="49">
        <f>IF(OR(WEEKDAY($B139)=1,WEEKDAY($B139)=7,CountCcolor($C139:$R139,($C$7))),"",13-(CountCcolor($C139:$R139,($C$6))+CountCcolor($C139:$R139,($C$7))+CountCcolor($C139:$R139,($C$8))+CountCcolor($C139:$R139,($C$9))+CountCcolor($C139:$R139,($M$7))+CountCcolor($C139:$R139,($M$8))+CountCcolor($C139:$R139,($M$9))+CountCcolor($C139:$R139,($Q$6)))+COUNTIF($C139:$R139,"am")/2)</f>
        <v>11</v>
      </c>
      <c r="T139" s="114">
        <f>IF(OR(WEEKDAY($B139)=1,WEEKDAY($B139)=7,CountCcolor($C139:$R139,($C$7))=16),"",CountCcolor($C139:$R139,($M$8)))</f>
        <v>0</v>
      </c>
      <c r="U139" s="1"/>
      <c r="V139" s="60">
        <v>3</v>
      </c>
      <c r="W139" s="61">
        <v>3</v>
      </c>
      <c r="X139" s="62">
        <v>6</v>
      </c>
      <c r="Y139" s="61">
        <v>5</v>
      </c>
      <c r="Z139" s="62">
        <v>5</v>
      </c>
      <c r="AA139" s="61">
        <v>3</v>
      </c>
      <c r="AB139" s="62">
        <v>5</v>
      </c>
      <c r="AC139" s="61">
        <v>3</v>
      </c>
      <c r="AD139" s="62">
        <v>1</v>
      </c>
      <c r="AE139" s="61">
        <v>2</v>
      </c>
      <c r="AF139" s="62">
        <v>0</v>
      </c>
      <c r="AG139" s="61">
        <v>1</v>
      </c>
      <c r="AH139" s="63">
        <v>2</v>
      </c>
      <c r="AI139" s="64">
        <v>5</v>
      </c>
    </row>
    <row r="140" spans="1:35">
      <c r="A140" s="91">
        <f t="shared" si="2"/>
        <v>130</v>
      </c>
      <c r="B140" s="47">
        <v>45056</v>
      </c>
      <c r="C140" s="48"/>
      <c r="D140" s="65"/>
      <c r="E140" s="48"/>
      <c r="F140" s="66"/>
      <c r="G140" s="48"/>
      <c r="H140" s="48"/>
      <c r="I140" s="48"/>
      <c r="J140" s="48"/>
      <c r="K140" s="65" t="s">
        <v>45</v>
      </c>
      <c r="L140" s="48"/>
      <c r="M140" s="57"/>
      <c r="N140" s="48"/>
      <c r="O140" s="48"/>
      <c r="P140" s="48"/>
      <c r="Q140" s="48"/>
      <c r="R140" s="48"/>
      <c r="S140" s="49">
        <f>IF(OR(WEEKDAY($B140)=1,WEEKDAY($B140)=7,CountCcolor($C140:$R140,($C$7))),"",13-(CountCcolor($C140:$R140,($C$6))+CountCcolor($C140:$R140,($C$7))+CountCcolor($C140:$R140,($C$8))+CountCcolor($C140:$R140,($C$9))+CountCcolor($C140:$R140,($M$7))+CountCcolor($C140:$R140,($M$8))+CountCcolor($C140:$R140,($M$9))+CountCcolor($C140:$R140,($Q$6)))+COUNTIF($C140:$R140,"am")/2)</f>
        <v>9.5</v>
      </c>
      <c r="T140" s="114">
        <f>IF(OR(WEEKDAY($B140)=1,WEEKDAY($B140)=7,CountCcolor($C140:$R140,($C$7))=16),"",CountCcolor($C140:$R140,($M$8)))</f>
        <v>1</v>
      </c>
      <c r="U140" s="1"/>
      <c r="V140" s="60">
        <v>3</v>
      </c>
      <c r="W140" s="61">
        <v>3</v>
      </c>
      <c r="X140" s="62">
        <v>4</v>
      </c>
      <c r="Y140" s="61">
        <v>5</v>
      </c>
      <c r="Z140" s="62">
        <v>3</v>
      </c>
      <c r="AA140" s="61">
        <v>2</v>
      </c>
      <c r="AB140" s="62">
        <v>4</v>
      </c>
      <c r="AC140" s="61">
        <v>2</v>
      </c>
      <c r="AD140" s="62">
        <v>2</v>
      </c>
      <c r="AE140" s="61">
        <v>1</v>
      </c>
      <c r="AF140" s="62">
        <v>0</v>
      </c>
      <c r="AG140" s="61">
        <v>1</v>
      </c>
      <c r="AH140" s="63">
        <v>3</v>
      </c>
      <c r="AI140" s="64">
        <v>3</v>
      </c>
    </row>
    <row r="141" spans="1:35">
      <c r="A141" s="91">
        <f t="shared" si="2"/>
        <v>131</v>
      </c>
      <c r="B141" s="47">
        <v>45057</v>
      </c>
      <c r="C141" s="48"/>
      <c r="D141" s="48"/>
      <c r="E141" s="48"/>
      <c r="F141" s="66"/>
      <c r="G141" s="48"/>
      <c r="H141" s="57"/>
      <c r="I141" s="48"/>
      <c r="J141" s="48"/>
      <c r="K141" s="48"/>
      <c r="L141" s="48"/>
      <c r="M141" s="48"/>
      <c r="N141" s="48"/>
      <c r="O141" s="48"/>
      <c r="P141" s="48"/>
      <c r="Q141" s="48"/>
      <c r="R141" s="48"/>
      <c r="S141" s="49">
        <f>IF(OR(WEEKDAY($B141)=1,WEEKDAY($B141)=7,CountCcolor($C141:$R141,($C$7))),"",13-(CountCcolor($C141:$R141,($C$6))+CountCcolor($C141:$R141,($C$7))+CountCcolor($C141:$R141,($C$8))+CountCcolor($C141:$R141,($C$9))+CountCcolor($C141:$R141,($M$7))+CountCcolor($C141:$R141,($M$8))+CountCcolor($C141:$R141,($M$9))+CountCcolor($C141:$R141,($Q$6)))+COUNTIF($C141:$R141,"am")/2)</f>
        <v>11</v>
      </c>
      <c r="T141" s="114">
        <f>IF(OR(WEEKDAY($B141)=1,WEEKDAY($B141)=7,CountCcolor($C141:$R141,($C$7))=16),"",CountCcolor($C141:$R141,($M$8)))</f>
        <v>1</v>
      </c>
      <c r="U141" s="1"/>
      <c r="V141" s="60">
        <v>4</v>
      </c>
      <c r="W141" s="61">
        <v>3</v>
      </c>
      <c r="X141" s="62">
        <v>5</v>
      </c>
      <c r="Y141" s="61">
        <v>5</v>
      </c>
      <c r="Z141" s="62">
        <v>4</v>
      </c>
      <c r="AA141" s="61">
        <v>2</v>
      </c>
      <c r="AB141" s="62">
        <v>5</v>
      </c>
      <c r="AC141" s="61">
        <v>3</v>
      </c>
      <c r="AD141" s="62">
        <v>2</v>
      </c>
      <c r="AE141" s="61">
        <v>2</v>
      </c>
      <c r="AF141" s="62">
        <v>0</v>
      </c>
      <c r="AG141" s="61">
        <v>1</v>
      </c>
      <c r="AH141" s="63">
        <v>3</v>
      </c>
      <c r="AI141" s="64">
        <v>4</v>
      </c>
    </row>
    <row r="142" spans="1:35">
      <c r="A142" s="91">
        <f t="shared" si="2"/>
        <v>132</v>
      </c>
      <c r="B142" s="47">
        <v>45058</v>
      </c>
      <c r="C142" s="48"/>
      <c r="D142" s="65" t="s">
        <v>45</v>
      </c>
      <c r="E142" s="48"/>
      <c r="F142" s="66"/>
      <c r="G142" s="48"/>
      <c r="H142" s="48"/>
      <c r="I142" s="48"/>
      <c r="J142" s="48"/>
      <c r="K142" s="68"/>
      <c r="L142" s="48"/>
      <c r="M142" s="48"/>
      <c r="N142" s="48"/>
      <c r="O142" s="48"/>
      <c r="P142" s="48"/>
      <c r="Q142" s="48"/>
      <c r="R142" s="48"/>
      <c r="S142" s="49">
        <f>IF(OR(WEEKDAY($B142)=1,WEEKDAY($B142)=7,CountCcolor($C142:$R142,($C$7))),"",13-(CountCcolor($C142:$R142,($C$6))+CountCcolor($C142:$R142,($C$7))+CountCcolor($C142:$R142,($C$8))+CountCcolor($C142:$R142,($C$9))+CountCcolor($C142:$R142,($M$7))+CountCcolor($C142:$R142,($M$8))+CountCcolor($C142:$R142,($M$9))+CountCcolor($C142:$R142,($Q$6)))+COUNTIF($C142:$R142,"am")/2)</f>
        <v>10.5</v>
      </c>
      <c r="T142" s="114">
        <f>IF(OR(WEEKDAY($B142)=1,WEEKDAY($B142)=7,CountCcolor($C142:$R142,($C$7))=16),"",CountCcolor($C142:$R142,($M$8)))</f>
        <v>0</v>
      </c>
      <c r="U142" s="1"/>
      <c r="V142" s="60">
        <v>3</v>
      </c>
      <c r="W142" s="61">
        <v>3</v>
      </c>
      <c r="X142" s="62">
        <v>5</v>
      </c>
      <c r="Y142" s="61">
        <v>6</v>
      </c>
      <c r="Z142" s="62">
        <v>4</v>
      </c>
      <c r="AA142" s="61">
        <v>2</v>
      </c>
      <c r="AB142" s="62">
        <v>4</v>
      </c>
      <c r="AC142" s="61">
        <v>2</v>
      </c>
      <c r="AD142" s="62">
        <v>2</v>
      </c>
      <c r="AE142" s="61">
        <v>1</v>
      </c>
      <c r="AF142" s="62">
        <v>0</v>
      </c>
      <c r="AG142" s="61">
        <v>1</v>
      </c>
      <c r="AH142" s="63">
        <v>3</v>
      </c>
      <c r="AI142" s="64">
        <v>3</v>
      </c>
    </row>
    <row r="143" spans="1:35">
      <c r="A143" s="91">
        <f t="shared" si="2"/>
        <v>133</v>
      </c>
      <c r="B143" s="47">
        <v>45059</v>
      </c>
      <c r="C143" s="48"/>
      <c r="D143" s="48"/>
      <c r="E143" s="48"/>
      <c r="F143" s="48"/>
      <c r="G143" s="48"/>
      <c r="H143" s="48"/>
      <c r="I143" s="48"/>
      <c r="J143" s="48"/>
      <c r="K143" s="48"/>
      <c r="L143" s="48"/>
      <c r="M143" s="48"/>
      <c r="N143" s="48"/>
      <c r="O143" s="48"/>
      <c r="P143" s="48"/>
      <c r="Q143" s="48"/>
      <c r="R143" s="48"/>
      <c r="S143" s="49" t="str">
        <f>IF(OR(WEEKDAY($B143)=1,WEEKDAY($B143)=7,CountCcolor($C143:$R143,($C$7))),"",13-(CountCcolor($C143:$R143,($C$6))+CountCcolor($C143:$R143,($C$7))+CountCcolor($C143:$R143,($C$8))+CountCcolor($C143:$R143,($C$9))+CountCcolor($C143:$R143,($M$7))+CountCcolor($C143:$R143,($M$8))+CountCcolor($C143:$R143,($M$9))+CountCcolor($C143:$R143,($Q$6)))+COUNTIF($C143:$R143,"am")/2)</f>
        <v/>
      </c>
      <c r="T143" s="114" t="str">
        <f>IF(OR(WEEKDAY($B143)=1,WEEKDAY($B143)=7,CountCcolor($C143:$R143,($C$7))=16),"",CountCcolor($C143:$R143,($M$8)))</f>
        <v/>
      </c>
      <c r="U143" s="1"/>
      <c r="V143" s="60"/>
      <c r="W143" s="61"/>
      <c r="X143" s="62"/>
      <c r="Y143" s="61"/>
      <c r="Z143" s="62"/>
      <c r="AA143" s="61"/>
      <c r="AB143" s="62"/>
      <c r="AC143" s="61"/>
      <c r="AD143" s="62"/>
      <c r="AE143" s="61"/>
      <c r="AF143" s="62"/>
      <c r="AG143" s="61"/>
      <c r="AH143" s="63"/>
      <c r="AI143" s="64"/>
    </row>
    <row r="144" spans="1:35">
      <c r="A144" s="91">
        <f t="shared" si="2"/>
        <v>134</v>
      </c>
      <c r="B144" s="47">
        <v>45060</v>
      </c>
      <c r="C144" s="48"/>
      <c r="D144" s="48"/>
      <c r="E144" s="48"/>
      <c r="F144" s="48"/>
      <c r="G144" s="48"/>
      <c r="H144" s="48"/>
      <c r="I144" s="48"/>
      <c r="J144" s="48"/>
      <c r="K144" s="48"/>
      <c r="L144" s="48"/>
      <c r="M144" s="48"/>
      <c r="N144" s="48"/>
      <c r="O144" s="48"/>
      <c r="P144" s="48"/>
      <c r="Q144" s="48"/>
      <c r="R144" s="48"/>
      <c r="S144" s="49" t="str">
        <f>IF(OR(WEEKDAY($B144)=1,WEEKDAY($B144)=7,CountCcolor($C144:$R144,($C$7))),"",13-(CountCcolor($C144:$R144,($C$6))+CountCcolor($C144:$R144,($C$7))+CountCcolor($C144:$R144,($C$8))+CountCcolor($C144:$R144,($C$9))+CountCcolor($C144:$R144,($M$7))+CountCcolor($C144:$R144,($M$8))+CountCcolor($C144:$R144,($M$9))+CountCcolor($C144:$R144,($Q$6)))+COUNTIF($C144:$R144,"am")/2)</f>
        <v/>
      </c>
      <c r="T144" s="114" t="str">
        <f>IF(OR(WEEKDAY($B144)=1,WEEKDAY($B144)=7,CountCcolor($C144:$R144,($C$7))=16),"",CountCcolor($C144:$R144,($M$8)))</f>
        <v/>
      </c>
      <c r="U144" s="1"/>
      <c r="V144" s="60"/>
      <c r="W144" s="61"/>
      <c r="X144" s="62"/>
      <c r="Y144" s="61"/>
      <c r="Z144" s="62"/>
      <c r="AA144" s="61"/>
      <c r="AB144" s="62"/>
      <c r="AC144" s="61"/>
      <c r="AD144" s="62"/>
      <c r="AE144" s="61"/>
      <c r="AF144" s="62"/>
      <c r="AG144" s="61"/>
      <c r="AH144" s="63"/>
      <c r="AI144" s="64"/>
    </row>
    <row r="145" spans="1:35">
      <c r="A145" s="91">
        <f t="shared" si="2"/>
        <v>135</v>
      </c>
      <c r="B145" s="47">
        <v>45061</v>
      </c>
      <c r="C145" s="48"/>
      <c r="D145" s="48"/>
      <c r="E145" s="48"/>
      <c r="F145" s="48"/>
      <c r="G145" s="48"/>
      <c r="H145" s="48"/>
      <c r="I145" s="48"/>
      <c r="J145" s="57"/>
      <c r="K145" s="68"/>
      <c r="L145" s="48"/>
      <c r="M145" s="48"/>
      <c r="N145" s="66"/>
      <c r="O145" s="48"/>
      <c r="P145" s="48"/>
      <c r="Q145" s="48"/>
      <c r="R145" s="48"/>
      <c r="S145" s="49">
        <f>IF(OR(WEEKDAY($B145)=1,WEEKDAY($B145)=7,CountCcolor($C145:$R145,($C$7))),"",13-(CountCcolor($C145:$R145,($C$6))+CountCcolor($C145:$R145,($C$7))+CountCcolor($C145:$R145,($C$8))+CountCcolor($C145:$R145,($C$9))+CountCcolor($C145:$R145,($M$7))+CountCcolor($C145:$R145,($M$8))+CountCcolor($C145:$R145,($M$9))+CountCcolor($C145:$R145,($Q$6)))+COUNTIF($C145:$R145,"am")/2)</f>
        <v>10</v>
      </c>
      <c r="T145" s="114">
        <f>IF(OR(WEEKDAY($B145)=1,WEEKDAY($B145)=7,CountCcolor($C145:$R145,($C$7))=16),"",CountCcolor($C145:$R145,($M$8)))</f>
        <v>1</v>
      </c>
      <c r="U145" s="1"/>
      <c r="V145" s="60">
        <v>3</v>
      </c>
      <c r="W145" s="61">
        <v>3</v>
      </c>
      <c r="X145" s="62">
        <v>4</v>
      </c>
      <c r="Y145" s="61">
        <v>4</v>
      </c>
      <c r="Z145" s="62">
        <v>3</v>
      </c>
      <c r="AA145" s="61">
        <v>3</v>
      </c>
      <c r="AB145" s="62">
        <v>2</v>
      </c>
      <c r="AC145" s="61">
        <v>2</v>
      </c>
      <c r="AD145" s="62">
        <v>2</v>
      </c>
      <c r="AE145" s="61">
        <v>2</v>
      </c>
      <c r="AF145" s="62">
        <v>1</v>
      </c>
      <c r="AG145" s="61">
        <v>2</v>
      </c>
      <c r="AH145" s="63">
        <v>1</v>
      </c>
      <c r="AI145" s="64">
        <v>4</v>
      </c>
    </row>
    <row r="146" spans="1:35">
      <c r="A146" s="91">
        <f t="shared" si="2"/>
        <v>136</v>
      </c>
      <c r="B146" s="47">
        <v>45062</v>
      </c>
      <c r="C146" s="48"/>
      <c r="D146" s="48"/>
      <c r="E146" s="48"/>
      <c r="F146" s="48"/>
      <c r="G146" s="57"/>
      <c r="H146" s="48"/>
      <c r="I146" s="48"/>
      <c r="J146" s="48"/>
      <c r="K146" s="68"/>
      <c r="L146" s="48"/>
      <c r="M146" s="48"/>
      <c r="N146" s="66"/>
      <c r="O146" s="48"/>
      <c r="P146" s="48"/>
      <c r="Q146" s="48"/>
      <c r="R146" s="48"/>
      <c r="S146" s="49">
        <f>IF(OR(WEEKDAY($B146)=1,WEEKDAY($B146)=7,CountCcolor($C146:$R146,($C$7))),"",13-(CountCcolor($C146:$R146,($C$6))+CountCcolor($C146:$R146,($C$7))+CountCcolor($C146:$R146,($C$8))+CountCcolor($C146:$R146,($C$9))+CountCcolor($C146:$R146,($M$7))+CountCcolor($C146:$R146,($M$8))+CountCcolor($C146:$R146,($M$9))+CountCcolor($C146:$R146,($Q$6)))+COUNTIF($C146:$R146,"am")/2)</f>
        <v>10</v>
      </c>
      <c r="T146" s="114">
        <f>IF(OR(WEEKDAY($B146)=1,WEEKDAY($B146)=7,CountCcolor($C146:$R146,($C$7))=16),"",CountCcolor($C146:$R146,($M$8)))</f>
        <v>1</v>
      </c>
      <c r="U146" s="1"/>
      <c r="V146" s="60">
        <v>2</v>
      </c>
      <c r="W146" s="61">
        <v>4</v>
      </c>
      <c r="X146" s="62">
        <v>5</v>
      </c>
      <c r="Y146" s="61">
        <v>4</v>
      </c>
      <c r="Z146" s="62">
        <v>4</v>
      </c>
      <c r="AA146" s="61">
        <v>3</v>
      </c>
      <c r="AB146" s="62">
        <v>3</v>
      </c>
      <c r="AC146" s="61">
        <v>2</v>
      </c>
      <c r="AD146" s="62">
        <v>1</v>
      </c>
      <c r="AE146" s="61">
        <v>2</v>
      </c>
      <c r="AF146" s="62">
        <v>1</v>
      </c>
      <c r="AG146" s="61">
        <v>2</v>
      </c>
      <c r="AH146" s="63">
        <v>1</v>
      </c>
      <c r="AI146" s="64">
        <v>4</v>
      </c>
    </row>
    <row r="147" spans="1:35">
      <c r="A147" s="91">
        <f t="shared" si="2"/>
        <v>137</v>
      </c>
      <c r="B147" s="47">
        <v>45063</v>
      </c>
      <c r="C147" s="48"/>
      <c r="D147" s="65"/>
      <c r="E147" s="48"/>
      <c r="F147" s="48"/>
      <c r="G147" s="48"/>
      <c r="H147" s="65"/>
      <c r="I147" s="48"/>
      <c r="J147" s="48"/>
      <c r="K147" s="65" t="s">
        <v>45</v>
      </c>
      <c r="L147" s="48"/>
      <c r="M147" s="57"/>
      <c r="N147" s="66"/>
      <c r="O147" s="48"/>
      <c r="P147" s="48"/>
      <c r="Q147" s="48"/>
      <c r="R147" s="48"/>
      <c r="S147" s="49">
        <f>IF(OR(WEEKDAY($B147)=1,WEEKDAY($B147)=7,CountCcolor($C147:$R147,($C$7))),"",13-(CountCcolor($C147:$R147,($C$6))+CountCcolor($C147:$R147,($C$7))+CountCcolor($C147:$R147,($C$8))+CountCcolor($C147:$R147,($C$9))+CountCcolor($C147:$R147,($M$7))+CountCcolor($C147:$R147,($M$8))+CountCcolor($C147:$R147,($M$9))+CountCcolor($C147:$R147,($Q$6)))+COUNTIF($C147:$R147,"am")/2)</f>
        <v>8.5</v>
      </c>
      <c r="T147" s="114">
        <f>IF(OR(WEEKDAY($B147)=1,WEEKDAY($B147)=7,CountCcolor($C147:$R147,($C$7))=16),"",CountCcolor($C147:$R147,($M$8)))</f>
        <v>1</v>
      </c>
      <c r="U147" s="1"/>
      <c r="V147" s="60">
        <v>3</v>
      </c>
      <c r="W147" s="61">
        <v>4</v>
      </c>
      <c r="X147" s="62">
        <v>2</v>
      </c>
      <c r="Y147" s="61">
        <v>3</v>
      </c>
      <c r="Z147" s="62">
        <v>2</v>
      </c>
      <c r="AA147" s="61">
        <v>1</v>
      </c>
      <c r="AB147" s="62">
        <v>3</v>
      </c>
      <c r="AC147" s="61">
        <v>2</v>
      </c>
      <c r="AD147" s="62">
        <v>2</v>
      </c>
      <c r="AE147" s="61">
        <v>1</v>
      </c>
      <c r="AF147" s="62">
        <v>1</v>
      </c>
      <c r="AG147" s="61">
        <v>2</v>
      </c>
      <c r="AH147" s="63">
        <v>2</v>
      </c>
      <c r="AI147" s="64">
        <v>2</v>
      </c>
    </row>
    <row r="148" spans="1:35">
      <c r="A148" s="91">
        <f t="shared" si="2"/>
        <v>138</v>
      </c>
      <c r="B148" s="47">
        <v>45064</v>
      </c>
      <c r="C148" s="70"/>
      <c r="D148" s="70"/>
      <c r="E148" s="70"/>
      <c r="F148" s="71"/>
      <c r="G148" s="70"/>
      <c r="H148" s="71"/>
      <c r="I148" s="70"/>
      <c r="J148" s="70"/>
      <c r="K148" s="70"/>
      <c r="L148" s="70"/>
      <c r="M148" s="70"/>
      <c r="N148" s="70"/>
      <c r="O148" s="70"/>
      <c r="P148" s="70"/>
      <c r="Q148" s="70"/>
      <c r="R148" s="70"/>
      <c r="S148" s="49" t="str">
        <f>IF(OR(WEEKDAY($B148)=1,WEEKDAY($B148)=7,CountCcolor($C148:$R148,($C$7))),"",13-(CountCcolor($C148:$R148,($C$6))+CountCcolor($C148:$R148,($C$7))+CountCcolor($C148:$R148,($C$8))+CountCcolor($C148:$R148,($C$9))+CountCcolor($C148:$R148,($M$7))+CountCcolor($C148:$R148,($M$8))+CountCcolor($C148:$R148,($M$9))+CountCcolor($C148:$R148,($Q$6)))+COUNTIF($C148:$R148,"am")/2)</f>
        <v/>
      </c>
      <c r="T148" s="114" t="str">
        <f>IF(OR(WEEKDAY($B148)=1,WEEKDAY($B148)=7,CountCcolor($C148:$R148,($C$7))=16),"",CountCcolor($C148:$R148,($M$8)))</f>
        <v/>
      </c>
      <c r="U148" s="1"/>
      <c r="V148" s="60"/>
      <c r="W148" s="61"/>
      <c r="X148" s="62"/>
      <c r="Y148" s="61"/>
      <c r="Z148" s="62"/>
      <c r="AA148" s="61"/>
      <c r="AB148" s="62"/>
      <c r="AC148" s="61"/>
      <c r="AD148" s="62"/>
      <c r="AE148" s="61"/>
      <c r="AF148" s="62"/>
      <c r="AG148" s="61"/>
      <c r="AH148" s="63"/>
      <c r="AI148" s="64"/>
    </row>
    <row r="149" spans="1:35">
      <c r="A149" s="91">
        <f t="shared" si="2"/>
        <v>139</v>
      </c>
      <c r="B149" s="47">
        <v>45065</v>
      </c>
      <c r="C149" s="48"/>
      <c r="D149" s="65" t="s">
        <v>45</v>
      </c>
      <c r="E149" s="66"/>
      <c r="F149" s="48"/>
      <c r="G149" s="48"/>
      <c r="H149" s="56"/>
      <c r="I149" s="66"/>
      <c r="J149" s="48"/>
      <c r="K149" s="57"/>
      <c r="L149" s="48"/>
      <c r="M149" s="48"/>
      <c r="N149" s="66"/>
      <c r="O149" s="48"/>
      <c r="P149" s="48"/>
      <c r="Q149" s="48"/>
      <c r="R149" s="48"/>
      <c r="S149" s="49">
        <f>IF(OR(WEEKDAY($B149)=1,WEEKDAY($B149)=7,CountCcolor($C149:$R149,($C$7))),"",13-(CountCcolor($C149:$R149,($C$6))+CountCcolor($C149:$R149,($C$7))+CountCcolor($C149:$R149,($C$8))+CountCcolor($C149:$R149,($C$9))+CountCcolor($C149:$R149,($M$7))+CountCcolor($C149:$R149,($M$8))+CountCcolor($C149:$R149,($M$9))+CountCcolor($C149:$R149,($Q$6)))+COUNTIF($C149:$R149,"am")/2)</f>
        <v>7.5</v>
      </c>
      <c r="T149" s="114">
        <f>IF(OR(WEEKDAY($B149)=1,WEEKDAY($B149)=7,CountCcolor($C149:$R149,($C$7))=16),"",CountCcolor($C149:$R149,($M$8)))</f>
        <v>1</v>
      </c>
      <c r="U149" s="1"/>
      <c r="V149" s="60">
        <v>3</v>
      </c>
      <c r="W149" s="61">
        <v>2</v>
      </c>
      <c r="X149" s="62">
        <v>3</v>
      </c>
      <c r="Y149" s="61">
        <v>3</v>
      </c>
      <c r="Z149" s="62">
        <v>3</v>
      </c>
      <c r="AA149" s="61">
        <v>0</v>
      </c>
      <c r="AB149" s="62">
        <v>3</v>
      </c>
      <c r="AC149" s="61">
        <v>0</v>
      </c>
      <c r="AD149" s="62">
        <v>2</v>
      </c>
      <c r="AE149" s="61">
        <v>0</v>
      </c>
      <c r="AF149" s="62">
        <v>1</v>
      </c>
      <c r="AG149" s="61">
        <v>2</v>
      </c>
      <c r="AH149" s="63">
        <v>2</v>
      </c>
      <c r="AI149" s="64">
        <v>1</v>
      </c>
    </row>
    <row r="150" spans="1:35">
      <c r="A150" s="91">
        <f t="shared" si="2"/>
        <v>140</v>
      </c>
      <c r="B150" s="47">
        <v>45066</v>
      </c>
      <c r="C150" s="48"/>
      <c r="D150" s="48"/>
      <c r="E150" s="48"/>
      <c r="F150" s="48"/>
      <c r="G150" s="48"/>
      <c r="H150" s="48"/>
      <c r="I150" s="48"/>
      <c r="J150" s="48"/>
      <c r="K150" s="48"/>
      <c r="L150" s="48"/>
      <c r="M150" s="48"/>
      <c r="N150" s="48"/>
      <c r="O150" s="48"/>
      <c r="P150" s="48"/>
      <c r="Q150" s="48"/>
      <c r="R150" s="48"/>
      <c r="S150" s="49" t="str">
        <f>IF(OR(WEEKDAY($B150)=1,WEEKDAY($B150)=7,CountCcolor($C150:$R150,($C$7))),"",13-(CountCcolor($C150:$R150,($C$6))+CountCcolor($C150:$R150,($C$7))+CountCcolor($C150:$R150,($C$8))+CountCcolor($C150:$R150,($C$9))+CountCcolor($C150:$R150,($M$7))+CountCcolor($C150:$R150,($M$8))+CountCcolor($C150:$R150,($M$9))+CountCcolor($C150:$R150,($Q$6)))+COUNTIF($C150:$R150,"am")/2)</f>
        <v/>
      </c>
      <c r="T150" s="114" t="str">
        <f>IF(OR(WEEKDAY($B150)=1,WEEKDAY($B150)=7,CountCcolor($C150:$R150,($C$7))=16),"",CountCcolor($C150:$R150,($M$8)))</f>
        <v/>
      </c>
      <c r="U150" s="1"/>
      <c r="V150" s="60"/>
      <c r="W150" s="61"/>
      <c r="X150" s="62"/>
      <c r="Y150" s="61"/>
      <c r="Z150" s="62"/>
      <c r="AA150" s="61"/>
      <c r="AB150" s="62"/>
      <c r="AC150" s="61"/>
      <c r="AD150" s="62"/>
      <c r="AE150" s="61"/>
      <c r="AF150" s="62"/>
      <c r="AG150" s="61"/>
      <c r="AH150" s="63"/>
      <c r="AI150" s="64"/>
    </row>
    <row r="151" spans="1:35">
      <c r="A151" s="91">
        <f t="shared" si="2"/>
        <v>141</v>
      </c>
      <c r="B151" s="47">
        <v>45067</v>
      </c>
      <c r="C151" s="48"/>
      <c r="D151" s="48"/>
      <c r="E151" s="48"/>
      <c r="F151" s="48"/>
      <c r="G151" s="48"/>
      <c r="H151" s="48"/>
      <c r="I151" s="48"/>
      <c r="J151" s="48"/>
      <c r="K151" s="48"/>
      <c r="L151" s="48"/>
      <c r="M151" s="48"/>
      <c r="N151" s="48"/>
      <c r="O151" s="48"/>
      <c r="P151" s="48"/>
      <c r="Q151" s="48"/>
      <c r="R151" s="48"/>
      <c r="S151" s="49" t="str">
        <f>IF(OR(WEEKDAY($B151)=1,WEEKDAY($B151)=7,CountCcolor($C151:$R151,($C$7))),"",13-(CountCcolor($C151:$R151,($C$6))+CountCcolor($C151:$R151,($C$7))+CountCcolor($C151:$R151,($C$8))+CountCcolor($C151:$R151,($C$9))+CountCcolor($C151:$R151,($M$7))+CountCcolor($C151:$R151,($M$8))+CountCcolor($C151:$R151,($M$9))+CountCcolor($C151:$R151,($Q$6)))+COUNTIF($C151:$R151,"am")/2)</f>
        <v/>
      </c>
      <c r="T151" s="114" t="str">
        <f>IF(OR(WEEKDAY($B151)=1,WEEKDAY($B151)=7,CountCcolor($C151:$R151,($C$7))=16),"",CountCcolor($C151:$R151,($M$8)))</f>
        <v/>
      </c>
      <c r="U151" s="1"/>
      <c r="V151" s="60"/>
      <c r="W151" s="61"/>
      <c r="X151" s="62"/>
      <c r="Y151" s="61"/>
      <c r="Z151" s="62"/>
      <c r="AA151" s="61"/>
      <c r="AB151" s="62"/>
      <c r="AC151" s="61"/>
      <c r="AD151" s="62"/>
      <c r="AE151" s="61"/>
      <c r="AF151" s="62"/>
      <c r="AG151" s="61"/>
      <c r="AH151" s="63"/>
      <c r="AI151" s="64"/>
    </row>
    <row r="152" spans="1:35">
      <c r="A152" s="91">
        <f t="shared" si="2"/>
        <v>142</v>
      </c>
      <c r="B152" s="47">
        <v>45068</v>
      </c>
      <c r="C152" s="48"/>
      <c r="D152" s="48"/>
      <c r="E152" s="48"/>
      <c r="F152" s="48"/>
      <c r="G152" s="56"/>
      <c r="H152" s="48"/>
      <c r="I152" s="48"/>
      <c r="J152" s="57"/>
      <c r="K152" s="48"/>
      <c r="L152" s="48"/>
      <c r="M152" s="66"/>
      <c r="N152" s="48"/>
      <c r="O152" s="48"/>
      <c r="P152" s="48"/>
      <c r="Q152" s="48"/>
      <c r="R152" s="48"/>
      <c r="S152" s="49">
        <f>IF(OR(WEEKDAY($B152)=1,WEEKDAY($B152)=7,CountCcolor($C152:$R152,($C$7))),"",13-(CountCcolor($C152:$R152,($C$6))+CountCcolor($C152:$R152,($C$7))+CountCcolor($C152:$R152,($C$8))+CountCcolor($C152:$R152,($C$9))+CountCcolor($C152:$R152,($M$7))+CountCcolor($C152:$R152,($M$8))+CountCcolor($C152:$R152,($M$9))+CountCcolor($C152:$R152,($Q$6)))+COUNTIF($C152:$R152,"am")/2)</f>
        <v>10</v>
      </c>
      <c r="T152" s="114">
        <f>IF(OR(WEEKDAY($B152)=1,WEEKDAY($B152)=7,CountCcolor($C152:$R152,($C$7))=16),"",CountCcolor($C152:$R152,($M$8)))</f>
        <v>1</v>
      </c>
      <c r="U152" s="1"/>
      <c r="V152" s="60">
        <v>3</v>
      </c>
      <c r="W152" s="61">
        <v>3</v>
      </c>
      <c r="X152" s="62">
        <v>4</v>
      </c>
      <c r="Y152" s="61">
        <v>3</v>
      </c>
      <c r="Z152" s="62">
        <v>4</v>
      </c>
      <c r="AA152" s="61">
        <v>3</v>
      </c>
      <c r="AB152" s="62">
        <v>4</v>
      </c>
      <c r="AC152" s="61">
        <v>3</v>
      </c>
      <c r="AD152" s="62">
        <v>2</v>
      </c>
      <c r="AE152" s="61">
        <v>2</v>
      </c>
      <c r="AF152" s="62">
        <v>1</v>
      </c>
      <c r="AG152" s="61">
        <v>2</v>
      </c>
      <c r="AH152" s="63">
        <v>1</v>
      </c>
      <c r="AI152" s="64">
        <v>5</v>
      </c>
    </row>
    <row r="153" spans="1:35">
      <c r="A153" s="91">
        <f t="shared" si="2"/>
        <v>143</v>
      </c>
      <c r="B153" s="47">
        <v>45069</v>
      </c>
      <c r="C153" s="48"/>
      <c r="D153" s="48"/>
      <c r="E153" s="48"/>
      <c r="F153" s="48"/>
      <c r="G153" s="56"/>
      <c r="H153" s="48"/>
      <c r="I153" s="48"/>
      <c r="J153" s="48"/>
      <c r="K153" s="48"/>
      <c r="L153" s="48"/>
      <c r="M153" s="66"/>
      <c r="N153" s="48"/>
      <c r="O153" s="48"/>
      <c r="P153" s="48"/>
      <c r="Q153" s="48"/>
      <c r="R153" s="48"/>
      <c r="S153" s="49">
        <f>IF(OR(WEEKDAY($B153)=1,WEEKDAY($B153)=7,CountCcolor($C153:$R153,($C$7))),"",13-(CountCcolor($C153:$R153,($C$6))+CountCcolor($C153:$R153,($C$7))+CountCcolor($C153:$R153,($C$8))+CountCcolor($C153:$R153,($C$9))+CountCcolor($C153:$R153,($M$7))+CountCcolor($C153:$R153,($M$8))+CountCcolor($C153:$R153,($M$9))+CountCcolor($C153:$R153,($Q$6)))+COUNTIF($C153:$R153,"am")/2)</f>
        <v>11</v>
      </c>
      <c r="T153" s="114">
        <f>IF(OR(WEEKDAY($B153)=1,WEEKDAY($B153)=7,CountCcolor($C153:$R153,($C$7))=16),"",CountCcolor($C153:$R153,($M$8)))</f>
        <v>0</v>
      </c>
      <c r="U153" s="1"/>
      <c r="V153" s="60">
        <v>3</v>
      </c>
      <c r="W153" s="61">
        <v>4</v>
      </c>
      <c r="X153" s="62">
        <v>5</v>
      </c>
      <c r="Y153" s="61">
        <v>4</v>
      </c>
      <c r="Z153" s="62">
        <v>5</v>
      </c>
      <c r="AA153" s="61">
        <v>3</v>
      </c>
      <c r="AB153" s="62">
        <v>5</v>
      </c>
      <c r="AC153" s="61">
        <v>3</v>
      </c>
      <c r="AD153" s="62">
        <v>2</v>
      </c>
      <c r="AE153" s="61">
        <v>2</v>
      </c>
      <c r="AF153" s="62">
        <v>1</v>
      </c>
      <c r="AG153" s="61">
        <v>2</v>
      </c>
      <c r="AH153" s="63">
        <v>2</v>
      </c>
      <c r="AI153" s="64">
        <v>5</v>
      </c>
    </row>
    <row r="154" spans="1:35">
      <c r="A154" s="91">
        <f t="shared" si="2"/>
        <v>144</v>
      </c>
      <c r="B154" s="47">
        <v>45070</v>
      </c>
      <c r="C154" s="48"/>
      <c r="D154" s="65"/>
      <c r="E154" s="48"/>
      <c r="F154" s="72"/>
      <c r="G154" s="56"/>
      <c r="H154" s="72"/>
      <c r="I154" s="48"/>
      <c r="J154" s="48"/>
      <c r="K154" s="65" t="s">
        <v>45</v>
      </c>
      <c r="L154" s="48"/>
      <c r="M154" s="66"/>
      <c r="N154" s="48"/>
      <c r="O154" s="48"/>
      <c r="P154" s="48"/>
      <c r="Q154" s="48"/>
      <c r="R154" s="48"/>
      <c r="S154" s="49">
        <f>IF(OR(WEEKDAY($B154)=1,WEEKDAY($B154)=7,CountCcolor($C154:$R154,($C$7))),"",13-(CountCcolor($C154:$R154,($C$6))+CountCcolor($C154:$R154,($C$7))+CountCcolor($C154:$R154,($C$8))+CountCcolor($C154:$R154,($C$9))+CountCcolor($C154:$R154,($M$7))+CountCcolor($C154:$R154,($M$8))+CountCcolor($C154:$R154,($M$9))+CountCcolor($C154:$R154,($Q$6)))+COUNTIF($C154:$R154,"am")/2)</f>
        <v>9.5</v>
      </c>
      <c r="T154" s="114">
        <f>IF(OR(WEEKDAY($B154)=1,WEEKDAY($B154)=7,CountCcolor($C154:$R154,($C$7))=16),"",CountCcolor($C154:$R154,($M$8)))</f>
        <v>0</v>
      </c>
      <c r="U154" s="1"/>
      <c r="V154" s="69">
        <v>2</v>
      </c>
      <c r="W154" s="61">
        <v>4</v>
      </c>
      <c r="X154" s="63">
        <v>4</v>
      </c>
      <c r="Y154" s="61">
        <v>4</v>
      </c>
      <c r="Z154" s="63">
        <v>4</v>
      </c>
      <c r="AA154" s="61">
        <v>2</v>
      </c>
      <c r="AB154" s="63">
        <v>4</v>
      </c>
      <c r="AC154" s="61">
        <v>2</v>
      </c>
      <c r="AD154" s="63">
        <v>2</v>
      </c>
      <c r="AE154" s="61">
        <v>1</v>
      </c>
      <c r="AF154" s="63">
        <v>1</v>
      </c>
      <c r="AG154" s="61">
        <v>2</v>
      </c>
      <c r="AH154" s="63">
        <v>2</v>
      </c>
      <c r="AI154" s="64">
        <v>3</v>
      </c>
    </row>
    <row r="155" spans="1:35">
      <c r="A155" s="91">
        <f t="shared" si="2"/>
        <v>145</v>
      </c>
      <c r="B155" s="47">
        <v>45071</v>
      </c>
      <c r="C155" s="48"/>
      <c r="D155" s="48"/>
      <c r="E155" s="48"/>
      <c r="F155" s="73"/>
      <c r="G155" s="56"/>
      <c r="H155" s="73"/>
      <c r="I155" s="48"/>
      <c r="J155" s="48"/>
      <c r="K155" s="48"/>
      <c r="L155" s="48"/>
      <c r="M155" s="66"/>
      <c r="N155" s="48"/>
      <c r="O155" s="48"/>
      <c r="P155" s="48"/>
      <c r="Q155" s="48"/>
      <c r="R155" s="48"/>
      <c r="S155" s="49">
        <f>IF(OR(WEEKDAY($B155)=1,WEEKDAY($B155)=7,CountCcolor($C155:$R155,($C$7))),"",13-(CountCcolor($C155:$R155,($C$6))+CountCcolor($C155:$R155,($C$7))+CountCcolor($C155:$R155,($C$8))+CountCcolor($C155:$R155,($C$9))+CountCcolor($C155:$R155,($M$7))+CountCcolor($C155:$R155,($M$8))+CountCcolor($C155:$R155,($M$9))+CountCcolor($C155:$R155,($Q$6)))+COUNTIF($C155:$R155,"am")/2)</f>
        <v>9</v>
      </c>
      <c r="T155" s="114">
        <f>IF(OR(WEEKDAY($B155)=1,WEEKDAY($B155)=7,CountCcolor($C155:$R155,($C$7))=16),"",CountCcolor($C155:$R155,($M$8)))</f>
        <v>2</v>
      </c>
      <c r="U155" s="1"/>
      <c r="V155" s="69">
        <v>3</v>
      </c>
      <c r="W155" s="61">
        <v>3</v>
      </c>
      <c r="X155" s="63">
        <v>4</v>
      </c>
      <c r="Y155" s="61">
        <v>3</v>
      </c>
      <c r="Z155" s="63">
        <v>3</v>
      </c>
      <c r="AA155" s="61">
        <v>2</v>
      </c>
      <c r="AB155" s="63">
        <v>5</v>
      </c>
      <c r="AC155" s="61">
        <v>3</v>
      </c>
      <c r="AD155" s="63">
        <v>1</v>
      </c>
      <c r="AE155" s="61">
        <v>2</v>
      </c>
      <c r="AF155" s="63">
        <v>0</v>
      </c>
      <c r="AG155" s="61">
        <v>1</v>
      </c>
      <c r="AH155" s="63">
        <v>2</v>
      </c>
      <c r="AI155" s="64">
        <v>4</v>
      </c>
    </row>
    <row r="156" spans="1:35">
      <c r="A156" s="91">
        <f t="shared" si="2"/>
        <v>146</v>
      </c>
      <c r="B156" s="47">
        <v>45072</v>
      </c>
      <c r="C156" s="48"/>
      <c r="D156" s="65" t="s">
        <v>45</v>
      </c>
      <c r="E156" s="48"/>
      <c r="F156" s="48"/>
      <c r="G156" s="56"/>
      <c r="H156" s="48"/>
      <c r="I156" s="48"/>
      <c r="J156" s="48"/>
      <c r="K156" s="66"/>
      <c r="L156" s="48"/>
      <c r="M156" s="66"/>
      <c r="N156" s="48"/>
      <c r="O156" s="48"/>
      <c r="P156" s="48"/>
      <c r="Q156" s="48"/>
      <c r="R156" s="48"/>
      <c r="S156" s="49">
        <f>IF(OR(WEEKDAY($B156)=1,WEEKDAY($B156)=7,CountCcolor($C156:$R156,($C$7))),"",13-(CountCcolor($C156:$R156,($C$6))+CountCcolor($C156:$R156,($C$7))+CountCcolor($C156:$R156,($C$8))+CountCcolor($C156:$R156,($C$9))+CountCcolor($C156:$R156,($M$7))+CountCcolor($C156:$R156,($M$8))+CountCcolor($C156:$R156,($M$9))+CountCcolor($C156:$R156,($Q$6)))+COUNTIF($C156:$R156,"am")/2)</f>
        <v>9.5</v>
      </c>
      <c r="T156" s="114">
        <f>IF(OR(WEEKDAY($B156)=1,WEEKDAY($B156)=7,CountCcolor($C156:$R156,($C$7))=16),"",CountCcolor($C156:$R156,($M$8)))</f>
        <v>0</v>
      </c>
      <c r="U156" s="1"/>
      <c r="V156" s="60">
        <v>2</v>
      </c>
      <c r="W156" s="61">
        <v>4</v>
      </c>
      <c r="X156" s="62">
        <v>4</v>
      </c>
      <c r="Y156" s="61">
        <v>4</v>
      </c>
      <c r="Z156" s="62">
        <v>4</v>
      </c>
      <c r="AA156" s="61">
        <v>2</v>
      </c>
      <c r="AB156" s="62">
        <v>4</v>
      </c>
      <c r="AC156" s="61">
        <v>2</v>
      </c>
      <c r="AD156" s="62">
        <v>2</v>
      </c>
      <c r="AE156" s="61">
        <v>1</v>
      </c>
      <c r="AF156" s="62">
        <v>1</v>
      </c>
      <c r="AG156" s="61">
        <v>2</v>
      </c>
      <c r="AH156" s="63">
        <v>2</v>
      </c>
      <c r="AI156" s="64">
        <v>3</v>
      </c>
    </row>
    <row r="157" spans="1:35">
      <c r="A157" s="91">
        <f t="shared" si="2"/>
        <v>147</v>
      </c>
      <c r="B157" s="47">
        <v>45073</v>
      </c>
      <c r="C157" s="48"/>
      <c r="D157" s="48"/>
      <c r="E157" s="48"/>
      <c r="F157" s="48"/>
      <c r="G157" s="48"/>
      <c r="H157" s="48"/>
      <c r="I157" s="48"/>
      <c r="J157" s="48"/>
      <c r="K157" s="48"/>
      <c r="L157" s="48"/>
      <c r="M157" s="48"/>
      <c r="N157" s="48"/>
      <c r="O157" s="48"/>
      <c r="P157" s="48"/>
      <c r="Q157" s="48"/>
      <c r="R157" s="48"/>
      <c r="S157" s="49" t="str">
        <f>IF(OR(WEEKDAY($B157)=1,WEEKDAY($B157)=7,CountCcolor($C157:$R157,($C$7))),"",13-(CountCcolor($C157:$R157,($C$6))+CountCcolor($C157:$R157,($C$7))+CountCcolor($C157:$R157,($C$8))+CountCcolor($C157:$R157,($C$9))+CountCcolor($C157:$R157,($M$7))+CountCcolor($C157:$R157,($M$8))+CountCcolor($C157:$R157,($M$9))+CountCcolor($C157:$R157,($Q$6)))+COUNTIF($C157:$R157,"am")/2)</f>
        <v/>
      </c>
      <c r="T157" s="114" t="str">
        <f>IF(OR(WEEKDAY($B157)=1,WEEKDAY($B157)=7,CountCcolor($C157:$R157,($C$7))=16),"",CountCcolor($C157:$R157,($M$8)))</f>
        <v/>
      </c>
      <c r="U157" s="1"/>
      <c r="V157" s="60"/>
      <c r="W157" s="61"/>
      <c r="X157" s="62"/>
      <c r="Y157" s="61"/>
      <c r="Z157" s="62"/>
      <c r="AA157" s="61"/>
      <c r="AB157" s="62"/>
      <c r="AC157" s="61"/>
      <c r="AD157" s="62"/>
      <c r="AE157" s="61"/>
      <c r="AF157" s="62"/>
      <c r="AG157" s="61"/>
      <c r="AH157" s="63"/>
      <c r="AI157" s="64"/>
    </row>
    <row r="158" spans="1:35">
      <c r="A158" s="91">
        <f t="shared" si="2"/>
        <v>148</v>
      </c>
      <c r="B158" s="47">
        <v>45074</v>
      </c>
      <c r="C158" s="48"/>
      <c r="D158" s="48"/>
      <c r="E158" s="48"/>
      <c r="F158" s="48"/>
      <c r="G158" s="48"/>
      <c r="H158" s="48"/>
      <c r="I158" s="48"/>
      <c r="J158" s="48"/>
      <c r="K158" s="48"/>
      <c r="L158" s="48"/>
      <c r="M158" s="48"/>
      <c r="N158" s="48"/>
      <c r="O158" s="48"/>
      <c r="P158" s="48"/>
      <c r="Q158" s="48"/>
      <c r="R158" s="48"/>
      <c r="S158" s="49" t="str">
        <f>IF(OR(WEEKDAY($B158)=1,WEEKDAY($B158)=7,CountCcolor($C158:$R158,($C$7))),"",13-(CountCcolor($C158:$R158,($C$6))+CountCcolor($C158:$R158,($C$7))+CountCcolor($C158:$R158,($C$8))+CountCcolor($C158:$R158,($C$9))+CountCcolor($C158:$R158,($M$7))+CountCcolor($C158:$R158,($M$8))+CountCcolor($C158:$R158,($M$9))+CountCcolor($C158:$R158,($Q$6)))+COUNTIF($C158:$R158,"am")/2)</f>
        <v/>
      </c>
      <c r="T158" s="114" t="str">
        <f>IF(OR(WEEKDAY($B158)=1,WEEKDAY($B158)=7,CountCcolor($C158:$R158,($C$7))=16),"",CountCcolor($C158:$R158,($M$8)))</f>
        <v/>
      </c>
      <c r="U158" s="1"/>
      <c r="V158" s="60"/>
      <c r="W158" s="61"/>
      <c r="X158" s="62"/>
      <c r="Y158" s="61"/>
      <c r="Z158" s="62"/>
      <c r="AA158" s="61"/>
      <c r="AB158" s="62"/>
      <c r="AC158" s="61"/>
      <c r="AD158" s="62"/>
      <c r="AE158" s="61"/>
      <c r="AF158" s="62"/>
      <c r="AG158" s="61"/>
      <c r="AH158" s="63"/>
      <c r="AI158" s="64"/>
    </row>
    <row r="159" spans="1:35">
      <c r="A159" s="91">
        <f t="shared" si="2"/>
        <v>149</v>
      </c>
      <c r="B159" s="47">
        <v>45075</v>
      </c>
      <c r="C159" s="70"/>
      <c r="D159" s="70"/>
      <c r="E159" s="70"/>
      <c r="F159" s="70"/>
      <c r="G159" s="70"/>
      <c r="H159" s="70"/>
      <c r="I159" s="70"/>
      <c r="J159" s="71"/>
      <c r="K159" s="70"/>
      <c r="L159" s="70"/>
      <c r="M159" s="70"/>
      <c r="N159" s="70"/>
      <c r="O159" s="70"/>
      <c r="P159" s="70"/>
      <c r="Q159" s="70"/>
      <c r="R159" s="70"/>
      <c r="S159" s="49" t="str">
        <f>IF(OR(WEEKDAY($B159)=1,WEEKDAY($B159)=7,CountCcolor($C159:$R159,($C$7))),"",13-(CountCcolor($C159:$R159,($C$6))+CountCcolor($C159:$R159,($C$7))+CountCcolor($C159:$R159,($C$8))+CountCcolor($C159:$R159,($C$9))+CountCcolor($C159:$R159,($M$7))+CountCcolor($C159:$R159,($M$8))+CountCcolor($C159:$R159,($M$9))+CountCcolor($C159:$R159,($Q$6)))+COUNTIF($C159:$R159,"am")/2)</f>
        <v/>
      </c>
      <c r="T159" s="114" t="str">
        <f>IF(OR(WEEKDAY($B159)=1,WEEKDAY($B159)=7,CountCcolor($C159:$R159,($C$7))=16),"",CountCcolor($C159:$R159,($M$8)))</f>
        <v/>
      </c>
      <c r="U159" s="1"/>
      <c r="V159" s="60"/>
      <c r="W159" s="61"/>
      <c r="X159" s="62"/>
      <c r="Y159" s="61"/>
      <c r="Z159" s="62"/>
      <c r="AA159" s="61"/>
      <c r="AB159" s="62"/>
      <c r="AC159" s="61"/>
      <c r="AD159" s="62"/>
      <c r="AE159" s="61"/>
      <c r="AF159" s="62"/>
      <c r="AG159" s="61"/>
      <c r="AH159" s="63"/>
      <c r="AI159" s="64"/>
    </row>
    <row r="160" spans="1:35">
      <c r="A160" s="91">
        <f t="shared" si="2"/>
        <v>150</v>
      </c>
      <c r="B160" s="47">
        <v>45076</v>
      </c>
      <c r="C160" s="66"/>
      <c r="D160" s="48"/>
      <c r="E160" s="48"/>
      <c r="F160" s="48"/>
      <c r="G160" s="56"/>
      <c r="H160" s="74"/>
      <c r="I160" s="48"/>
      <c r="J160" s="48"/>
      <c r="K160" s="48"/>
      <c r="L160" s="48"/>
      <c r="M160" s="48"/>
      <c r="N160" s="48"/>
      <c r="O160" s="48"/>
      <c r="P160" s="48"/>
      <c r="Q160" s="48"/>
      <c r="R160" s="48"/>
      <c r="S160" s="49">
        <f>IF(OR(WEEKDAY($B160)=1,WEEKDAY($B160)=7,CountCcolor($C160:$R160,($C$7))),"",13-(CountCcolor($C160:$R160,($C$6))+CountCcolor($C160:$R160,($C$7))+CountCcolor($C160:$R160,($C$8))+CountCcolor($C160:$R160,($C$9))+CountCcolor($C160:$R160,($M$7))+CountCcolor($C160:$R160,($M$8))+CountCcolor($C160:$R160,($M$9))+CountCcolor($C160:$R160,($Q$6)))+COUNTIF($C160:$R160,"am")/2)</f>
        <v>11</v>
      </c>
      <c r="T160" s="114">
        <f>IF(OR(WEEKDAY($B160)=1,WEEKDAY($B160)=7,CountCcolor($C160:$R160,($C$7))=16),"",CountCcolor($C160:$R160,($M$8)))</f>
        <v>0</v>
      </c>
      <c r="U160" s="1"/>
      <c r="V160" s="60">
        <v>2</v>
      </c>
      <c r="W160" s="61">
        <v>4</v>
      </c>
      <c r="X160" s="62">
        <v>6</v>
      </c>
      <c r="Y160" s="61">
        <v>5</v>
      </c>
      <c r="Z160" s="62">
        <v>6</v>
      </c>
      <c r="AA160" s="61">
        <v>3</v>
      </c>
      <c r="AB160" s="62">
        <v>4</v>
      </c>
      <c r="AC160" s="61">
        <v>3</v>
      </c>
      <c r="AD160" s="62">
        <v>2</v>
      </c>
      <c r="AE160" s="61">
        <v>2</v>
      </c>
      <c r="AF160" s="62">
        <v>1</v>
      </c>
      <c r="AG160" s="61">
        <v>1</v>
      </c>
      <c r="AH160" s="63">
        <v>2</v>
      </c>
      <c r="AI160" s="64">
        <v>4</v>
      </c>
    </row>
    <row r="161" spans="1:35">
      <c r="A161" s="91">
        <f t="shared" si="2"/>
        <v>151</v>
      </c>
      <c r="B161" s="47">
        <v>45077</v>
      </c>
      <c r="C161" s="66"/>
      <c r="D161" s="65"/>
      <c r="E161" s="48"/>
      <c r="F161" s="72"/>
      <c r="G161" s="56"/>
      <c r="H161" s="65"/>
      <c r="I161" s="48"/>
      <c r="J161" s="48"/>
      <c r="K161" s="65" t="s">
        <v>45</v>
      </c>
      <c r="L161" s="48"/>
      <c r="M161" s="57"/>
      <c r="N161" s="48"/>
      <c r="O161" s="48"/>
      <c r="P161" s="48"/>
      <c r="Q161" s="48"/>
      <c r="R161" s="48"/>
      <c r="S161" s="49">
        <f>IF(OR(WEEKDAY($B161)=1,WEEKDAY($B161)=7,CountCcolor($C161:$R161,($C$7))),"",13-(CountCcolor($C161:$R161,($C$6))+CountCcolor($C161:$R161,($C$7))+CountCcolor($C161:$R161,($C$8))+CountCcolor($C161:$R161,($C$9))+CountCcolor($C161:$R161,($M$7))+CountCcolor($C161:$R161,($M$8))+CountCcolor($C161:$R161,($M$9))+CountCcolor($C161:$R161,($Q$6)))+COUNTIF($C161:$R161,"am")/2)</f>
        <v>7.5</v>
      </c>
      <c r="T161" s="114">
        <f>IF(OR(WEEKDAY($B161)=1,WEEKDAY($B161)=7,CountCcolor($C161:$R161,($C$7))=16),"",CountCcolor($C161:$R161,($M$8)))</f>
        <v>1</v>
      </c>
      <c r="U161" s="1"/>
      <c r="V161" s="60">
        <v>1</v>
      </c>
      <c r="W161" s="61">
        <v>4</v>
      </c>
      <c r="X161" s="62">
        <v>3</v>
      </c>
      <c r="Y161" s="61">
        <v>3</v>
      </c>
      <c r="Z161" s="62">
        <v>3</v>
      </c>
      <c r="AA161" s="61">
        <v>1</v>
      </c>
      <c r="AB161" s="62">
        <v>3</v>
      </c>
      <c r="AC161" s="61">
        <v>2</v>
      </c>
      <c r="AD161" s="62">
        <v>2</v>
      </c>
      <c r="AE161" s="61">
        <v>1</v>
      </c>
      <c r="AF161" s="62">
        <v>1</v>
      </c>
      <c r="AG161" s="61">
        <v>1</v>
      </c>
      <c r="AH161" s="63">
        <v>2</v>
      </c>
      <c r="AI161" s="64">
        <v>1</v>
      </c>
    </row>
    <row r="162" spans="1:35">
      <c r="A162" s="91">
        <f t="shared" si="2"/>
        <v>152</v>
      </c>
      <c r="B162" s="47">
        <v>45078</v>
      </c>
      <c r="C162" s="66"/>
      <c r="D162" s="48"/>
      <c r="E162" s="48"/>
      <c r="F162" s="57"/>
      <c r="G162" s="56"/>
      <c r="H162" s="57"/>
      <c r="I162" s="48"/>
      <c r="J162" s="48"/>
      <c r="K162" s="48"/>
      <c r="L162" s="48"/>
      <c r="M162" s="48"/>
      <c r="N162" s="48"/>
      <c r="O162" s="48"/>
      <c r="P162" s="48"/>
      <c r="Q162" s="48"/>
      <c r="R162" s="48"/>
      <c r="S162" s="49">
        <f>IF(OR(WEEKDAY($B162)=1,WEEKDAY($B162)=7,CountCcolor($C162:$R162,($C$7))),"",13-(CountCcolor($C162:$R162,($C$6))+CountCcolor($C162:$R162,($C$7))+CountCcolor($C162:$R162,($C$8))+CountCcolor($C162:$R162,($C$9))+CountCcolor($C162:$R162,($M$7))+CountCcolor($C162:$R162,($M$8))+CountCcolor($C162:$R162,($M$9))+CountCcolor($C162:$R162,($Q$6)))+COUNTIF($C162:$R162,"am")/2)</f>
        <v>9</v>
      </c>
      <c r="T162" s="114">
        <f>IF(OR(WEEKDAY($B162)=1,WEEKDAY($B162)=7,CountCcolor($C162:$R162,($C$7))=16),"",CountCcolor($C162:$R162,($M$8)))</f>
        <v>2</v>
      </c>
      <c r="U162" s="1"/>
      <c r="V162" s="60">
        <v>2</v>
      </c>
      <c r="W162" s="61">
        <v>3</v>
      </c>
      <c r="X162" s="62">
        <v>5</v>
      </c>
      <c r="Y162" s="61">
        <v>4</v>
      </c>
      <c r="Z162" s="62">
        <v>4</v>
      </c>
      <c r="AA162" s="61">
        <v>2</v>
      </c>
      <c r="AB162" s="62">
        <v>4</v>
      </c>
      <c r="AC162" s="61">
        <v>3</v>
      </c>
      <c r="AD162" s="62">
        <v>1</v>
      </c>
      <c r="AE162" s="61">
        <v>2</v>
      </c>
      <c r="AF162" s="62">
        <v>0</v>
      </c>
      <c r="AG162" s="61">
        <v>0</v>
      </c>
      <c r="AH162" s="63">
        <v>2</v>
      </c>
      <c r="AI162" s="64">
        <v>3</v>
      </c>
    </row>
    <row r="163" spans="1:35">
      <c r="A163" s="91">
        <f t="shared" si="2"/>
        <v>153</v>
      </c>
      <c r="B163" s="47">
        <v>45079</v>
      </c>
      <c r="C163" s="66"/>
      <c r="D163" s="65" t="s">
        <v>45</v>
      </c>
      <c r="E163" s="48"/>
      <c r="F163" s="48"/>
      <c r="G163" s="56"/>
      <c r="H163" s="48"/>
      <c r="I163" s="48"/>
      <c r="J163" s="48"/>
      <c r="K163" s="57"/>
      <c r="L163" s="48"/>
      <c r="M163" s="48"/>
      <c r="N163" s="48"/>
      <c r="O163" s="48"/>
      <c r="P163" s="48"/>
      <c r="Q163" s="48"/>
      <c r="R163" s="48"/>
      <c r="S163" s="49">
        <f>IF(OR(WEEKDAY($B163)=1,WEEKDAY($B163)=7,CountCcolor($C163:$R163,($C$7))),"",13-(CountCcolor($C163:$R163,($C$6))+CountCcolor($C163:$R163,($C$7))+CountCcolor($C163:$R163,($C$8))+CountCcolor($C163:$R163,($C$9))+CountCcolor($C163:$R163,($M$7))+CountCcolor($C163:$R163,($M$8))+CountCcolor($C163:$R163,($M$9))+CountCcolor($C163:$R163,($Q$6)))+COUNTIF($C163:$R163,"am")/2)</f>
        <v>9.5</v>
      </c>
      <c r="T163" s="114">
        <f>IF(OR(WEEKDAY($B163)=1,WEEKDAY($B163)=7,CountCcolor($C163:$R163,($C$7))=16),"",CountCcolor($C163:$R163,($M$8)))</f>
        <v>1</v>
      </c>
      <c r="U163" s="1"/>
      <c r="V163" s="60">
        <v>1</v>
      </c>
      <c r="W163" s="61">
        <v>4</v>
      </c>
      <c r="X163" s="62">
        <v>5</v>
      </c>
      <c r="Y163" s="61">
        <v>5</v>
      </c>
      <c r="Z163" s="62">
        <v>5</v>
      </c>
      <c r="AA163" s="61">
        <v>2</v>
      </c>
      <c r="AB163" s="62">
        <v>3</v>
      </c>
      <c r="AC163" s="61">
        <v>2</v>
      </c>
      <c r="AD163" s="62">
        <v>2</v>
      </c>
      <c r="AE163" s="61">
        <v>1</v>
      </c>
      <c r="AF163" s="62">
        <v>1</v>
      </c>
      <c r="AG163" s="61">
        <v>1</v>
      </c>
      <c r="AH163" s="63">
        <v>2</v>
      </c>
      <c r="AI163" s="64">
        <v>2</v>
      </c>
    </row>
    <row r="164" spans="1:35">
      <c r="A164" s="91">
        <f t="shared" si="2"/>
        <v>154</v>
      </c>
      <c r="B164" s="47">
        <v>45080</v>
      </c>
      <c r="C164" s="48"/>
      <c r="D164" s="48"/>
      <c r="E164" s="48"/>
      <c r="F164" s="48"/>
      <c r="G164" s="48"/>
      <c r="H164" s="48"/>
      <c r="I164" s="48"/>
      <c r="J164" s="48"/>
      <c r="K164" s="48"/>
      <c r="L164" s="48"/>
      <c r="M164" s="48"/>
      <c r="N164" s="48"/>
      <c r="O164" s="48"/>
      <c r="P164" s="48"/>
      <c r="Q164" s="48"/>
      <c r="R164" s="48"/>
      <c r="S164" s="49" t="str">
        <f>IF(OR(WEEKDAY($B164)=1,WEEKDAY($B164)=7,CountCcolor($C164:$R164,($C$7))),"",13-(CountCcolor($C164:$R164,($C$6))+CountCcolor($C164:$R164,($C$7))+CountCcolor($C164:$R164,($C$8))+CountCcolor($C164:$R164,($C$9))+CountCcolor($C164:$R164,($M$7))+CountCcolor($C164:$R164,($M$8))+CountCcolor($C164:$R164,($M$9))+CountCcolor($C164:$R164,($Q$6)))+COUNTIF($C164:$R164,"am")/2)</f>
        <v/>
      </c>
      <c r="T164" s="114" t="str">
        <f>IF(OR(WEEKDAY($B164)=1,WEEKDAY($B164)=7,CountCcolor($C164:$R164,($C$7))=16),"",CountCcolor($C164:$R164,($M$8)))</f>
        <v/>
      </c>
      <c r="U164" s="1"/>
      <c r="V164" s="60"/>
      <c r="W164" s="61"/>
      <c r="X164" s="62"/>
      <c r="Y164" s="61"/>
      <c r="Z164" s="62"/>
      <c r="AA164" s="61"/>
      <c r="AB164" s="62"/>
      <c r="AC164" s="61"/>
      <c r="AD164" s="62"/>
      <c r="AE164" s="61"/>
      <c r="AF164" s="62"/>
      <c r="AG164" s="61"/>
      <c r="AH164" s="63"/>
      <c r="AI164" s="64"/>
    </row>
    <row r="165" spans="1:35">
      <c r="A165" s="91">
        <f t="shared" si="2"/>
        <v>155</v>
      </c>
      <c r="B165" s="47">
        <v>45081</v>
      </c>
      <c r="C165" s="48"/>
      <c r="D165" s="48"/>
      <c r="E165" s="48"/>
      <c r="F165" s="48"/>
      <c r="G165" s="48"/>
      <c r="H165" s="48"/>
      <c r="I165" s="48"/>
      <c r="J165" s="48"/>
      <c r="K165" s="48"/>
      <c r="L165" s="48"/>
      <c r="M165" s="48"/>
      <c r="N165" s="48"/>
      <c r="O165" s="48"/>
      <c r="P165" s="48"/>
      <c r="Q165" s="48"/>
      <c r="R165" s="48"/>
      <c r="S165" s="49" t="str">
        <f>IF(OR(WEEKDAY($B165)=1,WEEKDAY($B165)=7,CountCcolor($C165:$R165,($C$7))),"",13-(CountCcolor($C165:$R165,($C$6))+CountCcolor($C165:$R165,($C$7))+CountCcolor($C165:$R165,($C$8))+CountCcolor($C165:$R165,($C$9))+CountCcolor($C165:$R165,($M$7))+CountCcolor($C165:$R165,($M$8))+CountCcolor($C165:$R165,($M$9))+CountCcolor($C165:$R165,($Q$6)))+COUNTIF($C165:$R165,"am")/2)</f>
        <v/>
      </c>
      <c r="T165" s="114" t="str">
        <f>IF(OR(WEEKDAY($B165)=1,WEEKDAY($B165)=7,CountCcolor($C165:$R165,($C$7))=16),"",CountCcolor($C165:$R165,($M$8)))</f>
        <v/>
      </c>
      <c r="U165" s="1"/>
      <c r="V165" s="60"/>
      <c r="W165" s="61"/>
      <c r="X165" s="62"/>
      <c r="Y165" s="61"/>
      <c r="Z165" s="62"/>
      <c r="AA165" s="61"/>
      <c r="AB165" s="62"/>
      <c r="AC165" s="61"/>
      <c r="AD165" s="62"/>
      <c r="AE165" s="61"/>
      <c r="AF165" s="62"/>
      <c r="AG165" s="61"/>
      <c r="AH165" s="63"/>
      <c r="AI165" s="64"/>
    </row>
    <row r="166" spans="1:35">
      <c r="A166" s="91">
        <f t="shared" si="2"/>
        <v>156</v>
      </c>
      <c r="B166" s="47">
        <v>45082</v>
      </c>
      <c r="C166" s="66"/>
      <c r="D166" s="48"/>
      <c r="E166" s="48"/>
      <c r="F166" s="48"/>
      <c r="G166" s="48"/>
      <c r="H166" s="48"/>
      <c r="I166" s="48"/>
      <c r="J166" s="57"/>
      <c r="K166" s="48"/>
      <c r="L166" s="48"/>
      <c r="M166" s="48"/>
      <c r="N166" s="48"/>
      <c r="O166" s="48"/>
      <c r="P166" s="48"/>
      <c r="Q166" s="48"/>
      <c r="R166" s="48"/>
      <c r="S166" s="49">
        <f>IF(OR(WEEKDAY($B166)=1,WEEKDAY($B166)=7,CountCcolor($C166:$R166,($C$7))),"",13-(CountCcolor($C166:$R166,($C$6))+CountCcolor($C166:$R166,($C$7))+CountCcolor($C166:$R166,($C$8))+CountCcolor($C166:$R166,($C$9))+CountCcolor($C166:$R166,($M$7))+CountCcolor($C166:$R166,($M$8))+CountCcolor($C166:$R166,($M$9))+CountCcolor($C166:$R166,($Q$6)))+COUNTIF($C166:$R166,"am")/2)</f>
        <v>11</v>
      </c>
      <c r="T166" s="114">
        <f>IF(OR(WEEKDAY($B166)=1,WEEKDAY($B166)=7,CountCcolor($C166:$R166,($C$7))=16),"",CountCcolor($C166:$R166,($M$8)))</f>
        <v>1</v>
      </c>
      <c r="U166" s="1"/>
      <c r="V166" s="60">
        <v>3</v>
      </c>
      <c r="W166" s="61">
        <v>3</v>
      </c>
      <c r="X166" s="62">
        <v>5</v>
      </c>
      <c r="Y166" s="61">
        <v>5</v>
      </c>
      <c r="Z166" s="62">
        <v>5</v>
      </c>
      <c r="AA166" s="61">
        <v>3</v>
      </c>
      <c r="AB166" s="62">
        <v>3</v>
      </c>
      <c r="AC166" s="61">
        <v>3</v>
      </c>
      <c r="AD166" s="62">
        <v>3</v>
      </c>
      <c r="AE166" s="61">
        <v>2</v>
      </c>
      <c r="AF166" s="62">
        <v>1</v>
      </c>
      <c r="AG166" s="61">
        <v>1</v>
      </c>
      <c r="AH166" s="63">
        <v>2</v>
      </c>
      <c r="AI166" s="64">
        <v>4</v>
      </c>
    </row>
    <row r="167" spans="1:35">
      <c r="A167" s="91">
        <f t="shared" si="2"/>
        <v>157</v>
      </c>
      <c r="B167" s="47">
        <v>45083</v>
      </c>
      <c r="C167" s="48"/>
      <c r="D167" s="48"/>
      <c r="E167" s="48"/>
      <c r="F167" s="48"/>
      <c r="G167" s="57"/>
      <c r="H167" s="48"/>
      <c r="I167" s="48"/>
      <c r="J167" s="48"/>
      <c r="K167" s="48"/>
      <c r="L167" s="48"/>
      <c r="M167" s="48"/>
      <c r="N167" s="48"/>
      <c r="O167" s="48"/>
      <c r="P167" s="48"/>
      <c r="Q167" s="48"/>
      <c r="R167" s="48"/>
      <c r="S167" s="49">
        <f>IF(OR(WEEKDAY($B167)=1,WEEKDAY($B167)=7,CountCcolor($C167:$R167,($C$7))),"",13-(CountCcolor($C167:$R167,($C$6))+CountCcolor($C167:$R167,($C$7))+CountCcolor($C167:$R167,($C$8))+CountCcolor($C167:$R167,($C$9))+CountCcolor($C167:$R167,($M$7))+CountCcolor($C167:$R167,($M$8))+CountCcolor($C167:$R167,($M$9))+CountCcolor($C167:$R167,($Q$6)))+COUNTIF($C167:$R167,"am")/2)</f>
        <v>12</v>
      </c>
      <c r="T167" s="114">
        <f>IF(OR(WEEKDAY($B167)=1,WEEKDAY($B167)=7,CountCcolor($C167:$R167,($C$7))=16),"",CountCcolor($C167:$R167,($M$8)))</f>
        <v>1</v>
      </c>
      <c r="U167" s="1"/>
      <c r="V167" s="60">
        <v>3</v>
      </c>
      <c r="W167" s="61">
        <v>4</v>
      </c>
      <c r="X167" s="62">
        <v>6</v>
      </c>
      <c r="Y167" s="61">
        <v>5</v>
      </c>
      <c r="Z167" s="62">
        <v>6</v>
      </c>
      <c r="AA167" s="61">
        <v>3</v>
      </c>
      <c r="AB167" s="62">
        <v>5</v>
      </c>
      <c r="AC167" s="61">
        <v>3</v>
      </c>
      <c r="AD167" s="62">
        <v>2</v>
      </c>
      <c r="AE167" s="61">
        <v>2</v>
      </c>
      <c r="AF167" s="62">
        <v>1</v>
      </c>
      <c r="AG167" s="61">
        <v>2</v>
      </c>
      <c r="AH167" s="63">
        <v>2</v>
      </c>
      <c r="AI167" s="64">
        <v>5</v>
      </c>
    </row>
    <row r="168" spans="1:35">
      <c r="A168" s="91">
        <f t="shared" si="2"/>
        <v>158</v>
      </c>
      <c r="B168" s="47">
        <v>45084</v>
      </c>
      <c r="C168" s="48"/>
      <c r="D168" s="65"/>
      <c r="E168" s="48"/>
      <c r="F168" s="48"/>
      <c r="G168" s="48"/>
      <c r="H168" s="48"/>
      <c r="I168" s="48"/>
      <c r="J168" s="48"/>
      <c r="K168" s="65" t="s">
        <v>45</v>
      </c>
      <c r="L168" s="48"/>
      <c r="M168" s="57"/>
      <c r="N168" s="48"/>
      <c r="O168" s="48"/>
      <c r="P168" s="48"/>
      <c r="Q168" s="48"/>
      <c r="R168" s="48"/>
      <c r="S168" s="49">
        <f>IF(OR(WEEKDAY($B168)=1,WEEKDAY($B168)=7,CountCcolor($C168:$R168,($C$7))),"",13-(CountCcolor($C168:$R168,($C$6))+CountCcolor($C168:$R168,($C$7))+CountCcolor($C168:$R168,($C$8))+CountCcolor($C168:$R168,($C$9))+CountCcolor($C168:$R168,($M$7))+CountCcolor($C168:$R168,($M$8))+CountCcolor($C168:$R168,($M$9))+CountCcolor($C168:$R168,($Q$6)))+COUNTIF($C168:$R168,"am")/2)</f>
        <v>10.5</v>
      </c>
      <c r="T168" s="114">
        <f>IF(OR(WEEKDAY($B168)=1,WEEKDAY($B168)=7,CountCcolor($C168:$R168,($C$7))=16),"",CountCcolor($C168:$R168,($M$8)))</f>
        <v>1</v>
      </c>
      <c r="U168" s="1"/>
      <c r="V168" s="60">
        <v>3</v>
      </c>
      <c r="W168" s="61">
        <v>4</v>
      </c>
      <c r="X168" s="62">
        <v>4</v>
      </c>
      <c r="Y168" s="61">
        <v>5</v>
      </c>
      <c r="Z168" s="62">
        <v>4</v>
      </c>
      <c r="AA168" s="61">
        <v>2</v>
      </c>
      <c r="AB168" s="62">
        <v>4</v>
      </c>
      <c r="AC168" s="61">
        <v>2</v>
      </c>
      <c r="AD168" s="62">
        <v>3</v>
      </c>
      <c r="AE168" s="61">
        <v>1</v>
      </c>
      <c r="AF168" s="62">
        <v>1</v>
      </c>
      <c r="AG168" s="61">
        <v>2</v>
      </c>
      <c r="AH168" s="63">
        <v>3</v>
      </c>
      <c r="AI168" s="64">
        <v>3</v>
      </c>
    </row>
    <row r="169" spans="1:35">
      <c r="A169" s="91">
        <f t="shared" si="2"/>
        <v>159</v>
      </c>
      <c r="B169" s="47">
        <v>45085</v>
      </c>
      <c r="C169" s="48"/>
      <c r="D169" s="48"/>
      <c r="E169" s="48"/>
      <c r="F169" s="57"/>
      <c r="G169" s="48"/>
      <c r="H169" s="57"/>
      <c r="I169" s="48"/>
      <c r="J169" s="48"/>
      <c r="K169" s="48"/>
      <c r="L169" s="48"/>
      <c r="M169" s="48"/>
      <c r="N169" s="48"/>
      <c r="O169" s="48"/>
      <c r="P169" s="48"/>
      <c r="Q169" s="48"/>
      <c r="R169" s="48"/>
      <c r="S169" s="49">
        <f>IF(OR(WEEKDAY($B169)=1,WEEKDAY($B169)=7,CountCcolor($C169:$R169,($C$7))),"",13-(CountCcolor($C169:$R169,($C$6))+CountCcolor($C169:$R169,($C$7))+CountCcolor($C169:$R169,($C$8))+CountCcolor($C169:$R169,($C$9))+CountCcolor($C169:$R169,($M$7))+CountCcolor($C169:$R169,($M$8))+CountCcolor($C169:$R169,($M$9))+CountCcolor($C169:$R169,($Q$6)))+COUNTIF($C169:$R169,"am")/2)</f>
        <v>11</v>
      </c>
      <c r="T169" s="114">
        <f>IF(OR(WEEKDAY($B169)=1,WEEKDAY($B169)=7,CountCcolor($C169:$R169,($C$7))=16),"",CountCcolor($C169:$R169,($M$8)))</f>
        <v>2</v>
      </c>
      <c r="U169" s="1"/>
      <c r="V169" s="60">
        <v>4</v>
      </c>
      <c r="W169" s="61">
        <v>3</v>
      </c>
      <c r="X169" s="62">
        <v>5</v>
      </c>
      <c r="Y169" s="61">
        <v>5</v>
      </c>
      <c r="Z169" s="62">
        <v>4</v>
      </c>
      <c r="AA169" s="61">
        <v>2</v>
      </c>
      <c r="AB169" s="62">
        <v>5</v>
      </c>
      <c r="AC169" s="61">
        <v>3</v>
      </c>
      <c r="AD169" s="62">
        <v>2</v>
      </c>
      <c r="AE169" s="61">
        <v>2</v>
      </c>
      <c r="AF169" s="62">
        <v>0</v>
      </c>
      <c r="AG169" s="61">
        <v>1</v>
      </c>
      <c r="AH169" s="63">
        <v>3</v>
      </c>
      <c r="AI169" s="64">
        <v>4</v>
      </c>
    </row>
    <row r="170" spans="1:35">
      <c r="A170" s="91">
        <f t="shared" si="2"/>
        <v>160</v>
      </c>
      <c r="B170" s="47">
        <v>45086</v>
      </c>
      <c r="C170" s="48"/>
      <c r="D170" s="65" t="s">
        <v>45</v>
      </c>
      <c r="E170" s="48"/>
      <c r="F170" s="48"/>
      <c r="G170" s="48"/>
      <c r="H170" s="48"/>
      <c r="I170" s="48"/>
      <c r="J170" s="48"/>
      <c r="K170" s="57"/>
      <c r="L170" s="48"/>
      <c r="M170" s="48"/>
      <c r="N170" s="48"/>
      <c r="O170" s="48"/>
      <c r="P170" s="48"/>
      <c r="Q170" s="48"/>
      <c r="R170" s="48"/>
      <c r="S170" s="49">
        <f>IF(OR(WEEKDAY($B170)=1,WEEKDAY($B170)=7,CountCcolor($C170:$R170,($C$7))),"",13-(CountCcolor($C170:$R170,($C$6))+CountCcolor($C170:$R170,($C$7))+CountCcolor($C170:$R170,($C$8))+CountCcolor($C170:$R170,($C$9))+CountCcolor($C170:$R170,($M$7))+CountCcolor($C170:$R170,($M$8))+CountCcolor($C170:$R170,($M$9))+CountCcolor($C170:$R170,($Q$6)))+COUNTIF($C170:$R170,"am")/2)</f>
        <v>11.5</v>
      </c>
      <c r="T170" s="114">
        <f>IF(OR(WEEKDAY($B170)=1,WEEKDAY($B170)=7,CountCcolor($C170:$R170,($C$7))=16),"",CountCcolor($C170:$R170,($M$8)))</f>
        <v>1</v>
      </c>
      <c r="U170" s="1"/>
      <c r="V170" s="60">
        <v>3</v>
      </c>
      <c r="W170" s="61">
        <v>4</v>
      </c>
      <c r="X170" s="62">
        <v>5</v>
      </c>
      <c r="Y170" s="61">
        <v>6</v>
      </c>
      <c r="Z170" s="62">
        <v>5</v>
      </c>
      <c r="AA170" s="61">
        <v>2</v>
      </c>
      <c r="AB170" s="62">
        <v>4</v>
      </c>
      <c r="AC170" s="61">
        <v>2</v>
      </c>
      <c r="AD170" s="62">
        <v>3</v>
      </c>
      <c r="AE170" s="61">
        <v>1</v>
      </c>
      <c r="AF170" s="62">
        <v>1</v>
      </c>
      <c r="AG170" s="61">
        <v>2</v>
      </c>
      <c r="AH170" s="63">
        <v>3</v>
      </c>
      <c r="AI170" s="64">
        <v>3</v>
      </c>
    </row>
    <row r="171" spans="1:35">
      <c r="A171" s="91">
        <f t="shared" si="2"/>
        <v>161</v>
      </c>
      <c r="B171" s="47">
        <v>45087</v>
      </c>
      <c r="C171" s="48"/>
      <c r="D171" s="48"/>
      <c r="E171" s="48"/>
      <c r="F171" s="48"/>
      <c r="G171" s="48"/>
      <c r="H171" s="48"/>
      <c r="I171" s="48"/>
      <c r="J171" s="48"/>
      <c r="K171" s="48"/>
      <c r="L171" s="48"/>
      <c r="M171" s="48"/>
      <c r="N171" s="48"/>
      <c r="O171" s="48"/>
      <c r="P171" s="48"/>
      <c r="Q171" s="48"/>
      <c r="R171" s="48"/>
      <c r="S171" s="49" t="str">
        <f>IF(OR(WEEKDAY($B171)=1,WEEKDAY($B171)=7,CountCcolor($C171:$R171,($C$7))),"",13-(CountCcolor($C171:$R171,($C$6))+CountCcolor($C171:$R171,($C$7))+CountCcolor($C171:$R171,($C$8))+CountCcolor($C171:$R171,($C$9))+CountCcolor($C171:$R171,($M$7))+CountCcolor($C171:$R171,($M$8))+CountCcolor($C171:$R171,($M$9))+CountCcolor($C171:$R171,($Q$6)))+COUNTIF($C171:$R171,"am")/2)</f>
        <v/>
      </c>
      <c r="T171" s="114" t="str">
        <f>IF(OR(WEEKDAY($B171)=1,WEEKDAY($B171)=7,CountCcolor($C171:$R171,($C$7))=16),"",CountCcolor($C171:$R171,($M$8)))</f>
        <v/>
      </c>
      <c r="U171" s="1"/>
      <c r="V171" s="60"/>
      <c r="W171" s="61"/>
      <c r="X171" s="62"/>
      <c r="Y171" s="61"/>
      <c r="Z171" s="62"/>
      <c r="AA171" s="61"/>
      <c r="AB171" s="62"/>
      <c r="AC171" s="61"/>
      <c r="AD171" s="62"/>
      <c r="AE171" s="61"/>
      <c r="AF171" s="62"/>
      <c r="AG171" s="61"/>
      <c r="AH171" s="63"/>
      <c r="AI171" s="64"/>
    </row>
    <row r="172" spans="1:35">
      <c r="A172" s="91">
        <f t="shared" si="2"/>
        <v>162</v>
      </c>
      <c r="B172" s="47">
        <v>45088</v>
      </c>
      <c r="C172" s="48"/>
      <c r="D172" s="48"/>
      <c r="E172" s="48"/>
      <c r="F172" s="48"/>
      <c r="G172" s="48"/>
      <c r="H172" s="48"/>
      <c r="I172" s="48"/>
      <c r="J172" s="48"/>
      <c r="K172" s="48"/>
      <c r="L172" s="48"/>
      <c r="M172" s="48"/>
      <c r="N172" s="48"/>
      <c r="O172" s="48"/>
      <c r="P172" s="48"/>
      <c r="Q172" s="48"/>
      <c r="R172" s="48"/>
      <c r="S172" s="49" t="str">
        <f>IF(OR(WEEKDAY($B172)=1,WEEKDAY($B172)=7,CountCcolor($C172:$R172,($C$7))),"",13-(CountCcolor($C172:$R172,($C$6))+CountCcolor($C172:$R172,($C$7))+CountCcolor($C172:$R172,($C$8))+CountCcolor($C172:$R172,($C$9))+CountCcolor($C172:$R172,($M$7))+CountCcolor($C172:$R172,($M$8))+CountCcolor($C172:$R172,($M$9))+CountCcolor($C172:$R172,($Q$6)))+COUNTIF($C172:$R172,"am")/2)</f>
        <v/>
      </c>
      <c r="T172" s="114" t="str">
        <f>IF(OR(WEEKDAY($B172)=1,WEEKDAY($B172)=7,CountCcolor($C172:$R172,($C$7))=16),"",CountCcolor($C172:$R172,($M$8)))</f>
        <v/>
      </c>
      <c r="U172" s="1"/>
      <c r="V172" s="60"/>
      <c r="W172" s="61"/>
      <c r="X172" s="62"/>
      <c r="Y172" s="61"/>
      <c r="Z172" s="62"/>
      <c r="AA172" s="61"/>
      <c r="AB172" s="62"/>
      <c r="AC172" s="61"/>
      <c r="AD172" s="62"/>
      <c r="AE172" s="61"/>
      <c r="AF172" s="62"/>
      <c r="AG172" s="61"/>
      <c r="AH172" s="63"/>
      <c r="AI172" s="64"/>
    </row>
    <row r="173" spans="1:35">
      <c r="A173" s="91">
        <f t="shared" si="2"/>
        <v>163</v>
      </c>
      <c r="B173" s="47">
        <v>45089</v>
      </c>
      <c r="C173" s="48"/>
      <c r="D173" s="66"/>
      <c r="E173" s="48"/>
      <c r="F173" s="48"/>
      <c r="G173" s="48"/>
      <c r="H173" s="48"/>
      <c r="I173" s="48"/>
      <c r="J173" s="66"/>
      <c r="K173" s="48"/>
      <c r="L173" s="48"/>
      <c r="M173" s="48"/>
      <c r="N173" s="48"/>
      <c r="O173" s="48"/>
      <c r="P173" s="48"/>
      <c r="Q173" s="48"/>
      <c r="R173" s="48"/>
      <c r="S173" s="49">
        <f>IF(OR(WEEKDAY($B173)=1,WEEKDAY($B173)=7,CountCcolor($C173:$R173,($C$7))),"",13-(CountCcolor($C173:$R173,($C$6))+CountCcolor($C173:$R173,($C$7))+CountCcolor($C173:$R173,($C$8))+CountCcolor($C173:$R173,($C$9))+CountCcolor($C173:$R173,($M$7))+CountCcolor($C173:$R173,($M$8))+CountCcolor($C173:$R173,($M$9))+CountCcolor($C173:$R173,($Q$6)))+COUNTIF($C173:$R173,"am")/2)</f>
        <v>11</v>
      </c>
      <c r="T173" s="114">
        <f>IF(OR(WEEKDAY($B173)=1,WEEKDAY($B173)=7,CountCcolor($C173:$R173,($C$7))=16),"",CountCcolor($C173:$R173,($M$8)))</f>
        <v>0</v>
      </c>
      <c r="U173" s="1"/>
      <c r="V173" s="60">
        <v>4</v>
      </c>
      <c r="W173" s="61">
        <v>3</v>
      </c>
      <c r="X173" s="62">
        <v>4</v>
      </c>
      <c r="Y173" s="61">
        <v>5</v>
      </c>
      <c r="Z173" s="62">
        <v>5</v>
      </c>
      <c r="AA173" s="61">
        <v>2</v>
      </c>
      <c r="AB173" s="62">
        <v>4</v>
      </c>
      <c r="AC173" s="61">
        <v>3</v>
      </c>
      <c r="AD173" s="62">
        <v>3</v>
      </c>
      <c r="AE173" s="61">
        <v>1</v>
      </c>
      <c r="AF173" s="62">
        <v>1</v>
      </c>
      <c r="AG173" s="61">
        <v>2</v>
      </c>
      <c r="AH173" s="63">
        <v>2</v>
      </c>
      <c r="AI173" s="64">
        <v>4</v>
      </c>
    </row>
    <row r="174" spans="1:35">
      <c r="A174" s="91">
        <f t="shared" si="2"/>
        <v>164</v>
      </c>
      <c r="B174" s="47">
        <v>45090</v>
      </c>
      <c r="C174" s="48"/>
      <c r="D174" s="66"/>
      <c r="E174" s="48"/>
      <c r="F174" s="48"/>
      <c r="G174" s="57"/>
      <c r="H174" s="48"/>
      <c r="I174" s="48"/>
      <c r="J174" s="56"/>
      <c r="K174" s="48"/>
      <c r="L174" s="48"/>
      <c r="M174" s="48"/>
      <c r="N174" s="48"/>
      <c r="O174" s="48"/>
      <c r="P174" s="48"/>
      <c r="Q174" s="48"/>
      <c r="R174" s="48"/>
      <c r="S174" s="49">
        <f>IF(OR(WEEKDAY($B174)=1,WEEKDAY($B174)=7,CountCcolor($C174:$R174,($C$7))),"",13-(CountCcolor($C174:$R174,($C$6))+CountCcolor($C174:$R174,($C$7))+CountCcolor($C174:$R174,($C$8))+CountCcolor($C174:$R174,($C$9))+CountCcolor($C174:$R174,($M$7))+CountCcolor($C174:$R174,($M$8))+CountCcolor($C174:$R174,($M$9))+CountCcolor($C174:$R174,($Q$6)))+COUNTIF($C174:$R174,"am")/2)</f>
        <v>10</v>
      </c>
      <c r="T174" s="114">
        <f>IF(OR(WEEKDAY($B174)=1,WEEKDAY($B174)=7,CountCcolor($C174:$R174,($C$7))=16),"",CountCcolor($C174:$R174,($M$8)))</f>
        <v>1</v>
      </c>
      <c r="U174" s="1"/>
      <c r="V174" s="60">
        <v>3</v>
      </c>
      <c r="W174" s="61">
        <v>3</v>
      </c>
      <c r="X174" s="62">
        <v>4</v>
      </c>
      <c r="Y174" s="61">
        <v>4</v>
      </c>
      <c r="Z174" s="62">
        <v>5</v>
      </c>
      <c r="AA174" s="61">
        <v>2</v>
      </c>
      <c r="AB174" s="62">
        <v>4</v>
      </c>
      <c r="AC174" s="61">
        <v>3</v>
      </c>
      <c r="AD174" s="62">
        <v>2</v>
      </c>
      <c r="AE174" s="61">
        <v>1</v>
      </c>
      <c r="AF174" s="62">
        <v>1</v>
      </c>
      <c r="AG174" s="61">
        <v>2</v>
      </c>
      <c r="AH174" s="63">
        <v>1</v>
      </c>
      <c r="AI174" s="64">
        <v>4</v>
      </c>
    </row>
    <row r="175" spans="1:35">
      <c r="A175" s="91">
        <f t="shared" si="2"/>
        <v>165</v>
      </c>
      <c r="B175" s="47">
        <v>45091</v>
      </c>
      <c r="C175" s="48"/>
      <c r="D175" s="65"/>
      <c r="E175" s="48"/>
      <c r="F175" s="48"/>
      <c r="G175" s="48"/>
      <c r="H175" s="65"/>
      <c r="I175" s="48"/>
      <c r="J175" s="56"/>
      <c r="K175" s="65" t="s">
        <v>45</v>
      </c>
      <c r="L175" s="48"/>
      <c r="M175" s="57"/>
      <c r="N175" s="48"/>
      <c r="O175" s="48"/>
      <c r="P175" s="48"/>
      <c r="Q175" s="48"/>
      <c r="R175" s="48"/>
      <c r="S175" s="49">
        <f>IF(OR(WEEKDAY($B175)=1,WEEKDAY($B175)=7,CountCcolor($C175:$R175,($C$7))),"",13-(CountCcolor($C175:$R175,($C$6))+CountCcolor($C175:$R175,($C$7))+CountCcolor($C175:$R175,($C$8))+CountCcolor($C175:$R175,($C$9))+CountCcolor($C175:$R175,($M$7))+CountCcolor($C175:$R175,($M$8))+CountCcolor($C175:$R175,($M$9))+CountCcolor($C175:$R175,($Q$6)))+COUNTIF($C175:$R175,"am")/2)</f>
        <v>8.5</v>
      </c>
      <c r="T175" s="114">
        <f>IF(OR(WEEKDAY($B175)=1,WEEKDAY($B175)=7,CountCcolor($C175:$R175,($C$7))=16),"",CountCcolor($C175:$R175,($M$8)))</f>
        <v>1</v>
      </c>
      <c r="U175" s="1"/>
      <c r="V175" s="69">
        <v>3</v>
      </c>
      <c r="W175" s="61">
        <v>3</v>
      </c>
      <c r="X175" s="63">
        <v>2</v>
      </c>
      <c r="Y175" s="61">
        <v>3</v>
      </c>
      <c r="Z175" s="63">
        <v>2</v>
      </c>
      <c r="AA175" s="61">
        <v>1</v>
      </c>
      <c r="AB175" s="63">
        <v>3</v>
      </c>
      <c r="AC175" s="61">
        <v>2</v>
      </c>
      <c r="AD175" s="63">
        <v>3</v>
      </c>
      <c r="AE175" s="61">
        <v>1</v>
      </c>
      <c r="AF175" s="63">
        <v>1</v>
      </c>
      <c r="AG175" s="61">
        <v>2</v>
      </c>
      <c r="AH175" s="63">
        <v>2</v>
      </c>
      <c r="AI175" s="64">
        <v>2</v>
      </c>
    </row>
    <row r="176" spans="1:35">
      <c r="A176" s="91">
        <f t="shared" si="2"/>
        <v>166</v>
      </c>
      <c r="B176" s="47">
        <v>45092</v>
      </c>
      <c r="C176" s="48"/>
      <c r="D176" s="66"/>
      <c r="E176" s="48"/>
      <c r="F176" s="57"/>
      <c r="G176" s="48"/>
      <c r="H176" s="57"/>
      <c r="I176" s="48"/>
      <c r="J176" s="56"/>
      <c r="K176" s="48"/>
      <c r="L176" s="48"/>
      <c r="M176" s="48"/>
      <c r="N176" s="48"/>
      <c r="O176" s="48"/>
      <c r="P176" s="48"/>
      <c r="Q176" s="48"/>
      <c r="R176" s="48"/>
      <c r="S176" s="49">
        <f>IF(OR(WEEKDAY($B176)=1,WEEKDAY($B176)=7,CountCcolor($C176:$R176,($C$7))),"",13-(CountCcolor($C176:$R176,($C$6))+CountCcolor($C176:$R176,($C$7))+CountCcolor($C176:$R176,($C$8))+CountCcolor($C176:$R176,($C$9))+CountCcolor($C176:$R176,($M$7))+CountCcolor($C176:$R176,($M$8))+CountCcolor($C176:$R176,($M$9))+CountCcolor($C176:$R176,($Q$6)))+COUNTIF($C176:$R176,"am")/2)</f>
        <v>9</v>
      </c>
      <c r="T176" s="114">
        <f>IF(OR(WEEKDAY($B176)=1,WEEKDAY($B176)=7,CountCcolor($C176:$R176,($C$7))=16),"",CountCcolor($C176:$R176,($M$8)))</f>
        <v>2</v>
      </c>
      <c r="U176" s="1"/>
      <c r="V176" s="69">
        <v>4</v>
      </c>
      <c r="W176" s="61">
        <v>2</v>
      </c>
      <c r="X176" s="63">
        <v>3</v>
      </c>
      <c r="Y176" s="61">
        <v>4</v>
      </c>
      <c r="Z176" s="63">
        <v>3</v>
      </c>
      <c r="AA176" s="61">
        <v>1</v>
      </c>
      <c r="AB176" s="63">
        <v>4</v>
      </c>
      <c r="AC176" s="61">
        <v>3</v>
      </c>
      <c r="AD176" s="63">
        <v>2</v>
      </c>
      <c r="AE176" s="61">
        <v>1</v>
      </c>
      <c r="AF176" s="63">
        <v>0</v>
      </c>
      <c r="AG176" s="61">
        <v>1</v>
      </c>
      <c r="AH176" s="63">
        <v>2</v>
      </c>
      <c r="AI176" s="64">
        <v>3</v>
      </c>
    </row>
    <row r="177" spans="1:35">
      <c r="A177" s="91">
        <f t="shared" si="2"/>
        <v>167</v>
      </c>
      <c r="B177" s="47">
        <v>45093</v>
      </c>
      <c r="C177" s="48"/>
      <c r="D177" s="66"/>
      <c r="E177" s="48"/>
      <c r="F177" s="48"/>
      <c r="G177" s="48"/>
      <c r="H177" s="48"/>
      <c r="I177" s="48"/>
      <c r="J177" s="56"/>
      <c r="K177" s="57"/>
      <c r="L177" s="48"/>
      <c r="M177" s="48"/>
      <c r="N177" s="48"/>
      <c r="O177" s="48"/>
      <c r="P177" s="48"/>
      <c r="Q177" s="48"/>
      <c r="R177" s="48"/>
      <c r="S177" s="49">
        <f>IF(OR(WEEKDAY($B177)=1,WEEKDAY($B177)=7,CountCcolor($C177:$R177,($C$7))),"",13-(CountCcolor($C177:$R177,($C$6))+CountCcolor($C177:$R177,($C$7))+CountCcolor($C177:$R177,($C$8))+CountCcolor($C177:$R177,($C$9))+CountCcolor($C177:$R177,($M$7))+CountCcolor($C177:$R177,($M$8))+CountCcolor($C177:$R177,($M$9))+CountCcolor($C177:$R177,($Q$6)))+COUNTIF($C177:$R177,"am")/2)</f>
        <v>10</v>
      </c>
      <c r="T177" s="114">
        <f>IF(OR(WEEKDAY($B177)=1,WEEKDAY($B177)=7,CountCcolor($C177:$R177,($C$7))=16),"",CountCcolor($C177:$R177,($M$8)))</f>
        <v>1</v>
      </c>
      <c r="U177" s="1"/>
      <c r="V177" s="60">
        <v>3</v>
      </c>
      <c r="W177" s="61">
        <v>3</v>
      </c>
      <c r="X177" s="62">
        <v>4</v>
      </c>
      <c r="Y177" s="61">
        <v>5</v>
      </c>
      <c r="Z177" s="62">
        <v>4</v>
      </c>
      <c r="AA177" s="61">
        <v>2</v>
      </c>
      <c r="AB177" s="62">
        <v>3</v>
      </c>
      <c r="AC177" s="61">
        <v>2</v>
      </c>
      <c r="AD177" s="62">
        <v>3</v>
      </c>
      <c r="AE177" s="61">
        <v>1</v>
      </c>
      <c r="AF177" s="62">
        <v>1</v>
      </c>
      <c r="AG177" s="61">
        <v>2</v>
      </c>
      <c r="AH177" s="63">
        <v>2</v>
      </c>
      <c r="AI177" s="64">
        <v>3</v>
      </c>
    </row>
    <row r="178" spans="1:35">
      <c r="A178" s="91">
        <f t="shared" si="2"/>
        <v>168</v>
      </c>
      <c r="B178" s="47">
        <v>45094</v>
      </c>
      <c r="C178" s="48"/>
      <c r="D178" s="48"/>
      <c r="E178" s="48"/>
      <c r="F178" s="48"/>
      <c r="G178" s="48"/>
      <c r="H178" s="48"/>
      <c r="I178" s="48"/>
      <c r="J178" s="48"/>
      <c r="K178" s="48"/>
      <c r="L178" s="48"/>
      <c r="M178" s="48"/>
      <c r="N178" s="48"/>
      <c r="O178" s="48"/>
      <c r="P178" s="48"/>
      <c r="Q178" s="48"/>
      <c r="R178" s="48"/>
      <c r="S178" s="49" t="str">
        <f>IF(OR(WEEKDAY($B178)=1,WEEKDAY($B178)=7,CountCcolor($C178:$R178,($C$7))),"",13-(CountCcolor($C178:$R178,($C$6))+CountCcolor($C178:$R178,($C$7))+CountCcolor($C178:$R178,($C$8))+CountCcolor($C178:$R178,($C$9))+CountCcolor($C178:$R178,($M$7))+CountCcolor($C178:$R178,($M$8))+CountCcolor($C178:$R178,($M$9))+CountCcolor($C178:$R178,($Q$6)))+COUNTIF($C178:$R178,"am")/2)</f>
        <v/>
      </c>
      <c r="T178" s="114" t="str">
        <f>IF(OR(WEEKDAY($B178)=1,WEEKDAY($B178)=7,CountCcolor($C178:$R178,($C$7))=16),"",CountCcolor($C178:$R178,($M$8)))</f>
        <v/>
      </c>
      <c r="U178" s="1"/>
      <c r="V178" s="60"/>
      <c r="W178" s="61"/>
      <c r="X178" s="62"/>
      <c r="Y178" s="61"/>
      <c r="Z178" s="62"/>
      <c r="AA178" s="61"/>
      <c r="AB178" s="62"/>
      <c r="AC178" s="61"/>
      <c r="AD178" s="62"/>
      <c r="AE178" s="61"/>
      <c r="AF178" s="62"/>
      <c r="AG178" s="61"/>
      <c r="AH178" s="63"/>
      <c r="AI178" s="64"/>
    </row>
    <row r="179" spans="1:35">
      <c r="A179" s="91">
        <f t="shared" si="2"/>
        <v>169</v>
      </c>
      <c r="B179" s="47">
        <v>45095</v>
      </c>
      <c r="C179" s="48"/>
      <c r="D179" s="48"/>
      <c r="E179" s="48"/>
      <c r="F179" s="48"/>
      <c r="G179" s="48"/>
      <c r="H179" s="48"/>
      <c r="I179" s="48"/>
      <c r="J179" s="48"/>
      <c r="K179" s="48"/>
      <c r="L179" s="48"/>
      <c r="M179" s="48"/>
      <c r="N179" s="48"/>
      <c r="O179" s="48"/>
      <c r="P179" s="48"/>
      <c r="Q179" s="48"/>
      <c r="R179" s="48"/>
      <c r="S179" s="49" t="str">
        <f>IF(OR(WEEKDAY($B179)=1,WEEKDAY($B179)=7,CountCcolor($C179:$R179,($C$7))),"",13-(CountCcolor($C179:$R179,($C$6))+CountCcolor($C179:$R179,($C$7))+CountCcolor($C179:$R179,($C$8))+CountCcolor($C179:$R179,($C$9))+CountCcolor($C179:$R179,($M$7))+CountCcolor($C179:$R179,($M$8))+CountCcolor($C179:$R179,($M$9))+CountCcolor($C179:$R179,($Q$6)))+COUNTIF($C179:$R179,"am")/2)</f>
        <v/>
      </c>
      <c r="T179" s="114" t="str">
        <f>IF(OR(WEEKDAY($B179)=1,WEEKDAY($B179)=7,CountCcolor($C179:$R179,($C$7))=16),"",CountCcolor($C179:$R179,($M$8)))</f>
        <v/>
      </c>
      <c r="U179" s="1"/>
      <c r="V179" s="60"/>
      <c r="W179" s="61"/>
      <c r="X179" s="62"/>
      <c r="Y179" s="61"/>
      <c r="Z179" s="62"/>
      <c r="AA179" s="61"/>
      <c r="AB179" s="62"/>
      <c r="AC179" s="61"/>
      <c r="AD179" s="62"/>
      <c r="AE179" s="61"/>
      <c r="AF179" s="62"/>
      <c r="AG179" s="61"/>
      <c r="AH179" s="63"/>
      <c r="AI179" s="64"/>
    </row>
    <row r="180" spans="1:35">
      <c r="A180" s="91">
        <f t="shared" si="2"/>
        <v>170</v>
      </c>
      <c r="B180" s="47">
        <v>45096</v>
      </c>
      <c r="C180" s="48"/>
      <c r="D180" s="48"/>
      <c r="E180" s="48"/>
      <c r="F180" s="48"/>
      <c r="G180" s="48"/>
      <c r="H180" s="48"/>
      <c r="I180" s="48"/>
      <c r="J180" s="66"/>
      <c r="K180" s="48"/>
      <c r="L180" s="48"/>
      <c r="M180" s="48"/>
      <c r="N180" s="48"/>
      <c r="O180" s="48"/>
      <c r="P180" s="48"/>
      <c r="Q180" s="48"/>
      <c r="R180" s="48"/>
      <c r="S180" s="49">
        <f>IF(OR(WEEKDAY($B180)=1,WEEKDAY($B180)=7,CountCcolor($C180:$R180,($C$7))),"",13-(CountCcolor($C180:$R180,($C$6))+CountCcolor($C180:$R180,($C$7))+CountCcolor($C180:$R180,($C$8))+CountCcolor($C180:$R180,($C$9))+CountCcolor($C180:$R180,($M$7))+CountCcolor($C180:$R180,($M$8))+CountCcolor($C180:$R180,($M$9))+CountCcolor($C180:$R180,($Q$6)))+COUNTIF($C180:$R180,"am")/2)</f>
        <v>12</v>
      </c>
      <c r="T180" s="114">
        <f>IF(OR(WEEKDAY($B180)=1,WEEKDAY($B180)=7,CountCcolor($C180:$R180,($C$7))=16),"",CountCcolor($C180:$R180,($M$8)))</f>
        <v>0</v>
      </c>
      <c r="U180" s="1"/>
      <c r="V180" s="60">
        <v>4</v>
      </c>
      <c r="W180" s="61">
        <v>3</v>
      </c>
      <c r="X180" s="62">
        <v>5</v>
      </c>
      <c r="Y180" s="61">
        <v>5</v>
      </c>
      <c r="Z180" s="62">
        <v>5</v>
      </c>
      <c r="AA180" s="61">
        <v>3</v>
      </c>
      <c r="AB180" s="62">
        <v>4</v>
      </c>
      <c r="AC180" s="61">
        <v>3</v>
      </c>
      <c r="AD180" s="62">
        <v>3</v>
      </c>
      <c r="AE180" s="61">
        <v>2</v>
      </c>
      <c r="AF180" s="62">
        <v>1</v>
      </c>
      <c r="AG180" s="61">
        <v>2</v>
      </c>
      <c r="AH180" s="63">
        <v>2</v>
      </c>
      <c r="AI180" s="64">
        <v>5</v>
      </c>
    </row>
    <row r="181" spans="1:35">
      <c r="A181" s="91">
        <f t="shared" si="2"/>
        <v>171</v>
      </c>
      <c r="B181" s="47">
        <v>45097</v>
      </c>
      <c r="C181" s="48"/>
      <c r="D181" s="48"/>
      <c r="E181" s="48"/>
      <c r="F181" s="48"/>
      <c r="G181" s="57"/>
      <c r="H181" s="48"/>
      <c r="I181" s="48"/>
      <c r="J181" s="56"/>
      <c r="K181" s="48"/>
      <c r="L181" s="48"/>
      <c r="M181" s="48"/>
      <c r="N181" s="48"/>
      <c r="O181" s="48"/>
      <c r="P181" s="48"/>
      <c r="Q181" s="48"/>
      <c r="R181" s="48"/>
      <c r="S181" s="49">
        <f>IF(OR(WEEKDAY($B181)=1,WEEKDAY($B181)=7,CountCcolor($C181:$R181,($C$7))),"",13-(CountCcolor($C181:$R181,($C$6))+CountCcolor($C181:$R181,($C$7))+CountCcolor($C181:$R181,($C$8))+CountCcolor($C181:$R181,($C$9))+CountCcolor($C181:$R181,($M$7))+CountCcolor($C181:$R181,($M$8))+CountCcolor($C181:$R181,($M$9))+CountCcolor($C181:$R181,($Q$6)))+COUNTIF($C181:$R181,"am")/2)</f>
        <v>11</v>
      </c>
      <c r="T181" s="114">
        <f>IF(OR(WEEKDAY($B181)=1,WEEKDAY($B181)=7,CountCcolor($C181:$R181,($C$7))=16),"",CountCcolor($C181:$R181,($M$8)))</f>
        <v>1</v>
      </c>
      <c r="U181" s="1"/>
      <c r="V181" s="60">
        <v>3</v>
      </c>
      <c r="W181" s="61">
        <v>3</v>
      </c>
      <c r="X181" s="62">
        <v>5</v>
      </c>
      <c r="Y181" s="61">
        <v>4</v>
      </c>
      <c r="Z181" s="62">
        <v>5</v>
      </c>
      <c r="AA181" s="61">
        <v>3</v>
      </c>
      <c r="AB181" s="62">
        <v>4</v>
      </c>
      <c r="AC181" s="61">
        <v>3</v>
      </c>
      <c r="AD181" s="62">
        <v>2</v>
      </c>
      <c r="AE181" s="61">
        <v>2</v>
      </c>
      <c r="AF181" s="62">
        <v>1</v>
      </c>
      <c r="AG181" s="61">
        <v>2</v>
      </c>
      <c r="AH181" s="63">
        <v>1</v>
      </c>
      <c r="AI181" s="64">
        <v>5</v>
      </c>
    </row>
    <row r="182" spans="1:35">
      <c r="A182" s="91">
        <f t="shared" si="2"/>
        <v>172</v>
      </c>
      <c r="B182" s="47">
        <v>45098</v>
      </c>
      <c r="C182" s="48"/>
      <c r="D182" s="65"/>
      <c r="E182" s="48"/>
      <c r="F182" s="48"/>
      <c r="G182" s="48"/>
      <c r="H182" s="48"/>
      <c r="I182" s="48"/>
      <c r="J182" s="56"/>
      <c r="K182" s="65" t="s">
        <v>45</v>
      </c>
      <c r="L182" s="48"/>
      <c r="M182" s="57"/>
      <c r="N182" s="48"/>
      <c r="O182" s="48"/>
      <c r="P182" s="48"/>
      <c r="Q182" s="48"/>
      <c r="R182" s="48"/>
      <c r="S182" s="49">
        <f>IF(OR(WEEKDAY($B182)=1,WEEKDAY($B182)=7,CountCcolor($C182:$R182,($C$7))),"",13-(CountCcolor($C182:$R182,($C$6))+CountCcolor($C182:$R182,($C$7))+CountCcolor($C182:$R182,($C$8))+CountCcolor($C182:$R182,($C$9))+CountCcolor($C182:$R182,($M$7))+CountCcolor($C182:$R182,($M$8))+CountCcolor($C182:$R182,($M$9))+CountCcolor($C182:$R182,($Q$6)))+COUNTIF($C182:$R182,"am")/2)</f>
        <v>9.5</v>
      </c>
      <c r="T182" s="114">
        <f>IF(OR(WEEKDAY($B182)=1,WEEKDAY($B182)=7,CountCcolor($C182:$R182,($C$7))=16),"",CountCcolor($C182:$R182,($M$8)))</f>
        <v>1</v>
      </c>
      <c r="U182" s="1"/>
      <c r="V182" s="60">
        <v>3</v>
      </c>
      <c r="W182" s="61">
        <v>3</v>
      </c>
      <c r="X182" s="62">
        <v>3</v>
      </c>
      <c r="Y182" s="61">
        <v>4</v>
      </c>
      <c r="Z182" s="62">
        <v>3</v>
      </c>
      <c r="AA182" s="61">
        <v>2</v>
      </c>
      <c r="AB182" s="62">
        <v>3</v>
      </c>
      <c r="AC182" s="61">
        <v>2</v>
      </c>
      <c r="AD182" s="62">
        <v>3</v>
      </c>
      <c r="AE182" s="61">
        <v>1</v>
      </c>
      <c r="AF182" s="62">
        <v>1</v>
      </c>
      <c r="AG182" s="61">
        <v>2</v>
      </c>
      <c r="AH182" s="63">
        <v>2</v>
      </c>
      <c r="AI182" s="64">
        <v>3</v>
      </c>
    </row>
    <row r="183" spans="1:35">
      <c r="A183" s="91">
        <f t="shared" si="2"/>
        <v>173</v>
      </c>
      <c r="B183" s="47">
        <v>45099</v>
      </c>
      <c r="C183" s="48"/>
      <c r="D183" s="48"/>
      <c r="E183" s="48"/>
      <c r="F183" s="57"/>
      <c r="G183" s="48"/>
      <c r="H183" s="57"/>
      <c r="I183" s="48"/>
      <c r="J183" s="56"/>
      <c r="K183" s="48"/>
      <c r="L183" s="48"/>
      <c r="M183" s="48"/>
      <c r="N183" s="48"/>
      <c r="O183" s="48"/>
      <c r="P183" s="48"/>
      <c r="Q183" s="48"/>
      <c r="R183" s="48"/>
      <c r="S183" s="49">
        <f>IF(OR(WEEKDAY($B183)=1,WEEKDAY($B183)=7,CountCcolor($C183:$R183,($C$7))),"",13-(CountCcolor($C183:$R183,($C$6))+CountCcolor($C183:$R183,($C$7))+CountCcolor($C183:$R183,($C$8))+CountCcolor($C183:$R183,($C$9))+CountCcolor($C183:$R183,($M$7))+CountCcolor($C183:$R183,($M$8))+CountCcolor($C183:$R183,($M$9))+CountCcolor($C183:$R183,($Q$6)))+COUNTIF($C183:$R183,"am")/2)</f>
        <v>10</v>
      </c>
      <c r="T183" s="114">
        <f>IF(OR(WEEKDAY($B183)=1,WEEKDAY($B183)=7,CountCcolor($C183:$R183,($C$7))=16),"",CountCcolor($C183:$R183,($M$8)))</f>
        <v>2</v>
      </c>
      <c r="U183" s="1"/>
      <c r="V183" s="60">
        <v>4</v>
      </c>
      <c r="W183" s="61">
        <v>2</v>
      </c>
      <c r="X183" s="62">
        <v>4</v>
      </c>
      <c r="Y183" s="61">
        <v>4</v>
      </c>
      <c r="Z183" s="62">
        <v>3</v>
      </c>
      <c r="AA183" s="61">
        <v>2</v>
      </c>
      <c r="AB183" s="62">
        <v>4</v>
      </c>
      <c r="AC183" s="61">
        <v>3</v>
      </c>
      <c r="AD183" s="62">
        <v>2</v>
      </c>
      <c r="AE183" s="61">
        <v>2</v>
      </c>
      <c r="AF183" s="62">
        <v>0</v>
      </c>
      <c r="AG183" s="61">
        <v>1</v>
      </c>
      <c r="AH183" s="63">
        <v>2</v>
      </c>
      <c r="AI183" s="64">
        <v>4</v>
      </c>
    </row>
    <row r="184" spans="1:35">
      <c r="A184" s="91">
        <f t="shared" si="2"/>
        <v>174</v>
      </c>
      <c r="B184" s="47">
        <v>45100</v>
      </c>
      <c r="C184" s="48"/>
      <c r="D184" s="65" t="s">
        <v>45</v>
      </c>
      <c r="E184" s="48"/>
      <c r="F184" s="48"/>
      <c r="G184" s="48"/>
      <c r="H184" s="48"/>
      <c r="I184" s="48"/>
      <c r="J184" s="56"/>
      <c r="K184" s="57"/>
      <c r="L184" s="48"/>
      <c r="M184" s="48"/>
      <c r="N184" s="48"/>
      <c r="O184" s="48"/>
      <c r="P184" s="48"/>
      <c r="Q184" s="48"/>
      <c r="R184" s="48"/>
      <c r="S184" s="49">
        <f>IF(OR(WEEKDAY($B184)=1,WEEKDAY($B184)=7,CountCcolor($C184:$R184,($C$7))),"",13-(CountCcolor($C184:$R184,($C$6))+CountCcolor($C184:$R184,($C$7))+CountCcolor($C184:$R184,($C$8))+CountCcolor($C184:$R184,($C$9))+CountCcolor($C184:$R184,($M$7))+CountCcolor($C184:$R184,($M$8))+CountCcolor($C184:$R184,($M$9))+CountCcolor($C184:$R184,($Q$6)))+COUNTIF($C184:$R184,"am")/2)</f>
        <v>10.5</v>
      </c>
      <c r="T184" s="114">
        <f>IF(OR(WEEKDAY($B184)=1,WEEKDAY($B184)=7,CountCcolor($C184:$R184,($C$7))=16),"",CountCcolor($C184:$R184,($M$8)))</f>
        <v>1</v>
      </c>
      <c r="U184" s="1"/>
      <c r="V184" s="60">
        <v>3</v>
      </c>
      <c r="W184" s="61">
        <v>3</v>
      </c>
      <c r="X184" s="62">
        <v>4</v>
      </c>
      <c r="Y184" s="61">
        <v>5</v>
      </c>
      <c r="Z184" s="62">
        <v>4</v>
      </c>
      <c r="AA184" s="61">
        <v>2</v>
      </c>
      <c r="AB184" s="62">
        <v>3</v>
      </c>
      <c r="AC184" s="61">
        <v>2</v>
      </c>
      <c r="AD184" s="62">
        <v>3</v>
      </c>
      <c r="AE184" s="61">
        <v>1</v>
      </c>
      <c r="AF184" s="62">
        <v>1</v>
      </c>
      <c r="AG184" s="61">
        <v>2</v>
      </c>
      <c r="AH184" s="63">
        <v>2</v>
      </c>
      <c r="AI184" s="64">
        <v>3</v>
      </c>
    </row>
    <row r="185" spans="1:35">
      <c r="A185" s="91">
        <f t="shared" si="2"/>
        <v>175</v>
      </c>
      <c r="B185" s="47">
        <v>45101</v>
      </c>
      <c r="C185" s="48"/>
      <c r="D185" s="48"/>
      <c r="E185" s="48"/>
      <c r="F185" s="48"/>
      <c r="G185" s="48"/>
      <c r="H185" s="48"/>
      <c r="I185" s="48"/>
      <c r="J185" s="48"/>
      <c r="K185" s="48"/>
      <c r="L185" s="48"/>
      <c r="M185" s="48"/>
      <c r="N185" s="48"/>
      <c r="O185" s="48"/>
      <c r="P185" s="48"/>
      <c r="Q185" s="48"/>
      <c r="R185" s="48"/>
      <c r="S185" s="49" t="str">
        <f>IF(OR(WEEKDAY($B185)=1,WEEKDAY($B185)=7,CountCcolor($C185:$R185,($C$7))),"",13-(CountCcolor($C185:$R185,($C$6))+CountCcolor($C185:$R185,($C$7))+CountCcolor($C185:$R185,($C$8))+CountCcolor($C185:$R185,($C$9))+CountCcolor($C185:$R185,($M$7))+CountCcolor($C185:$R185,($M$8))+CountCcolor($C185:$R185,($M$9))+CountCcolor($C185:$R185,($Q$6)))+COUNTIF($C185:$R185,"am")/2)</f>
        <v/>
      </c>
      <c r="T185" s="114" t="str">
        <f>IF(OR(WEEKDAY($B185)=1,WEEKDAY($B185)=7,CountCcolor($C185:$R185,($C$7))=16),"",CountCcolor($C185:$R185,($M$8)))</f>
        <v/>
      </c>
      <c r="U185" s="1"/>
      <c r="V185" s="60"/>
      <c r="W185" s="61"/>
      <c r="X185" s="62"/>
      <c r="Y185" s="61"/>
      <c r="Z185" s="62"/>
      <c r="AA185" s="61"/>
      <c r="AB185" s="62"/>
      <c r="AC185" s="61"/>
      <c r="AD185" s="62"/>
      <c r="AE185" s="61"/>
      <c r="AF185" s="62"/>
      <c r="AG185" s="61"/>
      <c r="AH185" s="63"/>
      <c r="AI185" s="64"/>
    </row>
    <row r="186" spans="1:35">
      <c r="A186" s="91">
        <f t="shared" si="2"/>
        <v>176</v>
      </c>
      <c r="B186" s="47">
        <v>45102</v>
      </c>
      <c r="C186" s="48"/>
      <c r="D186" s="48"/>
      <c r="E186" s="48"/>
      <c r="F186" s="48"/>
      <c r="G186" s="48"/>
      <c r="H186" s="48"/>
      <c r="I186" s="48"/>
      <c r="J186" s="48"/>
      <c r="K186" s="48"/>
      <c r="L186" s="48"/>
      <c r="M186" s="48"/>
      <c r="N186" s="48"/>
      <c r="O186" s="48"/>
      <c r="P186" s="48"/>
      <c r="Q186" s="48"/>
      <c r="R186" s="48"/>
      <c r="S186" s="49" t="str">
        <f>IF(OR(WEEKDAY($B186)=1,WEEKDAY($B186)=7,CountCcolor($C186:$R186,($C$7))),"",13-(CountCcolor($C186:$R186,($C$6))+CountCcolor($C186:$R186,($C$7))+CountCcolor($C186:$R186,($C$8))+CountCcolor($C186:$R186,($C$9))+CountCcolor($C186:$R186,($M$7))+CountCcolor($C186:$R186,($M$8))+CountCcolor($C186:$R186,($M$9))+CountCcolor($C186:$R186,($Q$6)))+COUNTIF($C186:$R186,"am")/2)</f>
        <v/>
      </c>
      <c r="T186" s="114" t="str">
        <f>IF(OR(WEEKDAY($B186)=1,WEEKDAY($B186)=7,CountCcolor($C186:$R186,($C$7))=16),"",CountCcolor($C186:$R186,($M$8)))</f>
        <v/>
      </c>
      <c r="U186" s="1"/>
      <c r="V186" s="60"/>
      <c r="W186" s="61"/>
      <c r="X186" s="62"/>
      <c r="Y186" s="61"/>
      <c r="Z186" s="62"/>
      <c r="AA186" s="61"/>
      <c r="AB186" s="62"/>
      <c r="AC186" s="61"/>
      <c r="AD186" s="62"/>
      <c r="AE186" s="61"/>
      <c r="AF186" s="62"/>
      <c r="AG186" s="61"/>
      <c r="AH186" s="63"/>
      <c r="AI186" s="64"/>
    </row>
    <row r="187" spans="1:35">
      <c r="A187" s="91">
        <f t="shared" si="2"/>
        <v>177</v>
      </c>
      <c r="B187" s="47">
        <v>45103</v>
      </c>
      <c r="C187" s="48"/>
      <c r="D187" s="48"/>
      <c r="E187" s="48"/>
      <c r="F187" s="48"/>
      <c r="G187" s="48"/>
      <c r="H187" s="48"/>
      <c r="I187" s="48"/>
      <c r="J187" s="66"/>
      <c r="K187" s="66"/>
      <c r="L187" s="48"/>
      <c r="M187" s="48"/>
      <c r="N187" s="48"/>
      <c r="O187" s="48"/>
      <c r="P187" s="48"/>
      <c r="Q187" s="48"/>
      <c r="R187" s="48"/>
      <c r="S187" s="49">
        <f>IF(OR(WEEKDAY($B187)=1,WEEKDAY($B187)=7,CountCcolor($C187:$R187,($C$7))),"",13-(CountCcolor($C187:$R187,($C$6))+CountCcolor($C187:$R187,($C$7))+CountCcolor($C187:$R187,($C$8))+CountCcolor($C187:$R187,($C$9))+CountCcolor($C187:$R187,($M$7))+CountCcolor($C187:$R187,($M$8))+CountCcolor($C187:$R187,($M$9))+CountCcolor($C187:$R187,($Q$6)))+COUNTIF($C187:$R187,"am")/2)</f>
        <v>11</v>
      </c>
      <c r="T187" s="114">
        <f>IF(OR(WEEKDAY($B187)=1,WEEKDAY($B187)=7,CountCcolor($C187:$R187,($C$7))=16),"",CountCcolor($C187:$R187,($M$8)))</f>
        <v>0</v>
      </c>
      <c r="U187" s="1"/>
      <c r="V187" s="60">
        <v>3</v>
      </c>
      <c r="W187" s="61">
        <v>3</v>
      </c>
      <c r="X187" s="62">
        <v>5</v>
      </c>
      <c r="Y187" s="61">
        <v>5</v>
      </c>
      <c r="Z187" s="62">
        <v>4</v>
      </c>
      <c r="AA187" s="61">
        <v>3</v>
      </c>
      <c r="AB187" s="62">
        <v>3</v>
      </c>
      <c r="AC187" s="61">
        <v>2</v>
      </c>
      <c r="AD187" s="62">
        <v>3</v>
      </c>
      <c r="AE187" s="61">
        <v>2</v>
      </c>
      <c r="AF187" s="62">
        <v>1</v>
      </c>
      <c r="AG187" s="61">
        <v>2</v>
      </c>
      <c r="AH187" s="63">
        <v>2</v>
      </c>
      <c r="AI187" s="64">
        <v>4</v>
      </c>
    </row>
    <row r="188" spans="1:35">
      <c r="A188" s="91">
        <f t="shared" si="2"/>
        <v>178</v>
      </c>
      <c r="B188" s="47">
        <v>45104</v>
      </c>
      <c r="C188" s="48"/>
      <c r="D188" s="48"/>
      <c r="E188" s="48"/>
      <c r="F188" s="48"/>
      <c r="G188" s="57"/>
      <c r="H188" s="48"/>
      <c r="I188" s="48"/>
      <c r="J188" s="56"/>
      <c r="K188" s="66"/>
      <c r="L188" s="48"/>
      <c r="M188" s="48"/>
      <c r="N188" s="48"/>
      <c r="O188" s="48"/>
      <c r="P188" s="48"/>
      <c r="Q188" s="48"/>
      <c r="R188" s="48"/>
      <c r="S188" s="49">
        <f>IF(OR(WEEKDAY($B188)=1,WEEKDAY($B188)=7,CountCcolor($C188:$R188,($C$7))),"",13-(CountCcolor($C188:$R188,($C$6))+CountCcolor($C188:$R188,($C$7))+CountCcolor($C188:$R188,($C$8))+CountCcolor($C188:$R188,($C$9))+CountCcolor($C188:$R188,($M$7))+CountCcolor($C188:$R188,($M$8))+CountCcolor($C188:$R188,($M$9))+CountCcolor($C188:$R188,($Q$6)))+COUNTIF($C188:$R188,"am")/2)</f>
        <v>10</v>
      </c>
      <c r="T188" s="114">
        <f>IF(OR(WEEKDAY($B188)=1,WEEKDAY($B188)=7,CountCcolor($C188:$R188,($C$7))=16),"",CountCcolor($C188:$R188,($M$8)))</f>
        <v>1</v>
      </c>
      <c r="U188" s="1"/>
      <c r="V188" s="60">
        <v>2</v>
      </c>
      <c r="W188" s="61">
        <v>3</v>
      </c>
      <c r="X188" s="62">
        <v>5</v>
      </c>
      <c r="Y188" s="61">
        <v>4</v>
      </c>
      <c r="Z188" s="62">
        <v>4</v>
      </c>
      <c r="AA188" s="61">
        <v>3</v>
      </c>
      <c r="AB188" s="62">
        <v>3</v>
      </c>
      <c r="AC188" s="61">
        <v>2</v>
      </c>
      <c r="AD188" s="62">
        <v>2</v>
      </c>
      <c r="AE188" s="61">
        <v>2</v>
      </c>
      <c r="AF188" s="62">
        <v>1</v>
      </c>
      <c r="AG188" s="61">
        <v>2</v>
      </c>
      <c r="AH188" s="63">
        <v>1</v>
      </c>
      <c r="AI188" s="64">
        <v>4</v>
      </c>
    </row>
    <row r="189" spans="1:35">
      <c r="A189" s="91">
        <f t="shared" si="2"/>
        <v>179</v>
      </c>
      <c r="B189" s="47">
        <v>45105</v>
      </c>
      <c r="C189" s="48"/>
      <c r="D189" s="65"/>
      <c r="E189" s="48"/>
      <c r="F189" s="48"/>
      <c r="G189" s="48"/>
      <c r="H189" s="65"/>
      <c r="I189" s="48"/>
      <c r="J189" s="56"/>
      <c r="K189" s="66"/>
      <c r="L189" s="48"/>
      <c r="M189" s="57"/>
      <c r="N189" s="48"/>
      <c r="O189" s="48"/>
      <c r="P189" s="48"/>
      <c r="Q189" s="48"/>
      <c r="R189" s="48"/>
      <c r="S189" s="49">
        <f>IF(OR(WEEKDAY($B189)=1,WEEKDAY($B189)=7,CountCcolor($C189:$R189,($C$7))),"",13-(CountCcolor($C189:$R189,($C$6))+CountCcolor($C189:$R189,($C$7))+CountCcolor($C189:$R189,($C$8))+CountCcolor($C189:$R189,($C$9))+CountCcolor($C189:$R189,($M$7))+CountCcolor($C189:$R189,($M$8))+CountCcolor($C189:$R189,($M$9))+CountCcolor($C189:$R189,($Q$6)))+COUNTIF($C189:$R189,"am")/2)</f>
        <v>8</v>
      </c>
      <c r="T189" s="114">
        <f>IF(OR(WEEKDAY($B189)=1,WEEKDAY($B189)=7,CountCcolor($C189:$R189,($C$7))=16),"",CountCcolor($C189:$R189,($M$8)))</f>
        <v>1</v>
      </c>
      <c r="U189" s="1"/>
      <c r="V189" s="60">
        <v>3</v>
      </c>
      <c r="W189" s="61">
        <v>3</v>
      </c>
      <c r="X189" s="62">
        <v>2</v>
      </c>
      <c r="Y189" s="61">
        <v>3</v>
      </c>
      <c r="Z189" s="62">
        <v>2</v>
      </c>
      <c r="AA189" s="61">
        <v>1</v>
      </c>
      <c r="AB189" s="62">
        <v>3</v>
      </c>
      <c r="AC189" s="61">
        <v>2</v>
      </c>
      <c r="AD189" s="62">
        <v>3</v>
      </c>
      <c r="AE189" s="61">
        <v>1</v>
      </c>
      <c r="AF189" s="62">
        <v>1</v>
      </c>
      <c r="AG189" s="61">
        <v>2</v>
      </c>
      <c r="AH189" s="63">
        <v>2</v>
      </c>
      <c r="AI189" s="64">
        <v>2</v>
      </c>
    </row>
    <row r="190" spans="1:35">
      <c r="A190" s="91">
        <f t="shared" si="2"/>
        <v>180</v>
      </c>
      <c r="B190" s="47">
        <v>45106</v>
      </c>
      <c r="C190" s="48"/>
      <c r="D190" s="48"/>
      <c r="E190" s="48"/>
      <c r="F190" s="57"/>
      <c r="G190" s="66"/>
      <c r="H190" s="57"/>
      <c r="I190" s="48"/>
      <c r="J190" s="48"/>
      <c r="K190" s="68"/>
      <c r="L190" s="48"/>
      <c r="M190" s="48"/>
      <c r="N190" s="48"/>
      <c r="O190" s="48"/>
      <c r="P190" s="48"/>
      <c r="Q190" s="48"/>
      <c r="R190" s="48"/>
      <c r="S190" s="49">
        <f>IF(OR(WEEKDAY($B190)=1,WEEKDAY($B190)=7,CountCcolor($C190:$R190,($C$7))),"",13-(CountCcolor($C190:$R190,($C$6))+CountCcolor($C190:$R190,($C$7))+CountCcolor($C190:$R190,($C$8))+CountCcolor($C190:$R190,($C$9))+CountCcolor($C190:$R190,($M$7))+CountCcolor($C190:$R190,($M$8))+CountCcolor($C190:$R190,($M$9))+CountCcolor($C190:$R190,($Q$6)))+COUNTIF($C190:$R190,"am")/2)</f>
        <v>9</v>
      </c>
      <c r="T190" s="114">
        <f>IF(OR(WEEKDAY($B190)=1,WEEKDAY($B190)=7,CountCcolor($C190:$R190,($C$7))=16),"",CountCcolor($C190:$R190,($M$8)))</f>
        <v>2</v>
      </c>
      <c r="U190" s="1"/>
      <c r="V190" s="60">
        <v>2</v>
      </c>
      <c r="W190" s="61">
        <v>3</v>
      </c>
      <c r="X190" s="62">
        <v>5</v>
      </c>
      <c r="Y190" s="61">
        <v>4</v>
      </c>
      <c r="Z190" s="62">
        <v>3</v>
      </c>
      <c r="AA190" s="61">
        <v>2</v>
      </c>
      <c r="AB190" s="62">
        <v>4</v>
      </c>
      <c r="AC190" s="61">
        <v>2</v>
      </c>
      <c r="AD190" s="62">
        <v>1</v>
      </c>
      <c r="AE190" s="61">
        <v>2</v>
      </c>
      <c r="AF190" s="62">
        <v>0</v>
      </c>
      <c r="AG190" s="61">
        <v>1</v>
      </c>
      <c r="AH190" s="63">
        <v>2</v>
      </c>
      <c r="AI190" s="64">
        <v>3</v>
      </c>
    </row>
    <row r="191" spans="1:35">
      <c r="A191" s="91">
        <f t="shared" si="2"/>
        <v>181</v>
      </c>
      <c r="B191" s="47">
        <v>45107</v>
      </c>
      <c r="C191" s="48"/>
      <c r="D191" s="65" t="s">
        <v>45</v>
      </c>
      <c r="E191" s="48"/>
      <c r="F191" s="48"/>
      <c r="G191" s="66"/>
      <c r="H191" s="48"/>
      <c r="I191" s="48"/>
      <c r="J191" s="48"/>
      <c r="K191" s="66"/>
      <c r="L191" s="48"/>
      <c r="M191" s="48"/>
      <c r="N191" s="48"/>
      <c r="O191" s="48"/>
      <c r="P191" s="48"/>
      <c r="Q191" s="48"/>
      <c r="R191" s="48"/>
      <c r="S191" s="49">
        <f>IF(OR(WEEKDAY($B191)=1,WEEKDAY($B191)=7,CountCcolor($C191:$R191,($C$7))),"",13-(CountCcolor($C191:$R191,($C$6))+CountCcolor($C191:$R191,($C$7))+CountCcolor($C191:$R191,($C$8))+CountCcolor($C191:$R191,($C$9))+CountCcolor($C191:$R191,($M$7))+CountCcolor($C191:$R191,($M$8))+CountCcolor($C191:$R191,($M$9))+CountCcolor($C191:$R191,($Q$6)))+COUNTIF($C191:$R191,"am")/2)</f>
        <v>10.5</v>
      </c>
      <c r="T191" s="114">
        <f>IF(OR(WEEKDAY($B191)=1,WEEKDAY($B191)=7,CountCcolor($C191:$R191,($C$7))=16),"",CountCcolor($C191:$R191,($M$8)))</f>
        <v>0</v>
      </c>
      <c r="U191" s="1"/>
      <c r="V191" s="60">
        <v>2</v>
      </c>
      <c r="W191" s="61">
        <v>4</v>
      </c>
      <c r="X191" s="62">
        <v>5</v>
      </c>
      <c r="Y191" s="61">
        <v>5</v>
      </c>
      <c r="Z191" s="62">
        <v>5</v>
      </c>
      <c r="AA191" s="61">
        <v>2</v>
      </c>
      <c r="AB191" s="62">
        <v>4</v>
      </c>
      <c r="AC191" s="61">
        <v>2</v>
      </c>
      <c r="AD191" s="62">
        <v>2</v>
      </c>
      <c r="AE191" s="61">
        <v>1</v>
      </c>
      <c r="AF191" s="62">
        <v>1</v>
      </c>
      <c r="AG191" s="61">
        <v>2</v>
      </c>
      <c r="AH191" s="63">
        <v>2</v>
      </c>
      <c r="AI191" s="64">
        <v>3</v>
      </c>
    </row>
    <row r="192" spans="1:35">
      <c r="A192" s="91">
        <f t="shared" si="2"/>
        <v>182</v>
      </c>
      <c r="B192" s="47">
        <v>45108</v>
      </c>
      <c r="C192" s="48"/>
      <c r="D192" s="48"/>
      <c r="E192" s="48"/>
      <c r="F192" s="48"/>
      <c r="G192" s="48"/>
      <c r="H192" s="48"/>
      <c r="I192" s="48"/>
      <c r="J192" s="48"/>
      <c r="K192" s="48"/>
      <c r="L192" s="48"/>
      <c r="M192" s="48"/>
      <c r="N192" s="48"/>
      <c r="O192" s="48"/>
      <c r="P192" s="48"/>
      <c r="Q192" s="48"/>
      <c r="R192" s="48"/>
      <c r="S192" s="49" t="str">
        <f>IF(OR(WEEKDAY($B192)=1,WEEKDAY($B192)=7,CountCcolor($C192:$R192,($C$7))),"",13-(CountCcolor($C192:$R192,($C$6))+CountCcolor($C192:$R192,($C$7))+CountCcolor($C192:$R192,($C$8))+CountCcolor($C192:$R192,($C$9))+CountCcolor($C192:$R192,($M$7))+CountCcolor($C192:$R192,($M$8))+CountCcolor($C192:$R192,($M$9))+CountCcolor($C192:$R192,($Q$6)))+COUNTIF($C192:$R192,"am")/2)</f>
        <v/>
      </c>
      <c r="T192" s="114" t="str">
        <f>IF(OR(WEEKDAY($B192)=1,WEEKDAY($B192)=7,CountCcolor($C192:$R192,($C$7))=16),"",CountCcolor($C192:$R192,($M$8)))</f>
        <v/>
      </c>
      <c r="U192" s="1"/>
      <c r="V192" s="60"/>
      <c r="W192" s="61"/>
      <c r="X192" s="62"/>
      <c r="Y192" s="61"/>
      <c r="Z192" s="62"/>
      <c r="AA192" s="61"/>
      <c r="AB192" s="62"/>
      <c r="AC192" s="61"/>
      <c r="AD192" s="62"/>
      <c r="AE192" s="61"/>
      <c r="AF192" s="62"/>
      <c r="AG192" s="61"/>
      <c r="AH192" s="63"/>
      <c r="AI192" s="64"/>
    </row>
    <row r="193" spans="1:35">
      <c r="A193" s="91">
        <f t="shared" si="2"/>
        <v>183</v>
      </c>
      <c r="B193" s="47">
        <v>45109</v>
      </c>
      <c r="C193" s="48"/>
      <c r="D193" s="48"/>
      <c r="E193" s="48"/>
      <c r="F193" s="48"/>
      <c r="G193" s="48"/>
      <c r="H193" s="48"/>
      <c r="I193" s="48"/>
      <c r="J193" s="48"/>
      <c r="K193" s="48"/>
      <c r="L193" s="48"/>
      <c r="M193" s="48"/>
      <c r="N193" s="48"/>
      <c r="O193" s="48"/>
      <c r="P193" s="48"/>
      <c r="Q193" s="48"/>
      <c r="R193" s="48"/>
      <c r="S193" s="49" t="str">
        <f>IF(OR(WEEKDAY($B193)=1,WEEKDAY($B193)=7,CountCcolor($C193:$R193,($C$7))),"",13-(CountCcolor($C193:$R193,($C$6))+CountCcolor($C193:$R193,($C$7))+CountCcolor($C193:$R193,($C$8))+CountCcolor($C193:$R193,($C$9))+CountCcolor($C193:$R193,($M$7))+CountCcolor($C193:$R193,($M$8))+CountCcolor($C193:$R193,($M$9))+CountCcolor($C193:$R193,($Q$6)))+COUNTIF($C193:$R193,"am")/2)</f>
        <v/>
      </c>
      <c r="T193" s="114" t="str">
        <f>IF(OR(WEEKDAY($B193)=1,WEEKDAY($B193)=7,CountCcolor($C193:$R193,($C$7))=16),"",CountCcolor($C193:$R193,($M$8)))</f>
        <v/>
      </c>
      <c r="U193" s="1"/>
      <c r="V193" s="60"/>
      <c r="W193" s="61"/>
      <c r="X193" s="62"/>
      <c r="Y193" s="61"/>
      <c r="Z193" s="62"/>
      <c r="AA193" s="61"/>
      <c r="AB193" s="62"/>
      <c r="AC193" s="61"/>
      <c r="AD193" s="62"/>
      <c r="AE193" s="61"/>
      <c r="AF193" s="62"/>
      <c r="AG193" s="61"/>
      <c r="AH193" s="63"/>
      <c r="AI193" s="64"/>
    </row>
    <row r="194" spans="1:35">
      <c r="A194" s="91">
        <f t="shared" si="2"/>
        <v>184</v>
      </c>
      <c r="B194" s="47">
        <v>45110</v>
      </c>
      <c r="C194" s="48"/>
      <c r="D194" s="48"/>
      <c r="E194" s="48"/>
      <c r="F194" s="48"/>
      <c r="G194" s="48"/>
      <c r="H194" s="48"/>
      <c r="I194" s="48"/>
      <c r="J194" s="57"/>
      <c r="K194" s="48"/>
      <c r="L194" s="48"/>
      <c r="M194" s="66"/>
      <c r="N194" s="48"/>
      <c r="O194" s="48"/>
      <c r="P194" s="48"/>
      <c r="Q194" s="48"/>
      <c r="R194" s="48"/>
      <c r="S194" s="49">
        <f>IF(OR(WEEKDAY($B194)=1,WEEKDAY($B194)=7,CountCcolor($C194:$R194,($C$7))),"",13-(CountCcolor($C194:$R194,($C$6))+CountCcolor($C194:$R194,($C$7))+CountCcolor($C194:$R194,($C$8))+CountCcolor($C194:$R194,($C$9))+CountCcolor($C194:$R194,($M$7))+CountCcolor($C194:$R194,($M$8))+CountCcolor($C194:$R194,($M$9))+CountCcolor($C194:$R194,($Q$6)))+COUNTIF($C194:$R194,"am")/2)</f>
        <v>11</v>
      </c>
      <c r="T194" s="114">
        <f>IF(OR(WEEKDAY($B194)=1,WEEKDAY($B194)=7,CountCcolor($C194:$R194,($C$7))=16),"",CountCcolor($C194:$R194,($M$8)))</f>
        <v>1</v>
      </c>
      <c r="U194" s="1"/>
      <c r="V194" s="60">
        <v>4</v>
      </c>
      <c r="W194" s="61">
        <v>3</v>
      </c>
      <c r="X194" s="62">
        <v>4</v>
      </c>
      <c r="Y194" s="61">
        <v>4</v>
      </c>
      <c r="Z194" s="62">
        <v>4</v>
      </c>
      <c r="AA194" s="61">
        <v>3</v>
      </c>
      <c r="AB194" s="62">
        <v>4</v>
      </c>
      <c r="AC194" s="61">
        <v>3</v>
      </c>
      <c r="AD194" s="62">
        <v>3</v>
      </c>
      <c r="AE194" s="61">
        <v>2</v>
      </c>
      <c r="AF194" s="62">
        <v>1</v>
      </c>
      <c r="AG194" s="61">
        <v>2</v>
      </c>
      <c r="AH194" s="63">
        <v>2</v>
      </c>
      <c r="AI194" s="64">
        <v>5</v>
      </c>
    </row>
    <row r="195" spans="1:35">
      <c r="A195" s="91">
        <f t="shared" si="2"/>
        <v>185</v>
      </c>
      <c r="B195" s="47">
        <v>45111</v>
      </c>
      <c r="C195" s="48"/>
      <c r="D195" s="48"/>
      <c r="E195" s="48"/>
      <c r="F195" s="48"/>
      <c r="G195" s="57"/>
      <c r="H195" s="48"/>
      <c r="I195" s="48"/>
      <c r="J195" s="48"/>
      <c r="K195" s="48"/>
      <c r="L195" s="48"/>
      <c r="M195" s="66"/>
      <c r="N195" s="48"/>
      <c r="O195" s="48"/>
      <c r="P195" s="48"/>
      <c r="Q195" s="48"/>
      <c r="R195" s="48"/>
      <c r="S195" s="49">
        <f>IF(OR(WEEKDAY($B195)=1,WEEKDAY($B195)=7,CountCcolor($C195:$R195,($C$7))),"",13-(CountCcolor($C195:$R195,($C$6))+CountCcolor($C195:$R195,($C$7))+CountCcolor($C195:$R195,($C$8))+CountCcolor($C195:$R195,($C$9))+CountCcolor($C195:$R195,($M$7))+CountCcolor($C195:$R195,($M$8))+CountCcolor($C195:$R195,($M$9))+CountCcolor($C195:$R195,($Q$6)))+COUNTIF($C195:$R195,"am")/2)</f>
        <v>11</v>
      </c>
      <c r="T195" s="114">
        <f>IF(OR(WEEKDAY($B195)=1,WEEKDAY($B195)=7,CountCcolor($C195:$R195,($C$7))=16),"",CountCcolor($C195:$R195,($M$8)))</f>
        <v>1</v>
      </c>
      <c r="U195" s="1"/>
      <c r="V195" s="60">
        <v>3</v>
      </c>
      <c r="W195" s="61">
        <v>4</v>
      </c>
      <c r="X195" s="62">
        <v>5</v>
      </c>
      <c r="Y195" s="61">
        <v>4</v>
      </c>
      <c r="Z195" s="62">
        <v>5</v>
      </c>
      <c r="AA195" s="61">
        <v>3</v>
      </c>
      <c r="AB195" s="62">
        <v>5</v>
      </c>
      <c r="AC195" s="61">
        <v>3</v>
      </c>
      <c r="AD195" s="62">
        <v>2</v>
      </c>
      <c r="AE195" s="61">
        <v>2</v>
      </c>
      <c r="AF195" s="62">
        <v>1</v>
      </c>
      <c r="AG195" s="61">
        <v>2</v>
      </c>
      <c r="AH195" s="63">
        <v>2</v>
      </c>
      <c r="AI195" s="64">
        <v>5</v>
      </c>
    </row>
    <row r="196" spans="1:35">
      <c r="A196" s="91">
        <f t="shared" si="2"/>
        <v>186</v>
      </c>
      <c r="B196" s="47">
        <v>45112</v>
      </c>
      <c r="C196" s="48"/>
      <c r="D196" s="65"/>
      <c r="E196" s="48"/>
      <c r="F196" s="48"/>
      <c r="G196" s="48"/>
      <c r="H196" s="48"/>
      <c r="I196" s="48"/>
      <c r="J196" s="48"/>
      <c r="K196" s="65" t="s">
        <v>45</v>
      </c>
      <c r="L196" s="48"/>
      <c r="M196" s="66"/>
      <c r="N196" s="48"/>
      <c r="O196" s="48"/>
      <c r="P196" s="48"/>
      <c r="Q196" s="48"/>
      <c r="R196" s="48"/>
      <c r="S196" s="49">
        <f>IF(OR(WEEKDAY($B196)=1,WEEKDAY($B196)=7,CountCcolor($C196:$R196,($C$7))),"",13-(CountCcolor($C196:$R196,($C$6))+CountCcolor($C196:$R196,($C$7))+CountCcolor($C196:$R196,($C$8))+CountCcolor($C196:$R196,($C$9))+CountCcolor($C196:$R196,($M$7))+CountCcolor($C196:$R196,($M$8))+CountCcolor($C196:$R196,($M$9))+CountCcolor($C196:$R196,($Q$6)))+COUNTIF($C196:$R196,"am")/2)</f>
        <v>10.5</v>
      </c>
      <c r="T196" s="114">
        <f>IF(OR(WEEKDAY($B196)=1,WEEKDAY($B196)=7,CountCcolor($C196:$R196,($C$7))=16),"",CountCcolor($C196:$R196,($M$8)))</f>
        <v>0</v>
      </c>
      <c r="U196" s="1"/>
      <c r="V196" s="69">
        <v>3</v>
      </c>
      <c r="W196" s="61">
        <v>4</v>
      </c>
      <c r="X196" s="63">
        <v>4</v>
      </c>
      <c r="Y196" s="61">
        <v>5</v>
      </c>
      <c r="Z196" s="63">
        <v>4</v>
      </c>
      <c r="AA196" s="61">
        <v>2</v>
      </c>
      <c r="AB196" s="63">
        <v>4</v>
      </c>
      <c r="AC196" s="61">
        <v>2</v>
      </c>
      <c r="AD196" s="63">
        <v>3</v>
      </c>
      <c r="AE196" s="61">
        <v>1</v>
      </c>
      <c r="AF196" s="63">
        <v>1</v>
      </c>
      <c r="AG196" s="61">
        <v>2</v>
      </c>
      <c r="AH196" s="63">
        <v>3</v>
      </c>
      <c r="AI196" s="64">
        <v>3</v>
      </c>
    </row>
    <row r="197" spans="1:35">
      <c r="A197" s="91">
        <f t="shared" si="2"/>
        <v>187</v>
      </c>
      <c r="B197" s="47">
        <v>45113</v>
      </c>
      <c r="C197" s="48"/>
      <c r="D197" s="48"/>
      <c r="E197" s="48"/>
      <c r="F197" s="57"/>
      <c r="G197" s="48"/>
      <c r="H197" s="57"/>
      <c r="I197" s="48"/>
      <c r="J197" s="48"/>
      <c r="K197" s="48"/>
      <c r="L197" s="48"/>
      <c r="M197" s="66"/>
      <c r="N197" s="48"/>
      <c r="O197" s="48"/>
      <c r="P197" s="48"/>
      <c r="Q197" s="48"/>
      <c r="R197" s="48"/>
      <c r="S197" s="49">
        <f>IF(OR(WEEKDAY($B197)=1,WEEKDAY($B197)=7,CountCcolor($C197:$R197,($C$7))),"",13-(CountCcolor($C197:$R197,($C$6))+CountCcolor($C197:$R197,($C$7))+CountCcolor($C197:$R197,($C$8))+CountCcolor($C197:$R197,($C$9))+CountCcolor($C197:$R197,($M$7))+CountCcolor($C197:$R197,($M$8))+CountCcolor($C197:$R197,($M$9))+CountCcolor($C197:$R197,($Q$6)))+COUNTIF($C197:$R197,"am")/2)</f>
        <v>10</v>
      </c>
      <c r="T197" s="114">
        <f>IF(OR(WEEKDAY($B197)=1,WEEKDAY($B197)=7,CountCcolor($C197:$R197,($C$7))=16),"",CountCcolor($C197:$R197,($M$8)))</f>
        <v>2</v>
      </c>
      <c r="U197" s="1"/>
      <c r="V197" s="69">
        <v>4</v>
      </c>
      <c r="W197" s="61">
        <v>3</v>
      </c>
      <c r="X197" s="63">
        <v>4</v>
      </c>
      <c r="Y197" s="61">
        <v>4</v>
      </c>
      <c r="Z197" s="63">
        <v>3</v>
      </c>
      <c r="AA197" s="61">
        <v>2</v>
      </c>
      <c r="AB197" s="63">
        <v>5</v>
      </c>
      <c r="AC197" s="61">
        <v>3</v>
      </c>
      <c r="AD197" s="63">
        <v>2</v>
      </c>
      <c r="AE197" s="61">
        <v>2</v>
      </c>
      <c r="AF197" s="63">
        <v>0</v>
      </c>
      <c r="AG197" s="61">
        <v>1</v>
      </c>
      <c r="AH197" s="63">
        <v>3</v>
      </c>
      <c r="AI197" s="64">
        <v>4</v>
      </c>
    </row>
    <row r="198" spans="1:35">
      <c r="A198" s="91">
        <f t="shared" si="2"/>
        <v>188</v>
      </c>
      <c r="B198" s="47">
        <v>45114</v>
      </c>
      <c r="C198" s="48"/>
      <c r="D198" s="65" t="s">
        <v>45</v>
      </c>
      <c r="E198" s="48"/>
      <c r="F198" s="48"/>
      <c r="G198" s="48"/>
      <c r="H198" s="48"/>
      <c r="I198" s="48"/>
      <c r="J198" s="48"/>
      <c r="K198" s="57"/>
      <c r="L198" s="48"/>
      <c r="M198" s="66"/>
      <c r="N198" s="48"/>
      <c r="O198" s="48"/>
      <c r="P198" s="48"/>
      <c r="Q198" s="48"/>
      <c r="R198" s="48"/>
      <c r="S198" s="49">
        <f>IF(OR(WEEKDAY($B198)=1,WEEKDAY($B198)=7,CountCcolor($C198:$R198,($C$7))),"",13-(CountCcolor($C198:$R198,($C$6))+CountCcolor($C198:$R198,($C$7))+CountCcolor($C198:$R198,($C$8))+CountCcolor($C198:$R198,($C$9))+CountCcolor($C198:$R198,($M$7))+CountCcolor($C198:$R198,($M$8))+CountCcolor($C198:$R198,($M$9))+CountCcolor($C198:$R198,($Q$6)))+COUNTIF($C198:$R198,"am")/2)</f>
        <v>10.5</v>
      </c>
      <c r="T198" s="114">
        <f>IF(OR(WEEKDAY($B198)=1,WEEKDAY($B198)=7,CountCcolor($C198:$R198,($C$7))=16),"",CountCcolor($C198:$R198,($M$8)))</f>
        <v>1</v>
      </c>
      <c r="U198" s="1"/>
      <c r="V198" s="60">
        <v>3</v>
      </c>
      <c r="W198" s="61">
        <v>4</v>
      </c>
      <c r="X198" s="62">
        <v>4</v>
      </c>
      <c r="Y198" s="61">
        <v>5</v>
      </c>
      <c r="Z198" s="62">
        <v>4</v>
      </c>
      <c r="AA198" s="61">
        <v>2</v>
      </c>
      <c r="AB198" s="62">
        <v>4</v>
      </c>
      <c r="AC198" s="61">
        <v>2</v>
      </c>
      <c r="AD198" s="62">
        <v>3</v>
      </c>
      <c r="AE198" s="61">
        <v>1</v>
      </c>
      <c r="AF198" s="62">
        <v>1</v>
      </c>
      <c r="AG198" s="61">
        <v>2</v>
      </c>
      <c r="AH198" s="63">
        <v>3</v>
      </c>
      <c r="AI198" s="64">
        <v>3</v>
      </c>
    </row>
    <row r="199" spans="1:35">
      <c r="A199" s="91">
        <f t="shared" si="2"/>
        <v>189</v>
      </c>
      <c r="B199" s="47">
        <v>45115</v>
      </c>
      <c r="C199" s="48"/>
      <c r="D199" s="48"/>
      <c r="E199" s="48"/>
      <c r="F199" s="48"/>
      <c r="G199" s="48"/>
      <c r="H199" s="48"/>
      <c r="I199" s="48"/>
      <c r="J199" s="48"/>
      <c r="K199" s="48"/>
      <c r="L199" s="48"/>
      <c r="M199" s="48"/>
      <c r="N199" s="48"/>
      <c r="O199" s="48"/>
      <c r="P199" s="48"/>
      <c r="Q199" s="48"/>
      <c r="R199" s="48"/>
      <c r="S199" s="49" t="str">
        <f>IF(OR(WEEKDAY($B199)=1,WEEKDAY($B199)=7,CountCcolor($C199:$R199,($C$7))),"",13-(CountCcolor($C199:$R199,($C$6))+CountCcolor($C199:$R199,($C$7))+CountCcolor($C199:$R199,($C$8))+CountCcolor($C199:$R199,($C$9))+CountCcolor($C199:$R199,($M$7))+CountCcolor($C199:$R199,($M$8))+CountCcolor($C199:$R199,($M$9))+CountCcolor($C199:$R199,($Q$6)))+COUNTIF($C199:$R199,"am")/2)</f>
        <v/>
      </c>
      <c r="T199" s="114" t="str">
        <f>IF(OR(WEEKDAY($B199)=1,WEEKDAY($B199)=7,CountCcolor($C199:$R199,($C$7))=16),"",CountCcolor($C199:$R199,($M$8)))</f>
        <v/>
      </c>
      <c r="U199" s="1"/>
      <c r="V199" s="60"/>
      <c r="W199" s="61"/>
      <c r="X199" s="62"/>
      <c r="Y199" s="61"/>
      <c r="Z199" s="62"/>
      <c r="AA199" s="61"/>
      <c r="AB199" s="62"/>
      <c r="AC199" s="61"/>
      <c r="AD199" s="62"/>
      <c r="AE199" s="61"/>
      <c r="AF199" s="62"/>
      <c r="AG199" s="61"/>
      <c r="AH199" s="63"/>
      <c r="AI199" s="64"/>
    </row>
    <row r="200" spans="1:35">
      <c r="A200" s="91">
        <f t="shared" si="2"/>
        <v>190</v>
      </c>
      <c r="B200" s="47">
        <v>45116</v>
      </c>
      <c r="C200" s="48"/>
      <c r="D200" s="48"/>
      <c r="E200" s="48"/>
      <c r="F200" s="48"/>
      <c r="G200" s="48"/>
      <c r="H200" s="48"/>
      <c r="I200" s="48"/>
      <c r="J200" s="48"/>
      <c r="K200" s="48"/>
      <c r="L200" s="48"/>
      <c r="M200" s="48"/>
      <c r="N200" s="48"/>
      <c r="O200" s="48"/>
      <c r="P200" s="48"/>
      <c r="Q200" s="48"/>
      <c r="R200" s="48"/>
      <c r="S200" s="49" t="str">
        <f>IF(OR(WEEKDAY($B200)=1,WEEKDAY($B200)=7,CountCcolor($C200:$R200,($C$7))),"",13-(CountCcolor($C200:$R200,($C$6))+CountCcolor($C200:$R200,($C$7))+CountCcolor($C200:$R200,($C$8))+CountCcolor($C200:$R200,($C$9))+CountCcolor($C200:$R200,($M$7))+CountCcolor($C200:$R200,($M$8))+CountCcolor($C200:$R200,($M$9))+CountCcolor($C200:$R200,($Q$6)))+COUNTIF($C200:$R200,"am")/2)</f>
        <v/>
      </c>
      <c r="T200" s="114" t="str">
        <f>IF(OR(WEEKDAY($B200)=1,WEEKDAY($B200)=7,CountCcolor($C200:$R200,($C$7))=16),"",CountCcolor($C200:$R200,($M$8)))</f>
        <v/>
      </c>
      <c r="U200" s="1"/>
      <c r="V200" s="60"/>
      <c r="W200" s="61"/>
      <c r="X200" s="62"/>
      <c r="Y200" s="61"/>
      <c r="Z200" s="62"/>
      <c r="AA200" s="61"/>
      <c r="AB200" s="62"/>
      <c r="AC200" s="61"/>
      <c r="AD200" s="62"/>
      <c r="AE200" s="61"/>
      <c r="AF200" s="62"/>
      <c r="AG200" s="61"/>
      <c r="AH200" s="63"/>
      <c r="AI200" s="64"/>
    </row>
    <row r="201" spans="1:35">
      <c r="A201" s="91">
        <f t="shared" si="2"/>
        <v>191</v>
      </c>
      <c r="B201" s="47">
        <v>45117</v>
      </c>
      <c r="C201" s="48"/>
      <c r="D201" s="66"/>
      <c r="E201" s="48"/>
      <c r="F201" s="48"/>
      <c r="G201" s="48"/>
      <c r="H201" s="48"/>
      <c r="I201" s="48"/>
      <c r="J201" s="57"/>
      <c r="K201" s="48"/>
      <c r="L201" s="48"/>
      <c r="M201" s="66"/>
      <c r="N201" s="66"/>
      <c r="O201" s="48"/>
      <c r="P201" s="48"/>
      <c r="Q201" s="48"/>
      <c r="R201" s="48"/>
      <c r="S201" s="49">
        <f>IF(OR(WEEKDAY($B201)=1,WEEKDAY($B201)=7,CountCcolor($C201:$R201,($C$7))),"",13-(CountCcolor($C201:$R201,($C$6))+CountCcolor($C201:$R201,($C$7))+CountCcolor($C201:$R201,($C$8))+CountCcolor($C201:$R201,($C$9))+CountCcolor($C201:$R201,($M$7))+CountCcolor($C201:$R201,($M$8))+CountCcolor($C201:$R201,($M$9))+CountCcolor($C201:$R201,($Q$6)))+COUNTIF($C201:$R201,"am")/2)</f>
        <v>9</v>
      </c>
      <c r="T201" s="114">
        <f>IF(OR(WEEKDAY($B201)=1,WEEKDAY($B201)=7,CountCcolor($C201:$R201,($C$7))=16),"",CountCcolor($C201:$R201,($M$8)))</f>
        <v>1</v>
      </c>
      <c r="U201" s="1"/>
      <c r="V201" s="60">
        <v>4</v>
      </c>
      <c r="W201" s="61">
        <v>3</v>
      </c>
      <c r="X201" s="62">
        <v>2</v>
      </c>
      <c r="Y201" s="61">
        <v>3</v>
      </c>
      <c r="Z201" s="62">
        <v>3</v>
      </c>
      <c r="AA201" s="61">
        <v>2</v>
      </c>
      <c r="AB201" s="62">
        <v>3</v>
      </c>
      <c r="AC201" s="61">
        <v>3</v>
      </c>
      <c r="AD201" s="62">
        <v>2</v>
      </c>
      <c r="AE201" s="61">
        <v>1</v>
      </c>
      <c r="AF201" s="62">
        <v>1</v>
      </c>
      <c r="AG201" s="61">
        <v>2</v>
      </c>
      <c r="AH201" s="63">
        <v>1</v>
      </c>
      <c r="AI201" s="64">
        <v>4</v>
      </c>
    </row>
    <row r="202" spans="1:35">
      <c r="A202" s="91">
        <f t="shared" si="2"/>
        <v>192</v>
      </c>
      <c r="B202" s="47">
        <v>45118</v>
      </c>
      <c r="C202" s="48"/>
      <c r="D202" s="66"/>
      <c r="E202" s="48"/>
      <c r="F202" s="48"/>
      <c r="G202" s="57"/>
      <c r="H202" s="48"/>
      <c r="I202" s="48"/>
      <c r="J202" s="48"/>
      <c r="K202" s="48"/>
      <c r="L202" s="48"/>
      <c r="M202" s="66"/>
      <c r="N202" s="66"/>
      <c r="O202" s="48"/>
      <c r="P202" s="48"/>
      <c r="Q202" s="48"/>
      <c r="R202" s="48"/>
      <c r="S202" s="49">
        <f>IF(OR(WEEKDAY($B202)=1,WEEKDAY($B202)=7,CountCcolor($C202:$R202,($C$7))),"",13-(CountCcolor($C202:$R202,($C$6))+CountCcolor($C202:$R202,($C$7))+CountCcolor($C202:$R202,($C$8))+CountCcolor($C202:$R202,($C$9))+CountCcolor($C202:$R202,($M$7))+CountCcolor($C202:$R202,($M$8))+CountCcolor($C202:$R202,($M$9))+CountCcolor($C202:$R202,($Q$6)))+COUNTIF($C202:$R202,"am")/2)</f>
        <v>9</v>
      </c>
      <c r="T202" s="114">
        <f>IF(OR(WEEKDAY($B202)=1,WEEKDAY($B202)=7,CountCcolor($C202:$R202,($C$7))=16),"",CountCcolor($C202:$R202,($M$8)))</f>
        <v>1</v>
      </c>
      <c r="U202" s="1"/>
      <c r="V202" s="60">
        <v>3</v>
      </c>
      <c r="W202" s="61">
        <v>4</v>
      </c>
      <c r="X202" s="62">
        <v>3</v>
      </c>
      <c r="Y202" s="61">
        <v>3</v>
      </c>
      <c r="Z202" s="62">
        <v>4</v>
      </c>
      <c r="AA202" s="61">
        <v>2</v>
      </c>
      <c r="AB202" s="62">
        <v>4</v>
      </c>
      <c r="AC202" s="61">
        <v>3</v>
      </c>
      <c r="AD202" s="62">
        <v>1</v>
      </c>
      <c r="AE202" s="61">
        <v>1</v>
      </c>
      <c r="AF202" s="62">
        <v>1</v>
      </c>
      <c r="AG202" s="61">
        <v>2</v>
      </c>
      <c r="AH202" s="63">
        <v>1</v>
      </c>
      <c r="AI202" s="64">
        <v>4</v>
      </c>
    </row>
    <row r="203" spans="1:35">
      <c r="A203" s="91">
        <f t="shared" ref="A203:A266" si="3">B203-DATE(YEAR(B203),1,1)+1</f>
        <v>193</v>
      </c>
      <c r="B203" s="47">
        <v>45119</v>
      </c>
      <c r="C203" s="48"/>
      <c r="D203" s="66"/>
      <c r="E203" s="48"/>
      <c r="F203" s="48"/>
      <c r="G203" s="48"/>
      <c r="H203" s="65"/>
      <c r="I203" s="48"/>
      <c r="J203" s="48"/>
      <c r="K203" s="65" t="s">
        <v>45</v>
      </c>
      <c r="L203" s="48"/>
      <c r="M203" s="66"/>
      <c r="N203" s="66"/>
      <c r="O203" s="48"/>
      <c r="P203" s="48"/>
      <c r="Q203" s="48"/>
      <c r="R203" s="48"/>
      <c r="S203" s="49">
        <f>IF(OR(WEEKDAY($B203)=1,WEEKDAY($B203)=7,CountCcolor($C203:$R203,($C$7))),"",13-(CountCcolor($C203:$R203,($C$6))+CountCcolor($C203:$R203,($C$7))+CountCcolor($C203:$R203,($C$8))+CountCcolor($C203:$R203,($C$9))+CountCcolor($C203:$R203,($M$7))+CountCcolor($C203:$R203,($M$8))+CountCcolor($C203:$R203,($M$9))+CountCcolor($C203:$R203,($Q$6)))+COUNTIF($C203:$R203,"am")/2)</f>
        <v>8.5</v>
      </c>
      <c r="T203" s="114">
        <f>IF(OR(WEEKDAY($B203)=1,WEEKDAY($B203)=7,CountCcolor($C203:$R203,($C$7))=16),"",CountCcolor($C203:$R203,($M$8)))</f>
        <v>0</v>
      </c>
      <c r="U203" s="1"/>
      <c r="V203" s="60">
        <v>3</v>
      </c>
      <c r="W203" s="61">
        <v>4</v>
      </c>
      <c r="X203" s="62">
        <v>2</v>
      </c>
      <c r="Y203" s="61">
        <v>3</v>
      </c>
      <c r="Z203" s="62">
        <v>2</v>
      </c>
      <c r="AA203" s="61">
        <v>1</v>
      </c>
      <c r="AB203" s="62">
        <v>3</v>
      </c>
      <c r="AC203" s="61">
        <v>2</v>
      </c>
      <c r="AD203" s="62">
        <v>2</v>
      </c>
      <c r="AE203" s="61">
        <v>1</v>
      </c>
      <c r="AF203" s="62">
        <v>1</v>
      </c>
      <c r="AG203" s="61">
        <v>2</v>
      </c>
      <c r="AH203" s="63">
        <v>2</v>
      </c>
      <c r="AI203" s="64">
        <v>2</v>
      </c>
    </row>
    <row r="204" spans="1:35">
      <c r="A204" s="91">
        <f t="shared" si="3"/>
        <v>194</v>
      </c>
      <c r="B204" s="47">
        <v>45120</v>
      </c>
      <c r="C204" s="48"/>
      <c r="D204" s="66"/>
      <c r="E204" s="48"/>
      <c r="F204" s="57"/>
      <c r="G204" s="48"/>
      <c r="H204" s="57"/>
      <c r="I204" s="48"/>
      <c r="J204" s="48"/>
      <c r="K204" s="48"/>
      <c r="L204" s="48"/>
      <c r="M204" s="66"/>
      <c r="N204" s="66"/>
      <c r="O204" s="48"/>
      <c r="P204" s="48"/>
      <c r="Q204" s="48"/>
      <c r="R204" s="48"/>
      <c r="S204" s="49">
        <f>IF(OR(WEEKDAY($B204)=1,WEEKDAY($B204)=7,CountCcolor($C204:$R204,($C$7))),"",13-(CountCcolor($C204:$R204,($C$6))+CountCcolor($C204:$R204,($C$7))+CountCcolor($C204:$R204,($C$8))+CountCcolor($C204:$R204,($C$9))+CountCcolor($C204:$R204,($M$7))+CountCcolor($C204:$R204,($M$8))+CountCcolor($C204:$R204,($M$9))+CountCcolor($C204:$R204,($Q$6)))+COUNTIF($C204:$R204,"am")/2)</f>
        <v>8</v>
      </c>
      <c r="T204" s="114">
        <f>IF(OR(WEEKDAY($B204)=1,WEEKDAY($B204)=7,CountCcolor($C204:$R204,($C$7))=16),"",CountCcolor($C204:$R204,($M$8)))</f>
        <v>2</v>
      </c>
      <c r="U204" s="1"/>
      <c r="V204" s="60">
        <v>4</v>
      </c>
      <c r="W204" s="61">
        <v>3</v>
      </c>
      <c r="X204" s="62">
        <v>2</v>
      </c>
      <c r="Y204" s="61">
        <v>3</v>
      </c>
      <c r="Z204" s="62">
        <v>2</v>
      </c>
      <c r="AA204" s="61">
        <v>1</v>
      </c>
      <c r="AB204" s="62">
        <v>4</v>
      </c>
      <c r="AC204" s="61">
        <v>3</v>
      </c>
      <c r="AD204" s="62">
        <v>1</v>
      </c>
      <c r="AE204" s="61">
        <v>1</v>
      </c>
      <c r="AF204" s="62">
        <v>0</v>
      </c>
      <c r="AG204" s="61">
        <v>1</v>
      </c>
      <c r="AH204" s="63">
        <v>2</v>
      </c>
      <c r="AI204" s="64">
        <v>3</v>
      </c>
    </row>
    <row r="205" spans="1:35">
      <c r="A205" s="91">
        <f t="shared" si="3"/>
        <v>195</v>
      </c>
      <c r="B205" s="47">
        <v>45121</v>
      </c>
      <c r="C205" s="70"/>
      <c r="D205" s="70"/>
      <c r="E205" s="70"/>
      <c r="F205" s="70"/>
      <c r="G205" s="70"/>
      <c r="H205" s="70"/>
      <c r="I205" s="70"/>
      <c r="J205" s="70"/>
      <c r="K205" s="71"/>
      <c r="L205" s="70"/>
      <c r="M205" s="70"/>
      <c r="N205" s="70"/>
      <c r="O205" s="70"/>
      <c r="P205" s="70"/>
      <c r="Q205" s="70"/>
      <c r="R205" s="70"/>
      <c r="S205" s="49" t="str">
        <f>IF(OR(WEEKDAY($B205)=1,WEEKDAY($B205)=7,CountCcolor($C205:$R205,($C$7))),"",13-(CountCcolor($C205:$R205,($C$6))+CountCcolor($C205:$R205,($C$7))+CountCcolor($C205:$R205,($C$8))+CountCcolor($C205:$R205,($C$9))+CountCcolor($C205:$R205,($M$7))+CountCcolor($C205:$R205,($M$8))+CountCcolor($C205:$R205,($M$9))+CountCcolor($C205:$R205,($Q$6)))+COUNTIF($C205:$R205,"am")/2)</f>
        <v/>
      </c>
      <c r="T205" s="114" t="str">
        <f>IF(OR(WEEKDAY($B205)=1,WEEKDAY($B205)=7,CountCcolor($C205:$R205,($C$7))=16),"",CountCcolor($C205:$R205,($M$8)))</f>
        <v/>
      </c>
      <c r="U205" s="1"/>
      <c r="V205" s="60"/>
      <c r="W205" s="61"/>
      <c r="X205" s="62"/>
      <c r="Y205" s="61"/>
      <c r="Z205" s="62"/>
      <c r="AA205" s="61"/>
      <c r="AB205" s="62"/>
      <c r="AC205" s="61"/>
      <c r="AD205" s="62"/>
      <c r="AE205" s="61"/>
      <c r="AF205" s="62"/>
      <c r="AG205" s="61"/>
      <c r="AH205" s="63"/>
      <c r="AI205" s="64"/>
    </row>
    <row r="206" spans="1:35">
      <c r="A206" s="91">
        <f t="shared" si="3"/>
        <v>196</v>
      </c>
      <c r="B206" s="47">
        <v>45122</v>
      </c>
      <c r="C206" s="48"/>
      <c r="D206" s="48"/>
      <c r="E206" s="48"/>
      <c r="F206" s="48"/>
      <c r="G206" s="48"/>
      <c r="H206" s="48"/>
      <c r="I206" s="48"/>
      <c r="J206" s="48"/>
      <c r="K206" s="48"/>
      <c r="L206" s="48"/>
      <c r="M206" s="48"/>
      <c r="N206" s="48"/>
      <c r="O206" s="48"/>
      <c r="P206" s="48"/>
      <c r="Q206" s="48"/>
      <c r="R206" s="48"/>
      <c r="S206" s="49" t="str">
        <f>IF(OR(WEEKDAY($B206)=1,WEEKDAY($B206)=7,CountCcolor($C206:$R206,($C$7))),"",13-(CountCcolor($C206:$R206,($C$6))+CountCcolor($C206:$R206,($C$7))+CountCcolor($C206:$R206,($C$8))+CountCcolor($C206:$R206,($C$9))+CountCcolor($C206:$R206,($M$7))+CountCcolor($C206:$R206,($M$8))+CountCcolor($C206:$R206,($M$9))+CountCcolor($C206:$R206,($Q$6)))+COUNTIF($C206:$R206,"am")/2)</f>
        <v/>
      </c>
      <c r="T206" s="114" t="str">
        <f>IF(OR(WEEKDAY($B206)=1,WEEKDAY($B206)=7,CountCcolor($C206:$R206,($C$7))=16),"",CountCcolor($C206:$R206,($M$8)))</f>
        <v/>
      </c>
      <c r="U206" s="1"/>
      <c r="V206" s="60"/>
      <c r="W206" s="61"/>
      <c r="X206" s="62"/>
      <c r="Y206" s="61"/>
      <c r="Z206" s="62"/>
      <c r="AA206" s="61"/>
      <c r="AB206" s="62"/>
      <c r="AC206" s="61"/>
      <c r="AD206" s="62"/>
      <c r="AE206" s="61"/>
      <c r="AF206" s="62"/>
      <c r="AG206" s="61"/>
      <c r="AH206" s="63"/>
      <c r="AI206" s="64"/>
    </row>
    <row r="207" spans="1:35">
      <c r="A207" s="91">
        <f t="shared" si="3"/>
        <v>197</v>
      </c>
      <c r="B207" s="47">
        <v>45123</v>
      </c>
      <c r="C207" s="48"/>
      <c r="D207" s="48"/>
      <c r="E207" s="48"/>
      <c r="F207" s="48"/>
      <c r="G207" s="48"/>
      <c r="H207" s="48"/>
      <c r="I207" s="48"/>
      <c r="J207" s="48"/>
      <c r="K207" s="48"/>
      <c r="L207" s="48"/>
      <c r="M207" s="48"/>
      <c r="N207" s="48"/>
      <c r="O207" s="48"/>
      <c r="P207" s="48"/>
      <c r="Q207" s="48"/>
      <c r="R207" s="48"/>
      <c r="S207" s="49" t="str">
        <f>IF(OR(WEEKDAY($B207)=1,WEEKDAY($B207)=7,CountCcolor($C207:$R207,($C$7))),"",13-(CountCcolor($C207:$R207,($C$6))+CountCcolor($C207:$R207,($C$7))+CountCcolor($C207:$R207,($C$8))+CountCcolor($C207:$R207,($C$9))+CountCcolor($C207:$R207,($M$7))+CountCcolor($C207:$R207,($M$8))+CountCcolor($C207:$R207,($M$9))+CountCcolor($C207:$R207,($Q$6)))+COUNTIF($C207:$R207,"am")/2)</f>
        <v/>
      </c>
      <c r="T207" s="114" t="str">
        <f>IF(OR(WEEKDAY($B207)=1,WEEKDAY($B207)=7,CountCcolor($C207:$R207,($C$7))=16),"",CountCcolor($C207:$R207,($M$8)))</f>
        <v/>
      </c>
      <c r="U207" s="1"/>
      <c r="V207" s="60"/>
      <c r="W207" s="61"/>
      <c r="X207" s="62"/>
      <c r="Y207" s="61"/>
      <c r="Z207" s="62"/>
      <c r="AA207" s="61"/>
      <c r="AB207" s="62"/>
      <c r="AC207" s="61"/>
      <c r="AD207" s="62"/>
      <c r="AE207" s="61"/>
      <c r="AF207" s="62"/>
      <c r="AG207" s="61"/>
      <c r="AH207" s="63"/>
      <c r="AI207" s="64"/>
    </row>
    <row r="208" spans="1:35">
      <c r="A208" s="91">
        <f t="shared" si="3"/>
        <v>198</v>
      </c>
      <c r="B208" s="47">
        <v>45124</v>
      </c>
      <c r="C208" s="48"/>
      <c r="D208" s="66"/>
      <c r="E208" s="48"/>
      <c r="F208" s="48"/>
      <c r="G208" s="66"/>
      <c r="H208" s="48"/>
      <c r="I208" s="48"/>
      <c r="J208" s="57"/>
      <c r="K208" s="48"/>
      <c r="L208" s="48"/>
      <c r="M208" s="48"/>
      <c r="N208" s="48"/>
      <c r="O208" s="48"/>
      <c r="P208" s="48"/>
      <c r="Q208" s="48"/>
      <c r="R208" s="48"/>
      <c r="S208" s="49">
        <f>IF(OR(WEEKDAY($B208)=1,WEEKDAY($B208)=7,CountCcolor($C208:$R208,($C$7))),"",13-(CountCcolor($C208:$R208,($C$6))+CountCcolor($C208:$R208,($C$7))+CountCcolor($C208:$R208,($C$8))+CountCcolor($C208:$R208,($C$9))+CountCcolor($C208:$R208,($M$7))+CountCcolor($C208:$R208,($M$8))+CountCcolor($C208:$R208,($M$9))+CountCcolor($C208:$R208,($Q$6)))+COUNTIF($C208:$R208,"am")/2)</f>
        <v>10</v>
      </c>
      <c r="T208" s="114">
        <f>IF(OR(WEEKDAY($B208)=1,WEEKDAY($B208)=7,CountCcolor($C208:$R208,($C$7))=16),"",CountCcolor($C208:$R208,($M$8)))</f>
        <v>1</v>
      </c>
      <c r="U208" s="1"/>
      <c r="V208" s="60">
        <v>3</v>
      </c>
      <c r="W208" s="61">
        <v>3</v>
      </c>
      <c r="X208" s="62">
        <v>4</v>
      </c>
      <c r="Y208" s="61">
        <v>4</v>
      </c>
      <c r="Z208" s="62">
        <v>5</v>
      </c>
      <c r="AA208" s="61">
        <v>2</v>
      </c>
      <c r="AB208" s="62">
        <v>4</v>
      </c>
      <c r="AC208" s="61">
        <v>3</v>
      </c>
      <c r="AD208" s="62">
        <v>2</v>
      </c>
      <c r="AE208" s="61">
        <v>1</v>
      </c>
      <c r="AF208" s="62">
        <v>1</v>
      </c>
      <c r="AG208" s="61">
        <v>2</v>
      </c>
      <c r="AH208" s="63">
        <v>1</v>
      </c>
      <c r="AI208" s="64">
        <v>4</v>
      </c>
    </row>
    <row r="209" spans="1:35">
      <c r="A209" s="91">
        <f t="shared" si="3"/>
        <v>199</v>
      </c>
      <c r="B209" s="47">
        <v>45125</v>
      </c>
      <c r="C209" s="48"/>
      <c r="D209" s="66"/>
      <c r="E209" s="48"/>
      <c r="F209" s="48"/>
      <c r="G209" s="57"/>
      <c r="H209" s="48"/>
      <c r="I209" s="48"/>
      <c r="J209" s="48"/>
      <c r="K209" s="48"/>
      <c r="L209" s="48"/>
      <c r="M209" s="48"/>
      <c r="N209" s="48"/>
      <c r="O209" s="48"/>
      <c r="P209" s="48"/>
      <c r="Q209" s="48"/>
      <c r="R209" s="48"/>
      <c r="S209" s="49">
        <f>IF(OR(WEEKDAY($B209)=1,WEEKDAY($B209)=7,CountCcolor($C209:$R209,($C$7))),"",13-(CountCcolor($C209:$R209,($C$6))+CountCcolor($C209:$R209,($C$7))+CountCcolor($C209:$R209,($C$8))+CountCcolor($C209:$R209,($C$9))+CountCcolor($C209:$R209,($M$7))+CountCcolor($C209:$R209,($M$8))+CountCcolor($C209:$R209,($M$9))+CountCcolor($C209:$R209,($Q$6)))+COUNTIF($C209:$R209,"am")/2)</f>
        <v>11</v>
      </c>
      <c r="T209" s="114">
        <f>IF(OR(WEEKDAY($B209)=1,WEEKDAY($B209)=7,CountCcolor($C209:$R209,($C$7))=16),"",CountCcolor($C209:$R209,($M$8)))</f>
        <v>1</v>
      </c>
      <c r="U209" s="1"/>
      <c r="V209" s="60">
        <v>3</v>
      </c>
      <c r="W209" s="61">
        <v>4</v>
      </c>
      <c r="X209" s="62">
        <v>5</v>
      </c>
      <c r="Y209" s="61">
        <v>5</v>
      </c>
      <c r="Z209" s="62">
        <v>6</v>
      </c>
      <c r="AA209" s="61">
        <v>2</v>
      </c>
      <c r="AB209" s="62">
        <v>5</v>
      </c>
      <c r="AC209" s="61">
        <v>3</v>
      </c>
      <c r="AD209" s="62">
        <v>2</v>
      </c>
      <c r="AE209" s="61">
        <v>1</v>
      </c>
      <c r="AF209" s="62">
        <v>1</v>
      </c>
      <c r="AG209" s="61">
        <v>2</v>
      </c>
      <c r="AH209" s="63">
        <v>2</v>
      </c>
      <c r="AI209" s="64">
        <v>4</v>
      </c>
    </row>
    <row r="210" spans="1:35">
      <c r="A210" s="91">
        <f t="shared" si="3"/>
        <v>200</v>
      </c>
      <c r="B210" s="47">
        <v>45126</v>
      </c>
      <c r="C210" s="48"/>
      <c r="D210" s="66"/>
      <c r="E210" s="48"/>
      <c r="F210" s="48"/>
      <c r="G210" s="48"/>
      <c r="H210" s="48"/>
      <c r="I210" s="48"/>
      <c r="J210" s="48"/>
      <c r="K210" s="65" t="s">
        <v>45</v>
      </c>
      <c r="L210" s="48"/>
      <c r="M210" s="57"/>
      <c r="N210" s="48"/>
      <c r="O210" s="48"/>
      <c r="P210" s="48"/>
      <c r="Q210" s="48"/>
      <c r="R210" s="48"/>
      <c r="S210" s="49">
        <f>IF(OR(WEEKDAY($B210)=1,WEEKDAY($B210)=7,CountCcolor($C210:$R210,($C$7))),"",13-(CountCcolor($C210:$R210,($C$6))+CountCcolor($C210:$R210,($C$7))+CountCcolor($C210:$R210,($C$8))+CountCcolor($C210:$R210,($C$9))+CountCcolor($C210:$R210,($M$7))+CountCcolor($C210:$R210,($M$8))+CountCcolor($C210:$R210,($M$9))+CountCcolor($C210:$R210,($Q$6)))+COUNTIF($C210:$R210,"am")/2)</f>
        <v>10.5</v>
      </c>
      <c r="T210" s="114">
        <f>IF(OR(WEEKDAY($B210)=1,WEEKDAY($B210)=7,CountCcolor($C210:$R210,($C$7))=16),"",CountCcolor($C210:$R210,($M$8)))</f>
        <v>1</v>
      </c>
      <c r="U210" s="1"/>
      <c r="V210" s="60">
        <v>3</v>
      </c>
      <c r="W210" s="61">
        <v>4</v>
      </c>
      <c r="X210" s="62">
        <v>4</v>
      </c>
      <c r="Y210" s="61">
        <v>5</v>
      </c>
      <c r="Z210" s="62">
        <v>4</v>
      </c>
      <c r="AA210" s="61">
        <v>2</v>
      </c>
      <c r="AB210" s="62">
        <v>4</v>
      </c>
      <c r="AC210" s="61">
        <v>2</v>
      </c>
      <c r="AD210" s="62">
        <v>3</v>
      </c>
      <c r="AE210" s="61">
        <v>1</v>
      </c>
      <c r="AF210" s="62">
        <v>1</v>
      </c>
      <c r="AG210" s="61">
        <v>2</v>
      </c>
      <c r="AH210" s="63">
        <v>3</v>
      </c>
      <c r="AI210" s="64">
        <v>3</v>
      </c>
    </row>
    <row r="211" spans="1:35">
      <c r="A211" s="91">
        <f t="shared" si="3"/>
        <v>201</v>
      </c>
      <c r="B211" s="47">
        <v>45127</v>
      </c>
      <c r="C211" s="48"/>
      <c r="D211" s="66"/>
      <c r="E211" s="48"/>
      <c r="F211" s="57"/>
      <c r="G211" s="48"/>
      <c r="H211" s="57"/>
      <c r="I211" s="48"/>
      <c r="J211" s="48"/>
      <c r="K211" s="48"/>
      <c r="L211" s="48"/>
      <c r="M211" s="48"/>
      <c r="N211" s="48"/>
      <c r="O211" s="48"/>
      <c r="P211" s="48"/>
      <c r="Q211" s="48"/>
      <c r="R211" s="48"/>
      <c r="S211" s="49">
        <f>IF(OR(WEEKDAY($B211)=1,WEEKDAY($B211)=7,CountCcolor($C211:$R211,($C$7))),"",13-(CountCcolor($C211:$R211,($C$6))+CountCcolor($C211:$R211,($C$7))+CountCcolor($C211:$R211,($C$8))+CountCcolor($C211:$R211,($C$9))+CountCcolor($C211:$R211,($M$7))+CountCcolor($C211:$R211,($M$8))+CountCcolor($C211:$R211,($M$9))+CountCcolor($C211:$R211,($Q$6)))+COUNTIF($C211:$R211,"am")/2)</f>
        <v>10</v>
      </c>
      <c r="T211" s="114">
        <f>IF(OR(WEEKDAY($B211)=1,WEEKDAY($B211)=7,CountCcolor($C211:$R211,($C$7))=16),"",CountCcolor($C211:$R211,($M$8)))</f>
        <v>2</v>
      </c>
      <c r="U211" s="1"/>
      <c r="V211" s="60">
        <v>4</v>
      </c>
      <c r="W211" s="61">
        <v>3</v>
      </c>
      <c r="X211" s="62">
        <v>4</v>
      </c>
      <c r="Y211" s="61">
        <v>5</v>
      </c>
      <c r="Z211" s="62">
        <v>4</v>
      </c>
      <c r="AA211" s="61">
        <v>1</v>
      </c>
      <c r="AB211" s="62">
        <v>5</v>
      </c>
      <c r="AC211" s="61">
        <v>3</v>
      </c>
      <c r="AD211" s="62">
        <v>2</v>
      </c>
      <c r="AE211" s="61">
        <v>1</v>
      </c>
      <c r="AF211" s="62">
        <v>0</v>
      </c>
      <c r="AG211" s="61">
        <v>1</v>
      </c>
      <c r="AH211" s="63">
        <v>3</v>
      </c>
      <c r="AI211" s="64">
        <v>3</v>
      </c>
    </row>
    <row r="212" spans="1:35">
      <c r="A212" s="91">
        <f t="shared" si="3"/>
        <v>202</v>
      </c>
      <c r="B212" s="47">
        <v>45128</v>
      </c>
      <c r="C212" s="48"/>
      <c r="D212" s="66"/>
      <c r="E212" s="48"/>
      <c r="F212" s="48"/>
      <c r="G212" s="48"/>
      <c r="H212" s="48"/>
      <c r="I212" s="48"/>
      <c r="J212" s="48"/>
      <c r="K212" s="57"/>
      <c r="L212" s="48"/>
      <c r="M212" s="48"/>
      <c r="N212" s="48"/>
      <c r="O212" s="48"/>
      <c r="P212" s="48"/>
      <c r="Q212" s="48"/>
      <c r="R212" s="48"/>
      <c r="S212" s="49">
        <f>IF(OR(WEEKDAY($B212)=1,WEEKDAY($B212)=7,CountCcolor($C212:$R212,($C$7))),"",13-(CountCcolor($C212:$R212,($C$6))+CountCcolor($C212:$R212,($C$7))+CountCcolor($C212:$R212,($C$8))+CountCcolor($C212:$R212,($C$9))+CountCcolor($C212:$R212,($M$7))+CountCcolor($C212:$R212,($M$8))+CountCcolor($C212:$R212,($M$9))+CountCcolor($C212:$R212,($Q$6)))+COUNTIF($C212:$R212,"am")/2)</f>
        <v>11</v>
      </c>
      <c r="T212" s="114">
        <f>IF(OR(WEEKDAY($B212)=1,WEEKDAY($B212)=7,CountCcolor($C212:$R212,($C$7))=16),"",CountCcolor($C212:$R212,($M$8)))</f>
        <v>1</v>
      </c>
      <c r="U212" s="1"/>
      <c r="V212" s="60">
        <v>3</v>
      </c>
      <c r="W212" s="61">
        <v>4</v>
      </c>
      <c r="X212" s="62">
        <v>5</v>
      </c>
      <c r="Y212" s="61">
        <v>6</v>
      </c>
      <c r="Z212" s="62">
        <v>5</v>
      </c>
      <c r="AA212" s="61">
        <v>2</v>
      </c>
      <c r="AB212" s="62">
        <v>4</v>
      </c>
      <c r="AC212" s="61">
        <v>2</v>
      </c>
      <c r="AD212" s="62">
        <v>3</v>
      </c>
      <c r="AE212" s="61">
        <v>1</v>
      </c>
      <c r="AF212" s="62">
        <v>1</v>
      </c>
      <c r="AG212" s="61">
        <v>2</v>
      </c>
      <c r="AH212" s="63">
        <v>3</v>
      </c>
      <c r="AI212" s="64">
        <v>3</v>
      </c>
    </row>
    <row r="213" spans="1:35">
      <c r="A213" s="91">
        <f t="shared" si="3"/>
        <v>203</v>
      </c>
      <c r="B213" s="47">
        <v>45129</v>
      </c>
      <c r="C213" s="48"/>
      <c r="D213" s="48"/>
      <c r="E213" s="48"/>
      <c r="F213" s="48"/>
      <c r="G213" s="48"/>
      <c r="H213" s="48"/>
      <c r="I213" s="48"/>
      <c r="J213" s="48"/>
      <c r="K213" s="48"/>
      <c r="L213" s="48"/>
      <c r="M213" s="48"/>
      <c r="N213" s="48"/>
      <c r="O213" s="48"/>
      <c r="P213" s="48"/>
      <c r="Q213" s="48"/>
      <c r="R213" s="48"/>
      <c r="S213" s="49" t="str">
        <f>IF(OR(WEEKDAY($B213)=1,WEEKDAY($B213)=7,CountCcolor($C213:$R213,($C$7))),"",13-(CountCcolor($C213:$R213,($C$6))+CountCcolor($C213:$R213,($C$7))+CountCcolor($C213:$R213,($C$8))+CountCcolor($C213:$R213,($C$9))+CountCcolor($C213:$R213,($M$7))+CountCcolor($C213:$R213,($M$8))+CountCcolor($C213:$R213,($M$9))+CountCcolor($C213:$R213,($Q$6)))+COUNTIF($C213:$R213,"am")/2)</f>
        <v/>
      </c>
      <c r="T213" s="114" t="str">
        <f>IF(OR(WEEKDAY($B213)=1,WEEKDAY($B213)=7,CountCcolor($C213:$R213,($C$7))=16),"",CountCcolor($C213:$R213,($M$8)))</f>
        <v/>
      </c>
      <c r="U213" s="1"/>
      <c r="V213" s="60"/>
      <c r="W213" s="61"/>
      <c r="X213" s="62"/>
      <c r="Y213" s="61"/>
      <c r="Z213" s="62"/>
      <c r="AA213" s="61"/>
      <c r="AB213" s="62"/>
      <c r="AC213" s="61"/>
      <c r="AD213" s="62"/>
      <c r="AE213" s="61"/>
      <c r="AF213" s="62"/>
      <c r="AG213" s="61"/>
      <c r="AH213" s="63"/>
      <c r="AI213" s="64"/>
    </row>
    <row r="214" spans="1:35">
      <c r="A214" s="91">
        <f t="shared" si="3"/>
        <v>204</v>
      </c>
      <c r="B214" s="47">
        <v>45130</v>
      </c>
      <c r="C214" s="48"/>
      <c r="D214" s="48"/>
      <c r="E214" s="48"/>
      <c r="F214" s="48"/>
      <c r="G214" s="48"/>
      <c r="H214" s="48"/>
      <c r="I214" s="48"/>
      <c r="J214" s="48"/>
      <c r="K214" s="48"/>
      <c r="L214" s="48"/>
      <c r="M214" s="48"/>
      <c r="N214" s="48"/>
      <c r="O214" s="48"/>
      <c r="P214" s="48"/>
      <c r="Q214" s="48"/>
      <c r="R214" s="48"/>
      <c r="S214" s="49" t="str">
        <f>IF(OR(WEEKDAY($B214)=1,WEEKDAY($B214)=7,CountCcolor($C214:$R214,($C$7))),"",13-(CountCcolor($C214:$R214,($C$6))+CountCcolor($C214:$R214,($C$7))+CountCcolor($C214:$R214,($C$8))+CountCcolor($C214:$R214,($C$9))+CountCcolor($C214:$R214,($M$7))+CountCcolor($C214:$R214,($M$8))+CountCcolor($C214:$R214,($M$9))+CountCcolor($C214:$R214,($Q$6)))+COUNTIF($C214:$R214,"am")/2)</f>
        <v/>
      </c>
      <c r="T214" s="114" t="str">
        <f>IF(OR(WEEKDAY($B214)=1,WEEKDAY($B214)=7,CountCcolor($C214:$R214,($C$7))=16),"",CountCcolor($C214:$R214,($M$8)))</f>
        <v/>
      </c>
      <c r="U214" s="1"/>
      <c r="V214" s="60"/>
      <c r="W214" s="61"/>
      <c r="X214" s="62"/>
      <c r="Y214" s="61"/>
      <c r="Z214" s="62"/>
      <c r="AA214" s="61"/>
      <c r="AB214" s="62"/>
      <c r="AC214" s="61"/>
      <c r="AD214" s="62"/>
      <c r="AE214" s="61"/>
      <c r="AF214" s="62"/>
      <c r="AG214" s="61"/>
      <c r="AH214" s="63"/>
      <c r="AI214" s="64"/>
    </row>
    <row r="215" spans="1:35">
      <c r="A215" s="91">
        <f t="shared" si="3"/>
        <v>205</v>
      </c>
      <c r="B215" s="47">
        <v>45131</v>
      </c>
      <c r="C215" s="48"/>
      <c r="D215" s="48"/>
      <c r="E215" s="66"/>
      <c r="F215" s="48"/>
      <c r="G215" s="48"/>
      <c r="H215" s="56"/>
      <c r="I215" s="48"/>
      <c r="J215" s="66"/>
      <c r="K215" s="48"/>
      <c r="L215" s="48"/>
      <c r="M215" s="48"/>
      <c r="N215" s="48"/>
      <c r="O215" s="48"/>
      <c r="P215" s="48"/>
      <c r="Q215" s="48"/>
      <c r="R215" s="48"/>
      <c r="S215" s="49">
        <f>IF(OR(WEEKDAY($B215)=1,WEEKDAY($B215)=7,CountCcolor($C215:$R215,($C$7))),"",13-(CountCcolor($C215:$R215,($C$6))+CountCcolor($C215:$R215,($C$7))+CountCcolor($C215:$R215,($C$8))+CountCcolor($C215:$R215,($C$9))+CountCcolor($C215:$R215,($M$7))+CountCcolor($C215:$R215,($M$8))+CountCcolor($C215:$R215,($M$9))+CountCcolor($C215:$R215,($Q$6)))+COUNTIF($C215:$R215,"am")/2)</f>
        <v>10</v>
      </c>
      <c r="T215" s="114">
        <f>IF(OR(WEEKDAY($B215)=1,WEEKDAY($B215)=7,CountCcolor($C215:$R215,($C$7))=16),"",CountCcolor($C215:$R215,($M$8)))</f>
        <v>0</v>
      </c>
      <c r="U215" s="1"/>
      <c r="V215" s="60">
        <v>4</v>
      </c>
      <c r="W215" s="61">
        <v>2</v>
      </c>
      <c r="X215" s="62">
        <v>4</v>
      </c>
      <c r="Y215" s="61">
        <v>3</v>
      </c>
      <c r="Z215" s="62">
        <v>4</v>
      </c>
      <c r="AA215" s="61">
        <v>2</v>
      </c>
      <c r="AB215" s="62">
        <v>4</v>
      </c>
      <c r="AC215" s="61">
        <v>2</v>
      </c>
      <c r="AD215" s="62">
        <v>3</v>
      </c>
      <c r="AE215" s="61">
        <v>1</v>
      </c>
      <c r="AF215" s="62">
        <v>1</v>
      </c>
      <c r="AG215" s="61">
        <v>2</v>
      </c>
      <c r="AH215" s="63">
        <v>2</v>
      </c>
      <c r="AI215" s="64">
        <v>4</v>
      </c>
    </row>
    <row r="216" spans="1:35">
      <c r="A216" s="91">
        <f t="shared" si="3"/>
        <v>206</v>
      </c>
      <c r="B216" s="47">
        <v>45132</v>
      </c>
      <c r="C216" s="48"/>
      <c r="D216" s="48"/>
      <c r="E216" s="66"/>
      <c r="F216" s="48"/>
      <c r="G216" s="57"/>
      <c r="H216" s="56"/>
      <c r="I216" s="48"/>
      <c r="J216" s="56"/>
      <c r="K216" s="48"/>
      <c r="L216" s="48"/>
      <c r="M216" s="48"/>
      <c r="N216" s="48"/>
      <c r="O216" s="48"/>
      <c r="P216" s="48"/>
      <c r="Q216" s="48"/>
      <c r="R216" s="48"/>
      <c r="S216" s="49">
        <f>IF(OR(WEEKDAY($B216)=1,WEEKDAY($B216)=7,CountCcolor($C216:$R216,($C$7))),"",13-(CountCcolor($C216:$R216,($C$6))+CountCcolor($C216:$R216,($C$7))+CountCcolor($C216:$R216,($C$8))+CountCcolor($C216:$R216,($C$9))+CountCcolor($C216:$R216,($M$7))+CountCcolor($C216:$R216,($M$8))+CountCcolor($C216:$R216,($M$9))+CountCcolor($C216:$R216,($Q$6)))+COUNTIF($C216:$R216,"am")/2)</f>
        <v>9</v>
      </c>
      <c r="T216" s="114">
        <f>IF(OR(WEEKDAY($B216)=1,WEEKDAY($B216)=7,CountCcolor($C216:$R216,($C$7))=16),"",CountCcolor($C216:$R216,($M$8)))</f>
        <v>1</v>
      </c>
      <c r="U216" s="1"/>
      <c r="V216" s="60">
        <v>3</v>
      </c>
      <c r="W216" s="61">
        <v>2</v>
      </c>
      <c r="X216" s="62">
        <v>4</v>
      </c>
      <c r="Y216" s="61">
        <v>2</v>
      </c>
      <c r="Z216" s="62">
        <v>4</v>
      </c>
      <c r="AA216" s="61">
        <v>2</v>
      </c>
      <c r="AB216" s="62">
        <v>4</v>
      </c>
      <c r="AC216" s="61">
        <v>2</v>
      </c>
      <c r="AD216" s="62">
        <v>2</v>
      </c>
      <c r="AE216" s="61">
        <v>1</v>
      </c>
      <c r="AF216" s="62">
        <v>1</v>
      </c>
      <c r="AG216" s="61">
        <v>2</v>
      </c>
      <c r="AH216" s="63">
        <v>1</v>
      </c>
      <c r="AI216" s="64">
        <v>4</v>
      </c>
    </row>
    <row r="217" spans="1:35">
      <c r="A217" s="91">
        <f t="shared" si="3"/>
        <v>207</v>
      </c>
      <c r="B217" s="47">
        <v>45133</v>
      </c>
      <c r="C217" s="48"/>
      <c r="D217" s="65"/>
      <c r="E217" s="66"/>
      <c r="F217" s="48"/>
      <c r="G217" s="48"/>
      <c r="H217" s="65"/>
      <c r="I217" s="48"/>
      <c r="J217" s="56"/>
      <c r="K217" s="65" t="s">
        <v>45</v>
      </c>
      <c r="L217" s="48"/>
      <c r="M217" s="57"/>
      <c r="N217" s="48"/>
      <c r="O217" s="48"/>
      <c r="P217" s="48"/>
      <c r="Q217" s="48"/>
      <c r="R217" s="48"/>
      <c r="S217" s="49">
        <f>IF(OR(WEEKDAY($B217)=1,WEEKDAY($B217)=7,CountCcolor($C217:$R217,($C$7))),"",13-(CountCcolor($C217:$R217,($C$6))+CountCcolor($C217:$R217,($C$7))+CountCcolor($C217:$R217,($C$8))+CountCcolor($C217:$R217,($C$9))+CountCcolor($C217:$R217,($M$7))+CountCcolor($C217:$R217,($M$8))+CountCcolor($C217:$R217,($M$9))+CountCcolor($C217:$R217,($Q$6)))+COUNTIF($C217:$R217,"am")/2)</f>
        <v>7.5</v>
      </c>
      <c r="T217" s="114">
        <f>IF(OR(WEEKDAY($B217)=1,WEEKDAY($B217)=7,CountCcolor($C217:$R217,($C$7))=16),"",CountCcolor($C217:$R217,($M$8)))</f>
        <v>1</v>
      </c>
      <c r="U217" s="1"/>
      <c r="V217" s="69">
        <v>3</v>
      </c>
      <c r="W217" s="61">
        <v>2</v>
      </c>
      <c r="X217" s="63">
        <v>2</v>
      </c>
      <c r="Y217" s="61">
        <v>2</v>
      </c>
      <c r="Z217" s="63">
        <v>2</v>
      </c>
      <c r="AA217" s="61">
        <v>1</v>
      </c>
      <c r="AB217" s="63">
        <v>3</v>
      </c>
      <c r="AC217" s="61">
        <v>1</v>
      </c>
      <c r="AD217" s="63">
        <v>3</v>
      </c>
      <c r="AE217" s="61">
        <v>0</v>
      </c>
      <c r="AF217" s="63">
        <v>1</v>
      </c>
      <c r="AG217" s="61">
        <v>2</v>
      </c>
      <c r="AH217" s="63">
        <v>2</v>
      </c>
      <c r="AI217" s="64">
        <v>2</v>
      </c>
    </row>
    <row r="218" spans="1:35">
      <c r="A218" s="91">
        <f t="shared" si="3"/>
        <v>208</v>
      </c>
      <c r="B218" s="47">
        <v>45134</v>
      </c>
      <c r="C218" s="48"/>
      <c r="D218" s="48"/>
      <c r="E218" s="66"/>
      <c r="F218" s="57"/>
      <c r="G218" s="48"/>
      <c r="H218" s="66"/>
      <c r="I218" s="48"/>
      <c r="J218" s="56"/>
      <c r="K218" s="48"/>
      <c r="L218" s="48"/>
      <c r="M218" s="48"/>
      <c r="N218" s="48"/>
      <c r="O218" s="48"/>
      <c r="P218" s="48"/>
      <c r="Q218" s="48"/>
      <c r="R218" s="48"/>
      <c r="S218" s="49">
        <f>IF(OR(WEEKDAY($B218)=1,WEEKDAY($B218)=7,CountCcolor($C218:$R218,($C$7))),"",13-(CountCcolor($C218:$R218,($C$6))+CountCcolor($C218:$R218,($C$7))+CountCcolor($C218:$R218,($C$8))+CountCcolor($C218:$R218,($C$9))+CountCcolor($C218:$R218,($M$7))+CountCcolor($C218:$R218,($M$8))+CountCcolor($C218:$R218,($M$9))+CountCcolor($C218:$R218,($Q$6)))+COUNTIF($C218:$R218,"am")/2)</f>
        <v>9</v>
      </c>
      <c r="T218" s="114">
        <f>IF(OR(WEEKDAY($B218)=1,WEEKDAY($B218)=7,CountCcolor($C218:$R218,($C$7))=16),"",CountCcolor($C218:$R218,($M$8)))</f>
        <v>1</v>
      </c>
      <c r="U218" s="1"/>
      <c r="V218" s="69">
        <v>4</v>
      </c>
      <c r="W218" s="61">
        <v>1</v>
      </c>
      <c r="X218" s="63">
        <v>4</v>
      </c>
      <c r="Y218" s="61">
        <v>3</v>
      </c>
      <c r="Z218" s="63">
        <v>3</v>
      </c>
      <c r="AA218" s="61">
        <v>2</v>
      </c>
      <c r="AB218" s="63">
        <v>4</v>
      </c>
      <c r="AC218" s="61">
        <v>2</v>
      </c>
      <c r="AD218" s="63">
        <v>2</v>
      </c>
      <c r="AE218" s="61">
        <v>1</v>
      </c>
      <c r="AF218" s="63">
        <v>0</v>
      </c>
      <c r="AG218" s="61">
        <v>1</v>
      </c>
      <c r="AH218" s="63">
        <v>2</v>
      </c>
      <c r="AI218" s="64">
        <v>4</v>
      </c>
    </row>
    <row r="219" spans="1:35">
      <c r="A219" s="91">
        <f t="shared" si="3"/>
        <v>209</v>
      </c>
      <c r="B219" s="47">
        <v>45135</v>
      </c>
      <c r="C219" s="48"/>
      <c r="D219" s="65" t="s">
        <v>45</v>
      </c>
      <c r="E219" s="66"/>
      <c r="F219" s="48"/>
      <c r="G219" s="48"/>
      <c r="H219" s="56"/>
      <c r="I219" s="48"/>
      <c r="J219" s="56"/>
      <c r="K219" s="57"/>
      <c r="L219" s="48"/>
      <c r="M219" s="48"/>
      <c r="N219" s="48"/>
      <c r="O219" s="48"/>
      <c r="P219" s="48"/>
      <c r="Q219" s="48"/>
      <c r="R219" s="48"/>
      <c r="S219" s="49">
        <f>IF(OR(WEEKDAY($B219)=1,WEEKDAY($B219)=7,CountCcolor($C219:$R219,($C$7))),"",13-(CountCcolor($C219:$R219,($C$6))+CountCcolor($C219:$R219,($C$7))+CountCcolor($C219:$R219,($C$8))+CountCcolor($C219:$R219,($C$9))+CountCcolor($C219:$R219,($M$7))+CountCcolor($C219:$R219,($M$8))+CountCcolor($C219:$R219,($M$9))+CountCcolor($C219:$R219,($Q$6)))+COUNTIF($C219:$R219,"am")/2)</f>
        <v>8.5</v>
      </c>
      <c r="T219" s="114">
        <f>IF(OR(WEEKDAY($B219)=1,WEEKDAY($B219)=7,CountCcolor($C219:$R219,($C$7))=16),"",CountCcolor($C219:$R219,($M$8)))</f>
        <v>1</v>
      </c>
      <c r="U219" s="1"/>
      <c r="V219" s="60">
        <v>3</v>
      </c>
      <c r="W219" s="61">
        <v>2</v>
      </c>
      <c r="X219" s="62">
        <v>3</v>
      </c>
      <c r="Y219" s="61">
        <v>3</v>
      </c>
      <c r="Z219" s="62">
        <v>3</v>
      </c>
      <c r="AA219" s="61">
        <v>1</v>
      </c>
      <c r="AB219" s="62">
        <v>3</v>
      </c>
      <c r="AC219" s="61">
        <v>1</v>
      </c>
      <c r="AD219" s="62">
        <v>3</v>
      </c>
      <c r="AE219" s="61">
        <v>0</v>
      </c>
      <c r="AF219" s="62">
        <v>1</v>
      </c>
      <c r="AG219" s="61">
        <v>2</v>
      </c>
      <c r="AH219" s="63">
        <v>2</v>
      </c>
      <c r="AI219" s="64">
        <v>2</v>
      </c>
    </row>
    <row r="220" spans="1:35">
      <c r="A220" s="91">
        <f t="shared" si="3"/>
        <v>210</v>
      </c>
      <c r="B220" s="47">
        <v>45136</v>
      </c>
      <c r="C220" s="48"/>
      <c r="D220" s="48"/>
      <c r="E220" s="48"/>
      <c r="F220" s="48"/>
      <c r="G220" s="48"/>
      <c r="H220" s="48"/>
      <c r="I220" s="48"/>
      <c r="J220" s="48"/>
      <c r="K220" s="48"/>
      <c r="L220" s="48"/>
      <c r="M220" s="48"/>
      <c r="N220" s="48"/>
      <c r="O220" s="48"/>
      <c r="P220" s="48"/>
      <c r="Q220" s="48"/>
      <c r="R220" s="48"/>
      <c r="S220" s="49" t="str">
        <f>IF(OR(WEEKDAY($B220)=1,WEEKDAY($B220)=7,CountCcolor($C220:$R220,($C$7))),"",13-(CountCcolor($C220:$R220,($C$6))+CountCcolor($C220:$R220,($C$7))+CountCcolor($C220:$R220,($C$8))+CountCcolor($C220:$R220,($C$9))+CountCcolor($C220:$R220,($M$7))+CountCcolor($C220:$R220,($M$8))+CountCcolor($C220:$R220,($M$9))+CountCcolor($C220:$R220,($Q$6)))+COUNTIF($C220:$R220,"am")/2)</f>
        <v/>
      </c>
      <c r="T220" s="114" t="str">
        <f>IF(OR(WEEKDAY($B220)=1,WEEKDAY($B220)=7,CountCcolor($C220:$R220,($C$7))=16),"",CountCcolor($C220:$R220,($M$8)))</f>
        <v/>
      </c>
      <c r="U220" s="1"/>
      <c r="V220" s="60"/>
      <c r="W220" s="61"/>
      <c r="X220" s="62"/>
      <c r="Y220" s="61"/>
      <c r="Z220" s="62"/>
      <c r="AA220" s="61"/>
      <c r="AB220" s="62"/>
      <c r="AC220" s="61"/>
      <c r="AD220" s="62"/>
      <c r="AE220" s="61"/>
      <c r="AF220" s="62"/>
      <c r="AG220" s="61"/>
      <c r="AH220" s="63"/>
      <c r="AI220" s="64"/>
    </row>
    <row r="221" spans="1:35">
      <c r="A221" s="91">
        <f t="shared" si="3"/>
        <v>211</v>
      </c>
      <c r="B221" s="47">
        <v>45137</v>
      </c>
      <c r="C221" s="48"/>
      <c r="D221" s="48"/>
      <c r="E221" s="48"/>
      <c r="F221" s="48"/>
      <c r="G221" s="48"/>
      <c r="H221" s="48"/>
      <c r="I221" s="48"/>
      <c r="J221" s="48"/>
      <c r="K221" s="48"/>
      <c r="L221" s="48"/>
      <c r="M221" s="48"/>
      <c r="N221" s="48"/>
      <c r="O221" s="48"/>
      <c r="P221" s="48"/>
      <c r="Q221" s="48"/>
      <c r="R221" s="48"/>
      <c r="S221" s="49" t="str">
        <f>IF(OR(WEEKDAY($B221)=1,WEEKDAY($B221)=7,CountCcolor($C221:$R221,($C$7))),"",13-(CountCcolor($C221:$R221,($C$6))+CountCcolor($C221:$R221,($C$7))+CountCcolor($C221:$R221,($C$8))+CountCcolor($C221:$R221,($C$9))+CountCcolor($C221:$R221,($M$7))+CountCcolor($C221:$R221,($M$8))+CountCcolor($C221:$R221,($M$9))+CountCcolor($C221:$R221,($Q$6)))+COUNTIF($C221:$R221,"am")/2)</f>
        <v/>
      </c>
      <c r="T221" s="114" t="str">
        <f>IF(OR(WEEKDAY($B221)=1,WEEKDAY($B221)=7,CountCcolor($C221:$R221,($C$7))=16),"",CountCcolor($C221:$R221,($M$8)))</f>
        <v/>
      </c>
      <c r="U221" s="1"/>
      <c r="V221" s="60"/>
      <c r="W221" s="61"/>
      <c r="X221" s="62"/>
      <c r="Y221" s="61"/>
      <c r="Z221" s="62"/>
      <c r="AA221" s="61"/>
      <c r="AB221" s="62"/>
      <c r="AC221" s="61"/>
      <c r="AD221" s="62"/>
      <c r="AE221" s="61"/>
      <c r="AF221" s="62"/>
      <c r="AG221" s="61"/>
      <c r="AH221" s="63"/>
      <c r="AI221" s="64"/>
    </row>
    <row r="222" spans="1:35">
      <c r="A222" s="91">
        <f t="shared" si="3"/>
        <v>212</v>
      </c>
      <c r="B222" s="47">
        <v>45138</v>
      </c>
      <c r="C222" s="48"/>
      <c r="D222" s="48"/>
      <c r="E222" s="66"/>
      <c r="F222" s="48"/>
      <c r="G222" s="48"/>
      <c r="H222" s="56"/>
      <c r="I222" s="48"/>
      <c r="J222" s="57"/>
      <c r="K222" s="48"/>
      <c r="L222" s="48"/>
      <c r="M222" s="48"/>
      <c r="N222" s="48"/>
      <c r="O222" s="48"/>
      <c r="P222" s="48"/>
      <c r="Q222" s="48"/>
      <c r="R222" s="48"/>
      <c r="S222" s="49">
        <f>IF(OR(WEEKDAY($B222)=1,WEEKDAY($B222)=7,CountCcolor($C222:$R222,($C$7))),"",13-(CountCcolor($C222:$R222,($C$6))+CountCcolor($C222:$R222,($C$7))+CountCcolor($C222:$R222,($C$8))+CountCcolor($C222:$R222,($C$9))+CountCcolor($C222:$R222,($M$7))+CountCcolor($C222:$R222,($M$8))+CountCcolor($C222:$R222,($M$9))+CountCcolor($C222:$R222,($Q$6)))+COUNTIF($C222:$R222,"am")/2)</f>
        <v>10</v>
      </c>
      <c r="T222" s="114">
        <f>IF(OR(WEEKDAY($B222)=1,WEEKDAY($B222)=7,CountCcolor($C222:$R222,($C$7))=16),"",CountCcolor($C222:$R222,($M$8)))</f>
        <v>1</v>
      </c>
      <c r="U222" s="1"/>
      <c r="V222" s="60">
        <v>4</v>
      </c>
      <c r="W222" s="61">
        <v>2</v>
      </c>
      <c r="X222" s="62">
        <v>4</v>
      </c>
      <c r="Y222" s="61">
        <v>3</v>
      </c>
      <c r="Z222" s="62">
        <v>4</v>
      </c>
      <c r="AA222" s="61">
        <v>2</v>
      </c>
      <c r="AB222" s="62">
        <v>4</v>
      </c>
      <c r="AC222" s="61">
        <v>2</v>
      </c>
      <c r="AD222" s="62">
        <v>3</v>
      </c>
      <c r="AE222" s="61">
        <v>1</v>
      </c>
      <c r="AF222" s="62">
        <v>1</v>
      </c>
      <c r="AG222" s="61">
        <v>2</v>
      </c>
      <c r="AH222" s="63">
        <v>2</v>
      </c>
      <c r="AI222" s="64">
        <v>4</v>
      </c>
    </row>
    <row r="223" spans="1:35">
      <c r="A223" s="91">
        <f t="shared" si="3"/>
        <v>213</v>
      </c>
      <c r="B223" s="47">
        <v>45139</v>
      </c>
      <c r="C223" s="48"/>
      <c r="D223" s="48"/>
      <c r="E223" s="66"/>
      <c r="F223" s="48"/>
      <c r="G223" s="57"/>
      <c r="H223" s="56"/>
      <c r="I223" s="48"/>
      <c r="J223" s="48"/>
      <c r="K223" s="48"/>
      <c r="L223" s="48"/>
      <c r="M223" s="48"/>
      <c r="N223" s="48"/>
      <c r="O223" s="48"/>
      <c r="P223" s="48"/>
      <c r="Q223" s="48"/>
      <c r="R223" s="48"/>
      <c r="S223" s="49">
        <f>IF(OR(WEEKDAY($B223)=1,WEEKDAY($B223)=7,CountCcolor($C223:$R223,($C$7))),"",13-(CountCcolor($C223:$R223,($C$6))+CountCcolor($C223:$R223,($C$7))+CountCcolor($C223:$R223,($C$8))+CountCcolor($C223:$R223,($C$9))+CountCcolor($C223:$R223,($M$7))+CountCcolor($C223:$R223,($M$8))+CountCcolor($C223:$R223,($M$9))+CountCcolor($C223:$R223,($Q$6)))+COUNTIF($C223:$R223,"am")/2)</f>
        <v>10</v>
      </c>
      <c r="T223" s="114">
        <f>IF(OR(WEEKDAY($B223)=1,WEEKDAY($B223)=7,CountCcolor($C223:$R223,($C$7))=16),"",CountCcolor($C223:$R223,($M$8)))</f>
        <v>1</v>
      </c>
      <c r="U223" s="1"/>
      <c r="V223" s="60">
        <v>3</v>
      </c>
      <c r="W223" s="61">
        <v>3</v>
      </c>
      <c r="X223" s="62">
        <v>5</v>
      </c>
      <c r="Y223" s="61">
        <v>3</v>
      </c>
      <c r="Z223" s="62">
        <v>5</v>
      </c>
      <c r="AA223" s="61">
        <v>2</v>
      </c>
      <c r="AB223" s="62">
        <v>5</v>
      </c>
      <c r="AC223" s="61">
        <v>2</v>
      </c>
      <c r="AD223" s="62">
        <v>2</v>
      </c>
      <c r="AE223" s="61">
        <v>1</v>
      </c>
      <c r="AF223" s="62">
        <v>1</v>
      </c>
      <c r="AG223" s="61">
        <v>2</v>
      </c>
      <c r="AH223" s="63">
        <v>2</v>
      </c>
      <c r="AI223" s="64">
        <v>4</v>
      </c>
    </row>
    <row r="224" spans="1:35">
      <c r="A224" s="91">
        <f t="shared" si="3"/>
        <v>214</v>
      </c>
      <c r="B224" s="47">
        <v>45140</v>
      </c>
      <c r="C224" s="48"/>
      <c r="D224" s="65"/>
      <c r="E224" s="66"/>
      <c r="F224" s="48"/>
      <c r="G224" s="48"/>
      <c r="H224" s="56"/>
      <c r="I224" s="48"/>
      <c r="J224" s="48"/>
      <c r="K224" s="65" t="s">
        <v>45</v>
      </c>
      <c r="L224" s="48"/>
      <c r="M224" s="57"/>
      <c r="N224" s="48"/>
      <c r="O224" s="48"/>
      <c r="P224" s="48"/>
      <c r="Q224" s="48"/>
      <c r="R224" s="48"/>
      <c r="S224" s="49">
        <f>IF(OR(WEEKDAY($B224)=1,WEEKDAY($B224)=7,CountCcolor($C224:$R224,($C$7))),"",13-(CountCcolor($C224:$R224,($C$6))+CountCcolor($C224:$R224,($C$7))+CountCcolor($C224:$R224,($C$8))+CountCcolor($C224:$R224,($C$9))+CountCcolor($C224:$R224,($M$7))+CountCcolor($C224:$R224,($M$8))+CountCcolor($C224:$R224,($M$9))+CountCcolor($C224:$R224,($Q$6)))+COUNTIF($C224:$R224,"am")/2)</f>
        <v>8.5</v>
      </c>
      <c r="T224" s="114">
        <f>IF(OR(WEEKDAY($B224)=1,WEEKDAY($B224)=7,CountCcolor($C224:$R224,($C$7))=16),"",CountCcolor($C224:$R224,($M$8)))</f>
        <v>1</v>
      </c>
      <c r="U224" s="1"/>
      <c r="V224" s="60">
        <v>3</v>
      </c>
      <c r="W224" s="61">
        <v>3</v>
      </c>
      <c r="X224" s="62">
        <v>3</v>
      </c>
      <c r="Y224" s="61">
        <v>3</v>
      </c>
      <c r="Z224" s="62">
        <v>3</v>
      </c>
      <c r="AA224" s="61">
        <v>1</v>
      </c>
      <c r="AB224" s="62">
        <v>4</v>
      </c>
      <c r="AC224" s="61">
        <v>1</v>
      </c>
      <c r="AD224" s="62">
        <v>3</v>
      </c>
      <c r="AE224" s="61">
        <v>0</v>
      </c>
      <c r="AF224" s="62">
        <v>1</v>
      </c>
      <c r="AG224" s="61">
        <v>2</v>
      </c>
      <c r="AH224" s="63">
        <v>3</v>
      </c>
      <c r="AI224" s="64">
        <v>2</v>
      </c>
    </row>
    <row r="225" spans="1:35">
      <c r="A225" s="91">
        <f t="shared" si="3"/>
        <v>215</v>
      </c>
      <c r="B225" s="47">
        <v>45141</v>
      </c>
      <c r="C225" s="48"/>
      <c r="D225" s="48"/>
      <c r="E225" s="66"/>
      <c r="F225" s="57"/>
      <c r="G225" s="48"/>
      <c r="H225" s="66"/>
      <c r="I225" s="48"/>
      <c r="J225" s="48"/>
      <c r="K225" s="48"/>
      <c r="L225" s="48"/>
      <c r="M225" s="48"/>
      <c r="N225" s="48"/>
      <c r="O225" s="48"/>
      <c r="P225" s="48"/>
      <c r="Q225" s="48"/>
      <c r="R225" s="48"/>
      <c r="S225" s="49">
        <f>IF(OR(WEEKDAY($B225)=1,WEEKDAY($B225)=7,CountCcolor($C225:$R225,($C$7))),"",13-(CountCcolor($C225:$R225,($C$6))+CountCcolor($C225:$R225,($C$7))+CountCcolor($C225:$R225,($C$8))+CountCcolor($C225:$R225,($C$9))+CountCcolor($C225:$R225,($M$7))+CountCcolor($C225:$R225,($M$8))+CountCcolor($C225:$R225,($M$9))+CountCcolor($C225:$R225,($Q$6)))+COUNTIF($C225:$R225,"am")/2)</f>
        <v>10</v>
      </c>
      <c r="T225" s="114">
        <f>IF(OR(WEEKDAY($B225)=1,WEEKDAY($B225)=7,CountCcolor($C225:$R225,($C$7))=16),"",CountCcolor($C225:$R225,($M$8)))</f>
        <v>1</v>
      </c>
      <c r="U225" s="1"/>
      <c r="V225" s="60">
        <v>4</v>
      </c>
      <c r="W225" s="61">
        <v>2</v>
      </c>
      <c r="X225" s="62">
        <v>5</v>
      </c>
      <c r="Y225" s="61">
        <v>4</v>
      </c>
      <c r="Z225" s="62">
        <v>4</v>
      </c>
      <c r="AA225" s="61">
        <v>2</v>
      </c>
      <c r="AB225" s="62">
        <v>5</v>
      </c>
      <c r="AC225" s="61">
        <v>2</v>
      </c>
      <c r="AD225" s="62">
        <v>2</v>
      </c>
      <c r="AE225" s="61">
        <v>1</v>
      </c>
      <c r="AF225" s="62">
        <v>0</v>
      </c>
      <c r="AG225" s="61">
        <v>1</v>
      </c>
      <c r="AH225" s="63">
        <v>3</v>
      </c>
      <c r="AI225" s="64">
        <v>4</v>
      </c>
    </row>
    <row r="226" spans="1:35">
      <c r="A226" s="91">
        <f t="shared" si="3"/>
        <v>216</v>
      </c>
      <c r="B226" s="47">
        <v>45142</v>
      </c>
      <c r="C226" s="48"/>
      <c r="D226" s="65" t="s">
        <v>45</v>
      </c>
      <c r="E226" s="66"/>
      <c r="F226" s="48"/>
      <c r="G226" s="48"/>
      <c r="H226" s="56"/>
      <c r="I226" s="48"/>
      <c r="J226" s="48"/>
      <c r="K226" s="57"/>
      <c r="L226" s="48"/>
      <c r="M226" s="48"/>
      <c r="N226" s="48"/>
      <c r="O226" s="48"/>
      <c r="P226" s="48"/>
      <c r="Q226" s="48"/>
      <c r="R226" s="48"/>
      <c r="S226" s="49">
        <f>IF(OR(WEEKDAY($B226)=1,WEEKDAY($B226)=7,CountCcolor($C226:$R226,($C$7))),"",13-(CountCcolor($C226:$R226,($C$6))+CountCcolor($C226:$R226,($C$7))+CountCcolor($C226:$R226,($C$8))+CountCcolor($C226:$R226,($C$9))+CountCcolor($C226:$R226,($M$7))+CountCcolor($C226:$R226,($M$8))+CountCcolor($C226:$R226,($M$9))+CountCcolor($C226:$R226,($Q$6)))+COUNTIF($C226:$R226,"am")/2)</f>
        <v>9.5</v>
      </c>
      <c r="T226" s="114">
        <f>IF(OR(WEEKDAY($B226)=1,WEEKDAY($B226)=7,CountCcolor($C226:$R226,($C$7))=16),"",CountCcolor($C226:$R226,($M$8)))</f>
        <v>1</v>
      </c>
      <c r="U226" s="1"/>
      <c r="V226" s="60">
        <v>3</v>
      </c>
      <c r="W226" s="61">
        <v>3</v>
      </c>
      <c r="X226" s="62">
        <v>4</v>
      </c>
      <c r="Y226" s="61">
        <v>4</v>
      </c>
      <c r="Z226" s="62">
        <v>4</v>
      </c>
      <c r="AA226" s="61">
        <v>1</v>
      </c>
      <c r="AB226" s="62">
        <v>4</v>
      </c>
      <c r="AC226" s="61">
        <v>1</v>
      </c>
      <c r="AD226" s="62">
        <v>3</v>
      </c>
      <c r="AE226" s="61">
        <v>0</v>
      </c>
      <c r="AF226" s="62">
        <v>1</v>
      </c>
      <c r="AG226" s="61">
        <v>2</v>
      </c>
      <c r="AH226" s="63">
        <v>3</v>
      </c>
      <c r="AI226" s="64">
        <v>2</v>
      </c>
    </row>
    <row r="227" spans="1:35">
      <c r="A227" s="91">
        <f t="shared" si="3"/>
        <v>217</v>
      </c>
      <c r="B227" s="47">
        <v>45143</v>
      </c>
      <c r="C227" s="48"/>
      <c r="D227" s="48"/>
      <c r="E227" s="48"/>
      <c r="F227" s="48"/>
      <c r="G227" s="48"/>
      <c r="H227" s="48"/>
      <c r="I227" s="48"/>
      <c r="J227" s="48"/>
      <c r="K227" s="48"/>
      <c r="L227" s="48"/>
      <c r="M227" s="48"/>
      <c r="N227" s="48"/>
      <c r="O227" s="48"/>
      <c r="P227" s="48"/>
      <c r="Q227" s="48"/>
      <c r="R227" s="48"/>
      <c r="S227" s="49" t="str">
        <f>IF(OR(WEEKDAY($B227)=1,WEEKDAY($B227)=7,CountCcolor($C227:$R227,($C$7))),"",13-(CountCcolor($C227:$R227,($C$6))+CountCcolor($C227:$R227,($C$7))+CountCcolor($C227:$R227,($C$8))+CountCcolor($C227:$R227,($C$9))+CountCcolor($C227:$R227,($M$7))+CountCcolor($C227:$R227,($M$8))+CountCcolor($C227:$R227,($M$9))+CountCcolor($C227:$R227,($Q$6)))+COUNTIF($C227:$R227,"am")/2)</f>
        <v/>
      </c>
      <c r="T227" s="114" t="str">
        <f>IF(OR(WEEKDAY($B227)=1,WEEKDAY($B227)=7,CountCcolor($C227:$R227,($C$7))=16),"",CountCcolor($C227:$R227,($M$8)))</f>
        <v/>
      </c>
      <c r="U227" s="1"/>
      <c r="V227" s="60"/>
      <c r="W227" s="61"/>
      <c r="X227" s="62"/>
      <c r="Y227" s="61"/>
      <c r="Z227" s="62"/>
      <c r="AA227" s="61"/>
      <c r="AB227" s="62"/>
      <c r="AC227" s="61"/>
      <c r="AD227" s="62"/>
      <c r="AE227" s="61"/>
      <c r="AF227" s="62"/>
      <c r="AG227" s="61"/>
      <c r="AH227" s="63"/>
      <c r="AI227" s="64"/>
    </row>
    <row r="228" spans="1:35">
      <c r="A228" s="91">
        <f t="shared" si="3"/>
        <v>218</v>
      </c>
      <c r="B228" s="47">
        <v>45144</v>
      </c>
      <c r="C228" s="48"/>
      <c r="D228" s="48"/>
      <c r="E228" s="48"/>
      <c r="F228" s="48"/>
      <c r="G228" s="48"/>
      <c r="H228" s="48"/>
      <c r="I228" s="48"/>
      <c r="J228" s="48"/>
      <c r="K228" s="48"/>
      <c r="L228" s="48"/>
      <c r="M228" s="48"/>
      <c r="N228" s="48"/>
      <c r="O228" s="48"/>
      <c r="P228" s="48"/>
      <c r="Q228" s="48"/>
      <c r="R228" s="48"/>
      <c r="S228" s="49" t="str">
        <f>IF(OR(WEEKDAY($B228)=1,WEEKDAY($B228)=7,CountCcolor($C228:$R228,($C$7))),"",13-(CountCcolor($C228:$R228,($C$6))+CountCcolor($C228:$R228,($C$7))+CountCcolor($C228:$R228,($C$8))+CountCcolor($C228:$R228,($C$9))+CountCcolor($C228:$R228,($M$7))+CountCcolor($C228:$R228,($M$8))+CountCcolor($C228:$R228,($M$9))+CountCcolor($C228:$R228,($Q$6)))+COUNTIF($C228:$R228,"am")/2)</f>
        <v/>
      </c>
      <c r="T228" s="114" t="str">
        <f>IF(OR(WEEKDAY($B228)=1,WEEKDAY($B228)=7,CountCcolor($C228:$R228,($C$7))=16),"",CountCcolor($C228:$R228,($M$8)))</f>
        <v/>
      </c>
      <c r="U228" s="1"/>
      <c r="V228" s="60"/>
      <c r="W228" s="61"/>
      <c r="X228" s="62"/>
      <c r="Y228" s="61"/>
      <c r="Z228" s="62"/>
      <c r="AA228" s="61"/>
      <c r="AB228" s="62"/>
      <c r="AC228" s="61"/>
      <c r="AD228" s="62"/>
      <c r="AE228" s="61"/>
      <c r="AF228" s="62"/>
      <c r="AG228" s="61"/>
      <c r="AH228" s="63"/>
      <c r="AI228" s="64"/>
    </row>
    <row r="229" spans="1:35">
      <c r="A229" s="91">
        <f t="shared" si="3"/>
        <v>219</v>
      </c>
      <c r="B229" s="47">
        <v>45145</v>
      </c>
      <c r="C229" s="48"/>
      <c r="D229" s="48"/>
      <c r="E229" s="66"/>
      <c r="F229" s="48"/>
      <c r="G229" s="66"/>
      <c r="H229" s="48"/>
      <c r="I229" s="48"/>
      <c r="J229" s="57"/>
      <c r="K229" s="48"/>
      <c r="L229" s="48"/>
      <c r="M229" s="48"/>
      <c r="N229" s="66"/>
      <c r="O229" s="48"/>
      <c r="P229" s="48"/>
      <c r="Q229" s="48"/>
      <c r="R229" s="48"/>
      <c r="S229" s="49">
        <f>IF(OR(WEEKDAY($B229)=1,WEEKDAY($B229)=7,CountCcolor($C229:$R229,($C$7))),"",13-(CountCcolor($C229:$R229,($C$6))+CountCcolor($C229:$R229,($C$7))+CountCcolor($C229:$R229,($C$8))+CountCcolor($C229:$R229,($C$9))+CountCcolor($C229:$R229,($M$7))+CountCcolor($C229:$R229,($M$8))+CountCcolor($C229:$R229,($M$9))+CountCcolor($C229:$R229,($Q$6)))+COUNTIF($C229:$R229,"am")/2)</f>
        <v>9</v>
      </c>
      <c r="T229" s="114">
        <f>IF(OR(WEEKDAY($B229)=1,WEEKDAY($B229)=7,CountCcolor($C229:$R229,($C$7))=16),"",CountCcolor($C229:$R229,($M$8)))</f>
        <v>1</v>
      </c>
      <c r="U229" s="1"/>
      <c r="V229" s="60">
        <v>3</v>
      </c>
      <c r="W229" s="61">
        <v>2</v>
      </c>
      <c r="X229" s="62">
        <v>4</v>
      </c>
      <c r="Y229" s="61">
        <v>2</v>
      </c>
      <c r="Z229" s="62">
        <v>4</v>
      </c>
      <c r="AA229" s="61">
        <v>3</v>
      </c>
      <c r="AB229" s="62">
        <v>3</v>
      </c>
      <c r="AC229" s="61">
        <v>2</v>
      </c>
      <c r="AD229" s="62">
        <v>1</v>
      </c>
      <c r="AE229" s="61">
        <v>1</v>
      </c>
      <c r="AF229" s="62">
        <v>1</v>
      </c>
      <c r="AG229" s="61">
        <v>2</v>
      </c>
      <c r="AH229" s="63">
        <v>0</v>
      </c>
      <c r="AI229" s="64">
        <v>5</v>
      </c>
    </row>
    <row r="230" spans="1:35">
      <c r="A230" s="91">
        <f t="shared" si="3"/>
        <v>220</v>
      </c>
      <c r="B230" s="47">
        <v>45146</v>
      </c>
      <c r="C230" s="48"/>
      <c r="D230" s="48"/>
      <c r="E230" s="66"/>
      <c r="F230" s="48"/>
      <c r="G230" s="66"/>
      <c r="H230" s="48"/>
      <c r="I230" s="48"/>
      <c r="J230" s="48"/>
      <c r="K230" s="48"/>
      <c r="L230" s="48"/>
      <c r="M230" s="48"/>
      <c r="N230" s="66"/>
      <c r="O230" s="48"/>
      <c r="P230" s="48"/>
      <c r="Q230" s="48"/>
      <c r="R230" s="48"/>
      <c r="S230" s="49">
        <f>IF(OR(WEEKDAY($B230)=1,WEEKDAY($B230)=7,CountCcolor($C230:$R230,($C$7))),"",13-(CountCcolor($C230:$R230,($C$6))+CountCcolor($C230:$R230,($C$7))+CountCcolor($C230:$R230,($C$8))+CountCcolor($C230:$R230,($C$9))+CountCcolor($C230:$R230,($M$7))+CountCcolor($C230:$R230,($M$8))+CountCcolor($C230:$R230,($M$9))+CountCcolor($C230:$R230,($Q$6)))+COUNTIF($C230:$R230,"am")/2)</f>
        <v>10</v>
      </c>
      <c r="T230" s="114">
        <f>IF(OR(WEEKDAY($B230)=1,WEEKDAY($B230)=7,CountCcolor($C230:$R230,($C$7))=16),"",CountCcolor($C230:$R230,($M$8)))</f>
        <v>0</v>
      </c>
      <c r="U230" s="1"/>
      <c r="V230" s="60">
        <v>3</v>
      </c>
      <c r="W230" s="61">
        <v>3</v>
      </c>
      <c r="X230" s="62">
        <v>5</v>
      </c>
      <c r="Y230" s="61">
        <v>3</v>
      </c>
      <c r="Z230" s="62">
        <v>5</v>
      </c>
      <c r="AA230" s="61">
        <v>3</v>
      </c>
      <c r="AB230" s="62">
        <v>4</v>
      </c>
      <c r="AC230" s="61">
        <v>2</v>
      </c>
      <c r="AD230" s="62">
        <v>1</v>
      </c>
      <c r="AE230" s="61">
        <v>1</v>
      </c>
      <c r="AF230" s="62">
        <v>1</v>
      </c>
      <c r="AG230" s="61">
        <v>2</v>
      </c>
      <c r="AH230" s="63">
        <v>1</v>
      </c>
      <c r="AI230" s="64">
        <v>5</v>
      </c>
    </row>
    <row r="231" spans="1:35">
      <c r="A231" s="91">
        <f t="shared" si="3"/>
        <v>221</v>
      </c>
      <c r="B231" s="47">
        <v>45147</v>
      </c>
      <c r="C231" s="48"/>
      <c r="D231" s="65"/>
      <c r="E231" s="66"/>
      <c r="F231" s="48"/>
      <c r="G231" s="66"/>
      <c r="H231" s="65"/>
      <c r="I231" s="48"/>
      <c r="J231" s="48"/>
      <c r="K231" s="65" t="s">
        <v>45</v>
      </c>
      <c r="L231" s="48"/>
      <c r="M231" s="57"/>
      <c r="N231" s="66"/>
      <c r="O231" s="48"/>
      <c r="P231" s="48"/>
      <c r="Q231" s="48"/>
      <c r="R231" s="48"/>
      <c r="S231" s="49">
        <f>IF(OR(WEEKDAY($B231)=1,WEEKDAY($B231)=7,CountCcolor($C231:$R231,($C$7))),"",13-(CountCcolor($C231:$R231,($C$6))+CountCcolor($C231:$R231,($C$7))+CountCcolor($C231:$R231,($C$8))+CountCcolor($C231:$R231,($C$9))+CountCcolor($C231:$R231,($M$7))+CountCcolor($C231:$R231,($M$8))+CountCcolor($C231:$R231,($M$9))+CountCcolor($C231:$R231,($Q$6)))+COUNTIF($C231:$R231,"am")/2)</f>
        <v>6.5</v>
      </c>
      <c r="T231" s="114">
        <f>IF(OR(WEEKDAY($B231)=1,WEEKDAY($B231)=7,CountCcolor($C231:$R231,($C$7))=16),"",CountCcolor($C231:$R231,($M$8)))</f>
        <v>1</v>
      </c>
      <c r="U231" s="1"/>
      <c r="V231" s="60">
        <v>2</v>
      </c>
      <c r="W231" s="61">
        <v>3</v>
      </c>
      <c r="X231" s="62">
        <v>2</v>
      </c>
      <c r="Y231" s="61">
        <v>1</v>
      </c>
      <c r="Z231" s="62">
        <v>2</v>
      </c>
      <c r="AA231" s="61">
        <v>1</v>
      </c>
      <c r="AB231" s="62">
        <v>3</v>
      </c>
      <c r="AC231" s="61">
        <v>1</v>
      </c>
      <c r="AD231" s="62">
        <v>1</v>
      </c>
      <c r="AE231" s="61">
        <v>0</v>
      </c>
      <c r="AF231" s="62">
        <v>1</v>
      </c>
      <c r="AG231" s="61">
        <v>2</v>
      </c>
      <c r="AH231" s="63">
        <v>1</v>
      </c>
      <c r="AI231" s="64">
        <v>2</v>
      </c>
    </row>
    <row r="232" spans="1:35">
      <c r="A232" s="91">
        <f t="shared" si="3"/>
        <v>222</v>
      </c>
      <c r="B232" s="47">
        <v>45148</v>
      </c>
      <c r="C232" s="48"/>
      <c r="D232" s="48"/>
      <c r="E232" s="66"/>
      <c r="F232" s="57"/>
      <c r="G232" s="66"/>
      <c r="H232" s="57"/>
      <c r="I232" s="48"/>
      <c r="J232" s="48"/>
      <c r="K232" s="48"/>
      <c r="L232" s="48"/>
      <c r="M232" s="48"/>
      <c r="N232" s="66"/>
      <c r="O232" s="48"/>
      <c r="P232" s="48"/>
      <c r="Q232" s="48"/>
      <c r="R232" s="48"/>
      <c r="S232" s="49">
        <f>IF(OR(WEEKDAY($B232)=1,WEEKDAY($B232)=7,CountCcolor($C232:$R232,($C$7))),"",13-(CountCcolor($C232:$R232,($C$6))+CountCcolor($C232:$R232,($C$7))+CountCcolor($C232:$R232,($C$8))+CountCcolor($C232:$R232,($C$9))+CountCcolor($C232:$R232,($M$7))+CountCcolor($C232:$R232,($M$8))+CountCcolor($C232:$R232,($M$9))+CountCcolor($C232:$R232,($Q$6)))+COUNTIF($C232:$R232,"am")/2)</f>
        <v>8</v>
      </c>
      <c r="T232" s="114">
        <f>IF(OR(WEEKDAY($B232)=1,WEEKDAY($B232)=7,CountCcolor($C232:$R232,($C$7))=16),"",CountCcolor($C232:$R232,($M$8)))</f>
        <v>2</v>
      </c>
      <c r="U232" s="1"/>
      <c r="V232" s="60">
        <v>3</v>
      </c>
      <c r="W232" s="61">
        <v>2</v>
      </c>
      <c r="X232" s="62">
        <v>4</v>
      </c>
      <c r="Y232" s="61">
        <v>2</v>
      </c>
      <c r="Z232" s="62">
        <v>3</v>
      </c>
      <c r="AA232" s="61">
        <v>2</v>
      </c>
      <c r="AB232" s="62">
        <v>4</v>
      </c>
      <c r="AC232" s="61">
        <v>2</v>
      </c>
      <c r="AD232" s="62">
        <v>0</v>
      </c>
      <c r="AE232" s="61">
        <v>1</v>
      </c>
      <c r="AF232" s="62">
        <v>0</v>
      </c>
      <c r="AG232" s="61">
        <v>1</v>
      </c>
      <c r="AH232" s="63">
        <v>1</v>
      </c>
      <c r="AI232" s="64">
        <v>4</v>
      </c>
    </row>
    <row r="233" spans="1:35">
      <c r="A233" s="91">
        <f t="shared" si="3"/>
        <v>223</v>
      </c>
      <c r="B233" s="47">
        <v>45149</v>
      </c>
      <c r="C233" s="48"/>
      <c r="D233" s="65" t="s">
        <v>45</v>
      </c>
      <c r="E233" s="66"/>
      <c r="F233" s="48"/>
      <c r="G233" s="66"/>
      <c r="H233" s="48"/>
      <c r="I233" s="48"/>
      <c r="J233" s="48"/>
      <c r="K233" s="57"/>
      <c r="L233" s="48"/>
      <c r="M233" s="48"/>
      <c r="N233" s="66"/>
      <c r="O233" s="48"/>
      <c r="P233" s="48"/>
      <c r="Q233" s="48"/>
      <c r="R233" s="48"/>
      <c r="S233" s="49">
        <f>IF(OR(WEEKDAY($B233)=1,WEEKDAY($B233)=7,CountCcolor($C233:$R233,($C$7))),"",13-(CountCcolor($C233:$R233,($C$6))+CountCcolor($C233:$R233,($C$7))+CountCcolor($C233:$R233,($C$8))+CountCcolor($C233:$R233,($C$9))+CountCcolor($C233:$R233,($M$7))+CountCcolor($C233:$R233,($M$8))+CountCcolor($C233:$R233,($M$9))+CountCcolor($C233:$R233,($Q$6)))+COUNTIF($C233:$R233,"am")/2)</f>
        <v>8.5</v>
      </c>
      <c r="T233" s="114">
        <f>IF(OR(WEEKDAY($B233)=1,WEEKDAY($B233)=7,CountCcolor($C233:$R233,($C$7))=16),"",CountCcolor($C233:$R233,($M$8)))</f>
        <v>1</v>
      </c>
      <c r="U233" s="1"/>
      <c r="V233" s="60">
        <v>2</v>
      </c>
      <c r="W233" s="61">
        <v>3</v>
      </c>
      <c r="X233" s="62">
        <v>4</v>
      </c>
      <c r="Y233" s="61">
        <v>3</v>
      </c>
      <c r="Z233" s="62">
        <v>4</v>
      </c>
      <c r="AA233" s="61">
        <v>2</v>
      </c>
      <c r="AB233" s="62">
        <v>3</v>
      </c>
      <c r="AC233" s="61">
        <v>1</v>
      </c>
      <c r="AD233" s="62">
        <v>1</v>
      </c>
      <c r="AE233" s="61">
        <v>0</v>
      </c>
      <c r="AF233" s="62">
        <v>1</v>
      </c>
      <c r="AG233" s="61">
        <v>2</v>
      </c>
      <c r="AH233" s="63">
        <v>1</v>
      </c>
      <c r="AI233" s="64">
        <v>3</v>
      </c>
    </row>
    <row r="234" spans="1:35">
      <c r="A234" s="91">
        <f t="shared" si="3"/>
        <v>224</v>
      </c>
      <c r="B234" s="47">
        <v>45150</v>
      </c>
      <c r="C234" s="48"/>
      <c r="D234" s="48"/>
      <c r="E234" s="48"/>
      <c r="F234" s="48"/>
      <c r="G234" s="48"/>
      <c r="H234" s="48"/>
      <c r="I234" s="48"/>
      <c r="J234" s="48"/>
      <c r="K234" s="48"/>
      <c r="L234" s="48"/>
      <c r="M234" s="48"/>
      <c r="N234" s="48"/>
      <c r="O234" s="48"/>
      <c r="P234" s="48"/>
      <c r="Q234" s="48"/>
      <c r="R234" s="48"/>
      <c r="S234" s="49" t="str">
        <f>IF(OR(WEEKDAY($B234)=1,WEEKDAY($B234)=7,CountCcolor($C234:$R234,($C$7))),"",13-(CountCcolor($C234:$R234,($C$6))+CountCcolor($C234:$R234,($C$7))+CountCcolor($C234:$R234,($C$8))+CountCcolor($C234:$R234,($C$9))+CountCcolor($C234:$R234,($M$7))+CountCcolor($C234:$R234,($M$8))+CountCcolor($C234:$R234,($M$9))+CountCcolor($C234:$R234,($Q$6)))+COUNTIF($C234:$R234,"am")/2)</f>
        <v/>
      </c>
      <c r="T234" s="114" t="str">
        <f>IF(OR(WEEKDAY($B234)=1,WEEKDAY($B234)=7,CountCcolor($C234:$R234,($C$7))=16),"",CountCcolor($C234:$R234,($M$8)))</f>
        <v/>
      </c>
      <c r="U234" s="1"/>
      <c r="V234" s="60"/>
      <c r="W234" s="61"/>
      <c r="X234" s="62"/>
      <c r="Y234" s="61"/>
      <c r="Z234" s="62"/>
      <c r="AA234" s="61"/>
      <c r="AB234" s="62"/>
      <c r="AC234" s="61"/>
      <c r="AD234" s="62"/>
      <c r="AE234" s="61"/>
      <c r="AF234" s="62"/>
      <c r="AG234" s="61"/>
      <c r="AH234" s="63"/>
      <c r="AI234" s="64"/>
    </row>
    <row r="235" spans="1:35">
      <c r="A235" s="91">
        <f t="shared" si="3"/>
        <v>225</v>
      </c>
      <c r="B235" s="47">
        <v>45151</v>
      </c>
      <c r="C235" s="48"/>
      <c r="D235" s="48"/>
      <c r="E235" s="48"/>
      <c r="F235" s="48"/>
      <c r="G235" s="48"/>
      <c r="H235" s="48"/>
      <c r="I235" s="48"/>
      <c r="J235" s="48"/>
      <c r="K235" s="48"/>
      <c r="L235" s="48"/>
      <c r="M235" s="48"/>
      <c r="N235" s="48"/>
      <c r="O235" s="48"/>
      <c r="P235" s="48"/>
      <c r="Q235" s="48"/>
      <c r="R235" s="48"/>
      <c r="S235" s="49" t="str">
        <f>IF(OR(WEEKDAY($B235)=1,WEEKDAY($B235)=7,CountCcolor($C235:$R235,($C$7))),"",13-(CountCcolor($C235:$R235,($C$6))+CountCcolor($C235:$R235,($C$7))+CountCcolor($C235:$R235,($C$8))+CountCcolor($C235:$R235,($C$9))+CountCcolor($C235:$R235,($M$7))+CountCcolor($C235:$R235,($M$8))+CountCcolor($C235:$R235,($M$9))+CountCcolor($C235:$R235,($Q$6)))+COUNTIF($C235:$R235,"am")/2)</f>
        <v/>
      </c>
      <c r="T235" s="114" t="str">
        <f>IF(OR(WEEKDAY($B235)=1,WEEKDAY($B235)=7,CountCcolor($C235:$R235,($C$7))=16),"",CountCcolor($C235:$R235,($M$8)))</f>
        <v/>
      </c>
      <c r="U235" s="1"/>
      <c r="V235" s="60"/>
      <c r="W235" s="61"/>
      <c r="X235" s="62"/>
      <c r="Y235" s="61"/>
      <c r="Z235" s="62"/>
      <c r="AA235" s="61"/>
      <c r="AB235" s="62"/>
      <c r="AC235" s="61"/>
      <c r="AD235" s="62"/>
      <c r="AE235" s="61"/>
      <c r="AF235" s="62"/>
      <c r="AG235" s="61"/>
      <c r="AH235" s="63"/>
      <c r="AI235" s="64"/>
    </row>
    <row r="236" spans="1:35">
      <c r="A236" s="91">
        <f t="shared" si="3"/>
        <v>226</v>
      </c>
      <c r="B236" s="47">
        <v>45152</v>
      </c>
      <c r="C236" s="48"/>
      <c r="D236" s="48"/>
      <c r="E236" s="48"/>
      <c r="F236" s="48"/>
      <c r="G236" s="48"/>
      <c r="H236" s="48"/>
      <c r="I236" s="48"/>
      <c r="J236" s="57"/>
      <c r="K236" s="66"/>
      <c r="L236" s="48"/>
      <c r="M236" s="48"/>
      <c r="N236" s="66"/>
      <c r="O236" s="48"/>
      <c r="P236" s="48"/>
      <c r="Q236" s="48"/>
      <c r="R236" s="48"/>
      <c r="S236" s="49">
        <f>IF(OR(WEEKDAY($B236)=1,WEEKDAY($B236)=7,CountCcolor($C236:$R236,($C$7))),"",13-(CountCcolor($C236:$R236,($C$6))+CountCcolor($C236:$R236,($C$7))+CountCcolor($C236:$R236,($C$8))+CountCcolor($C236:$R236,($C$9))+CountCcolor($C236:$R236,($M$7))+CountCcolor($C236:$R236,($M$8))+CountCcolor($C236:$R236,($M$9))+CountCcolor($C236:$R236,($Q$6)))+COUNTIF($C236:$R236,"am")/2)</f>
        <v>10</v>
      </c>
      <c r="T236" s="114">
        <f>IF(OR(WEEKDAY($B236)=1,WEEKDAY($B236)=7,CountCcolor($C236:$R236,($C$7))=16),"",CountCcolor($C236:$R236,($M$8)))</f>
        <v>1</v>
      </c>
      <c r="U236" s="1"/>
      <c r="V236" s="60">
        <v>3</v>
      </c>
      <c r="W236" s="61">
        <v>3</v>
      </c>
      <c r="X236" s="62">
        <v>4</v>
      </c>
      <c r="Y236" s="61">
        <v>4</v>
      </c>
      <c r="Z236" s="62">
        <v>3</v>
      </c>
      <c r="AA236" s="61">
        <v>3</v>
      </c>
      <c r="AB236" s="62">
        <v>2</v>
      </c>
      <c r="AC236" s="61">
        <v>2</v>
      </c>
      <c r="AD236" s="62">
        <v>2</v>
      </c>
      <c r="AE236" s="61">
        <v>2</v>
      </c>
      <c r="AF236" s="62">
        <v>1</v>
      </c>
      <c r="AG236" s="61">
        <v>2</v>
      </c>
      <c r="AH236" s="63">
        <v>1</v>
      </c>
      <c r="AI236" s="64">
        <v>4</v>
      </c>
    </row>
    <row r="237" spans="1:35">
      <c r="A237" s="91">
        <f t="shared" si="3"/>
        <v>227</v>
      </c>
      <c r="B237" s="47">
        <v>45153</v>
      </c>
      <c r="C237" s="70"/>
      <c r="D237" s="70"/>
      <c r="E237" s="70"/>
      <c r="F237" s="70"/>
      <c r="G237" s="71"/>
      <c r="H237" s="70"/>
      <c r="I237" s="70"/>
      <c r="J237" s="70"/>
      <c r="K237" s="70"/>
      <c r="L237" s="70"/>
      <c r="M237" s="70"/>
      <c r="N237" s="70"/>
      <c r="O237" s="70"/>
      <c r="P237" s="70"/>
      <c r="Q237" s="70"/>
      <c r="R237" s="70"/>
      <c r="S237" s="49" t="str">
        <f>IF(OR(WEEKDAY($B237)=1,WEEKDAY($B237)=7,CountCcolor($C237:$R237,($C$7))),"",13-(CountCcolor($C237:$R237,($C$6))+CountCcolor($C237:$R237,($C$7))+CountCcolor($C237:$R237,($C$8))+CountCcolor($C237:$R237,($C$9))+CountCcolor($C237:$R237,($M$7))+CountCcolor($C237:$R237,($M$8))+CountCcolor($C237:$R237,($M$9))+CountCcolor($C237:$R237,($Q$6)))+COUNTIF($C237:$R237,"am")/2)</f>
        <v/>
      </c>
      <c r="T237" s="114" t="str">
        <f>IF(OR(WEEKDAY($B237)=1,WEEKDAY($B237)=7,CountCcolor($C237:$R237,($C$7))=16),"",CountCcolor($C237:$R237,($M$8)))</f>
        <v/>
      </c>
      <c r="U237" s="1"/>
      <c r="V237" s="60"/>
      <c r="W237" s="61"/>
      <c r="X237" s="62"/>
      <c r="Y237" s="61"/>
      <c r="Z237" s="62"/>
      <c r="AA237" s="61"/>
      <c r="AB237" s="62"/>
      <c r="AC237" s="61"/>
      <c r="AD237" s="62"/>
      <c r="AE237" s="61"/>
      <c r="AF237" s="62"/>
      <c r="AG237" s="61"/>
      <c r="AH237" s="63"/>
      <c r="AI237" s="64"/>
    </row>
    <row r="238" spans="1:35">
      <c r="A238" s="91">
        <f t="shared" si="3"/>
        <v>228</v>
      </c>
      <c r="B238" s="47">
        <v>45154</v>
      </c>
      <c r="C238" s="48"/>
      <c r="D238" s="65"/>
      <c r="E238" s="48"/>
      <c r="F238" s="48"/>
      <c r="G238" s="48"/>
      <c r="H238" s="48"/>
      <c r="I238" s="48"/>
      <c r="J238" s="48"/>
      <c r="K238" s="66"/>
      <c r="L238" s="48"/>
      <c r="M238" s="57"/>
      <c r="N238" s="66"/>
      <c r="O238" s="48"/>
      <c r="P238" s="48"/>
      <c r="Q238" s="48"/>
      <c r="R238" s="48"/>
      <c r="S238" s="49">
        <f>IF(OR(WEEKDAY($B238)=1,WEEKDAY($B238)=7,CountCcolor($C238:$R238,($C$7))),"",13-(CountCcolor($C238:$R238,($C$6))+CountCcolor($C238:$R238,($C$7))+CountCcolor($C238:$R238,($C$8))+CountCcolor($C238:$R238,($C$9))+CountCcolor($C238:$R238,($M$7))+CountCcolor($C238:$R238,($M$8))+CountCcolor($C238:$R238,($M$9))+CountCcolor($C238:$R238,($Q$6)))+COUNTIF($C238:$R238,"am")/2)</f>
        <v>9</v>
      </c>
      <c r="T238" s="114">
        <f>IF(OR(WEEKDAY($B238)=1,WEEKDAY($B238)=7,CountCcolor($C238:$R238,($C$7))=16),"",CountCcolor($C238:$R238,($M$8)))</f>
        <v>1</v>
      </c>
      <c r="U238" s="1"/>
      <c r="V238" s="69">
        <v>3</v>
      </c>
      <c r="W238" s="61">
        <v>4</v>
      </c>
      <c r="X238" s="63">
        <v>3</v>
      </c>
      <c r="Y238" s="61">
        <v>4</v>
      </c>
      <c r="Z238" s="63">
        <v>3</v>
      </c>
      <c r="AA238" s="61">
        <v>2</v>
      </c>
      <c r="AB238" s="63">
        <v>3</v>
      </c>
      <c r="AC238" s="61">
        <v>2</v>
      </c>
      <c r="AD238" s="63">
        <v>2</v>
      </c>
      <c r="AE238" s="61">
        <v>1</v>
      </c>
      <c r="AF238" s="63">
        <v>1</v>
      </c>
      <c r="AG238" s="61">
        <v>2</v>
      </c>
      <c r="AH238" s="63">
        <v>2</v>
      </c>
      <c r="AI238" s="64">
        <v>3</v>
      </c>
    </row>
    <row r="239" spans="1:35">
      <c r="A239" s="91">
        <f t="shared" si="3"/>
        <v>229</v>
      </c>
      <c r="B239" s="47">
        <v>45155</v>
      </c>
      <c r="C239" s="48"/>
      <c r="D239" s="48"/>
      <c r="E239" s="48"/>
      <c r="F239" s="57"/>
      <c r="G239" s="48"/>
      <c r="H239" s="57"/>
      <c r="I239" s="48"/>
      <c r="J239" s="48"/>
      <c r="K239" s="66"/>
      <c r="L239" s="48"/>
      <c r="M239" s="48"/>
      <c r="N239" s="66"/>
      <c r="O239" s="48"/>
      <c r="P239" s="48"/>
      <c r="Q239" s="48"/>
      <c r="R239" s="48"/>
      <c r="S239" s="49">
        <f>IF(OR(WEEKDAY($B239)=1,WEEKDAY($B239)=7,CountCcolor($C239:$R239,($C$7))),"",13-(CountCcolor($C239:$R239,($C$6))+CountCcolor($C239:$R239,($C$7))+CountCcolor($C239:$R239,($C$8))+CountCcolor($C239:$R239,($C$9))+CountCcolor($C239:$R239,($M$7))+CountCcolor($C239:$R239,($M$8))+CountCcolor($C239:$R239,($M$9))+CountCcolor($C239:$R239,($Q$6)))+COUNTIF($C239:$R239,"am")/2)</f>
        <v>9</v>
      </c>
      <c r="T239" s="114">
        <f>IF(OR(WEEKDAY($B239)=1,WEEKDAY($B239)=7,CountCcolor($C239:$R239,($C$7))=16),"",CountCcolor($C239:$R239,($M$8)))</f>
        <v>2</v>
      </c>
      <c r="U239" s="1"/>
      <c r="V239" s="69">
        <v>3</v>
      </c>
      <c r="W239" s="61">
        <v>3</v>
      </c>
      <c r="X239" s="63">
        <v>4</v>
      </c>
      <c r="Y239" s="61">
        <v>4</v>
      </c>
      <c r="Z239" s="63">
        <v>2</v>
      </c>
      <c r="AA239" s="61">
        <v>2</v>
      </c>
      <c r="AB239" s="63">
        <v>3</v>
      </c>
      <c r="AC239" s="61">
        <v>2</v>
      </c>
      <c r="AD239" s="63">
        <v>1</v>
      </c>
      <c r="AE239" s="61">
        <v>2</v>
      </c>
      <c r="AF239" s="63">
        <v>0</v>
      </c>
      <c r="AG239" s="61">
        <v>1</v>
      </c>
      <c r="AH239" s="63">
        <v>2</v>
      </c>
      <c r="AI239" s="64">
        <v>3</v>
      </c>
    </row>
    <row r="240" spans="1:35">
      <c r="A240" s="91">
        <f t="shared" si="3"/>
        <v>230</v>
      </c>
      <c r="B240" s="47">
        <v>45156</v>
      </c>
      <c r="C240" s="48"/>
      <c r="D240" s="65" t="s">
        <v>45</v>
      </c>
      <c r="E240" s="48"/>
      <c r="F240" s="48"/>
      <c r="G240" s="48"/>
      <c r="H240" s="48"/>
      <c r="I240" s="48"/>
      <c r="J240" s="48"/>
      <c r="K240" s="66"/>
      <c r="L240" s="48"/>
      <c r="M240" s="48"/>
      <c r="N240" s="66"/>
      <c r="O240" s="48"/>
      <c r="P240" s="48"/>
      <c r="Q240" s="48"/>
      <c r="R240" s="48"/>
      <c r="S240" s="49">
        <f>IF(OR(WEEKDAY($B240)=1,WEEKDAY($B240)=7,CountCcolor($C240:$R240,($C$7))),"",13-(CountCcolor($C240:$R240,($C$6))+CountCcolor($C240:$R240,($C$7))+CountCcolor($C240:$R240,($C$8))+CountCcolor($C240:$R240,($C$9))+CountCcolor($C240:$R240,($M$7))+CountCcolor($C240:$R240,($M$8))+CountCcolor($C240:$R240,($M$9))+CountCcolor($C240:$R240,($Q$6)))+COUNTIF($C240:$R240,"am")/2)</f>
        <v>10.5</v>
      </c>
      <c r="T240" s="114">
        <f>IF(OR(WEEKDAY($B240)=1,WEEKDAY($B240)=7,CountCcolor($C240:$R240,($C$7))=16),"",CountCcolor($C240:$R240,($M$8)))</f>
        <v>0</v>
      </c>
      <c r="U240" s="1"/>
      <c r="V240" s="60">
        <v>3</v>
      </c>
      <c r="W240" s="61">
        <v>4</v>
      </c>
      <c r="X240" s="62">
        <v>4</v>
      </c>
      <c r="Y240" s="61">
        <v>5</v>
      </c>
      <c r="Z240" s="62">
        <v>4</v>
      </c>
      <c r="AA240" s="61">
        <v>2</v>
      </c>
      <c r="AB240" s="62">
        <v>3</v>
      </c>
      <c r="AC240" s="61">
        <v>2</v>
      </c>
      <c r="AD240" s="62">
        <v>2</v>
      </c>
      <c r="AE240" s="61">
        <v>1</v>
      </c>
      <c r="AF240" s="62">
        <v>1</v>
      </c>
      <c r="AG240" s="61">
        <v>2</v>
      </c>
      <c r="AH240" s="63">
        <v>2</v>
      </c>
      <c r="AI240" s="64">
        <v>3</v>
      </c>
    </row>
    <row r="241" spans="1:35">
      <c r="A241" s="91">
        <f t="shared" si="3"/>
        <v>231</v>
      </c>
      <c r="B241" s="47">
        <v>45157</v>
      </c>
      <c r="C241" s="48"/>
      <c r="D241" s="48"/>
      <c r="E241" s="48"/>
      <c r="F241" s="48"/>
      <c r="G241" s="48"/>
      <c r="H241" s="48"/>
      <c r="I241" s="48"/>
      <c r="J241" s="48"/>
      <c r="K241" s="48"/>
      <c r="L241" s="48"/>
      <c r="M241" s="48"/>
      <c r="N241" s="48"/>
      <c r="O241" s="48"/>
      <c r="P241" s="48"/>
      <c r="Q241" s="48"/>
      <c r="R241" s="48"/>
      <c r="S241" s="49" t="str">
        <f>IF(OR(WEEKDAY($B241)=1,WEEKDAY($B241)=7,CountCcolor($C241:$R241,($C$7))),"",13-(CountCcolor($C241:$R241,($C$6))+CountCcolor($C241:$R241,($C$7))+CountCcolor($C241:$R241,($C$8))+CountCcolor($C241:$R241,($C$9))+CountCcolor($C241:$R241,($M$7))+CountCcolor($C241:$R241,($M$8))+CountCcolor($C241:$R241,($M$9))+CountCcolor($C241:$R241,($Q$6)))+COUNTIF($C241:$R241,"am")/2)</f>
        <v/>
      </c>
      <c r="T241" s="114" t="str">
        <f>IF(OR(WEEKDAY($B241)=1,WEEKDAY($B241)=7,CountCcolor($C241:$R241,($C$7))=16),"",CountCcolor($C241:$R241,($M$8)))</f>
        <v/>
      </c>
      <c r="U241" s="1"/>
      <c r="V241" s="60"/>
      <c r="W241" s="61"/>
      <c r="X241" s="62"/>
      <c r="Y241" s="61"/>
      <c r="Z241" s="62"/>
      <c r="AA241" s="61"/>
      <c r="AB241" s="62"/>
      <c r="AC241" s="61"/>
      <c r="AD241" s="62"/>
      <c r="AE241" s="61"/>
      <c r="AF241" s="62"/>
      <c r="AG241" s="61"/>
      <c r="AH241" s="63"/>
      <c r="AI241" s="64"/>
    </row>
    <row r="242" spans="1:35">
      <c r="A242" s="91">
        <f t="shared" si="3"/>
        <v>232</v>
      </c>
      <c r="B242" s="47">
        <v>45158</v>
      </c>
      <c r="C242" s="48"/>
      <c r="D242" s="48"/>
      <c r="E242" s="48"/>
      <c r="F242" s="48"/>
      <c r="G242" s="48"/>
      <c r="H242" s="48"/>
      <c r="I242" s="48"/>
      <c r="J242" s="48"/>
      <c r="K242" s="48"/>
      <c r="L242" s="48"/>
      <c r="M242" s="48"/>
      <c r="N242" s="48"/>
      <c r="O242" s="48"/>
      <c r="P242" s="48"/>
      <c r="Q242" s="48"/>
      <c r="R242" s="48"/>
      <c r="S242" s="49" t="str">
        <f>IF(OR(WEEKDAY($B242)=1,WEEKDAY($B242)=7,CountCcolor($C242:$R242,($C$7))),"",13-(CountCcolor($C242:$R242,($C$6))+CountCcolor($C242:$R242,($C$7))+CountCcolor($C242:$R242,($C$8))+CountCcolor($C242:$R242,($C$9))+CountCcolor($C242:$R242,($M$7))+CountCcolor($C242:$R242,($M$8))+CountCcolor($C242:$R242,($M$9))+CountCcolor($C242:$R242,($Q$6)))+COUNTIF($C242:$R242,"am")/2)</f>
        <v/>
      </c>
      <c r="T242" s="114" t="str">
        <f>IF(OR(WEEKDAY($B242)=1,WEEKDAY($B242)=7,CountCcolor($C242:$R242,($C$7))=16),"",CountCcolor($C242:$R242,($M$8)))</f>
        <v/>
      </c>
      <c r="U242" s="1"/>
      <c r="V242" s="60"/>
      <c r="W242" s="61"/>
      <c r="X242" s="62"/>
      <c r="Y242" s="61"/>
      <c r="Z242" s="62"/>
      <c r="AA242" s="61"/>
      <c r="AB242" s="62"/>
      <c r="AC242" s="61"/>
      <c r="AD242" s="62"/>
      <c r="AE242" s="61"/>
      <c r="AF242" s="62"/>
      <c r="AG242" s="61"/>
      <c r="AH242" s="63"/>
      <c r="AI242" s="64"/>
    </row>
    <row r="243" spans="1:35">
      <c r="A243" s="91">
        <f t="shared" si="3"/>
        <v>233</v>
      </c>
      <c r="B243" s="47">
        <v>45159</v>
      </c>
      <c r="C243" s="48"/>
      <c r="D243" s="66"/>
      <c r="E243" s="48"/>
      <c r="F243" s="48"/>
      <c r="G243" s="48"/>
      <c r="H243" s="56"/>
      <c r="I243" s="48"/>
      <c r="J243" s="57"/>
      <c r="K243" s="66"/>
      <c r="L243" s="48"/>
      <c r="M243" s="48"/>
      <c r="N243" s="48"/>
      <c r="O243" s="48"/>
      <c r="P243" s="48"/>
      <c r="Q243" s="48"/>
      <c r="R243" s="48"/>
      <c r="S243" s="49">
        <f>IF(OR(WEEKDAY($B243)=1,WEEKDAY($B243)=7,CountCcolor($C243:$R243,($C$7))),"",13-(CountCcolor($C243:$R243,($C$6))+CountCcolor($C243:$R243,($C$7))+CountCcolor($C243:$R243,($C$8))+CountCcolor($C243:$R243,($C$9))+CountCcolor($C243:$R243,($M$7))+CountCcolor($C243:$R243,($M$8))+CountCcolor($C243:$R243,($M$9))+CountCcolor($C243:$R243,($Q$6)))+COUNTIF($C243:$R243,"am")/2)</f>
        <v>9</v>
      </c>
      <c r="T243" s="114">
        <f>IF(OR(WEEKDAY($B243)=1,WEEKDAY($B243)=7,CountCcolor($C243:$R243,($C$7))=16),"",CountCcolor($C243:$R243,($M$8)))</f>
        <v>1</v>
      </c>
      <c r="U243" s="1"/>
      <c r="V243" s="60">
        <v>3</v>
      </c>
      <c r="W243" s="61">
        <v>3</v>
      </c>
      <c r="X243" s="62">
        <v>3</v>
      </c>
      <c r="Y243" s="61">
        <v>4</v>
      </c>
      <c r="Z243" s="62">
        <v>3</v>
      </c>
      <c r="AA243" s="61">
        <v>1</v>
      </c>
      <c r="AB243" s="62">
        <v>3</v>
      </c>
      <c r="AC243" s="61">
        <v>2</v>
      </c>
      <c r="AD243" s="62">
        <v>3</v>
      </c>
      <c r="AE243" s="61">
        <v>1</v>
      </c>
      <c r="AF243" s="62">
        <v>1</v>
      </c>
      <c r="AG243" s="61">
        <v>2</v>
      </c>
      <c r="AH243" s="63">
        <v>2</v>
      </c>
      <c r="AI243" s="64">
        <v>2</v>
      </c>
    </row>
    <row r="244" spans="1:35">
      <c r="A244" s="91">
        <f t="shared" si="3"/>
        <v>234</v>
      </c>
      <c r="B244" s="47">
        <v>45160</v>
      </c>
      <c r="C244" s="48"/>
      <c r="D244" s="66"/>
      <c r="E244" s="48"/>
      <c r="F244" s="48"/>
      <c r="G244" s="57"/>
      <c r="H244" s="56"/>
      <c r="I244" s="48"/>
      <c r="J244" s="48"/>
      <c r="K244" s="66"/>
      <c r="L244" s="48"/>
      <c r="M244" s="48"/>
      <c r="N244" s="48"/>
      <c r="O244" s="48"/>
      <c r="P244" s="48"/>
      <c r="Q244" s="48"/>
      <c r="R244" s="48"/>
      <c r="S244" s="49">
        <f>IF(OR(WEEKDAY($B244)=1,WEEKDAY($B244)=7,CountCcolor($C244:$R244,($C$7))),"",13-(CountCcolor($C244:$R244,($C$6))+CountCcolor($C244:$R244,($C$7))+CountCcolor($C244:$R244,($C$8))+CountCcolor($C244:$R244,($C$9))+CountCcolor($C244:$R244,($M$7))+CountCcolor($C244:$R244,($M$8))+CountCcolor($C244:$R244,($M$9))+CountCcolor($C244:$R244,($Q$6)))+COUNTIF($C244:$R244,"am")/2)</f>
        <v>9</v>
      </c>
      <c r="T244" s="114">
        <f>IF(OR(WEEKDAY($B244)=1,WEEKDAY($B244)=7,CountCcolor($C244:$R244,($C$7))=16),"",CountCcolor($C244:$R244,($M$8)))</f>
        <v>1</v>
      </c>
      <c r="U244" s="1"/>
      <c r="V244" s="60">
        <v>2</v>
      </c>
      <c r="W244" s="61">
        <v>4</v>
      </c>
      <c r="X244" s="62">
        <v>4</v>
      </c>
      <c r="Y244" s="61">
        <v>4</v>
      </c>
      <c r="Z244" s="62">
        <v>4</v>
      </c>
      <c r="AA244" s="61">
        <v>1</v>
      </c>
      <c r="AB244" s="62">
        <v>4</v>
      </c>
      <c r="AC244" s="61">
        <v>2</v>
      </c>
      <c r="AD244" s="62">
        <v>2</v>
      </c>
      <c r="AE244" s="61">
        <v>1</v>
      </c>
      <c r="AF244" s="62">
        <v>1</v>
      </c>
      <c r="AG244" s="61">
        <v>2</v>
      </c>
      <c r="AH244" s="63">
        <v>2</v>
      </c>
      <c r="AI244" s="64">
        <v>2</v>
      </c>
    </row>
    <row r="245" spans="1:35">
      <c r="A245" s="91">
        <f t="shared" si="3"/>
        <v>235</v>
      </c>
      <c r="B245" s="47">
        <v>45161</v>
      </c>
      <c r="C245" s="48"/>
      <c r="D245" s="66"/>
      <c r="E245" s="48"/>
      <c r="F245" s="48"/>
      <c r="G245" s="48"/>
      <c r="H245" s="65"/>
      <c r="I245" s="48"/>
      <c r="J245" s="48"/>
      <c r="K245" s="66"/>
      <c r="L245" s="48"/>
      <c r="M245" s="57"/>
      <c r="N245" s="48"/>
      <c r="O245" s="48"/>
      <c r="P245" s="48"/>
      <c r="Q245" s="48"/>
      <c r="R245" s="48"/>
      <c r="S245" s="49">
        <f>IF(OR(WEEKDAY($B245)=1,WEEKDAY($B245)=7,CountCcolor($C245:$R245,($C$7))),"",13-(CountCcolor($C245:$R245,($C$6))+CountCcolor($C245:$R245,($C$7))+CountCcolor($C245:$R245,($C$8))+CountCcolor($C245:$R245,($C$9))+CountCcolor($C245:$R245,($M$7))+CountCcolor($C245:$R245,($M$8))+CountCcolor($C245:$R245,($M$9))+CountCcolor($C245:$R245,($Q$6)))+COUNTIF($C245:$R245,"am")/2)</f>
        <v>9</v>
      </c>
      <c r="T245" s="114">
        <f>IF(OR(WEEKDAY($B245)=1,WEEKDAY($B245)=7,CountCcolor($C245:$R245,($C$7))=16),"",CountCcolor($C245:$R245,($M$8)))</f>
        <v>1</v>
      </c>
      <c r="U245" s="1"/>
      <c r="V245" s="60">
        <v>3</v>
      </c>
      <c r="W245" s="61">
        <v>4</v>
      </c>
      <c r="X245" s="62">
        <v>3</v>
      </c>
      <c r="Y245" s="61">
        <v>4</v>
      </c>
      <c r="Z245" s="62">
        <v>3</v>
      </c>
      <c r="AA245" s="61">
        <v>1</v>
      </c>
      <c r="AB245" s="62">
        <v>4</v>
      </c>
      <c r="AC245" s="61">
        <v>2</v>
      </c>
      <c r="AD245" s="62">
        <v>3</v>
      </c>
      <c r="AE245" s="61">
        <v>1</v>
      </c>
      <c r="AF245" s="62">
        <v>1</v>
      </c>
      <c r="AG245" s="61">
        <v>2</v>
      </c>
      <c r="AH245" s="63">
        <v>3</v>
      </c>
      <c r="AI245" s="64">
        <v>2</v>
      </c>
    </row>
    <row r="246" spans="1:35">
      <c r="A246" s="91">
        <f t="shared" si="3"/>
        <v>236</v>
      </c>
      <c r="B246" s="47">
        <v>45162</v>
      </c>
      <c r="C246" s="48"/>
      <c r="D246" s="66"/>
      <c r="E246" s="48"/>
      <c r="F246" s="57"/>
      <c r="G246" s="48"/>
      <c r="H246" s="66"/>
      <c r="I246" s="48"/>
      <c r="J246" s="48"/>
      <c r="K246" s="66"/>
      <c r="L246" s="48"/>
      <c r="M246" s="48"/>
      <c r="N246" s="48"/>
      <c r="O246" s="48"/>
      <c r="P246" s="48"/>
      <c r="Q246" s="48"/>
      <c r="R246" s="48"/>
      <c r="S246" s="49">
        <f>IF(OR(WEEKDAY($B246)=1,WEEKDAY($B246)=7,CountCcolor($C246:$R246,($C$7))),"",13-(CountCcolor($C246:$R246,($C$6))+CountCcolor($C246:$R246,($C$7))+CountCcolor($C246:$R246,($C$8))+CountCcolor($C246:$R246,($C$9))+CountCcolor($C246:$R246,($M$7))+CountCcolor($C246:$R246,($M$8))+CountCcolor($C246:$R246,($M$9))+CountCcolor($C246:$R246,($Q$6)))+COUNTIF($C246:$R246,"am")/2)</f>
        <v>9</v>
      </c>
      <c r="T246" s="114">
        <f>IF(OR(WEEKDAY($B246)=1,WEEKDAY($B246)=7,CountCcolor($C246:$R246,($C$7))=16),"",CountCcolor($C246:$R246,($M$8)))</f>
        <v>1</v>
      </c>
      <c r="U246" s="1"/>
      <c r="V246" s="60">
        <v>3</v>
      </c>
      <c r="W246" s="61">
        <v>3</v>
      </c>
      <c r="X246" s="62">
        <v>4</v>
      </c>
      <c r="Y246" s="61">
        <v>5</v>
      </c>
      <c r="Z246" s="62">
        <v>3</v>
      </c>
      <c r="AA246" s="61">
        <v>1</v>
      </c>
      <c r="AB246" s="62">
        <v>4</v>
      </c>
      <c r="AC246" s="61">
        <v>2</v>
      </c>
      <c r="AD246" s="62">
        <v>2</v>
      </c>
      <c r="AE246" s="61">
        <v>1</v>
      </c>
      <c r="AF246" s="62">
        <v>0</v>
      </c>
      <c r="AG246" s="61">
        <v>1</v>
      </c>
      <c r="AH246" s="63">
        <v>3</v>
      </c>
      <c r="AI246" s="64">
        <v>2</v>
      </c>
    </row>
    <row r="247" spans="1:35">
      <c r="A247" s="91">
        <f t="shared" si="3"/>
        <v>237</v>
      </c>
      <c r="B247" s="47">
        <v>45163</v>
      </c>
      <c r="C247" s="48"/>
      <c r="D247" s="66"/>
      <c r="E247" s="48"/>
      <c r="F247" s="48"/>
      <c r="G247" s="48"/>
      <c r="H247" s="56"/>
      <c r="I247" s="48"/>
      <c r="J247" s="48"/>
      <c r="K247" s="66"/>
      <c r="L247" s="48"/>
      <c r="M247" s="48"/>
      <c r="N247" s="48"/>
      <c r="O247" s="48"/>
      <c r="P247" s="48"/>
      <c r="Q247" s="48"/>
      <c r="R247" s="48"/>
      <c r="S247" s="49">
        <f>IF(OR(WEEKDAY($B247)=1,WEEKDAY($B247)=7,CountCcolor($C247:$R247,($C$7))),"",13-(CountCcolor($C247:$R247,($C$6))+CountCcolor($C247:$R247,($C$7))+CountCcolor($C247:$R247,($C$8))+CountCcolor($C247:$R247,($C$9))+CountCcolor($C247:$R247,($M$7))+CountCcolor($C247:$R247,($M$8))+CountCcolor($C247:$R247,($M$9))+CountCcolor($C247:$R247,($Q$6)))+COUNTIF($C247:$R247,"am")/2)</f>
        <v>10</v>
      </c>
      <c r="T247" s="114">
        <f>IF(OR(WEEKDAY($B247)=1,WEEKDAY($B247)=7,CountCcolor($C247:$R247,($C$7))=16),"",CountCcolor($C247:$R247,($M$8)))</f>
        <v>0</v>
      </c>
      <c r="U247" s="1"/>
      <c r="V247" s="60">
        <v>3</v>
      </c>
      <c r="W247" s="61">
        <v>4</v>
      </c>
      <c r="X247" s="62">
        <v>4</v>
      </c>
      <c r="Y247" s="61">
        <v>5</v>
      </c>
      <c r="Z247" s="62">
        <v>4</v>
      </c>
      <c r="AA247" s="61">
        <v>1</v>
      </c>
      <c r="AB247" s="62">
        <v>4</v>
      </c>
      <c r="AC247" s="61">
        <v>2</v>
      </c>
      <c r="AD247" s="62">
        <v>3</v>
      </c>
      <c r="AE247" s="61">
        <v>1</v>
      </c>
      <c r="AF247" s="62">
        <v>1</v>
      </c>
      <c r="AG247" s="61">
        <v>2</v>
      </c>
      <c r="AH247" s="63">
        <v>3</v>
      </c>
      <c r="AI247" s="64">
        <v>2</v>
      </c>
    </row>
    <row r="248" spans="1:35">
      <c r="A248" s="91">
        <f t="shared" si="3"/>
        <v>238</v>
      </c>
      <c r="B248" s="47">
        <v>45164</v>
      </c>
      <c r="C248" s="48"/>
      <c r="D248" s="48"/>
      <c r="E248" s="48"/>
      <c r="F248" s="48"/>
      <c r="G248" s="48"/>
      <c r="H248" s="48"/>
      <c r="I248" s="48"/>
      <c r="J248" s="48"/>
      <c r="K248" s="48"/>
      <c r="L248" s="48"/>
      <c r="M248" s="48"/>
      <c r="N248" s="48"/>
      <c r="O248" s="48"/>
      <c r="P248" s="48"/>
      <c r="Q248" s="48"/>
      <c r="R248" s="48"/>
      <c r="S248" s="49" t="str">
        <f>IF(OR(WEEKDAY($B248)=1,WEEKDAY($B248)=7,CountCcolor($C248:$R248,($C$7))),"",13-(CountCcolor($C248:$R248,($C$6))+CountCcolor($C248:$R248,($C$7))+CountCcolor($C248:$R248,($C$8))+CountCcolor($C248:$R248,($C$9))+CountCcolor($C248:$R248,($M$7))+CountCcolor($C248:$R248,($M$8))+CountCcolor($C248:$R248,($M$9))+CountCcolor($C248:$R248,($Q$6)))+COUNTIF($C248:$R248,"am")/2)</f>
        <v/>
      </c>
      <c r="T248" s="114" t="str">
        <f>IF(OR(WEEKDAY($B248)=1,WEEKDAY($B248)=7,CountCcolor($C248:$R248,($C$7))=16),"",CountCcolor($C248:$R248,($M$8)))</f>
        <v/>
      </c>
      <c r="U248" s="1"/>
      <c r="V248" s="60"/>
      <c r="W248" s="61"/>
      <c r="X248" s="62"/>
      <c r="Y248" s="61"/>
      <c r="Z248" s="62"/>
      <c r="AA248" s="61"/>
      <c r="AB248" s="62"/>
      <c r="AC248" s="61"/>
      <c r="AD248" s="62"/>
      <c r="AE248" s="61"/>
      <c r="AF248" s="62"/>
      <c r="AG248" s="61"/>
      <c r="AH248" s="63"/>
      <c r="AI248" s="64"/>
    </row>
    <row r="249" spans="1:35">
      <c r="A249" s="91">
        <f t="shared" si="3"/>
        <v>239</v>
      </c>
      <c r="B249" s="47">
        <v>45165</v>
      </c>
      <c r="C249" s="48"/>
      <c r="D249" s="48"/>
      <c r="E249" s="48"/>
      <c r="F249" s="48"/>
      <c r="G249" s="48"/>
      <c r="H249" s="48"/>
      <c r="I249" s="48"/>
      <c r="J249" s="48"/>
      <c r="K249" s="48"/>
      <c r="L249" s="48"/>
      <c r="M249" s="48"/>
      <c r="N249" s="48"/>
      <c r="O249" s="48"/>
      <c r="P249" s="48"/>
      <c r="Q249" s="48"/>
      <c r="R249" s="48"/>
      <c r="S249" s="49" t="str">
        <f>IF(OR(WEEKDAY($B249)=1,WEEKDAY($B249)=7,CountCcolor($C249:$R249,($C$7))),"",13-(CountCcolor($C249:$R249,($C$6))+CountCcolor($C249:$R249,($C$7))+CountCcolor($C249:$R249,($C$8))+CountCcolor($C249:$R249,($C$9))+CountCcolor($C249:$R249,($M$7))+CountCcolor($C249:$R249,($M$8))+CountCcolor($C249:$R249,($M$9))+CountCcolor($C249:$R249,($Q$6)))+COUNTIF($C249:$R249,"am")/2)</f>
        <v/>
      </c>
      <c r="T249" s="114" t="str">
        <f>IF(OR(WEEKDAY($B249)=1,WEEKDAY($B249)=7,CountCcolor($C249:$R249,($C$7))=16),"",CountCcolor($C249:$R249,($M$8)))</f>
        <v/>
      </c>
      <c r="U249" s="1"/>
      <c r="V249" s="60"/>
      <c r="W249" s="61"/>
      <c r="X249" s="62"/>
      <c r="Y249" s="61"/>
      <c r="Z249" s="62"/>
      <c r="AA249" s="61"/>
      <c r="AB249" s="62"/>
      <c r="AC249" s="61"/>
      <c r="AD249" s="62"/>
      <c r="AE249" s="61"/>
      <c r="AF249" s="62"/>
      <c r="AG249" s="61"/>
      <c r="AH249" s="63"/>
      <c r="AI249" s="64"/>
    </row>
    <row r="250" spans="1:35">
      <c r="A250" s="91">
        <f t="shared" si="3"/>
        <v>240</v>
      </c>
      <c r="B250" s="47">
        <v>45166</v>
      </c>
      <c r="C250" s="48"/>
      <c r="D250" s="48"/>
      <c r="E250" s="48"/>
      <c r="F250" s="48"/>
      <c r="G250" s="48"/>
      <c r="H250" s="56"/>
      <c r="I250" s="48"/>
      <c r="J250" s="57"/>
      <c r="K250" s="48"/>
      <c r="L250" s="48"/>
      <c r="M250" s="48"/>
      <c r="N250" s="48"/>
      <c r="O250" s="48"/>
      <c r="P250" s="48"/>
      <c r="Q250" s="48"/>
      <c r="R250" s="48"/>
      <c r="S250" s="49">
        <f>IF(OR(WEEKDAY($B250)=1,WEEKDAY($B250)=7,CountCcolor($C250:$R250,($C$7))),"",13-(CountCcolor($C250:$R250,($C$6))+CountCcolor($C250:$R250,($C$7))+CountCcolor($C250:$R250,($C$8))+CountCcolor($C250:$R250,($C$9))+CountCcolor($C250:$R250,($M$7))+CountCcolor($C250:$R250,($M$8))+CountCcolor($C250:$R250,($M$9))+CountCcolor($C250:$R250,($Q$6)))+COUNTIF($C250:$R250,"am")/2)</f>
        <v>11</v>
      </c>
      <c r="T250" s="114">
        <f>IF(OR(WEEKDAY($B250)=1,WEEKDAY($B250)=7,CountCcolor($C250:$R250,($C$7))=16),"",CountCcolor($C250:$R250,($M$8)))</f>
        <v>1</v>
      </c>
      <c r="U250" s="1"/>
      <c r="V250" s="60">
        <v>4</v>
      </c>
      <c r="W250" s="61">
        <v>3</v>
      </c>
      <c r="X250" s="62">
        <v>4</v>
      </c>
      <c r="Y250" s="61">
        <v>4</v>
      </c>
      <c r="Z250" s="62">
        <v>4</v>
      </c>
      <c r="AA250" s="61">
        <v>2</v>
      </c>
      <c r="AB250" s="62">
        <v>4</v>
      </c>
      <c r="AC250" s="61">
        <v>3</v>
      </c>
      <c r="AD250" s="62">
        <v>3</v>
      </c>
      <c r="AE250" s="61">
        <v>2</v>
      </c>
      <c r="AF250" s="62">
        <v>1</v>
      </c>
      <c r="AG250" s="61">
        <v>2</v>
      </c>
      <c r="AH250" s="63">
        <v>2</v>
      </c>
      <c r="AI250" s="64">
        <v>4</v>
      </c>
    </row>
    <row r="251" spans="1:35">
      <c r="A251" s="91">
        <f t="shared" si="3"/>
        <v>241</v>
      </c>
      <c r="B251" s="47">
        <v>45167</v>
      </c>
      <c r="C251" s="48"/>
      <c r="D251" s="48"/>
      <c r="E251" s="48"/>
      <c r="F251" s="48"/>
      <c r="G251" s="57"/>
      <c r="H251" s="56"/>
      <c r="I251" s="48"/>
      <c r="J251" s="48"/>
      <c r="K251" s="48"/>
      <c r="L251" s="48"/>
      <c r="M251" s="48"/>
      <c r="N251" s="48"/>
      <c r="O251" s="48"/>
      <c r="P251" s="48"/>
      <c r="Q251" s="48"/>
      <c r="R251" s="48"/>
      <c r="S251" s="49">
        <f>IF(OR(WEEKDAY($B251)=1,WEEKDAY($B251)=7,CountCcolor($C251:$R251,($C$7))),"",13-(CountCcolor($C251:$R251,($C$6))+CountCcolor($C251:$R251,($C$7))+CountCcolor($C251:$R251,($C$8))+CountCcolor($C251:$R251,($C$9))+CountCcolor($C251:$R251,($M$7))+CountCcolor($C251:$R251,($M$8))+CountCcolor($C251:$R251,($M$9))+CountCcolor($C251:$R251,($Q$6)))+COUNTIF($C251:$R251,"am")/2)</f>
        <v>11</v>
      </c>
      <c r="T251" s="114">
        <f>IF(OR(WEEKDAY($B251)=1,WEEKDAY($B251)=7,CountCcolor($C251:$R251,($C$7))=16),"",CountCcolor($C251:$R251,($M$8)))</f>
        <v>1</v>
      </c>
      <c r="U251" s="1"/>
      <c r="V251" s="60">
        <v>3</v>
      </c>
      <c r="W251" s="61">
        <v>4</v>
      </c>
      <c r="X251" s="62">
        <v>5</v>
      </c>
      <c r="Y251" s="61">
        <v>4</v>
      </c>
      <c r="Z251" s="62">
        <v>5</v>
      </c>
      <c r="AA251" s="61">
        <v>2</v>
      </c>
      <c r="AB251" s="62">
        <v>5</v>
      </c>
      <c r="AC251" s="61">
        <v>3</v>
      </c>
      <c r="AD251" s="62">
        <v>2</v>
      </c>
      <c r="AE251" s="61">
        <v>2</v>
      </c>
      <c r="AF251" s="62">
        <v>1</v>
      </c>
      <c r="AG251" s="61">
        <v>2</v>
      </c>
      <c r="AH251" s="63">
        <v>2</v>
      </c>
      <c r="AI251" s="64">
        <v>4</v>
      </c>
    </row>
    <row r="252" spans="1:35">
      <c r="A252" s="91">
        <f t="shared" si="3"/>
        <v>242</v>
      </c>
      <c r="B252" s="47">
        <v>45168</v>
      </c>
      <c r="C252" s="48"/>
      <c r="D252" s="65"/>
      <c r="E252" s="48"/>
      <c r="F252" s="48"/>
      <c r="G252" s="48"/>
      <c r="H252" s="56"/>
      <c r="I252" s="48"/>
      <c r="J252" s="48"/>
      <c r="K252" s="65" t="s">
        <v>45</v>
      </c>
      <c r="L252" s="48"/>
      <c r="M252" s="57"/>
      <c r="N252" s="48"/>
      <c r="O252" s="48"/>
      <c r="P252" s="48"/>
      <c r="Q252" s="48"/>
      <c r="R252" s="48"/>
      <c r="S252" s="49">
        <f>IF(OR(WEEKDAY($B252)=1,WEEKDAY($B252)=7,CountCcolor($C252:$R252,($C$7))),"",13-(CountCcolor($C252:$R252,($C$6))+CountCcolor($C252:$R252,($C$7))+CountCcolor($C252:$R252,($C$8))+CountCcolor($C252:$R252,($C$9))+CountCcolor($C252:$R252,($M$7))+CountCcolor($C252:$R252,($M$8))+CountCcolor($C252:$R252,($M$9))+CountCcolor($C252:$R252,($Q$6)))+COUNTIF($C252:$R252,"am")/2)</f>
        <v>9.5</v>
      </c>
      <c r="T252" s="114">
        <f>IF(OR(WEEKDAY($B252)=1,WEEKDAY($B252)=7,CountCcolor($C252:$R252,($C$7))=16),"",CountCcolor($C252:$R252,($M$8)))</f>
        <v>1</v>
      </c>
      <c r="U252" s="1"/>
      <c r="V252" s="60">
        <v>3</v>
      </c>
      <c r="W252" s="61">
        <v>4</v>
      </c>
      <c r="X252" s="62">
        <v>3</v>
      </c>
      <c r="Y252" s="61">
        <v>4</v>
      </c>
      <c r="Z252" s="62">
        <v>3</v>
      </c>
      <c r="AA252" s="61">
        <v>1</v>
      </c>
      <c r="AB252" s="62">
        <v>4</v>
      </c>
      <c r="AC252" s="61">
        <v>2</v>
      </c>
      <c r="AD252" s="62">
        <v>3</v>
      </c>
      <c r="AE252" s="61">
        <v>1</v>
      </c>
      <c r="AF252" s="62">
        <v>1</v>
      </c>
      <c r="AG252" s="61">
        <v>2</v>
      </c>
      <c r="AH252" s="63">
        <v>3</v>
      </c>
      <c r="AI252" s="64">
        <v>2</v>
      </c>
    </row>
    <row r="253" spans="1:35">
      <c r="A253" s="91">
        <f t="shared" si="3"/>
        <v>243</v>
      </c>
      <c r="B253" s="47">
        <v>45169</v>
      </c>
      <c r="C253" s="48"/>
      <c r="D253" s="48"/>
      <c r="E253" s="48"/>
      <c r="F253" s="57"/>
      <c r="G253" s="48"/>
      <c r="H253" s="66"/>
      <c r="I253" s="48"/>
      <c r="J253" s="48"/>
      <c r="K253" s="48"/>
      <c r="L253" s="48"/>
      <c r="M253" s="48"/>
      <c r="N253" s="48"/>
      <c r="O253" s="48"/>
      <c r="P253" s="48"/>
      <c r="Q253" s="48"/>
      <c r="R253" s="48"/>
      <c r="S253" s="49">
        <f>IF(OR(WEEKDAY($B253)=1,WEEKDAY($B253)=7,CountCcolor($C253:$R253,($C$7))),"",13-(CountCcolor($C253:$R253,($C$6))+CountCcolor($C253:$R253,($C$7))+CountCcolor($C253:$R253,($C$8))+CountCcolor($C253:$R253,($C$9))+CountCcolor($C253:$R253,($M$7))+CountCcolor($C253:$R253,($M$8))+CountCcolor($C253:$R253,($M$9))+CountCcolor($C253:$R253,($Q$6)))+COUNTIF($C253:$R253,"am")/2)</f>
        <v>11</v>
      </c>
      <c r="T253" s="114">
        <f>IF(OR(WEEKDAY($B253)=1,WEEKDAY($B253)=7,CountCcolor($C253:$R253,($C$7))=16),"",CountCcolor($C253:$R253,($M$8)))</f>
        <v>1</v>
      </c>
      <c r="U253" s="1"/>
      <c r="V253" s="60">
        <v>4</v>
      </c>
      <c r="W253" s="61">
        <v>3</v>
      </c>
      <c r="X253" s="62">
        <v>5</v>
      </c>
      <c r="Y253" s="61">
        <v>5</v>
      </c>
      <c r="Z253" s="62">
        <v>4</v>
      </c>
      <c r="AA253" s="61">
        <v>2</v>
      </c>
      <c r="AB253" s="62">
        <v>5</v>
      </c>
      <c r="AC253" s="61">
        <v>3</v>
      </c>
      <c r="AD253" s="62">
        <v>2</v>
      </c>
      <c r="AE253" s="61">
        <v>2</v>
      </c>
      <c r="AF253" s="62">
        <v>0</v>
      </c>
      <c r="AG253" s="61">
        <v>1</v>
      </c>
      <c r="AH253" s="63">
        <v>3</v>
      </c>
      <c r="AI253" s="64">
        <v>4</v>
      </c>
    </row>
    <row r="254" spans="1:35">
      <c r="A254" s="91">
        <f t="shared" si="3"/>
        <v>244</v>
      </c>
      <c r="B254" s="47">
        <v>45170</v>
      </c>
      <c r="C254" s="48"/>
      <c r="D254" s="65" t="s">
        <v>45</v>
      </c>
      <c r="E254" s="48"/>
      <c r="F254" s="48"/>
      <c r="G254" s="48"/>
      <c r="H254" s="56"/>
      <c r="I254" s="48"/>
      <c r="J254" s="48"/>
      <c r="K254" s="57"/>
      <c r="L254" s="48"/>
      <c r="M254" s="48"/>
      <c r="N254" s="48"/>
      <c r="O254" s="48"/>
      <c r="P254" s="48"/>
      <c r="Q254" s="48"/>
      <c r="R254" s="48"/>
      <c r="S254" s="49">
        <f>IF(OR(WEEKDAY($B254)=1,WEEKDAY($B254)=7,CountCcolor($C254:$R254,($C$7))),"",13-(CountCcolor($C254:$R254,($C$6))+CountCcolor($C254:$R254,($C$7))+CountCcolor($C254:$R254,($C$8))+CountCcolor($C254:$R254,($C$9))+CountCcolor($C254:$R254,($M$7))+CountCcolor($C254:$R254,($M$8))+CountCcolor($C254:$R254,($M$9))+CountCcolor($C254:$R254,($Q$6)))+COUNTIF($C254:$R254,"am")/2)</f>
        <v>10.5</v>
      </c>
      <c r="T254" s="114">
        <f>IF(OR(WEEKDAY($B254)=1,WEEKDAY($B254)=7,CountCcolor($C254:$R254,($C$7))=16),"",CountCcolor($C254:$R254,($M$8)))</f>
        <v>1</v>
      </c>
      <c r="U254" s="1"/>
      <c r="V254" s="60">
        <v>3</v>
      </c>
      <c r="W254" s="61">
        <v>4</v>
      </c>
      <c r="X254" s="62">
        <v>4</v>
      </c>
      <c r="Y254" s="61">
        <v>5</v>
      </c>
      <c r="Z254" s="62">
        <v>4</v>
      </c>
      <c r="AA254" s="61">
        <v>1</v>
      </c>
      <c r="AB254" s="62">
        <v>4</v>
      </c>
      <c r="AC254" s="61">
        <v>2</v>
      </c>
      <c r="AD254" s="62">
        <v>3</v>
      </c>
      <c r="AE254" s="61">
        <v>1</v>
      </c>
      <c r="AF254" s="62">
        <v>1</v>
      </c>
      <c r="AG254" s="61">
        <v>2</v>
      </c>
      <c r="AH254" s="63">
        <v>3</v>
      </c>
      <c r="AI254" s="64">
        <v>2</v>
      </c>
    </row>
    <row r="255" spans="1:35">
      <c r="A255" s="91">
        <f t="shared" si="3"/>
        <v>245</v>
      </c>
      <c r="B255" s="47">
        <v>45171</v>
      </c>
      <c r="C255" s="48"/>
      <c r="D255" s="48"/>
      <c r="E255" s="48"/>
      <c r="F255" s="48"/>
      <c r="G255" s="48"/>
      <c r="H255" s="48"/>
      <c r="I255" s="48"/>
      <c r="J255" s="48"/>
      <c r="K255" s="48"/>
      <c r="L255" s="48"/>
      <c r="M255" s="48"/>
      <c r="N255" s="48"/>
      <c r="O255" s="48"/>
      <c r="P255" s="48"/>
      <c r="Q255" s="48"/>
      <c r="R255" s="48"/>
      <c r="S255" s="49" t="str">
        <f>IF(OR(WEEKDAY($B255)=1,WEEKDAY($B255)=7,CountCcolor($C255:$R255,($C$7))),"",13-(CountCcolor($C255:$R255,($C$6))+CountCcolor($C255:$R255,($C$7))+CountCcolor($C255:$R255,($C$8))+CountCcolor($C255:$R255,($C$9))+CountCcolor($C255:$R255,($M$7))+CountCcolor($C255:$R255,($M$8))+CountCcolor($C255:$R255,($M$9))+CountCcolor($C255:$R255,($Q$6)))+COUNTIF($C255:$R255,"am")/2)</f>
        <v/>
      </c>
      <c r="T255" s="114" t="str">
        <f>IF(OR(WEEKDAY($B255)=1,WEEKDAY($B255)=7,CountCcolor($C255:$R255,($C$7))=16),"",CountCcolor($C255:$R255,($M$8)))</f>
        <v/>
      </c>
      <c r="U255" s="1"/>
      <c r="V255" s="60"/>
      <c r="W255" s="61"/>
      <c r="X255" s="62"/>
      <c r="Y255" s="61"/>
      <c r="Z255" s="62"/>
      <c r="AA255" s="61"/>
      <c r="AB255" s="62"/>
      <c r="AC255" s="61"/>
      <c r="AD255" s="62"/>
      <c r="AE255" s="61"/>
      <c r="AF255" s="62"/>
      <c r="AG255" s="61"/>
      <c r="AH255" s="63"/>
      <c r="AI255" s="64"/>
    </row>
    <row r="256" spans="1:35">
      <c r="A256" s="91">
        <f t="shared" si="3"/>
        <v>246</v>
      </c>
      <c r="B256" s="47">
        <v>45172</v>
      </c>
      <c r="C256" s="48"/>
      <c r="D256" s="48"/>
      <c r="E256" s="48"/>
      <c r="F256" s="48"/>
      <c r="G256" s="48"/>
      <c r="H256" s="48"/>
      <c r="I256" s="48"/>
      <c r="J256" s="48"/>
      <c r="K256" s="48"/>
      <c r="L256" s="48"/>
      <c r="M256" s="48"/>
      <c r="N256" s="48"/>
      <c r="O256" s="48"/>
      <c r="P256" s="48"/>
      <c r="Q256" s="48"/>
      <c r="R256" s="48"/>
      <c r="S256" s="49" t="str">
        <f>IF(OR(WEEKDAY($B256)=1,WEEKDAY($B256)=7,CountCcolor($C256:$R256,($C$7))),"",13-(CountCcolor($C256:$R256,($C$6))+CountCcolor($C256:$R256,($C$7))+CountCcolor($C256:$R256,($C$8))+CountCcolor($C256:$R256,($C$9))+CountCcolor($C256:$R256,($M$7))+CountCcolor($C256:$R256,($M$8))+CountCcolor($C256:$R256,($M$9))+CountCcolor($C256:$R256,($Q$6)))+COUNTIF($C256:$R256,"am")/2)</f>
        <v/>
      </c>
      <c r="T256" s="114" t="str">
        <f>IF(OR(WEEKDAY($B256)=1,WEEKDAY($B256)=7,CountCcolor($C256:$R256,($C$7))=16),"",CountCcolor($C256:$R256,($M$8)))</f>
        <v/>
      </c>
      <c r="U256" s="1"/>
      <c r="V256" s="60"/>
      <c r="W256" s="61"/>
      <c r="X256" s="62"/>
      <c r="Y256" s="61"/>
      <c r="Z256" s="62"/>
      <c r="AA256" s="61"/>
      <c r="AB256" s="62"/>
      <c r="AC256" s="61"/>
      <c r="AD256" s="62"/>
      <c r="AE256" s="61"/>
      <c r="AF256" s="62"/>
      <c r="AG256" s="61"/>
      <c r="AH256" s="63"/>
      <c r="AI256" s="64"/>
    </row>
    <row r="257" spans="1:35">
      <c r="A257" s="91">
        <f t="shared" si="3"/>
        <v>247</v>
      </c>
      <c r="B257" s="47">
        <v>45173</v>
      </c>
      <c r="C257" s="48"/>
      <c r="D257" s="48"/>
      <c r="E257" s="48"/>
      <c r="F257" s="48"/>
      <c r="G257" s="48"/>
      <c r="H257" s="48"/>
      <c r="I257" s="48"/>
      <c r="J257" s="57"/>
      <c r="K257" s="66"/>
      <c r="L257" s="48"/>
      <c r="M257" s="48"/>
      <c r="N257" s="48"/>
      <c r="O257" s="48"/>
      <c r="P257" s="48"/>
      <c r="Q257" s="48"/>
      <c r="R257" s="48"/>
      <c r="S257" s="49">
        <f>IF(OR(WEEKDAY($B257)=1,WEEKDAY($B257)=7,CountCcolor($C257:$R257,($C$7))),"",13-(CountCcolor($C257:$R257,($C$6))+CountCcolor($C257:$R257,($C$7))+CountCcolor($C257:$R257,($C$8))+CountCcolor($C257:$R257,($C$9))+CountCcolor($C257:$R257,($M$7))+CountCcolor($C257:$R257,($M$8))+CountCcolor($C257:$R257,($M$9))+CountCcolor($C257:$R257,($Q$6)))+COUNTIF($C257:$R257,"am")/2)</f>
        <v>11</v>
      </c>
      <c r="T257" s="114">
        <f>IF(OR(WEEKDAY($B257)=1,WEEKDAY($B257)=7,CountCcolor($C257:$R257,($C$7))=16),"",CountCcolor($C257:$R257,($M$8)))</f>
        <v>1</v>
      </c>
      <c r="U257" s="1"/>
      <c r="V257" s="60">
        <v>3</v>
      </c>
      <c r="W257" s="61">
        <v>3</v>
      </c>
      <c r="X257" s="62">
        <v>5</v>
      </c>
      <c r="Y257" s="61">
        <v>5</v>
      </c>
      <c r="Z257" s="62">
        <v>4</v>
      </c>
      <c r="AA257" s="61">
        <v>3</v>
      </c>
      <c r="AB257" s="62">
        <v>3</v>
      </c>
      <c r="AC257" s="61">
        <v>2</v>
      </c>
      <c r="AD257" s="62">
        <v>3</v>
      </c>
      <c r="AE257" s="61">
        <v>2</v>
      </c>
      <c r="AF257" s="62">
        <v>1</v>
      </c>
      <c r="AG257" s="61">
        <v>2</v>
      </c>
      <c r="AH257" s="63">
        <v>2</v>
      </c>
      <c r="AI257" s="64">
        <v>4</v>
      </c>
    </row>
    <row r="258" spans="1:35">
      <c r="A258" s="91">
        <f t="shared" si="3"/>
        <v>248</v>
      </c>
      <c r="B258" s="47">
        <v>45174</v>
      </c>
      <c r="C258" s="48"/>
      <c r="D258" s="48"/>
      <c r="E258" s="48"/>
      <c r="F258" s="48"/>
      <c r="G258" s="57"/>
      <c r="H258" s="48"/>
      <c r="I258" s="48"/>
      <c r="J258" s="48"/>
      <c r="K258" s="66"/>
      <c r="L258" s="48"/>
      <c r="M258" s="48"/>
      <c r="N258" s="48"/>
      <c r="O258" s="48"/>
      <c r="P258" s="48"/>
      <c r="Q258" s="48"/>
      <c r="R258" s="48"/>
      <c r="S258" s="49">
        <f>IF(OR(WEEKDAY($B258)=1,WEEKDAY($B258)=7,CountCcolor($C258:$R258,($C$7))),"",13-(CountCcolor($C258:$R258,($C$6))+CountCcolor($C258:$R258,($C$7))+CountCcolor($C258:$R258,($C$8))+CountCcolor($C258:$R258,($C$9))+CountCcolor($C258:$R258,($M$7))+CountCcolor($C258:$R258,($M$8))+CountCcolor($C258:$R258,($M$9))+CountCcolor($C258:$R258,($Q$6)))+COUNTIF($C258:$R258,"am")/2)</f>
        <v>11</v>
      </c>
      <c r="T258" s="114">
        <f>IF(OR(WEEKDAY($B258)=1,WEEKDAY($B258)=7,CountCcolor($C258:$R258,($C$7))=16),"",CountCcolor($C258:$R258,($M$8)))</f>
        <v>1</v>
      </c>
      <c r="U258" s="1"/>
      <c r="V258" s="60">
        <v>2</v>
      </c>
      <c r="W258" s="61">
        <v>4</v>
      </c>
      <c r="X258" s="62">
        <v>6</v>
      </c>
      <c r="Y258" s="61">
        <v>5</v>
      </c>
      <c r="Z258" s="62">
        <v>5</v>
      </c>
      <c r="AA258" s="61">
        <v>3</v>
      </c>
      <c r="AB258" s="62">
        <v>4</v>
      </c>
      <c r="AC258" s="61">
        <v>2</v>
      </c>
      <c r="AD258" s="62">
        <v>2</v>
      </c>
      <c r="AE258" s="61">
        <v>2</v>
      </c>
      <c r="AF258" s="62">
        <v>1</v>
      </c>
      <c r="AG258" s="61">
        <v>2</v>
      </c>
      <c r="AH258" s="63">
        <v>2</v>
      </c>
      <c r="AI258" s="64">
        <v>4</v>
      </c>
    </row>
    <row r="259" spans="1:35">
      <c r="A259" s="91">
        <f t="shared" si="3"/>
        <v>249</v>
      </c>
      <c r="B259" s="47">
        <v>45175</v>
      </c>
      <c r="C259" s="48"/>
      <c r="D259" s="65"/>
      <c r="E259" s="48"/>
      <c r="F259" s="48"/>
      <c r="G259" s="48"/>
      <c r="H259" s="65"/>
      <c r="I259" s="48"/>
      <c r="J259" s="48"/>
      <c r="K259" s="66"/>
      <c r="L259" s="48"/>
      <c r="M259" s="57"/>
      <c r="N259" s="48"/>
      <c r="O259" s="48"/>
      <c r="P259" s="48"/>
      <c r="Q259" s="48"/>
      <c r="R259" s="48"/>
      <c r="S259" s="49">
        <f>IF(OR(WEEKDAY($B259)=1,WEEKDAY($B259)=7,CountCcolor($C259:$R259,($C$7))),"",13-(CountCcolor($C259:$R259,($C$6))+CountCcolor($C259:$R259,($C$7))+CountCcolor($C259:$R259,($C$8))+CountCcolor($C259:$R259,($C$9))+CountCcolor($C259:$R259,($M$7))+CountCcolor($C259:$R259,($M$8))+CountCcolor($C259:$R259,($M$9))+CountCcolor($C259:$R259,($Q$6)))+COUNTIF($C259:$R259,"am")/2)</f>
        <v>9</v>
      </c>
      <c r="T259" s="114">
        <f>IF(OR(WEEKDAY($B259)=1,WEEKDAY($B259)=7,CountCcolor($C259:$R259,($C$7))=16),"",CountCcolor($C259:$R259,($M$8)))</f>
        <v>1</v>
      </c>
      <c r="U259" s="1"/>
      <c r="V259" s="60">
        <v>3</v>
      </c>
      <c r="W259" s="61">
        <v>4</v>
      </c>
      <c r="X259" s="62">
        <v>3</v>
      </c>
      <c r="Y259" s="61">
        <v>4</v>
      </c>
      <c r="Z259" s="62">
        <v>3</v>
      </c>
      <c r="AA259" s="61">
        <v>1</v>
      </c>
      <c r="AB259" s="62">
        <v>4</v>
      </c>
      <c r="AC259" s="61">
        <v>2</v>
      </c>
      <c r="AD259" s="62">
        <v>3</v>
      </c>
      <c r="AE259" s="61">
        <v>1</v>
      </c>
      <c r="AF259" s="62">
        <v>1</v>
      </c>
      <c r="AG259" s="61">
        <v>2</v>
      </c>
      <c r="AH259" s="63">
        <v>3</v>
      </c>
      <c r="AI259" s="64">
        <v>2</v>
      </c>
    </row>
    <row r="260" spans="1:35">
      <c r="A260" s="91">
        <f t="shared" si="3"/>
        <v>250</v>
      </c>
      <c r="B260" s="47">
        <v>45176</v>
      </c>
      <c r="C260" s="48"/>
      <c r="D260" s="48"/>
      <c r="E260" s="48"/>
      <c r="F260" s="57"/>
      <c r="G260" s="48"/>
      <c r="H260" s="57"/>
      <c r="I260" s="48"/>
      <c r="J260" s="48"/>
      <c r="K260" s="66"/>
      <c r="L260" s="48"/>
      <c r="M260" s="48"/>
      <c r="N260" s="48"/>
      <c r="O260" s="48"/>
      <c r="P260" s="48"/>
      <c r="Q260" s="48"/>
      <c r="R260" s="48"/>
      <c r="S260" s="49">
        <f>IF(OR(WEEKDAY($B260)=1,WEEKDAY($B260)=7,CountCcolor($C260:$R260,($C$7))),"",13-(CountCcolor($C260:$R260,($C$6))+CountCcolor($C260:$R260,($C$7))+CountCcolor($C260:$R260,($C$8))+CountCcolor($C260:$R260,($C$9))+CountCcolor($C260:$R260,($M$7))+CountCcolor($C260:$R260,($M$8))+CountCcolor($C260:$R260,($M$9))+CountCcolor($C260:$R260,($Q$6)))+COUNTIF($C260:$R260,"am")/2)</f>
        <v>10</v>
      </c>
      <c r="T260" s="114">
        <f>IF(OR(WEEKDAY($B260)=1,WEEKDAY($B260)=7,CountCcolor($C260:$R260,($C$7))=16),"",CountCcolor($C260:$R260,($M$8)))</f>
        <v>2</v>
      </c>
      <c r="U260" s="1"/>
      <c r="V260" s="60">
        <v>3</v>
      </c>
      <c r="W260" s="61">
        <v>3</v>
      </c>
      <c r="X260" s="62">
        <v>5</v>
      </c>
      <c r="Y260" s="61">
        <v>5</v>
      </c>
      <c r="Z260" s="62">
        <v>3</v>
      </c>
      <c r="AA260" s="61">
        <v>2</v>
      </c>
      <c r="AB260" s="62">
        <v>4</v>
      </c>
      <c r="AC260" s="61">
        <v>2</v>
      </c>
      <c r="AD260" s="62">
        <v>2</v>
      </c>
      <c r="AE260" s="61">
        <v>2</v>
      </c>
      <c r="AF260" s="62">
        <v>0</v>
      </c>
      <c r="AG260" s="61">
        <v>1</v>
      </c>
      <c r="AH260" s="63">
        <v>3</v>
      </c>
      <c r="AI260" s="64">
        <v>3</v>
      </c>
    </row>
    <row r="261" spans="1:35">
      <c r="A261" s="91">
        <f t="shared" si="3"/>
        <v>251</v>
      </c>
      <c r="B261" s="47">
        <v>45177</v>
      </c>
      <c r="C261" s="48"/>
      <c r="D261" s="65" t="s">
        <v>45</v>
      </c>
      <c r="E261" s="48"/>
      <c r="F261" s="48"/>
      <c r="G261" s="48"/>
      <c r="H261" s="48"/>
      <c r="I261" s="48"/>
      <c r="J261" s="48"/>
      <c r="K261" s="66"/>
      <c r="L261" s="48"/>
      <c r="M261" s="48"/>
      <c r="N261" s="48"/>
      <c r="O261" s="48"/>
      <c r="P261" s="48"/>
      <c r="Q261" s="48"/>
      <c r="R261" s="48"/>
      <c r="S261" s="49">
        <f>IF(OR(WEEKDAY($B261)=1,WEEKDAY($B261)=7,CountCcolor($C261:$R261,($C$7))),"",13-(CountCcolor($C261:$R261,($C$6))+CountCcolor($C261:$R261,($C$7))+CountCcolor($C261:$R261,($C$8))+CountCcolor($C261:$R261,($C$9))+CountCcolor($C261:$R261,($M$7))+CountCcolor($C261:$R261,($M$8))+CountCcolor($C261:$R261,($M$9))+CountCcolor($C261:$R261,($Q$6)))+COUNTIF($C261:$R261,"am")/2)</f>
        <v>11.5</v>
      </c>
      <c r="T261" s="114">
        <f>IF(OR(WEEKDAY($B261)=1,WEEKDAY($B261)=7,CountCcolor($C261:$R261,($C$7))=16),"",CountCcolor($C261:$R261,($M$8)))</f>
        <v>0</v>
      </c>
      <c r="U261" s="1"/>
      <c r="V261" s="60">
        <v>3</v>
      </c>
      <c r="W261" s="61">
        <v>4</v>
      </c>
      <c r="X261" s="62">
        <v>5</v>
      </c>
      <c r="Y261" s="61">
        <v>6</v>
      </c>
      <c r="Z261" s="62">
        <v>5</v>
      </c>
      <c r="AA261" s="61">
        <v>2</v>
      </c>
      <c r="AB261" s="62">
        <v>4</v>
      </c>
      <c r="AC261" s="61">
        <v>2</v>
      </c>
      <c r="AD261" s="62">
        <v>3</v>
      </c>
      <c r="AE261" s="61">
        <v>1</v>
      </c>
      <c r="AF261" s="62">
        <v>1</v>
      </c>
      <c r="AG261" s="61">
        <v>2</v>
      </c>
      <c r="AH261" s="63">
        <v>3</v>
      </c>
      <c r="AI261" s="64">
        <v>3</v>
      </c>
    </row>
    <row r="262" spans="1:35">
      <c r="A262" s="91">
        <f t="shared" si="3"/>
        <v>252</v>
      </c>
      <c r="B262" s="47">
        <v>45178</v>
      </c>
      <c r="C262" s="48"/>
      <c r="D262" s="48"/>
      <c r="E262" s="48"/>
      <c r="F262" s="48"/>
      <c r="G262" s="48"/>
      <c r="H262" s="48"/>
      <c r="I262" s="48"/>
      <c r="J262" s="48"/>
      <c r="K262" s="48"/>
      <c r="L262" s="48"/>
      <c r="M262" s="48"/>
      <c r="N262" s="48"/>
      <c r="O262" s="48"/>
      <c r="P262" s="48"/>
      <c r="Q262" s="48"/>
      <c r="R262" s="48"/>
      <c r="S262" s="49" t="str">
        <f>IF(OR(WEEKDAY($B262)=1,WEEKDAY($B262)=7,CountCcolor($C262:$R262,($C$7))),"",13-(CountCcolor($C262:$R262,($C$6))+CountCcolor($C262:$R262,($C$7))+CountCcolor($C262:$R262,($C$8))+CountCcolor($C262:$R262,($C$9))+CountCcolor($C262:$R262,($M$7))+CountCcolor($C262:$R262,($M$8))+CountCcolor($C262:$R262,($M$9))+CountCcolor($C262:$R262,($Q$6)))+COUNTIF($C262:$R262,"am")/2)</f>
        <v/>
      </c>
      <c r="T262" s="114" t="str">
        <f>IF(OR(WEEKDAY($B262)=1,WEEKDAY($B262)=7,CountCcolor($C262:$R262,($C$7))=16),"",CountCcolor($C262:$R262,($M$8)))</f>
        <v/>
      </c>
      <c r="U262" s="1"/>
      <c r="V262" s="60"/>
      <c r="W262" s="61"/>
      <c r="X262" s="62"/>
      <c r="Y262" s="61"/>
      <c r="Z262" s="62"/>
      <c r="AA262" s="61"/>
      <c r="AB262" s="62"/>
      <c r="AC262" s="61"/>
      <c r="AD262" s="62"/>
      <c r="AE262" s="61"/>
      <c r="AF262" s="62"/>
      <c r="AG262" s="61"/>
      <c r="AH262" s="63"/>
      <c r="AI262" s="64"/>
    </row>
    <row r="263" spans="1:35">
      <c r="A263" s="91">
        <f t="shared" si="3"/>
        <v>253</v>
      </c>
      <c r="B263" s="47">
        <v>45179</v>
      </c>
      <c r="C263" s="48"/>
      <c r="D263" s="48"/>
      <c r="E263" s="48"/>
      <c r="F263" s="48"/>
      <c r="G263" s="48"/>
      <c r="H263" s="48"/>
      <c r="I263" s="48"/>
      <c r="J263" s="48"/>
      <c r="K263" s="48"/>
      <c r="L263" s="48"/>
      <c r="M263" s="48"/>
      <c r="N263" s="48"/>
      <c r="O263" s="48"/>
      <c r="P263" s="48"/>
      <c r="Q263" s="48"/>
      <c r="R263" s="48"/>
      <c r="S263" s="49" t="str">
        <f>IF(OR(WEEKDAY($B263)=1,WEEKDAY($B263)=7,CountCcolor($C263:$R263,($C$7))),"",13-(CountCcolor($C263:$R263,($C$6))+CountCcolor($C263:$R263,($C$7))+CountCcolor($C263:$R263,($C$8))+CountCcolor($C263:$R263,($C$9))+CountCcolor($C263:$R263,($M$7))+CountCcolor($C263:$R263,($M$8))+CountCcolor($C263:$R263,($M$9))+CountCcolor($C263:$R263,($Q$6)))+COUNTIF($C263:$R263,"am")/2)</f>
        <v/>
      </c>
      <c r="T263" s="114" t="str">
        <f>IF(OR(WEEKDAY($B263)=1,WEEKDAY($B263)=7,CountCcolor($C263:$R263,($C$7))=16),"",CountCcolor($C263:$R263,($M$8)))</f>
        <v/>
      </c>
      <c r="U263" s="1"/>
      <c r="V263" s="60"/>
      <c r="W263" s="61"/>
      <c r="X263" s="62"/>
      <c r="Y263" s="61"/>
      <c r="Z263" s="62"/>
      <c r="AA263" s="61"/>
      <c r="AB263" s="62"/>
      <c r="AC263" s="61"/>
      <c r="AD263" s="62"/>
      <c r="AE263" s="61"/>
      <c r="AF263" s="62"/>
      <c r="AG263" s="61"/>
      <c r="AH263" s="63"/>
      <c r="AI263" s="64"/>
    </row>
    <row r="264" spans="1:35">
      <c r="A264" s="91">
        <f t="shared" si="3"/>
        <v>254</v>
      </c>
      <c r="B264" s="47">
        <v>45180</v>
      </c>
      <c r="C264" s="48"/>
      <c r="D264" s="48"/>
      <c r="E264" s="48"/>
      <c r="F264" s="48"/>
      <c r="G264" s="48"/>
      <c r="H264" s="48"/>
      <c r="I264" s="48"/>
      <c r="J264" s="66"/>
      <c r="K264" s="66"/>
      <c r="L264" s="48"/>
      <c r="M264" s="48"/>
      <c r="N264" s="48"/>
      <c r="O264" s="48"/>
      <c r="P264" s="48"/>
      <c r="Q264" s="48"/>
      <c r="R264" s="48"/>
      <c r="S264" s="49">
        <f>IF(OR(WEEKDAY($B264)=1,WEEKDAY($B264)=7,CountCcolor($C264:$R264,($C$7))),"",13-(CountCcolor($C264:$R264,($C$6))+CountCcolor($C264:$R264,($C$7))+CountCcolor($C264:$R264,($C$8))+CountCcolor($C264:$R264,($C$9))+CountCcolor($C264:$R264,($M$7))+CountCcolor($C264:$R264,($M$8))+CountCcolor($C264:$R264,($M$9))+CountCcolor($C264:$R264,($Q$6)))+COUNTIF($C264:$R264,"am")/2)</f>
        <v>11</v>
      </c>
      <c r="T264" s="114">
        <f>IF(OR(WEEKDAY($B264)=1,WEEKDAY($B264)=7,CountCcolor($C264:$R264,($C$7))=16),"",CountCcolor($C264:$R264,($M$8)))</f>
        <v>0</v>
      </c>
      <c r="U264" s="1"/>
      <c r="V264" s="60">
        <v>3</v>
      </c>
      <c r="W264" s="61">
        <v>3</v>
      </c>
      <c r="X264" s="62">
        <v>5</v>
      </c>
      <c r="Y264" s="61">
        <v>5</v>
      </c>
      <c r="Z264" s="62">
        <v>4</v>
      </c>
      <c r="AA264" s="61">
        <v>3</v>
      </c>
      <c r="AB264" s="62">
        <v>3</v>
      </c>
      <c r="AC264" s="61">
        <v>2</v>
      </c>
      <c r="AD264" s="62">
        <v>3</v>
      </c>
      <c r="AE264" s="61">
        <v>2</v>
      </c>
      <c r="AF264" s="62">
        <v>1</v>
      </c>
      <c r="AG264" s="61">
        <v>2</v>
      </c>
      <c r="AH264" s="63">
        <v>2</v>
      </c>
      <c r="AI264" s="64">
        <v>4</v>
      </c>
    </row>
    <row r="265" spans="1:35">
      <c r="A265" s="91">
        <f t="shared" si="3"/>
        <v>255</v>
      </c>
      <c r="B265" s="47">
        <v>45181</v>
      </c>
      <c r="C265" s="48"/>
      <c r="D265" s="48"/>
      <c r="E265" s="48"/>
      <c r="F265" s="48"/>
      <c r="G265" s="57"/>
      <c r="H265" s="48"/>
      <c r="I265" s="48"/>
      <c r="J265" s="56"/>
      <c r="K265" s="66"/>
      <c r="L265" s="48"/>
      <c r="M265" s="48"/>
      <c r="N265" s="48"/>
      <c r="O265" s="48"/>
      <c r="P265" s="48"/>
      <c r="Q265" s="48"/>
      <c r="R265" s="48"/>
      <c r="S265" s="49">
        <f>IF(OR(WEEKDAY($B265)=1,WEEKDAY($B265)=7,CountCcolor($C265:$R265,($C$7))),"",13-(CountCcolor($C265:$R265,($C$6))+CountCcolor($C265:$R265,($C$7))+CountCcolor($C265:$R265,($C$8))+CountCcolor($C265:$R265,($C$9))+CountCcolor($C265:$R265,($M$7))+CountCcolor($C265:$R265,($M$8))+CountCcolor($C265:$R265,($M$9))+CountCcolor($C265:$R265,($Q$6)))+COUNTIF($C265:$R265,"am")/2)</f>
        <v>10</v>
      </c>
      <c r="T265" s="114">
        <f>IF(OR(WEEKDAY($B265)=1,WEEKDAY($B265)=7,CountCcolor($C265:$R265,($C$7))=16),"",CountCcolor($C265:$R265,($M$8)))</f>
        <v>1</v>
      </c>
      <c r="U265" s="1"/>
      <c r="V265" s="60">
        <v>2</v>
      </c>
      <c r="W265" s="61">
        <v>3</v>
      </c>
      <c r="X265" s="62">
        <v>5</v>
      </c>
      <c r="Y265" s="61">
        <v>4</v>
      </c>
      <c r="Z265" s="62">
        <v>4</v>
      </c>
      <c r="AA265" s="61">
        <v>3</v>
      </c>
      <c r="AB265" s="62">
        <v>3</v>
      </c>
      <c r="AC265" s="61">
        <v>2</v>
      </c>
      <c r="AD265" s="62">
        <v>2</v>
      </c>
      <c r="AE265" s="61">
        <v>2</v>
      </c>
      <c r="AF265" s="62">
        <v>1</v>
      </c>
      <c r="AG265" s="61">
        <v>2</v>
      </c>
      <c r="AH265" s="63">
        <v>1</v>
      </c>
      <c r="AI265" s="64">
        <v>4</v>
      </c>
    </row>
    <row r="266" spans="1:35">
      <c r="A266" s="91">
        <f t="shared" si="3"/>
        <v>256</v>
      </c>
      <c r="B266" s="47">
        <v>45182</v>
      </c>
      <c r="C266" s="48"/>
      <c r="D266" s="65"/>
      <c r="E266" s="48"/>
      <c r="F266" s="48"/>
      <c r="G266" s="48"/>
      <c r="H266" s="48"/>
      <c r="I266" s="48"/>
      <c r="J266" s="56"/>
      <c r="K266" s="66"/>
      <c r="L266" s="48"/>
      <c r="M266" s="48"/>
      <c r="N266" s="48"/>
      <c r="O266" s="48"/>
      <c r="P266" s="48"/>
      <c r="Q266" s="48"/>
      <c r="R266" s="48"/>
      <c r="S266" s="49">
        <f>IF(OR(WEEKDAY($B266)=1,WEEKDAY($B266)=7,CountCcolor($C266:$R266,($C$7))),"",13-(CountCcolor($C266:$R266,($C$6))+CountCcolor($C266:$R266,($C$7))+CountCcolor($C266:$R266,($C$8))+CountCcolor($C266:$R266,($C$9))+CountCcolor($C266:$R266,($M$7))+CountCcolor($C266:$R266,($M$8))+CountCcolor($C266:$R266,($M$9))+CountCcolor($C266:$R266,($Q$6)))+COUNTIF($C266:$R266,"am")/2)</f>
        <v>10</v>
      </c>
      <c r="T266" s="114">
        <f>IF(OR(WEEKDAY($B266)=1,WEEKDAY($B266)=7,CountCcolor($C266:$R266,($C$7))=16),"",CountCcolor($C266:$R266,($M$8)))</f>
        <v>0</v>
      </c>
      <c r="U266" s="1"/>
      <c r="V266" s="60">
        <v>3</v>
      </c>
      <c r="W266" s="61">
        <v>3</v>
      </c>
      <c r="X266" s="62">
        <v>4</v>
      </c>
      <c r="Y266" s="61">
        <v>5</v>
      </c>
      <c r="Z266" s="62">
        <v>4</v>
      </c>
      <c r="AA266" s="61">
        <v>2</v>
      </c>
      <c r="AB266" s="62">
        <v>3</v>
      </c>
      <c r="AC266" s="61">
        <v>2</v>
      </c>
      <c r="AD266" s="62">
        <v>3</v>
      </c>
      <c r="AE266" s="61">
        <v>1</v>
      </c>
      <c r="AF266" s="62">
        <v>1</v>
      </c>
      <c r="AG266" s="61">
        <v>2</v>
      </c>
      <c r="AH266" s="63">
        <v>2</v>
      </c>
      <c r="AI266" s="64">
        <v>3</v>
      </c>
    </row>
    <row r="267" spans="1:35">
      <c r="A267" s="91">
        <f t="shared" ref="A267:A330" si="4">B267-DATE(YEAR(B267),1,1)+1</f>
        <v>257</v>
      </c>
      <c r="B267" s="47">
        <v>45183</v>
      </c>
      <c r="C267" s="48"/>
      <c r="D267" s="48"/>
      <c r="E267" s="48"/>
      <c r="F267" s="57"/>
      <c r="G267" s="48"/>
      <c r="H267" s="57"/>
      <c r="I267" s="48"/>
      <c r="J267" s="56"/>
      <c r="K267" s="66"/>
      <c r="L267" s="48"/>
      <c r="M267" s="48"/>
      <c r="N267" s="48"/>
      <c r="O267" s="48"/>
      <c r="P267" s="48"/>
      <c r="Q267" s="48"/>
      <c r="R267" s="48"/>
      <c r="S267" s="49">
        <f>IF(OR(WEEKDAY($B267)=1,WEEKDAY($B267)=7,CountCcolor($C267:$R267,($C$7))),"",13-(CountCcolor($C267:$R267,($C$6))+CountCcolor($C267:$R267,($C$7))+CountCcolor($C267:$R267,($C$8))+CountCcolor($C267:$R267,($C$9))+CountCcolor($C267:$R267,($M$7))+CountCcolor($C267:$R267,($M$8))+CountCcolor($C267:$R267,($M$9))+CountCcolor($C267:$R267,($Q$6)))+COUNTIF($C267:$R267,"am")/2)</f>
        <v>9</v>
      </c>
      <c r="T267" s="114">
        <f>IF(OR(WEEKDAY($B267)=1,WEEKDAY($B267)=7,CountCcolor($C267:$R267,($C$7))=16),"",CountCcolor($C267:$R267,($M$8)))</f>
        <v>2</v>
      </c>
      <c r="U267" s="1"/>
      <c r="V267" s="60">
        <v>3</v>
      </c>
      <c r="W267" s="61">
        <v>2</v>
      </c>
      <c r="X267" s="62">
        <v>4</v>
      </c>
      <c r="Y267" s="61">
        <v>4</v>
      </c>
      <c r="Z267" s="62">
        <v>2</v>
      </c>
      <c r="AA267" s="61">
        <v>2</v>
      </c>
      <c r="AB267" s="62">
        <v>3</v>
      </c>
      <c r="AC267" s="61">
        <v>2</v>
      </c>
      <c r="AD267" s="62">
        <v>2</v>
      </c>
      <c r="AE267" s="61">
        <v>2</v>
      </c>
      <c r="AF267" s="62">
        <v>0</v>
      </c>
      <c r="AG267" s="61">
        <v>1</v>
      </c>
      <c r="AH267" s="63">
        <v>2</v>
      </c>
      <c r="AI267" s="64">
        <v>3</v>
      </c>
    </row>
    <row r="268" spans="1:35">
      <c r="A268" s="91">
        <f t="shared" si="4"/>
        <v>258</v>
      </c>
      <c r="B268" s="47">
        <v>45184</v>
      </c>
      <c r="C268" s="48"/>
      <c r="D268" s="65" t="s">
        <v>45</v>
      </c>
      <c r="E268" s="48"/>
      <c r="F268" s="48"/>
      <c r="G268" s="48"/>
      <c r="H268" s="48"/>
      <c r="I268" s="48"/>
      <c r="J268" s="56"/>
      <c r="K268" s="66"/>
      <c r="L268" s="48"/>
      <c r="M268" s="48"/>
      <c r="N268" s="48"/>
      <c r="O268" s="48"/>
      <c r="P268" s="48"/>
      <c r="Q268" s="48"/>
      <c r="R268" s="48"/>
      <c r="S268" s="49">
        <f>IF(OR(WEEKDAY($B268)=1,WEEKDAY($B268)=7,CountCcolor($C268:$R268,($C$7))),"",13-(CountCcolor($C268:$R268,($C$6))+CountCcolor($C268:$R268,($C$7))+CountCcolor($C268:$R268,($C$8))+CountCcolor($C268:$R268,($C$9))+CountCcolor($C268:$R268,($M$7))+CountCcolor($C268:$R268,($M$8))+CountCcolor($C268:$R268,($M$9))+CountCcolor($C268:$R268,($Q$6)))+COUNTIF($C268:$R268,"am")/2)</f>
        <v>10.5</v>
      </c>
      <c r="T268" s="114">
        <f>IF(OR(WEEKDAY($B268)=1,WEEKDAY($B268)=7,CountCcolor($C268:$R268,($C$7))=16),"",CountCcolor($C268:$R268,($M$8)))</f>
        <v>0</v>
      </c>
      <c r="U268" s="1"/>
      <c r="V268" s="60">
        <v>3</v>
      </c>
      <c r="W268" s="61">
        <v>3</v>
      </c>
      <c r="X268" s="62">
        <v>4</v>
      </c>
      <c r="Y268" s="61">
        <v>5</v>
      </c>
      <c r="Z268" s="62">
        <v>4</v>
      </c>
      <c r="AA268" s="61">
        <v>2</v>
      </c>
      <c r="AB268" s="62">
        <v>3</v>
      </c>
      <c r="AC268" s="61">
        <v>2</v>
      </c>
      <c r="AD268" s="62">
        <v>3</v>
      </c>
      <c r="AE268" s="61">
        <v>1</v>
      </c>
      <c r="AF268" s="62">
        <v>1</v>
      </c>
      <c r="AG268" s="61">
        <v>2</v>
      </c>
      <c r="AH268" s="63">
        <v>2</v>
      </c>
      <c r="AI268" s="64">
        <v>3</v>
      </c>
    </row>
    <row r="269" spans="1:35">
      <c r="A269" s="91">
        <f t="shared" si="4"/>
        <v>259</v>
      </c>
      <c r="B269" s="47">
        <v>45185</v>
      </c>
      <c r="C269" s="48"/>
      <c r="D269" s="48"/>
      <c r="E269" s="48"/>
      <c r="F269" s="48"/>
      <c r="G269" s="48"/>
      <c r="H269" s="48"/>
      <c r="I269" s="48"/>
      <c r="J269" s="48"/>
      <c r="K269" s="48"/>
      <c r="L269" s="48"/>
      <c r="M269" s="48"/>
      <c r="N269" s="48"/>
      <c r="O269" s="48"/>
      <c r="P269" s="48"/>
      <c r="Q269" s="48"/>
      <c r="R269" s="48"/>
      <c r="S269" s="49" t="str">
        <f>IF(OR(WEEKDAY($B269)=1,WEEKDAY($B269)=7,CountCcolor($C269:$R269,($C$7))),"",13-(CountCcolor($C269:$R269,($C$6))+CountCcolor($C269:$R269,($C$7))+CountCcolor($C269:$R269,($C$8))+CountCcolor($C269:$R269,($C$9))+CountCcolor($C269:$R269,($M$7))+CountCcolor($C269:$R269,($M$8))+CountCcolor($C269:$R269,($M$9))+CountCcolor($C269:$R269,($Q$6)))+COUNTIF($C269:$R269,"am")/2)</f>
        <v/>
      </c>
      <c r="T269" s="114" t="str">
        <f>IF(OR(WEEKDAY($B269)=1,WEEKDAY($B269)=7,CountCcolor($C269:$R269,($C$7))=16),"",CountCcolor($C269:$R269,($M$8)))</f>
        <v/>
      </c>
      <c r="U269" s="1"/>
      <c r="V269" s="60"/>
      <c r="W269" s="61"/>
      <c r="X269" s="62"/>
      <c r="Y269" s="61"/>
      <c r="Z269" s="62"/>
      <c r="AA269" s="61"/>
      <c r="AB269" s="62"/>
      <c r="AC269" s="61"/>
      <c r="AD269" s="62"/>
      <c r="AE269" s="61"/>
      <c r="AF269" s="62"/>
      <c r="AG269" s="61"/>
      <c r="AH269" s="63"/>
      <c r="AI269" s="64"/>
    </row>
    <row r="270" spans="1:35">
      <c r="A270" s="91">
        <f t="shared" si="4"/>
        <v>260</v>
      </c>
      <c r="B270" s="47">
        <v>45186</v>
      </c>
      <c r="C270" s="48"/>
      <c r="D270" s="48"/>
      <c r="E270" s="48"/>
      <c r="F270" s="48"/>
      <c r="G270" s="48"/>
      <c r="H270" s="48"/>
      <c r="I270" s="48"/>
      <c r="J270" s="48"/>
      <c r="K270" s="48"/>
      <c r="L270" s="48"/>
      <c r="M270" s="48"/>
      <c r="N270" s="48"/>
      <c r="O270" s="48"/>
      <c r="P270" s="48"/>
      <c r="Q270" s="48"/>
      <c r="R270" s="48"/>
      <c r="S270" s="49" t="str">
        <f>IF(OR(WEEKDAY($B270)=1,WEEKDAY($B270)=7,CountCcolor($C270:$R270,($C$7))),"",13-(CountCcolor($C270:$R270,($C$6))+CountCcolor($C270:$R270,($C$7))+CountCcolor($C270:$R270,($C$8))+CountCcolor($C270:$R270,($C$9))+CountCcolor($C270:$R270,($M$7))+CountCcolor($C270:$R270,($M$8))+CountCcolor($C270:$R270,($M$9))+CountCcolor($C270:$R270,($Q$6)))+COUNTIF($C270:$R270,"am")/2)</f>
        <v/>
      </c>
      <c r="T270" s="114" t="str">
        <f>IF(OR(WEEKDAY($B270)=1,WEEKDAY($B270)=7,CountCcolor($C270:$R270,($C$7))=16),"",CountCcolor($C270:$R270,($M$8)))</f>
        <v/>
      </c>
      <c r="U270" s="1"/>
      <c r="V270" s="60"/>
      <c r="W270" s="61"/>
      <c r="X270" s="62"/>
      <c r="Y270" s="61"/>
      <c r="Z270" s="62"/>
      <c r="AA270" s="61"/>
      <c r="AB270" s="62"/>
      <c r="AC270" s="61"/>
      <c r="AD270" s="62"/>
      <c r="AE270" s="61"/>
      <c r="AF270" s="62"/>
      <c r="AG270" s="61"/>
      <c r="AH270" s="63"/>
      <c r="AI270" s="64"/>
    </row>
    <row r="271" spans="1:35">
      <c r="A271" s="91">
        <f t="shared" si="4"/>
        <v>261</v>
      </c>
      <c r="B271" s="47">
        <v>45187</v>
      </c>
      <c r="C271" s="48"/>
      <c r="D271" s="48"/>
      <c r="E271" s="48"/>
      <c r="F271" s="48"/>
      <c r="G271" s="66"/>
      <c r="H271" s="48"/>
      <c r="I271" s="48"/>
      <c r="J271" s="66"/>
      <c r="K271" s="66"/>
      <c r="L271" s="48"/>
      <c r="M271" s="48"/>
      <c r="N271" s="48"/>
      <c r="O271" s="48"/>
      <c r="P271" s="48"/>
      <c r="Q271" s="48"/>
      <c r="R271" s="48"/>
      <c r="S271" s="49">
        <f>IF(OR(WEEKDAY($B271)=1,WEEKDAY($B271)=7,CountCcolor($C271:$R271,($C$7))),"",13-(CountCcolor($C271:$R271,($C$6))+CountCcolor($C271:$R271,($C$7))+CountCcolor($C271:$R271,($C$8))+CountCcolor($C271:$R271,($C$9))+CountCcolor($C271:$R271,($M$7))+CountCcolor($C271:$R271,($M$8))+CountCcolor($C271:$R271,($M$9))+CountCcolor($C271:$R271,($Q$6)))+COUNTIF($C271:$R271,"am")/2)</f>
        <v>10</v>
      </c>
      <c r="T271" s="114">
        <f>IF(OR(WEEKDAY($B271)=1,WEEKDAY($B271)=7,CountCcolor($C271:$R271,($C$7))=16),"",CountCcolor($C271:$R271,($M$8)))</f>
        <v>0</v>
      </c>
      <c r="U271" s="1"/>
      <c r="V271" s="60">
        <v>2</v>
      </c>
      <c r="W271" s="61">
        <v>3</v>
      </c>
      <c r="X271" s="62">
        <v>5</v>
      </c>
      <c r="Y271" s="61">
        <v>4</v>
      </c>
      <c r="Z271" s="62">
        <v>4</v>
      </c>
      <c r="AA271" s="61">
        <v>3</v>
      </c>
      <c r="AB271" s="62">
        <v>3</v>
      </c>
      <c r="AC271" s="61">
        <v>2</v>
      </c>
      <c r="AD271" s="62">
        <v>2</v>
      </c>
      <c r="AE271" s="61">
        <v>2</v>
      </c>
      <c r="AF271" s="62">
        <v>1</v>
      </c>
      <c r="AG271" s="61">
        <v>2</v>
      </c>
      <c r="AH271" s="63">
        <v>1</v>
      </c>
      <c r="AI271" s="64">
        <v>4</v>
      </c>
    </row>
    <row r="272" spans="1:35">
      <c r="A272" s="91">
        <f t="shared" si="4"/>
        <v>262</v>
      </c>
      <c r="B272" s="47">
        <v>45188</v>
      </c>
      <c r="C272" s="48"/>
      <c r="D272" s="48"/>
      <c r="E272" s="48"/>
      <c r="F272" s="48"/>
      <c r="G272" s="66"/>
      <c r="H272" s="48"/>
      <c r="I272" s="48"/>
      <c r="J272" s="56"/>
      <c r="K272" s="66"/>
      <c r="L272" s="48"/>
      <c r="M272" s="48"/>
      <c r="N272" s="48"/>
      <c r="O272" s="48"/>
      <c r="P272" s="48"/>
      <c r="Q272" s="48"/>
      <c r="R272" s="48"/>
      <c r="S272" s="49">
        <f>IF(OR(WEEKDAY($B272)=1,WEEKDAY($B272)=7,CountCcolor($C272:$R272,($C$7))),"",13-(CountCcolor($C272:$R272,($C$6))+CountCcolor($C272:$R272,($C$7))+CountCcolor($C272:$R272,($C$8))+CountCcolor($C272:$R272,($C$9))+CountCcolor($C272:$R272,($M$7))+CountCcolor($C272:$R272,($M$8))+CountCcolor($C272:$R272,($M$9))+CountCcolor($C272:$R272,($Q$6)))+COUNTIF($C272:$R272,"am")/2)</f>
        <v>10</v>
      </c>
      <c r="T272" s="114">
        <f>IF(OR(WEEKDAY($B272)=1,WEEKDAY($B272)=7,CountCcolor($C272:$R272,($C$7))=16),"",CountCcolor($C272:$R272,($M$8)))</f>
        <v>0</v>
      </c>
      <c r="U272" s="1"/>
      <c r="V272" s="60">
        <v>2</v>
      </c>
      <c r="W272" s="61">
        <v>3</v>
      </c>
      <c r="X272" s="62">
        <v>5</v>
      </c>
      <c r="Y272" s="61">
        <v>4</v>
      </c>
      <c r="Z272" s="62">
        <v>4</v>
      </c>
      <c r="AA272" s="61">
        <v>3</v>
      </c>
      <c r="AB272" s="62">
        <v>3</v>
      </c>
      <c r="AC272" s="61">
        <v>2</v>
      </c>
      <c r="AD272" s="62">
        <v>2</v>
      </c>
      <c r="AE272" s="61">
        <v>2</v>
      </c>
      <c r="AF272" s="62">
        <v>1</v>
      </c>
      <c r="AG272" s="61">
        <v>2</v>
      </c>
      <c r="AH272" s="63">
        <v>1</v>
      </c>
      <c r="AI272" s="64">
        <v>4</v>
      </c>
    </row>
    <row r="273" spans="1:35">
      <c r="A273" s="91">
        <f t="shared" si="4"/>
        <v>263</v>
      </c>
      <c r="B273" s="47">
        <v>45189</v>
      </c>
      <c r="C273" s="48"/>
      <c r="D273" s="65"/>
      <c r="E273" s="48"/>
      <c r="F273" s="48"/>
      <c r="G273" s="66"/>
      <c r="H273" s="65"/>
      <c r="I273" s="48"/>
      <c r="J273" s="56"/>
      <c r="K273" s="66"/>
      <c r="L273" s="48"/>
      <c r="M273" s="48"/>
      <c r="N273" s="48"/>
      <c r="O273" s="48"/>
      <c r="P273" s="48"/>
      <c r="Q273" s="48"/>
      <c r="R273" s="48"/>
      <c r="S273" s="49">
        <f>IF(OR(WEEKDAY($B273)=1,WEEKDAY($B273)=7,CountCcolor($C273:$R273,($C$7))),"",13-(CountCcolor($C273:$R273,($C$6))+CountCcolor($C273:$R273,($C$7))+CountCcolor($C273:$R273,($C$8))+CountCcolor($C273:$R273,($C$9))+CountCcolor($C273:$R273,($M$7))+CountCcolor($C273:$R273,($M$8))+CountCcolor($C273:$R273,($M$9))+CountCcolor($C273:$R273,($Q$6)))+COUNTIF($C273:$R273,"am")/2)</f>
        <v>8</v>
      </c>
      <c r="T273" s="114">
        <f>IF(OR(WEEKDAY($B273)=1,WEEKDAY($B273)=7,CountCcolor($C273:$R273,($C$7))=16),"",CountCcolor($C273:$R273,($M$8)))</f>
        <v>0</v>
      </c>
      <c r="U273" s="1"/>
      <c r="V273" s="60">
        <v>2</v>
      </c>
      <c r="W273" s="61">
        <v>3</v>
      </c>
      <c r="X273" s="62">
        <v>3</v>
      </c>
      <c r="Y273" s="61">
        <v>3</v>
      </c>
      <c r="Z273" s="62">
        <v>3</v>
      </c>
      <c r="AA273" s="61">
        <v>1</v>
      </c>
      <c r="AB273" s="62">
        <v>3</v>
      </c>
      <c r="AC273" s="61">
        <v>2</v>
      </c>
      <c r="AD273" s="62">
        <v>2</v>
      </c>
      <c r="AE273" s="61">
        <v>1</v>
      </c>
      <c r="AF273" s="62">
        <v>1</v>
      </c>
      <c r="AG273" s="61">
        <v>2</v>
      </c>
      <c r="AH273" s="63">
        <v>1</v>
      </c>
      <c r="AI273" s="64">
        <v>2</v>
      </c>
    </row>
    <row r="274" spans="1:35">
      <c r="A274" s="91">
        <f t="shared" si="4"/>
        <v>264</v>
      </c>
      <c r="B274" s="47">
        <v>45190</v>
      </c>
      <c r="C274" s="48"/>
      <c r="D274" s="48"/>
      <c r="E274" s="48"/>
      <c r="F274" s="57"/>
      <c r="G274" s="66"/>
      <c r="H274" s="57"/>
      <c r="I274" s="48"/>
      <c r="J274" s="56"/>
      <c r="K274" s="66"/>
      <c r="L274" s="48"/>
      <c r="M274" s="48"/>
      <c r="N274" s="48"/>
      <c r="O274" s="48"/>
      <c r="P274" s="48"/>
      <c r="Q274" s="48"/>
      <c r="R274" s="48"/>
      <c r="S274" s="49">
        <f>IF(OR(WEEKDAY($B274)=1,WEEKDAY($B274)=7,CountCcolor($C274:$R274,($C$7))),"",13-(CountCcolor($C274:$R274,($C$6))+CountCcolor($C274:$R274,($C$7))+CountCcolor($C274:$R274,($C$8))+CountCcolor($C274:$R274,($C$9))+CountCcolor($C274:$R274,($M$7))+CountCcolor($C274:$R274,($M$8))+CountCcolor($C274:$R274,($M$9))+CountCcolor($C274:$R274,($Q$6)))+COUNTIF($C274:$R274,"am")/2)</f>
        <v>8</v>
      </c>
      <c r="T274" s="114">
        <f>IF(OR(WEEKDAY($B274)=1,WEEKDAY($B274)=7,CountCcolor($C274:$R274,($C$7))=16),"",CountCcolor($C274:$R274,($M$8)))</f>
        <v>2</v>
      </c>
      <c r="U274" s="1"/>
      <c r="V274" s="60">
        <v>2</v>
      </c>
      <c r="W274" s="61">
        <v>2</v>
      </c>
      <c r="X274" s="62">
        <v>4</v>
      </c>
      <c r="Y274" s="61">
        <v>3</v>
      </c>
      <c r="Z274" s="62">
        <v>2</v>
      </c>
      <c r="AA274" s="61">
        <v>2</v>
      </c>
      <c r="AB274" s="62">
        <v>3</v>
      </c>
      <c r="AC274" s="61">
        <v>2</v>
      </c>
      <c r="AD274" s="62">
        <v>1</v>
      </c>
      <c r="AE274" s="61">
        <v>2</v>
      </c>
      <c r="AF274" s="62">
        <v>0</v>
      </c>
      <c r="AG274" s="61">
        <v>1</v>
      </c>
      <c r="AH274" s="63">
        <v>1</v>
      </c>
      <c r="AI274" s="64">
        <v>3</v>
      </c>
    </row>
    <row r="275" spans="1:35">
      <c r="A275" s="91">
        <f t="shared" si="4"/>
        <v>265</v>
      </c>
      <c r="B275" s="47">
        <v>45191</v>
      </c>
      <c r="C275" s="48"/>
      <c r="D275" s="65" t="s">
        <v>45</v>
      </c>
      <c r="E275" s="48"/>
      <c r="F275" s="48"/>
      <c r="G275" s="66"/>
      <c r="H275" s="48"/>
      <c r="I275" s="48"/>
      <c r="J275" s="56"/>
      <c r="K275" s="66"/>
      <c r="L275" s="48"/>
      <c r="M275" s="48"/>
      <c r="N275" s="48"/>
      <c r="O275" s="48"/>
      <c r="P275" s="48"/>
      <c r="Q275" s="48"/>
      <c r="R275" s="48"/>
      <c r="S275" s="49">
        <f>IF(OR(WEEKDAY($B275)=1,WEEKDAY($B275)=7,CountCcolor($C275:$R275,($C$7))),"",13-(CountCcolor($C275:$R275,($C$6))+CountCcolor($C275:$R275,($C$7))+CountCcolor($C275:$R275,($C$8))+CountCcolor($C275:$R275,($C$9))+CountCcolor($C275:$R275,($M$7))+CountCcolor($C275:$R275,($M$8))+CountCcolor($C275:$R275,($M$9))+CountCcolor($C275:$R275,($Q$6)))+COUNTIF($C275:$R275,"am")/2)</f>
        <v>9.5</v>
      </c>
      <c r="T275" s="114">
        <f>IF(OR(WEEKDAY($B275)=1,WEEKDAY($B275)=7,CountCcolor($C275:$R275,($C$7))=16),"",CountCcolor($C275:$R275,($M$8)))</f>
        <v>0</v>
      </c>
      <c r="U275" s="1"/>
      <c r="V275" s="60">
        <v>2</v>
      </c>
      <c r="W275" s="61">
        <v>3</v>
      </c>
      <c r="X275" s="62">
        <v>4</v>
      </c>
      <c r="Y275" s="61">
        <v>4</v>
      </c>
      <c r="Z275" s="62">
        <v>4</v>
      </c>
      <c r="AA275" s="61">
        <v>2</v>
      </c>
      <c r="AB275" s="62">
        <v>3</v>
      </c>
      <c r="AC275" s="61">
        <v>2</v>
      </c>
      <c r="AD275" s="62">
        <v>2</v>
      </c>
      <c r="AE275" s="61">
        <v>1</v>
      </c>
      <c r="AF275" s="62">
        <v>1</v>
      </c>
      <c r="AG275" s="61">
        <v>2</v>
      </c>
      <c r="AH275" s="63">
        <v>1</v>
      </c>
      <c r="AI275" s="64">
        <v>3</v>
      </c>
    </row>
    <row r="276" spans="1:35">
      <c r="A276" s="91">
        <f t="shared" si="4"/>
        <v>266</v>
      </c>
      <c r="B276" s="47">
        <v>45192</v>
      </c>
      <c r="C276" s="48"/>
      <c r="D276" s="48"/>
      <c r="E276" s="48"/>
      <c r="F276" s="48"/>
      <c r="G276" s="48"/>
      <c r="H276" s="48"/>
      <c r="I276" s="48"/>
      <c r="J276" s="48"/>
      <c r="K276" s="48"/>
      <c r="L276" s="48"/>
      <c r="M276" s="48"/>
      <c r="N276" s="48"/>
      <c r="O276" s="48"/>
      <c r="P276" s="48"/>
      <c r="Q276" s="48"/>
      <c r="R276" s="48"/>
      <c r="S276" s="49" t="str">
        <f>IF(OR(WEEKDAY($B276)=1,WEEKDAY($B276)=7,CountCcolor($C276:$R276,($C$7))),"",13-(CountCcolor($C276:$R276,($C$6))+CountCcolor($C276:$R276,($C$7))+CountCcolor($C276:$R276,($C$8))+CountCcolor($C276:$R276,($C$9))+CountCcolor($C276:$R276,($M$7))+CountCcolor($C276:$R276,($M$8))+CountCcolor($C276:$R276,($M$9))+CountCcolor($C276:$R276,($Q$6)))+COUNTIF($C276:$R276,"am")/2)</f>
        <v/>
      </c>
      <c r="T276" s="114" t="str">
        <f>IF(OR(WEEKDAY($B276)=1,WEEKDAY($B276)=7,CountCcolor($C276:$R276,($C$7))=16),"",CountCcolor($C276:$R276,($M$8)))</f>
        <v/>
      </c>
      <c r="U276" s="1"/>
      <c r="V276" s="60"/>
      <c r="W276" s="61"/>
      <c r="X276" s="62"/>
      <c r="Y276" s="61"/>
      <c r="Z276" s="62"/>
      <c r="AA276" s="61"/>
      <c r="AB276" s="62"/>
      <c r="AC276" s="61"/>
      <c r="AD276" s="62"/>
      <c r="AE276" s="61"/>
      <c r="AF276" s="62"/>
      <c r="AG276" s="61"/>
      <c r="AH276" s="63"/>
      <c r="AI276" s="64"/>
    </row>
    <row r="277" spans="1:35">
      <c r="A277" s="91">
        <f t="shared" si="4"/>
        <v>267</v>
      </c>
      <c r="B277" s="47">
        <v>45193</v>
      </c>
      <c r="C277" s="48"/>
      <c r="D277" s="48"/>
      <c r="E277" s="48"/>
      <c r="F277" s="48"/>
      <c r="G277" s="48"/>
      <c r="H277" s="48"/>
      <c r="I277" s="48"/>
      <c r="J277" s="48"/>
      <c r="K277" s="48"/>
      <c r="L277" s="48"/>
      <c r="M277" s="48"/>
      <c r="N277" s="48"/>
      <c r="O277" s="48"/>
      <c r="P277" s="48"/>
      <c r="Q277" s="48"/>
      <c r="R277" s="48"/>
      <c r="S277" s="49" t="str">
        <f>IF(OR(WEEKDAY($B277)=1,WEEKDAY($B277)=7,CountCcolor($C277:$R277,($C$7))),"",13-(CountCcolor($C277:$R277,($C$6))+CountCcolor($C277:$R277,($C$7))+CountCcolor($C277:$R277,($C$8))+CountCcolor($C277:$R277,($C$9))+CountCcolor($C277:$R277,($M$7))+CountCcolor($C277:$R277,($M$8))+CountCcolor($C277:$R277,($M$9))+CountCcolor($C277:$R277,($Q$6)))+COUNTIF($C277:$R277,"am")/2)</f>
        <v/>
      </c>
      <c r="T277" s="114" t="str">
        <f>IF(OR(WEEKDAY($B277)=1,WEEKDAY($B277)=7,CountCcolor($C277:$R277,($C$7))=16),"",CountCcolor($C277:$R277,($M$8)))</f>
        <v/>
      </c>
      <c r="U277" s="1"/>
      <c r="V277" s="60"/>
      <c r="W277" s="61"/>
      <c r="X277" s="62"/>
      <c r="Y277" s="61"/>
      <c r="Z277" s="62"/>
      <c r="AA277" s="61"/>
      <c r="AB277" s="62"/>
      <c r="AC277" s="61"/>
      <c r="AD277" s="62"/>
      <c r="AE277" s="61"/>
      <c r="AF277" s="62"/>
      <c r="AG277" s="61"/>
      <c r="AH277" s="63"/>
      <c r="AI277" s="64"/>
    </row>
    <row r="278" spans="1:35">
      <c r="A278" s="91">
        <f t="shared" si="4"/>
        <v>268</v>
      </c>
      <c r="B278" s="47">
        <v>45194</v>
      </c>
      <c r="C278" s="48"/>
      <c r="D278" s="48"/>
      <c r="E278" s="48"/>
      <c r="F278" s="48"/>
      <c r="G278" s="66"/>
      <c r="H278" s="48"/>
      <c r="I278" s="48"/>
      <c r="J278" s="66"/>
      <c r="K278" s="48"/>
      <c r="L278" s="48"/>
      <c r="M278" s="66"/>
      <c r="N278" s="48"/>
      <c r="O278" s="48"/>
      <c r="P278" s="48"/>
      <c r="Q278" s="48"/>
      <c r="R278" s="48"/>
      <c r="S278" s="49">
        <f>IF(OR(WEEKDAY($B278)=1,WEEKDAY($B278)=7,CountCcolor($C278:$R278,($C$7))),"",13-(CountCcolor($C278:$R278,($C$6))+CountCcolor($C278:$R278,($C$7))+CountCcolor($C278:$R278,($C$8))+CountCcolor($C278:$R278,($C$9))+CountCcolor($C278:$R278,($M$7))+CountCcolor($C278:$R278,($M$8))+CountCcolor($C278:$R278,($M$9))+CountCcolor($C278:$R278,($Q$6)))+COUNTIF($C278:$R278,"am")/2)</f>
        <v>10</v>
      </c>
      <c r="T278" s="114">
        <f>IF(OR(WEEKDAY($B278)=1,WEEKDAY($B278)=7,CountCcolor($C278:$R278,($C$7))=16),"",CountCcolor($C278:$R278,($M$8)))</f>
        <v>0</v>
      </c>
      <c r="U278" s="1"/>
      <c r="V278" s="60">
        <v>3</v>
      </c>
      <c r="W278" s="61">
        <v>3</v>
      </c>
      <c r="X278" s="62">
        <v>4</v>
      </c>
      <c r="Y278" s="61">
        <v>3</v>
      </c>
      <c r="Z278" s="62">
        <v>4</v>
      </c>
      <c r="AA278" s="61">
        <v>3</v>
      </c>
      <c r="AB278" s="62">
        <v>4</v>
      </c>
      <c r="AC278" s="61">
        <v>3</v>
      </c>
      <c r="AD278" s="62">
        <v>2</v>
      </c>
      <c r="AE278" s="61">
        <v>2</v>
      </c>
      <c r="AF278" s="62">
        <v>1</v>
      </c>
      <c r="AG278" s="61">
        <v>2</v>
      </c>
      <c r="AH278" s="63">
        <v>1</v>
      </c>
      <c r="AI278" s="64">
        <v>5</v>
      </c>
    </row>
    <row r="279" spans="1:35">
      <c r="A279" s="91">
        <f t="shared" si="4"/>
        <v>269</v>
      </c>
      <c r="B279" s="47">
        <v>45195</v>
      </c>
      <c r="C279" s="48"/>
      <c r="D279" s="48"/>
      <c r="E279" s="48"/>
      <c r="F279" s="48"/>
      <c r="G279" s="66"/>
      <c r="H279" s="48"/>
      <c r="I279" s="48"/>
      <c r="J279" s="56"/>
      <c r="K279" s="48"/>
      <c r="L279" s="48"/>
      <c r="M279" s="66"/>
      <c r="N279" s="48"/>
      <c r="O279" s="48"/>
      <c r="P279" s="48"/>
      <c r="Q279" s="48"/>
      <c r="R279" s="48"/>
      <c r="S279" s="49">
        <f>IF(OR(WEEKDAY($B279)=1,WEEKDAY($B279)=7,CountCcolor($C279:$R279,($C$7))),"",13-(CountCcolor($C279:$R279,($C$6))+CountCcolor($C279:$R279,($C$7))+CountCcolor($C279:$R279,($C$8))+CountCcolor($C279:$R279,($C$9))+CountCcolor($C279:$R279,($M$7))+CountCcolor($C279:$R279,($M$8))+CountCcolor($C279:$R279,($M$9))+CountCcolor($C279:$R279,($Q$6)))+COUNTIF($C279:$R279,"am")/2)</f>
        <v>10</v>
      </c>
      <c r="T279" s="114">
        <f>IF(OR(WEEKDAY($B279)=1,WEEKDAY($B279)=7,CountCcolor($C279:$R279,($C$7))=16),"",CountCcolor($C279:$R279,($M$8)))</f>
        <v>0</v>
      </c>
      <c r="U279" s="1"/>
      <c r="V279" s="60">
        <v>3</v>
      </c>
      <c r="W279" s="61">
        <v>3</v>
      </c>
      <c r="X279" s="62">
        <v>4</v>
      </c>
      <c r="Y279" s="61">
        <v>3</v>
      </c>
      <c r="Z279" s="62">
        <v>4</v>
      </c>
      <c r="AA279" s="61">
        <v>3</v>
      </c>
      <c r="AB279" s="62">
        <v>4</v>
      </c>
      <c r="AC279" s="61">
        <v>3</v>
      </c>
      <c r="AD279" s="62">
        <v>2</v>
      </c>
      <c r="AE279" s="61">
        <v>2</v>
      </c>
      <c r="AF279" s="62">
        <v>1</v>
      </c>
      <c r="AG279" s="61">
        <v>2</v>
      </c>
      <c r="AH279" s="63">
        <v>1</v>
      </c>
      <c r="AI279" s="64">
        <v>5</v>
      </c>
    </row>
    <row r="280" spans="1:35">
      <c r="A280" s="91">
        <f t="shared" si="4"/>
        <v>270</v>
      </c>
      <c r="B280" s="47">
        <v>45196</v>
      </c>
      <c r="C280" s="48"/>
      <c r="D280" s="65"/>
      <c r="E280" s="48"/>
      <c r="F280" s="48"/>
      <c r="G280" s="66"/>
      <c r="H280" s="48"/>
      <c r="I280" s="48"/>
      <c r="J280" s="56"/>
      <c r="K280" s="65" t="s">
        <v>45</v>
      </c>
      <c r="L280" s="48"/>
      <c r="M280" s="66"/>
      <c r="N280" s="48"/>
      <c r="O280" s="48"/>
      <c r="P280" s="48"/>
      <c r="Q280" s="48"/>
      <c r="R280" s="48"/>
      <c r="S280" s="49">
        <f>IF(OR(WEEKDAY($B280)=1,WEEKDAY($B280)=7,CountCcolor($C280:$R280,($C$7))),"",13-(CountCcolor($C280:$R280,($C$6))+CountCcolor($C280:$R280,($C$7))+CountCcolor($C280:$R280,($C$8))+CountCcolor($C280:$R280,($C$9))+CountCcolor($C280:$R280,($M$7))+CountCcolor($C280:$R280,($M$8))+CountCcolor($C280:$R280,($M$9))+CountCcolor($C280:$R280,($Q$6)))+COUNTIF($C280:$R280,"am")/2)</f>
        <v>8.5</v>
      </c>
      <c r="T280" s="114">
        <f>IF(OR(WEEKDAY($B280)=1,WEEKDAY($B280)=7,CountCcolor($C280:$R280,($C$7))=16),"",CountCcolor($C280:$R280,($M$8)))</f>
        <v>0</v>
      </c>
      <c r="U280" s="1"/>
      <c r="V280" s="60">
        <v>2</v>
      </c>
      <c r="W280" s="61">
        <v>3</v>
      </c>
      <c r="X280" s="62">
        <v>3</v>
      </c>
      <c r="Y280" s="61">
        <v>3</v>
      </c>
      <c r="Z280" s="62">
        <v>3</v>
      </c>
      <c r="AA280" s="61">
        <v>2</v>
      </c>
      <c r="AB280" s="62">
        <v>3</v>
      </c>
      <c r="AC280" s="61">
        <v>2</v>
      </c>
      <c r="AD280" s="62">
        <v>2</v>
      </c>
      <c r="AE280" s="61">
        <v>1</v>
      </c>
      <c r="AF280" s="62">
        <v>1</v>
      </c>
      <c r="AG280" s="61">
        <v>2</v>
      </c>
      <c r="AH280" s="63">
        <v>1</v>
      </c>
      <c r="AI280" s="64">
        <v>3</v>
      </c>
    </row>
    <row r="281" spans="1:35">
      <c r="A281" s="91">
        <f t="shared" si="4"/>
        <v>271</v>
      </c>
      <c r="B281" s="47">
        <v>45197</v>
      </c>
      <c r="C281" s="48"/>
      <c r="D281" s="48"/>
      <c r="E281" s="48"/>
      <c r="F281" s="57"/>
      <c r="G281" s="66"/>
      <c r="H281" s="57"/>
      <c r="I281" s="48"/>
      <c r="J281" s="56"/>
      <c r="K281" s="48"/>
      <c r="L281" s="48"/>
      <c r="M281" s="66"/>
      <c r="N281" s="48"/>
      <c r="O281" s="48"/>
      <c r="P281" s="48"/>
      <c r="Q281" s="48"/>
      <c r="R281" s="48"/>
      <c r="S281" s="49">
        <f>IF(OR(WEEKDAY($B281)=1,WEEKDAY($B281)=7,CountCcolor($C281:$R281,($C$7))),"",13-(CountCcolor($C281:$R281,($C$6))+CountCcolor($C281:$R281,($C$7))+CountCcolor($C281:$R281,($C$8))+CountCcolor($C281:$R281,($C$9))+CountCcolor($C281:$R281,($M$7))+CountCcolor($C281:$R281,($M$8))+CountCcolor($C281:$R281,($M$9))+CountCcolor($C281:$R281,($Q$6)))+COUNTIF($C281:$R281,"am")/2)</f>
        <v>8</v>
      </c>
      <c r="T281" s="114">
        <f>IF(OR(WEEKDAY($B281)=1,WEEKDAY($B281)=7,CountCcolor($C281:$R281,($C$7))=16),"",CountCcolor($C281:$R281,($M$8)))</f>
        <v>2</v>
      </c>
      <c r="U281" s="1"/>
      <c r="V281" s="60">
        <v>3</v>
      </c>
      <c r="W281" s="61">
        <v>2</v>
      </c>
      <c r="X281" s="62">
        <v>3</v>
      </c>
      <c r="Y281" s="61">
        <v>2</v>
      </c>
      <c r="Z281" s="62">
        <v>2</v>
      </c>
      <c r="AA281" s="61">
        <v>2</v>
      </c>
      <c r="AB281" s="62">
        <v>4</v>
      </c>
      <c r="AC281" s="61">
        <v>3</v>
      </c>
      <c r="AD281" s="62">
        <v>1</v>
      </c>
      <c r="AE281" s="61">
        <v>2</v>
      </c>
      <c r="AF281" s="62">
        <v>0</v>
      </c>
      <c r="AG281" s="61">
        <v>1</v>
      </c>
      <c r="AH281" s="63">
        <v>1</v>
      </c>
      <c r="AI281" s="64">
        <v>4</v>
      </c>
    </row>
    <row r="282" spans="1:35">
      <c r="A282" s="91">
        <f t="shared" si="4"/>
        <v>272</v>
      </c>
      <c r="B282" s="47">
        <v>45198</v>
      </c>
      <c r="C282" s="48"/>
      <c r="D282" s="65" t="s">
        <v>45</v>
      </c>
      <c r="E282" s="48"/>
      <c r="F282" s="48"/>
      <c r="G282" s="66"/>
      <c r="H282" s="48"/>
      <c r="I282" s="48"/>
      <c r="J282" s="56"/>
      <c r="K282" s="57"/>
      <c r="L282" s="48"/>
      <c r="M282" s="66"/>
      <c r="N282" s="48"/>
      <c r="O282" s="48"/>
      <c r="P282" s="48"/>
      <c r="Q282" s="48"/>
      <c r="R282" s="48"/>
      <c r="S282" s="49">
        <f>IF(OR(WEEKDAY($B282)=1,WEEKDAY($B282)=7,CountCcolor($C282:$R282,($C$7))),"",13-(CountCcolor($C282:$R282,($C$6))+CountCcolor($C282:$R282,($C$7))+CountCcolor($C282:$R282,($C$8))+CountCcolor($C282:$R282,($C$9))+CountCcolor($C282:$R282,($M$7))+CountCcolor($C282:$R282,($M$8))+CountCcolor($C282:$R282,($M$9))+CountCcolor($C282:$R282,($Q$6)))+COUNTIF($C282:$R282,"am")/2)</f>
        <v>8.5</v>
      </c>
      <c r="T282" s="114">
        <f>IF(OR(WEEKDAY($B282)=1,WEEKDAY($B282)=7,CountCcolor($C282:$R282,($C$7))=16),"",CountCcolor($C282:$R282,($M$8)))</f>
        <v>1</v>
      </c>
      <c r="U282" s="1"/>
      <c r="V282" s="60">
        <v>2</v>
      </c>
      <c r="W282" s="61">
        <v>3</v>
      </c>
      <c r="X282" s="62">
        <v>3</v>
      </c>
      <c r="Y282" s="61">
        <v>3</v>
      </c>
      <c r="Z282" s="62">
        <v>3</v>
      </c>
      <c r="AA282" s="61">
        <v>2</v>
      </c>
      <c r="AB282" s="62">
        <v>3</v>
      </c>
      <c r="AC282" s="61">
        <v>2</v>
      </c>
      <c r="AD282" s="62">
        <v>2</v>
      </c>
      <c r="AE282" s="61">
        <v>1</v>
      </c>
      <c r="AF282" s="62">
        <v>1</v>
      </c>
      <c r="AG282" s="61">
        <v>2</v>
      </c>
      <c r="AH282" s="63">
        <v>1</v>
      </c>
      <c r="AI282" s="64">
        <v>3</v>
      </c>
    </row>
    <row r="283" spans="1:35">
      <c r="A283" s="91">
        <f t="shared" si="4"/>
        <v>273</v>
      </c>
      <c r="B283" s="47">
        <v>45199</v>
      </c>
      <c r="C283" s="48"/>
      <c r="D283" s="48"/>
      <c r="E283" s="48"/>
      <c r="F283" s="48"/>
      <c r="G283" s="48"/>
      <c r="H283" s="48"/>
      <c r="I283" s="48"/>
      <c r="J283" s="48"/>
      <c r="K283" s="48"/>
      <c r="L283" s="48"/>
      <c r="M283" s="48"/>
      <c r="N283" s="48"/>
      <c r="O283" s="48"/>
      <c r="P283" s="48"/>
      <c r="Q283" s="48"/>
      <c r="R283" s="48"/>
      <c r="S283" s="49" t="str">
        <f>IF(OR(WEEKDAY($B283)=1,WEEKDAY($B283)=7,CountCcolor($C283:$R283,($C$7))),"",13-(CountCcolor($C283:$R283,($C$6))+CountCcolor($C283:$R283,($C$7))+CountCcolor($C283:$R283,($C$8))+CountCcolor($C283:$R283,($C$9))+CountCcolor($C283:$R283,($M$7))+CountCcolor($C283:$R283,($M$8))+CountCcolor($C283:$R283,($M$9))+CountCcolor($C283:$R283,($Q$6)))+COUNTIF($C283:$R283,"am")/2)</f>
        <v/>
      </c>
      <c r="T283" s="114" t="str">
        <f>IF(OR(WEEKDAY($B283)=1,WEEKDAY($B283)=7,CountCcolor($C283:$R283,($C$7))=16),"",CountCcolor($C283:$R283,($M$8)))</f>
        <v/>
      </c>
      <c r="U283" s="1"/>
      <c r="V283" s="60"/>
      <c r="W283" s="61"/>
      <c r="X283" s="62"/>
      <c r="Y283" s="61"/>
      <c r="Z283" s="62"/>
      <c r="AA283" s="61"/>
      <c r="AB283" s="62"/>
      <c r="AC283" s="61"/>
      <c r="AD283" s="62"/>
      <c r="AE283" s="61"/>
      <c r="AF283" s="62"/>
      <c r="AG283" s="61"/>
      <c r="AH283" s="63"/>
      <c r="AI283" s="64"/>
    </row>
    <row r="284" spans="1:35">
      <c r="A284" s="91">
        <f t="shared" si="4"/>
        <v>274</v>
      </c>
      <c r="B284" s="47">
        <v>45200</v>
      </c>
      <c r="C284" s="48"/>
      <c r="D284" s="48"/>
      <c r="E284" s="48"/>
      <c r="F284" s="48"/>
      <c r="G284" s="48"/>
      <c r="H284" s="48"/>
      <c r="I284" s="48"/>
      <c r="J284" s="48"/>
      <c r="K284" s="48"/>
      <c r="L284" s="48"/>
      <c r="M284" s="48"/>
      <c r="N284" s="48"/>
      <c r="O284" s="48"/>
      <c r="P284" s="48"/>
      <c r="Q284" s="48"/>
      <c r="R284" s="48"/>
      <c r="S284" s="49" t="str">
        <f>IF(OR(WEEKDAY($B284)=1,WEEKDAY($B284)=7,CountCcolor($C284:$R284,($C$7))),"",13-(CountCcolor($C284:$R284,($C$6))+CountCcolor($C284:$R284,($C$7))+CountCcolor($C284:$R284,($C$8))+CountCcolor($C284:$R284,($C$9))+CountCcolor($C284:$R284,($M$7))+CountCcolor($C284:$R284,($M$8))+CountCcolor($C284:$R284,($M$9))+CountCcolor($C284:$R284,($Q$6)))+COUNTIF($C284:$R284,"am")/2)</f>
        <v/>
      </c>
      <c r="T284" s="114" t="str">
        <f>IF(OR(WEEKDAY($B284)=1,WEEKDAY($B284)=7,CountCcolor($C284:$R284,($C$7))=16),"",CountCcolor($C284:$R284,($M$8)))</f>
        <v/>
      </c>
      <c r="U284" s="1"/>
      <c r="V284" s="60"/>
      <c r="W284" s="61"/>
      <c r="X284" s="62"/>
      <c r="Y284" s="61"/>
      <c r="Z284" s="62"/>
      <c r="AA284" s="61"/>
      <c r="AB284" s="62"/>
      <c r="AC284" s="61"/>
      <c r="AD284" s="62"/>
      <c r="AE284" s="61"/>
      <c r="AF284" s="62"/>
      <c r="AG284" s="61"/>
      <c r="AH284" s="63"/>
      <c r="AI284" s="64"/>
    </row>
    <row r="285" spans="1:35">
      <c r="A285" s="91">
        <f t="shared" si="4"/>
        <v>275</v>
      </c>
      <c r="B285" s="47">
        <v>45201</v>
      </c>
      <c r="C285" s="48"/>
      <c r="D285" s="48"/>
      <c r="E285" s="48"/>
      <c r="F285" s="48"/>
      <c r="G285" s="48"/>
      <c r="H285" s="48"/>
      <c r="I285" s="48"/>
      <c r="J285" s="57"/>
      <c r="K285" s="48"/>
      <c r="L285" s="48"/>
      <c r="M285" s="66"/>
      <c r="N285" s="48"/>
      <c r="O285" s="48"/>
      <c r="P285" s="48"/>
      <c r="Q285" s="48"/>
      <c r="R285" s="48"/>
      <c r="S285" s="49">
        <f>IF(OR(WEEKDAY($B285)=1,WEEKDAY($B285)=7,CountCcolor($C285:$R285,($C$7))),"",13-(CountCcolor($C285:$R285,($C$6))+CountCcolor($C285:$R285,($C$7))+CountCcolor($C285:$R285,($C$8))+CountCcolor($C285:$R285,($C$9))+CountCcolor($C285:$R285,($M$7))+CountCcolor($C285:$R285,($M$8))+CountCcolor($C285:$R285,($M$9))+CountCcolor($C285:$R285,($Q$6)))+COUNTIF($C285:$R285,"am")/2)</f>
        <v>11</v>
      </c>
      <c r="T285" s="114">
        <f>IF(OR(WEEKDAY($B285)=1,WEEKDAY($B285)=7,CountCcolor($C285:$R285,($C$7))=16),"",CountCcolor($C285:$R285,($M$8)))</f>
        <v>1</v>
      </c>
      <c r="U285" s="1"/>
      <c r="V285" s="60">
        <v>4</v>
      </c>
      <c r="W285" s="61">
        <v>3</v>
      </c>
      <c r="X285" s="62">
        <v>4</v>
      </c>
      <c r="Y285" s="61">
        <v>4</v>
      </c>
      <c r="Z285" s="62">
        <v>4</v>
      </c>
      <c r="AA285" s="61">
        <v>3</v>
      </c>
      <c r="AB285" s="62">
        <v>4</v>
      </c>
      <c r="AC285" s="61">
        <v>3</v>
      </c>
      <c r="AD285" s="62">
        <v>3</v>
      </c>
      <c r="AE285" s="61">
        <v>2</v>
      </c>
      <c r="AF285" s="62">
        <v>1</v>
      </c>
      <c r="AG285" s="61">
        <v>2</v>
      </c>
      <c r="AH285" s="63">
        <v>2</v>
      </c>
      <c r="AI285" s="64">
        <v>5</v>
      </c>
    </row>
    <row r="286" spans="1:35">
      <c r="A286" s="91">
        <f t="shared" si="4"/>
        <v>276</v>
      </c>
      <c r="B286" s="47">
        <v>45202</v>
      </c>
      <c r="C286" s="48"/>
      <c r="D286" s="48"/>
      <c r="E286" s="48"/>
      <c r="F286" s="48"/>
      <c r="G286" s="57"/>
      <c r="H286" s="48"/>
      <c r="I286" s="48"/>
      <c r="J286" s="48"/>
      <c r="K286" s="48"/>
      <c r="L286" s="48"/>
      <c r="M286" s="66"/>
      <c r="N286" s="48"/>
      <c r="O286" s="48"/>
      <c r="P286" s="48"/>
      <c r="Q286" s="48"/>
      <c r="R286" s="48"/>
      <c r="S286" s="49">
        <f>IF(OR(WEEKDAY($B286)=1,WEEKDAY($B286)=7,CountCcolor($C286:$R286,($C$7))),"",13-(CountCcolor($C286:$R286,($C$6))+CountCcolor($C286:$R286,($C$7))+CountCcolor($C286:$R286,($C$8))+CountCcolor($C286:$R286,($C$9))+CountCcolor($C286:$R286,($M$7))+CountCcolor($C286:$R286,($M$8))+CountCcolor($C286:$R286,($M$9))+CountCcolor($C286:$R286,($Q$6)))+COUNTIF($C286:$R286,"am")/2)</f>
        <v>11</v>
      </c>
      <c r="T286" s="114">
        <f>IF(OR(WEEKDAY($B286)=1,WEEKDAY($B286)=7,CountCcolor($C286:$R286,($C$7))=16),"",CountCcolor($C286:$R286,($M$8)))</f>
        <v>1</v>
      </c>
      <c r="U286" s="1"/>
      <c r="V286" s="60">
        <v>3</v>
      </c>
      <c r="W286" s="61">
        <v>4</v>
      </c>
      <c r="X286" s="62">
        <v>5</v>
      </c>
      <c r="Y286" s="61">
        <v>4</v>
      </c>
      <c r="Z286" s="62">
        <v>5</v>
      </c>
      <c r="AA286" s="61">
        <v>3</v>
      </c>
      <c r="AB286" s="62">
        <v>5</v>
      </c>
      <c r="AC286" s="61">
        <v>3</v>
      </c>
      <c r="AD286" s="62">
        <v>2</v>
      </c>
      <c r="AE286" s="61">
        <v>2</v>
      </c>
      <c r="AF286" s="62">
        <v>1</v>
      </c>
      <c r="AG286" s="61">
        <v>2</v>
      </c>
      <c r="AH286" s="63">
        <v>2</v>
      </c>
      <c r="AI286" s="64">
        <v>5</v>
      </c>
    </row>
    <row r="287" spans="1:35">
      <c r="A287" s="91">
        <f t="shared" si="4"/>
        <v>277</v>
      </c>
      <c r="B287" s="47">
        <v>45203</v>
      </c>
      <c r="C287" s="48"/>
      <c r="D287" s="65"/>
      <c r="E287" s="48"/>
      <c r="F287" s="48"/>
      <c r="G287" s="48"/>
      <c r="H287" s="65"/>
      <c r="I287" s="48"/>
      <c r="J287" s="48"/>
      <c r="K287" s="65" t="s">
        <v>45</v>
      </c>
      <c r="L287" s="48"/>
      <c r="M287" s="66"/>
      <c r="N287" s="48"/>
      <c r="O287" s="48"/>
      <c r="P287" s="48"/>
      <c r="Q287" s="48"/>
      <c r="R287" s="48"/>
      <c r="S287" s="49">
        <f>IF(OR(WEEKDAY($B287)=1,WEEKDAY($B287)=7,CountCcolor($C287:$R287,($C$7))),"",13-(CountCcolor($C287:$R287,($C$6))+CountCcolor($C287:$R287,($C$7))+CountCcolor($C287:$R287,($C$8))+CountCcolor($C287:$R287,($C$9))+CountCcolor($C287:$R287,($M$7))+CountCcolor($C287:$R287,($M$8))+CountCcolor($C287:$R287,($M$9))+CountCcolor($C287:$R287,($Q$6)))+COUNTIF($C287:$R287,"am")/2)</f>
        <v>9.5</v>
      </c>
      <c r="T287" s="114">
        <f>IF(OR(WEEKDAY($B287)=1,WEEKDAY($B287)=7,CountCcolor($C287:$R287,($C$7))=16),"",CountCcolor($C287:$R287,($M$8)))</f>
        <v>0</v>
      </c>
      <c r="U287" s="1"/>
      <c r="V287" s="60">
        <v>3</v>
      </c>
      <c r="W287" s="61">
        <v>4</v>
      </c>
      <c r="X287" s="62">
        <v>3</v>
      </c>
      <c r="Y287" s="61">
        <v>4</v>
      </c>
      <c r="Z287" s="62">
        <v>3</v>
      </c>
      <c r="AA287" s="61">
        <v>1</v>
      </c>
      <c r="AB287" s="62">
        <v>4</v>
      </c>
      <c r="AC287" s="61">
        <v>2</v>
      </c>
      <c r="AD287" s="62">
        <v>3</v>
      </c>
      <c r="AE287" s="61">
        <v>1</v>
      </c>
      <c r="AF287" s="62">
        <v>1</v>
      </c>
      <c r="AG287" s="61">
        <v>2</v>
      </c>
      <c r="AH287" s="63">
        <v>3</v>
      </c>
      <c r="AI287" s="64">
        <v>2</v>
      </c>
    </row>
    <row r="288" spans="1:35">
      <c r="A288" s="91">
        <f t="shared" si="4"/>
        <v>278</v>
      </c>
      <c r="B288" s="47">
        <v>45204</v>
      </c>
      <c r="C288" s="48"/>
      <c r="D288" s="48"/>
      <c r="E288" s="48"/>
      <c r="F288" s="57"/>
      <c r="G288" s="48"/>
      <c r="H288" s="57"/>
      <c r="I288" s="48"/>
      <c r="J288" s="48"/>
      <c r="K288" s="48"/>
      <c r="L288" s="48"/>
      <c r="M288" s="66"/>
      <c r="N288" s="48"/>
      <c r="O288" s="48"/>
      <c r="P288" s="48"/>
      <c r="Q288" s="48"/>
      <c r="R288" s="48"/>
      <c r="S288" s="49">
        <f>IF(OR(WEEKDAY($B288)=1,WEEKDAY($B288)=7,CountCcolor($C288:$R288,($C$7))),"",13-(CountCcolor($C288:$R288,($C$6))+CountCcolor($C288:$R288,($C$7))+CountCcolor($C288:$R288,($C$8))+CountCcolor($C288:$R288,($C$9))+CountCcolor($C288:$R288,($M$7))+CountCcolor($C288:$R288,($M$8))+CountCcolor($C288:$R288,($M$9))+CountCcolor($C288:$R288,($Q$6)))+COUNTIF($C288:$R288,"am")/2)</f>
        <v>10</v>
      </c>
      <c r="T288" s="114">
        <f>IF(OR(WEEKDAY($B288)=1,WEEKDAY($B288)=7,CountCcolor($C288:$R288,($C$7))=16),"",CountCcolor($C288:$R288,($M$8)))</f>
        <v>2</v>
      </c>
      <c r="U288" s="1"/>
      <c r="V288" s="60">
        <v>4</v>
      </c>
      <c r="W288" s="61">
        <v>3</v>
      </c>
      <c r="X288" s="62">
        <v>4</v>
      </c>
      <c r="Y288" s="61">
        <v>4</v>
      </c>
      <c r="Z288" s="62">
        <v>3</v>
      </c>
      <c r="AA288" s="61">
        <v>2</v>
      </c>
      <c r="AB288" s="62">
        <v>5</v>
      </c>
      <c r="AC288" s="61">
        <v>3</v>
      </c>
      <c r="AD288" s="62">
        <v>2</v>
      </c>
      <c r="AE288" s="61">
        <v>2</v>
      </c>
      <c r="AF288" s="62">
        <v>0</v>
      </c>
      <c r="AG288" s="61">
        <v>1</v>
      </c>
      <c r="AH288" s="63">
        <v>3</v>
      </c>
      <c r="AI288" s="64">
        <v>4</v>
      </c>
    </row>
    <row r="289" spans="1:35">
      <c r="A289" s="91">
        <f t="shared" si="4"/>
        <v>279</v>
      </c>
      <c r="B289" s="47">
        <v>45205</v>
      </c>
      <c r="C289" s="48"/>
      <c r="D289" s="65" t="s">
        <v>45</v>
      </c>
      <c r="E289" s="48"/>
      <c r="F289" s="48"/>
      <c r="G289" s="48"/>
      <c r="H289" s="48"/>
      <c r="I289" s="48"/>
      <c r="J289" s="48"/>
      <c r="K289" s="57"/>
      <c r="L289" s="48"/>
      <c r="M289" s="66"/>
      <c r="N289" s="48"/>
      <c r="O289" s="48"/>
      <c r="P289" s="48"/>
      <c r="Q289" s="48"/>
      <c r="R289" s="48"/>
      <c r="S289" s="49">
        <f>IF(OR(WEEKDAY($B289)=1,WEEKDAY($B289)=7,CountCcolor($C289:$R289,($C$7))),"",13-(CountCcolor($C289:$R289,($C$6))+CountCcolor($C289:$R289,($C$7))+CountCcolor($C289:$R289,($C$8))+CountCcolor($C289:$R289,($C$9))+CountCcolor($C289:$R289,($M$7))+CountCcolor($C289:$R289,($M$8))+CountCcolor($C289:$R289,($M$9))+CountCcolor($C289:$R289,($Q$6)))+COUNTIF($C289:$R289,"am")/2)</f>
        <v>10.5</v>
      </c>
      <c r="T289" s="114">
        <f>IF(OR(WEEKDAY($B289)=1,WEEKDAY($B289)=7,CountCcolor($C289:$R289,($C$7))=16),"",CountCcolor($C289:$R289,($M$8)))</f>
        <v>1</v>
      </c>
      <c r="U289" s="1"/>
      <c r="V289" s="60">
        <v>3</v>
      </c>
      <c r="W289" s="61">
        <v>4</v>
      </c>
      <c r="X289" s="62">
        <v>4</v>
      </c>
      <c r="Y289" s="61">
        <v>5</v>
      </c>
      <c r="Z289" s="62">
        <v>4</v>
      </c>
      <c r="AA289" s="61">
        <v>2</v>
      </c>
      <c r="AB289" s="62">
        <v>4</v>
      </c>
      <c r="AC289" s="61">
        <v>2</v>
      </c>
      <c r="AD289" s="62">
        <v>3</v>
      </c>
      <c r="AE289" s="61">
        <v>1</v>
      </c>
      <c r="AF289" s="62">
        <v>1</v>
      </c>
      <c r="AG289" s="61">
        <v>2</v>
      </c>
      <c r="AH289" s="63">
        <v>3</v>
      </c>
      <c r="AI289" s="64">
        <v>3</v>
      </c>
    </row>
    <row r="290" spans="1:35">
      <c r="A290" s="91">
        <f t="shared" si="4"/>
        <v>280</v>
      </c>
      <c r="B290" s="47">
        <v>45206</v>
      </c>
      <c r="C290" s="48"/>
      <c r="D290" s="48"/>
      <c r="E290" s="48"/>
      <c r="F290" s="48"/>
      <c r="G290" s="48"/>
      <c r="H290" s="48"/>
      <c r="I290" s="48"/>
      <c r="J290" s="48"/>
      <c r="K290" s="48"/>
      <c r="L290" s="48"/>
      <c r="M290" s="48"/>
      <c r="N290" s="48"/>
      <c r="O290" s="48"/>
      <c r="P290" s="48"/>
      <c r="Q290" s="48"/>
      <c r="R290" s="48"/>
      <c r="S290" s="49" t="str">
        <f>IF(OR(WEEKDAY($B290)=1,WEEKDAY($B290)=7,CountCcolor($C290:$R290,($C$7))),"",13-(CountCcolor($C290:$R290,($C$6))+CountCcolor($C290:$R290,($C$7))+CountCcolor($C290:$R290,($C$8))+CountCcolor($C290:$R290,($C$9))+CountCcolor($C290:$R290,($M$7))+CountCcolor($C290:$R290,($M$8))+CountCcolor($C290:$R290,($M$9))+CountCcolor($C290:$R290,($Q$6)))+COUNTIF($C290:$R290,"am")/2)</f>
        <v/>
      </c>
      <c r="T290" s="114" t="str">
        <f>IF(OR(WEEKDAY($B290)=1,WEEKDAY($B290)=7,CountCcolor($C290:$R290,($C$7))=16),"",CountCcolor($C290:$R290,($M$8)))</f>
        <v/>
      </c>
      <c r="U290" s="1"/>
      <c r="V290" s="60"/>
      <c r="W290" s="61"/>
      <c r="X290" s="62"/>
      <c r="Y290" s="61"/>
      <c r="Z290" s="62"/>
      <c r="AA290" s="61"/>
      <c r="AB290" s="62"/>
      <c r="AC290" s="61"/>
      <c r="AD290" s="62"/>
      <c r="AE290" s="61"/>
      <c r="AF290" s="62"/>
      <c r="AG290" s="61"/>
      <c r="AH290" s="63"/>
      <c r="AI290" s="64"/>
    </row>
    <row r="291" spans="1:35">
      <c r="A291" s="91">
        <f t="shared" si="4"/>
        <v>281</v>
      </c>
      <c r="B291" s="47">
        <v>45207</v>
      </c>
      <c r="C291" s="48"/>
      <c r="D291" s="48"/>
      <c r="E291" s="48"/>
      <c r="F291" s="48"/>
      <c r="G291" s="48"/>
      <c r="H291" s="48"/>
      <c r="I291" s="48"/>
      <c r="J291" s="48"/>
      <c r="K291" s="48"/>
      <c r="L291" s="48"/>
      <c r="M291" s="48"/>
      <c r="N291" s="48"/>
      <c r="O291" s="48"/>
      <c r="P291" s="48"/>
      <c r="Q291" s="48"/>
      <c r="R291" s="48"/>
      <c r="S291" s="49" t="str">
        <f>IF(OR(WEEKDAY($B291)=1,WEEKDAY($B291)=7,CountCcolor($C291:$R291,($C$7))),"",13-(CountCcolor($C291:$R291,($C$6))+CountCcolor($C291:$R291,($C$7))+CountCcolor($C291:$R291,($C$8))+CountCcolor($C291:$R291,($C$9))+CountCcolor($C291:$R291,($M$7))+CountCcolor($C291:$R291,($M$8))+CountCcolor($C291:$R291,($M$9))+CountCcolor($C291:$R291,($Q$6)))+COUNTIF($C291:$R291,"am")/2)</f>
        <v/>
      </c>
      <c r="T291" s="114" t="str">
        <f>IF(OR(WEEKDAY($B291)=1,WEEKDAY($B291)=7,CountCcolor($C291:$R291,($C$7))=16),"",CountCcolor($C291:$R291,($M$8)))</f>
        <v/>
      </c>
      <c r="U291" s="1"/>
      <c r="V291" s="60"/>
      <c r="W291" s="61"/>
      <c r="X291" s="62"/>
      <c r="Y291" s="61"/>
      <c r="Z291" s="62"/>
      <c r="AA291" s="61"/>
      <c r="AB291" s="62"/>
      <c r="AC291" s="61"/>
      <c r="AD291" s="62"/>
      <c r="AE291" s="61"/>
      <c r="AF291" s="62"/>
      <c r="AG291" s="61"/>
      <c r="AH291" s="63"/>
      <c r="AI291" s="64"/>
    </row>
    <row r="292" spans="1:35">
      <c r="A292" s="91">
        <f t="shared" si="4"/>
        <v>282</v>
      </c>
      <c r="B292" s="47">
        <v>45208</v>
      </c>
      <c r="C292" s="48"/>
      <c r="D292" s="48"/>
      <c r="E292" s="48"/>
      <c r="F292" s="48"/>
      <c r="G292" s="48"/>
      <c r="H292" s="48"/>
      <c r="I292" s="48"/>
      <c r="J292" s="57"/>
      <c r="K292" s="48"/>
      <c r="L292" s="48"/>
      <c r="M292" s="66"/>
      <c r="N292" s="48"/>
      <c r="O292" s="48"/>
      <c r="P292" s="48"/>
      <c r="Q292" s="48"/>
      <c r="R292" s="48"/>
      <c r="S292" s="49">
        <f>IF(OR(WEEKDAY($B292)=1,WEEKDAY($B292)=7,CountCcolor($C292:$R292,($C$7))),"",13-(CountCcolor($C292:$R292,($C$6))+CountCcolor($C292:$R292,($C$7))+CountCcolor($C292:$R292,($C$8))+CountCcolor($C292:$R292,($C$9))+CountCcolor($C292:$R292,($M$7))+CountCcolor($C292:$R292,($M$8))+CountCcolor($C292:$R292,($M$9))+CountCcolor($C292:$R292,($Q$6)))+COUNTIF($C292:$R292,"am")/2)</f>
        <v>11</v>
      </c>
      <c r="T292" s="114">
        <f>IF(OR(WEEKDAY($B292)=1,WEEKDAY($B292)=7,CountCcolor($C292:$R292,($C$7))=16),"",CountCcolor($C292:$R292,($M$8)))</f>
        <v>1</v>
      </c>
      <c r="U292" s="1"/>
      <c r="V292" s="60">
        <v>4</v>
      </c>
      <c r="W292" s="61">
        <v>3</v>
      </c>
      <c r="X292" s="62">
        <v>4</v>
      </c>
      <c r="Y292" s="61">
        <v>4</v>
      </c>
      <c r="Z292" s="62">
        <v>4</v>
      </c>
      <c r="AA292" s="61">
        <v>3</v>
      </c>
      <c r="AB292" s="62">
        <v>4</v>
      </c>
      <c r="AC292" s="61">
        <v>3</v>
      </c>
      <c r="AD292" s="62">
        <v>3</v>
      </c>
      <c r="AE292" s="61">
        <v>2</v>
      </c>
      <c r="AF292" s="62">
        <v>1</v>
      </c>
      <c r="AG292" s="61">
        <v>2</v>
      </c>
      <c r="AH292" s="63">
        <v>2</v>
      </c>
      <c r="AI292" s="64">
        <v>5</v>
      </c>
    </row>
    <row r="293" spans="1:35">
      <c r="A293" s="91">
        <f t="shared" si="4"/>
        <v>283</v>
      </c>
      <c r="B293" s="47">
        <v>45209</v>
      </c>
      <c r="C293" s="48"/>
      <c r="D293" s="48"/>
      <c r="E293" s="48"/>
      <c r="F293" s="48"/>
      <c r="G293" s="57"/>
      <c r="H293" s="48"/>
      <c r="I293" s="48"/>
      <c r="J293" s="48"/>
      <c r="K293" s="48"/>
      <c r="L293" s="48"/>
      <c r="M293" s="66"/>
      <c r="N293" s="48"/>
      <c r="O293" s="48"/>
      <c r="P293" s="48"/>
      <c r="Q293" s="48"/>
      <c r="R293" s="48"/>
      <c r="S293" s="49">
        <f>IF(OR(WEEKDAY($B293)=1,WEEKDAY($B293)=7,CountCcolor($C293:$R293,($C$7))),"",13-(CountCcolor($C293:$R293,($C$6))+CountCcolor($C293:$R293,($C$7))+CountCcolor($C293:$R293,($C$8))+CountCcolor($C293:$R293,($C$9))+CountCcolor($C293:$R293,($M$7))+CountCcolor($C293:$R293,($M$8))+CountCcolor($C293:$R293,($M$9))+CountCcolor($C293:$R293,($Q$6)))+COUNTIF($C293:$R293,"am")/2)</f>
        <v>11</v>
      </c>
      <c r="T293" s="114">
        <f>IF(OR(WEEKDAY($B293)=1,WEEKDAY($B293)=7,CountCcolor($C293:$R293,($C$7))=16),"",CountCcolor($C293:$R293,($M$8)))</f>
        <v>1</v>
      </c>
      <c r="U293" s="1"/>
      <c r="V293" s="60">
        <v>3</v>
      </c>
      <c r="W293" s="61">
        <v>4</v>
      </c>
      <c r="X293" s="62">
        <v>5</v>
      </c>
      <c r="Y293" s="61">
        <v>4</v>
      </c>
      <c r="Z293" s="62">
        <v>5</v>
      </c>
      <c r="AA293" s="61">
        <v>3</v>
      </c>
      <c r="AB293" s="62">
        <v>5</v>
      </c>
      <c r="AC293" s="61">
        <v>3</v>
      </c>
      <c r="AD293" s="62">
        <v>2</v>
      </c>
      <c r="AE293" s="61">
        <v>2</v>
      </c>
      <c r="AF293" s="62">
        <v>1</v>
      </c>
      <c r="AG293" s="61">
        <v>2</v>
      </c>
      <c r="AH293" s="63">
        <v>2</v>
      </c>
      <c r="AI293" s="64">
        <v>5</v>
      </c>
    </row>
    <row r="294" spans="1:35">
      <c r="A294" s="91">
        <f t="shared" si="4"/>
        <v>284</v>
      </c>
      <c r="B294" s="47">
        <v>45210</v>
      </c>
      <c r="C294" s="48"/>
      <c r="D294" s="65"/>
      <c r="E294" s="48"/>
      <c r="F294" s="48"/>
      <c r="G294" s="48"/>
      <c r="H294" s="48"/>
      <c r="I294" s="48"/>
      <c r="J294" s="48"/>
      <c r="K294" s="65" t="s">
        <v>45</v>
      </c>
      <c r="L294" s="48"/>
      <c r="M294" s="66"/>
      <c r="N294" s="48"/>
      <c r="O294" s="48"/>
      <c r="P294" s="48"/>
      <c r="Q294" s="48"/>
      <c r="R294" s="48"/>
      <c r="S294" s="49">
        <f>IF(OR(WEEKDAY($B294)=1,WEEKDAY($B294)=7,CountCcolor($C294:$R294,($C$7))),"",13-(CountCcolor($C294:$R294,($C$6))+CountCcolor($C294:$R294,($C$7))+CountCcolor($C294:$R294,($C$8))+CountCcolor($C294:$R294,($C$9))+CountCcolor($C294:$R294,($M$7))+CountCcolor($C294:$R294,($M$8))+CountCcolor($C294:$R294,($M$9))+CountCcolor($C294:$R294,($Q$6)))+COUNTIF($C294:$R294,"am")/2)</f>
        <v>10.5</v>
      </c>
      <c r="T294" s="114">
        <f>IF(OR(WEEKDAY($B294)=1,WEEKDAY($B294)=7,CountCcolor($C294:$R294,($C$7))=16),"",CountCcolor($C294:$R294,($M$8)))</f>
        <v>0</v>
      </c>
      <c r="U294" s="1"/>
      <c r="V294" s="60">
        <v>3</v>
      </c>
      <c r="W294" s="61">
        <v>4</v>
      </c>
      <c r="X294" s="62">
        <v>4</v>
      </c>
      <c r="Y294" s="61">
        <v>5</v>
      </c>
      <c r="Z294" s="62">
        <v>4</v>
      </c>
      <c r="AA294" s="61">
        <v>2</v>
      </c>
      <c r="AB294" s="62">
        <v>4</v>
      </c>
      <c r="AC294" s="61">
        <v>2</v>
      </c>
      <c r="AD294" s="62">
        <v>3</v>
      </c>
      <c r="AE294" s="61">
        <v>1</v>
      </c>
      <c r="AF294" s="62">
        <v>1</v>
      </c>
      <c r="AG294" s="61">
        <v>2</v>
      </c>
      <c r="AH294" s="63">
        <v>3</v>
      </c>
      <c r="AI294" s="64">
        <v>3</v>
      </c>
    </row>
    <row r="295" spans="1:35">
      <c r="A295" s="91">
        <f t="shared" si="4"/>
        <v>285</v>
      </c>
      <c r="B295" s="47">
        <v>45211</v>
      </c>
      <c r="C295" s="48"/>
      <c r="D295" s="48"/>
      <c r="E295" s="48"/>
      <c r="F295" s="57"/>
      <c r="G295" s="48"/>
      <c r="H295" s="57"/>
      <c r="I295" s="48"/>
      <c r="J295" s="48"/>
      <c r="K295" s="48"/>
      <c r="L295" s="48"/>
      <c r="M295" s="66"/>
      <c r="N295" s="48"/>
      <c r="O295" s="48"/>
      <c r="P295" s="48"/>
      <c r="Q295" s="48"/>
      <c r="R295" s="48"/>
      <c r="S295" s="49">
        <f>IF(OR(WEEKDAY($B295)=1,WEEKDAY($B295)=7,CountCcolor($C295:$R295,($C$7))),"",13-(CountCcolor($C295:$R295,($C$6))+CountCcolor($C295:$R295,($C$7))+CountCcolor($C295:$R295,($C$8))+CountCcolor($C295:$R295,($C$9))+CountCcolor($C295:$R295,($M$7))+CountCcolor($C295:$R295,($M$8))+CountCcolor($C295:$R295,($M$9))+CountCcolor($C295:$R295,($Q$6)))+COUNTIF($C295:$R295,"am")/2)</f>
        <v>10</v>
      </c>
      <c r="T295" s="114">
        <f>IF(OR(WEEKDAY($B295)=1,WEEKDAY($B295)=7,CountCcolor($C295:$R295,($C$7))=16),"",CountCcolor($C295:$R295,($M$8)))</f>
        <v>2</v>
      </c>
      <c r="U295" s="1"/>
      <c r="V295" s="60">
        <v>4</v>
      </c>
      <c r="W295" s="61">
        <v>3</v>
      </c>
      <c r="X295" s="62">
        <v>4</v>
      </c>
      <c r="Y295" s="61">
        <v>4</v>
      </c>
      <c r="Z295" s="62">
        <v>3</v>
      </c>
      <c r="AA295" s="61">
        <v>2</v>
      </c>
      <c r="AB295" s="62">
        <v>5</v>
      </c>
      <c r="AC295" s="61">
        <v>3</v>
      </c>
      <c r="AD295" s="62">
        <v>2</v>
      </c>
      <c r="AE295" s="61">
        <v>2</v>
      </c>
      <c r="AF295" s="62">
        <v>0</v>
      </c>
      <c r="AG295" s="61">
        <v>1</v>
      </c>
      <c r="AH295" s="63">
        <v>3</v>
      </c>
      <c r="AI295" s="64">
        <v>4</v>
      </c>
    </row>
    <row r="296" spans="1:35">
      <c r="A296" s="91">
        <f t="shared" si="4"/>
        <v>286</v>
      </c>
      <c r="B296" s="47">
        <v>45212</v>
      </c>
      <c r="C296" s="48"/>
      <c r="D296" s="65" t="s">
        <v>45</v>
      </c>
      <c r="E296" s="48"/>
      <c r="F296" s="48"/>
      <c r="G296" s="48"/>
      <c r="H296" s="48"/>
      <c r="I296" s="48"/>
      <c r="J296" s="48"/>
      <c r="K296" s="57"/>
      <c r="L296" s="48"/>
      <c r="M296" s="66"/>
      <c r="N296" s="48"/>
      <c r="O296" s="48"/>
      <c r="P296" s="48"/>
      <c r="Q296" s="48"/>
      <c r="R296" s="48"/>
      <c r="S296" s="49">
        <f>IF(OR(WEEKDAY($B296)=1,WEEKDAY($B296)=7,CountCcolor($C296:$R296,($C$7))),"",13-(CountCcolor($C296:$R296,($C$6))+CountCcolor($C296:$R296,($C$7))+CountCcolor($C296:$R296,($C$8))+CountCcolor($C296:$R296,($C$9))+CountCcolor($C296:$R296,($M$7))+CountCcolor($C296:$R296,($M$8))+CountCcolor($C296:$R296,($M$9))+CountCcolor($C296:$R296,($Q$6)))+COUNTIF($C296:$R296,"am")/2)</f>
        <v>10.5</v>
      </c>
      <c r="T296" s="114">
        <f>IF(OR(WEEKDAY($B296)=1,WEEKDAY($B296)=7,CountCcolor($C296:$R296,($C$7))=16),"",CountCcolor($C296:$R296,($M$8)))</f>
        <v>1</v>
      </c>
      <c r="U296" s="1"/>
      <c r="V296" s="60">
        <v>3</v>
      </c>
      <c r="W296" s="61">
        <v>4</v>
      </c>
      <c r="X296" s="62">
        <v>4</v>
      </c>
      <c r="Y296" s="61">
        <v>5</v>
      </c>
      <c r="Z296" s="62">
        <v>4</v>
      </c>
      <c r="AA296" s="61">
        <v>2</v>
      </c>
      <c r="AB296" s="62">
        <v>4</v>
      </c>
      <c r="AC296" s="61">
        <v>2</v>
      </c>
      <c r="AD296" s="62">
        <v>3</v>
      </c>
      <c r="AE296" s="61">
        <v>1</v>
      </c>
      <c r="AF296" s="62">
        <v>1</v>
      </c>
      <c r="AG296" s="61">
        <v>2</v>
      </c>
      <c r="AH296" s="63">
        <v>3</v>
      </c>
      <c r="AI296" s="64">
        <v>3</v>
      </c>
    </row>
    <row r="297" spans="1:35">
      <c r="A297" s="91">
        <f t="shared" si="4"/>
        <v>287</v>
      </c>
      <c r="B297" s="47">
        <v>45213</v>
      </c>
      <c r="C297" s="48"/>
      <c r="D297" s="48"/>
      <c r="E297" s="48"/>
      <c r="F297" s="48"/>
      <c r="G297" s="48"/>
      <c r="H297" s="48"/>
      <c r="I297" s="48"/>
      <c r="J297" s="48"/>
      <c r="K297" s="48"/>
      <c r="L297" s="48"/>
      <c r="M297" s="48"/>
      <c r="N297" s="48"/>
      <c r="O297" s="48"/>
      <c r="P297" s="48"/>
      <c r="Q297" s="48"/>
      <c r="R297" s="48"/>
      <c r="S297" s="49" t="str">
        <f>IF(OR(WEEKDAY($B297)=1,WEEKDAY($B297)=7,CountCcolor($C297:$R297,($C$7))),"",13-(CountCcolor($C297:$R297,($C$6))+CountCcolor($C297:$R297,($C$7))+CountCcolor($C297:$R297,($C$8))+CountCcolor($C297:$R297,($C$9))+CountCcolor($C297:$R297,($M$7))+CountCcolor($C297:$R297,($M$8))+CountCcolor($C297:$R297,($M$9))+CountCcolor($C297:$R297,($Q$6)))+COUNTIF($C297:$R297,"am")/2)</f>
        <v/>
      </c>
      <c r="T297" s="114" t="str">
        <f>IF(OR(WEEKDAY($B297)=1,WEEKDAY($B297)=7,CountCcolor($C297:$R297,($C$7))=16),"",CountCcolor($C297:$R297,($M$8)))</f>
        <v/>
      </c>
      <c r="U297" s="1"/>
      <c r="V297" s="60"/>
      <c r="W297" s="61"/>
      <c r="X297" s="62"/>
      <c r="Y297" s="61"/>
      <c r="Z297" s="62"/>
      <c r="AA297" s="61"/>
      <c r="AB297" s="62"/>
      <c r="AC297" s="61"/>
      <c r="AD297" s="62"/>
      <c r="AE297" s="61"/>
      <c r="AF297" s="62"/>
      <c r="AG297" s="61"/>
      <c r="AH297" s="63"/>
      <c r="AI297" s="64"/>
    </row>
    <row r="298" spans="1:35">
      <c r="A298" s="91">
        <f t="shared" si="4"/>
        <v>288</v>
      </c>
      <c r="B298" s="47">
        <v>45214</v>
      </c>
      <c r="C298" s="48"/>
      <c r="D298" s="48"/>
      <c r="E298" s="48"/>
      <c r="F298" s="48"/>
      <c r="G298" s="48"/>
      <c r="H298" s="48"/>
      <c r="I298" s="48"/>
      <c r="J298" s="48"/>
      <c r="K298" s="48"/>
      <c r="L298" s="48"/>
      <c r="M298" s="48"/>
      <c r="N298" s="48"/>
      <c r="O298" s="48"/>
      <c r="P298" s="48"/>
      <c r="Q298" s="48"/>
      <c r="R298" s="48"/>
      <c r="S298" s="49" t="str">
        <f>IF(OR(WEEKDAY($B298)=1,WEEKDAY($B298)=7,CountCcolor($C298:$R298,($C$7))),"",13-(CountCcolor($C298:$R298,($C$6))+CountCcolor($C298:$R298,($C$7))+CountCcolor($C298:$R298,($C$8))+CountCcolor($C298:$R298,($C$9))+CountCcolor($C298:$R298,($M$7))+CountCcolor($C298:$R298,($M$8))+CountCcolor($C298:$R298,($M$9))+CountCcolor($C298:$R298,($Q$6)))+COUNTIF($C298:$R298,"am")/2)</f>
        <v/>
      </c>
      <c r="T298" s="114" t="str">
        <f>IF(OR(WEEKDAY($B298)=1,WEEKDAY($B298)=7,CountCcolor($C298:$R298,($C$7))=16),"",CountCcolor($C298:$R298,($M$8)))</f>
        <v/>
      </c>
      <c r="U298" s="1"/>
      <c r="V298" s="60"/>
      <c r="W298" s="61"/>
      <c r="X298" s="62"/>
      <c r="Y298" s="61"/>
      <c r="Z298" s="62"/>
      <c r="AA298" s="61"/>
      <c r="AB298" s="62"/>
      <c r="AC298" s="61"/>
      <c r="AD298" s="62"/>
      <c r="AE298" s="61"/>
      <c r="AF298" s="62"/>
      <c r="AG298" s="61"/>
      <c r="AH298" s="63"/>
      <c r="AI298" s="64"/>
    </row>
    <row r="299" spans="1:35">
      <c r="A299" s="91">
        <f t="shared" si="4"/>
        <v>289</v>
      </c>
      <c r="B299" s="47">
        <v>45215</v>
      </c>
      <c r="C299" s="48"/>
      <c r="D299" s="48"/>
      <c r="E299" s="48"/>
      <c r="F299" s="48"/>
      <c r="G299" s="48"/>
      <c r="H299" s="48"/>
      <c r="I299" s="48"/>
      <c r="J299" s="57"/>
      <c r="K299" s="48"/>
      <c r="L299" s="48"/>
      <c r="M299" s="66"/>
      <c r="N299" s="48"/>
      <c r="O299" s="48"/>
      <c r="P299" s="48"/>
      <c r="Q299" s="48"/>
      <c r="R299" s="48"/>
      <c r="S299" s="49">
        <f>IF(OR(WEEKDAY($B299)=1,WEEKDAY($B299)=7,CountCcolor($C299:$R299,($C$7))),"",13-(CountCcolor($C299:$R299,($C$6))+CountCcolor($C299:$R299,($C$7))+CountCcolor($C299:$R299,($C$8))+CountCcolor($C299:$R299,($C$9))+CountCcolor($C299:$R299,($M$7))+CountCcolor($C299:$R299,($M$8))+CountCcolor($C299:$R299,($M$9))+CountCcolor($C299:$R299,($Q$6)))+COUNTIF($C299:$R299,"am")/2)</f>
        <v>11</v>
      </c>
      <c r="T299" s="114">
        <f>IF(OR(WEEKDAY($B299)=1,WEEKDAY($B299)=7,CountCcolor($C299:$R299,($C$7))=16),"",CountCcolor($C299:$R299,($M$8)))</f>
        <v>1</v>
      </c>
      <c r="U299" s="1"/>
      <c r="V299" s="60">
        <v>4</v>
      </c>
      <c r="W299" s="61">
        <v>3</v>
      </c>
      <c r="X299" s="62">
        <v>4</v>
      </c>
      <c r="Y299" s="61">
        <v>4</v>
      </c>
      <c r="Z299" s="62">
        <v>4</v>
      </c>
      <c r="AA299" s="61">
        <v>3</v>
      </c>
      <c r="AB299" s="62">
        <v>4</v>
      </c>
      <c r="AC299" s="61">
        <v>3</v>
      </c>
      <c r="AD299" s="62">
        <v>3</v>
      </c>
      <c r="AE299" s="61">
        <v>2</v>
      </c>
      <c r="AF299" s="62">
        <v>1</v>
      </c>
      <c r="AG299" s="61">
        <v>2</v>
      </c>
      <c r="AH299" s="63">
        <v>2</v>
      </c>
      <c r="AI299" s="64">
        <v>5</v>
      </c>
    </row>
    <row r="300" spans="1:35">
      <c r="A300" s="91">
        <f t="shared" si="4"/>
        <v>290</v>
      </c>
      <c r="B300" s="47">
        <v>45216</v>
      </c>
      <c r="C300" s="48"/>
      <c r="D300" s="48"/>
      <c r="E300" s="48"/>
      <c r="F300" s="48"/>
      <c r="G300" s="57"/>
      <c r="H300" s="48"/>
      <c r="I300" s="48"/>
      <c r="J300" s="48"/>
      <c r="K300" s="48"/>
      <c r="L300" s="48"/>
      <c r="M300" s="66"/>
      <c r="N300" s="48"/>
      <c r="O300" s="48"/>
      <c r="P300" s="48"/>
      <c r="Q300" s="48"/>
      <c r="R300" s="48"/>
      <c r="S300" s="49">
        <f>IF(OR(WEEKDAY($B300)=1,WEEKDAY($B300)=7,CountCcolor($C300:$R300,($C$7))),"",13-(CountCcolor($C300:$R300,($C$6))+CountCcolor($C300:$R300,($C$7))+CountCcolor($C300:$R300,($C$8))+CountCcolor($C300:$R300,($C$9))+CountCcolor($C300:$R300,($M$7))+CountCcolor($C300:$R300,($M$8))+CountCcolor($C300:$R300,($M$9))+CountCcolor($C300:$R300,($Q$6)))+COUNTIF($C300:$R300,"am")/2)</f>
        <v>11</v>
      </c>
      <c r="T300" s="114">
        <f>IF(OR(WEEKDAY($B300)=1,WEEKDAY($B300)=7,CountCcolor($C300:$R300,($C$7))=16),"",CountCcolor($C300:$R300,($M$8)))</f>
        <v>1</v>
      </c>
      <c r="U300" s="1"/>
      <c r="V300" s="60">
        <v>3</v>
      </c>
      <c r="W300" s="61">
        <v>4</v>
      </c>
      <c r="X300" s="62">
        <v>5</v>
      </c>
      <c r="Y300" s="61">
        <v>4</v>
      </c>
      <c r="Z300" s="62">
        <v>5</v>
      </c>
      <c r="AA300" s="61">
        <v>3</v>
      </c>
      <c r="AB300" s="62">
        <v>5</v>
      </c>
      <c r="AC300" s="61">
        <v>3</v>
      </c>
      <c r="AD300" s="62">
        <v>2</v>
      </c>
      <c r="AE300" s="61">
        <v>2</v>
      </c>
      <c r="AF300" s="62">
        <v>1</v>
      </c>
      <c r="AG300" s="61">
        <v>2</v>
      </c>
      <c r="AH300" s="63">
        <v>2</v>
      </c>
      <c r="AI300" s="64">
        <v>5</v>
      </c>
    </row>
    <row r="301" spans="1:35">
      <c r="A301" s="91">
        <f t="shared" si="4"/>
        <v>291</v>
      </c>
      <c r="B301" s="47">
        <v>45217</v>
      </c>
      <c r="C301" s="48"/>
      <c r="D301" s="65"/>
      <c r="E301" s="48"/>
      <c r="F301" s="48"/>
      <c r="G301" s="48"/>
      <c r="H301" s="65"/>
      <c r="I301" s="48"/>
      <c r="J301" s="48"/>
      <c r="K301" s="65" t="s">
        <v>45</v>
      </c>
      <c r="L301" s="48"/>
      <c r="M301" s="66"/>
      <c r="N301" s="48"/>
      <c r="O301" s="48"/>
      <c r="P301" s="48"/>
      <c r="Q301" s="48"/>
      <c r="R301" s="48"/>
      <c r="S301" s="49">
        <f>IF(OR(WEEKDAY($B301)=1,WEEKDAY($B301)=7,CountCcolor($C301:$R301,($C$7))),"",13-(CountCcolor($C301:$R301,($C$6))+CountCcolor($C301:$R301,($C$7))+CountCcolor($C301:$R301,($C$8))+CountCcolor($C301:$R301,($C$9))+CountCcolor($C301:$R301,($M$7))+CountCcolor($C301:$R301,($M$8))+CountCcolor($C301:$R301,($M$9))+CountCcolor($C301:$R301,($Q$6)))+COUNTIF($C301:$R301,"am")/2)</f>
        <v>9.5</v>
      </c>
      <c r="T301" s="114">
        <f>IF(OR(WEEKDAY($B301)=1,WEEKDAY($B301)=7,CountCcolor($C301:$R301,($C$7))=16),"",CountCcolor($C301:$R301,($M$8)))</f>
        <v>0</v>
      </c>
      <c r="U301" s="1"/>
      <c r="V301" s="60">
        <v>3</v>
      </c>
      <c r="W301" s="61">
        <v>4</v>
      </c>
      <c r="X301" s="62">
        <v>3</v>
      </c>
      <c r="Y301" s="61">
        <v>4</v>
      </c>
      <c r="Z301" s="62">
        <v>3</v>
      </c>
      <c r="AA301" s="61">
        <v>1</v>
      </c>
      <c r="AB301" s="62">
        <v>4</v>
      </c>
      <c r="AC301" s="61">
        <v>2</v>
      </c>
      <c r="AD301" s="62">
        <v>3</v>
      </c>
      <c r="AE301" s="61">
        <v>1</v>
      </c>
      <c r="AF301" s="62">
        <v>1</v>
      </c>
      <c r="AG301" s="61">
        <v>2</v>
      </c>
      <c r="AH301" s="63">
        <v>3</v>
      </c>
      <c r="AI301" s="64">
        <v>2</v>
      </c>
    </row>
    <row r="302" spans="1:35">
      <c r="A302" s="91">
        <f t="shared" si="4"/>
        <v>292</v>
      </c>
      <c r="B302" s="47">
        <v>45218</v>
      </c>
      <c r="C302" s="48"/>
      <c r="D302" s="48"/>
      <c r="E302" s="48"/>
      <c r="F302" s="57"/>
      <c r="G302" s="48"/>
      <c r="H302" s="57"/>
      <c r="I302" s="48"/>
      <c r="J302" s="48"/>
      <c r="K302" s="48"/>
      <c r="L302" s="48"/>
      <c r="M302" s="66"/>
      <c r="N302" s="48"/>
      <c r="O302" s="48"/>
      <c r="P302" s="48"/>
      <c r="Q302" s="48"/>
      <c r="R302" s="48"/>
      <c r="S302" s="49">
        <f>IF(OR(WEEKDAY($B302)=1,WEEKDAY($B302)=7,CountCcolor($C302:$R302,($C$7))),"",13-(CountCcolor($C302:$R302,($C$6))+CountCcolor($C302:$R302,($C$7))+CountCcolor($C302:$R302,($C$8))+CountCcolor($C302:$R302,($C$9))+CountCcolor($C302:$R302,($M$7))+CountCcolor($C302:$R302,($M$8))+CountCcolor($C302:$R302,($M$9))+CountCcolor($C302:$R302,($Q$6)))+COUNTIF($C302:$R302,"am")/2)</f>
        <v>10</v>
      </c>
      <c r="T302" s="114">
        <f>IF(OR(WEEKDAY($B302)=1,WEEKDAY($B302)=7,CountCcolor($C302:$R302,($C$7))=16),"",CountCcolor($C302:$R302,($M$8)))</f>
        <v>2</v>
      </c>
      <c r="U302" s="1"/>
      <c r="V302" s="60">
        <v>4</v>
      </c>
      <c r="W302" s="61">
        <v>3</v>
      </c>
      <c r="X302" s="62">
        <v>4</v>
      </c>
      <c r="Y302" s="61">
        <v>4</v>
      </c>
      <c r="Z302" s="62">
        <v>3</v>
      </c>
      <c r="AA302" s="61">
        <v>2</v>
      </c>
      <c r="AB302" s="62">
        <v>5</v>
      </c>
      <c r="AC302" s="61">
        <v>3</v>
      </c>
      <c r="AD302" s="62">
        <v>2</v>
      </c>
      <c r="AE302" s="61">
        <v>2</v>
      </c>
      <c r="AF302" s="62">
        <v>0</v>
      </c>
      <c r="AG302" s="61">
        <v>1</v>
      </c>
      <c r="AH302" s="63">
        <v>3</v>
      </c>
      <c r="AI302" s="64">
        <v>4</v>
      </c>
    </row>
    <row r="303" spans="1:35">
      <c r="A303" s="91">
        <f t="shared" si="4"/>
        <v>293</v>
      </c>
      <c r="B303" s="47">
        <v>45219</v>
      </c>
      <c r="C303" s="48"/>
      <c r="D303" s="65" t="s">
        <v>45</v>
      </c>
      <c r="E303" s="48"/>
      <c r="F303" s="48"/>
      <c r="G303" s="48"/>
      <c r="H303" s="48"/>
      <c r="I303" s="48"/>
      <c r="J303" s="48"/>
      <c r="K303" s="57"/>
      <c r="L303" s="48"/>
      <c r="M303" s="66"/>
      <c r="N303" s="48"/>
      <c r="O303" s="48"/>
      <c r="P303" s="48"/>
      <c r="Q303" s="48"/>
      <c r="R303" s="48"/>
      <c r="S303" s="49">
        <f>IF(OR(WEEKDAY($B303)=1,WEEKDAY($B303)=7,CountCcolor($C303:$R303,($C$7))),"",13-(CountCcolor($C303:$R303,($C$6))+CountCcolor($C303:$R303,($C$7))+CountCcolor($C303:$R303,($C$8))+CountCcolor($C303:$R303,($C$9))+CountCcolor($C303:$R303,($M$7))+CountCcolor($C303:$R303,($M$8))+CountCcolor($C303:$R303,($M$9))+CountCcolor($C303:$R303,($Q$6)))+COUNTIF($C303:$R303,"am")/2)</f>
        <v>10.5</v>
      </c>
      <c r="T303" s="114">
        <f>IF(OR(WEEKDAY($B303)=1,WEEKDAY($B303)=7,CountCcolor($C303:$R303,($C$7))=16),"",CountCcolor($C303:$R303,($M$8)))</f>
        <v>1</v>
      </c>
      <c r="U303" s="1"/>
      <c r="V303" s="60">
        <v>3</v>
      </c>
      <c r="W303" s="61">
        <v>4</v>
      </c>
      <c r="X303" s="62">
        <v>4</v>
      </c>
      <c r="Y303" s="61">
        <v>5</v>
      </c>
      <c r="Z303" s="62">
        <v>4</v>
      </c>
      <c r="AA303" s="61">
        <v>2</v>
      </c>
      <c r="AB303" s="62">
        <v>4</v>
      </c>
      <c r="AC303" s="61">
        <v>2</v>
      </c>
      <c r="AD303" s="62">
        <v>3</v>
      </c>
      <c r="AE303" s="61">
        <v>1</v>
      </c>
      <c r="AF303" s="62">
        <v>1</v>
      </c>
      <c r="AG303" s="61">
        <v>2</v>
      </c>
      <c r="AH303" s="63">
        <v>3</v>
      </c>
      <c r="AI303" s="64">
        <v>3</v>
      </c>
    </row>
    <row r="304" spans="1:35">
      <c r="A304" s="91">
        <f t="shared" si="4"/>
        <v>294</v>
      </c>
      <c r="B304" s="47">
        <v>45220</v>
      </c>
      <c r="C304" s="48"/>
      <c r="D304" s="48"/>
      <c r="E304" s="48"/>
      <c r="F304" s="48"/>
      <c r="G304" s="48"/>
      <c r="H304" s="48"/>
      <c r="I304" s="48"/>
      <c r="J304" s="48"/>
      <c r="K304" s="48"/>
      <c r="L304" s="48"/>
      <c r="M304" s="48"/>
      <c r="N304" s="48"/>
      <c r="O304" s="48"/>
      <c r="P304" s="48"/>
      <c r="Q304" s="48"/>
      <c r="R304" s="48"/>
      <c r="S304" s="49" t="str">
        <f>IF(OR(WEEKDAY($B304)=1,WEEKDAY($B304)=7,CountCcolor($C304:$R304,($C$7))),"",13-(CountCcolor($C304:$R304,($C$6))+CountCcolor($C304:$R304,($C$7))+CountCcolor($C304:$R304,($C$8))+CountCcolor($C304:$R304,($C$9))+CountCcolor($C304:$R304,($M$7))+CountCcolor($C304:$R304,($M$8))+CountCcolor($C304:$R304,($M$9))+CountCcolor($C304:$R304,($Q$6)))+COUNTIF($C304:$R304,"am")/2)</f>
        <v/>
      </c>
      <c r="T304" s="114" t="str">
        <f>IF(OR(WEEKDAY($B304)=1,WEEKDAY($B304)=7,CountCcolor($C304:$R304,($C$7))=16),"",CountCcolor($C304:$R304,($M$8)))</f>
        <v/>
      </c>
      <c r="U304" s="1"/>
      <c r="V304" s="60"/>
      <c r="W304" s="61"/>
      <c r="X304" s="62"/>
      <c r="Y304" s="61"/>
      <c r="Z304" s="62"/>
      <c r="AA304" s="61"/>
      <c r="AB304" s="62"/>
      <c r="AC304" s="61"/>
      <c r="AD304" s="62"/>
      <c r="AE304" s="61"/>
      <c r="AF304" s="62"/>
      <c r="AG304" s="61"/>
      <c r="AH304" s="63"/>
      <c r="AI304" s="64"/>
    </row>
    <row r="305" spans="1:35">
      <c r="A305" s="91">
        <f t="shared" si="4"/>
        <v>295</v>
      </c>
      <c r="B305" s="47">
        <v>45221</v>
      </c>
      <c r="C305" s="48"/>
      <c r="D305" s="48"/>
      <c r="E305" s="48"/>
      <c r="F305" s="48"/>
      <c r="G305" s="48"/>
      <c r="H305" s="48"/>
      <c r="I305" s="48"/>
      <c r="J305" s="48"/>
      <c r="K305" s="48"/>
      <c r="L305" s="48"/>
      <c r="M305" s="48"/>
      <c r="N305" s="48"/>
      <c r="O305" s="48"/>
      <c r="P305" s="48"/>
      <c r="Q305" s="48"/>
      <c r="R305" s="48"/>
      <c r="S305" s="49" t="str">
        <f>IF(OR(WEEKDAY($B305)=1,WEEKDAY($B305)=7,CountCcolor($C305:$R305,($C$7))),"",13-(CountCcolor($C305:$R305,($C$6))+CountCcolor($C305:$R305,($C$7))+CountCcolor($C305:$R305,($C$8))+CountCcolor($C305:$R305,($C$9))+CountCcolor($C305:$R305,($M$7))+CountCcolor($C305:$R305,($M$8))+CountCcolor($C305:$R305,($M$9))+CountCcolor($C305:$R305,($Q$6)))+COUNTIF($C305:$R305,"am")/2)</f>
        <v/>
      </c>
      <c r="T305" s="114" t="str">
        <f>IF(OR(WEEKDAY($B305)=1,WEEKDAY($B305)=7,CountCcolor($C305:$R305,($C$7))=16),"",CountCcolor($C305:$R305,($M$8)))</f>
        <v/>
      </c>
      <c r="U305" s="1"/>
      <c r="V305" s="60"/>
      <c r="W305" s="61"/>
      <c r="X305" s="62"/>
      <c r="Y305" s="61"/>
      <c r="Z305" s="62"/>
      <c r="AA305" s="61"/>
      <c r="AB305" s="62"/>
      <c r="AC305" s="61"/>
      <c r="AD305" s="62"/>
      <c r="AE305" s="61"/>
      <c r="AF305" s="62"/>
      <c r="AG305" s="61"/>
      <c r="AH305" s="63"/>
      <c r="AI305" s="64"/>
    </row>
    <row r="306" spans="1:35">
      <c r="A306" s="91">
        <f t="shared" si="4"/>
        <v>296</v>
      </c>
      <c r="B306" s="47">
        <v>45222</v>
      </c>
      <c r="C306" s="48"/>
      <c r="D306" s="48"/>
      <c r="E306" s="48"/>
      <c r="F306" s="48"/>
      <c r="G306" s="48"/>
      <c r="H306" s="48"/>
      <c r="I306" s="48"/>
      <c r="J306" s="57"/>
      <c r="K306" s="48"/>
      <c r="L306" s="48"/>
      <c r="M306" s="48"/>
      <c r="N306" s="48"/>
      <c r="O306" s="48"/>
      <c r="P306" s="48"/>
      <c r="Q306" s="48"/>
      <c r="R306" s="48"/>
      <c r="S306" s="49">
        <f>IF(OR(WEEKDAY($B306)=1,WEEKDAY($B306)=7,CountCcolor($C306:$R306,($C$7))),"",13-(CountCcolor($C306:$R306,($C$6))+CountCcolor($C306:$R306,($C$7))+CountCcolor($C306:$R306,($C$8))+CountCcolor($C306:$R306,($C$9))+CountCcolor($C306:$R306,($M$7))+CountCcolor($C306:$R306,($M$8))+CountCcolor($C306:$R306,($M$9))+CountCcolor($C306:$R306,($Q$6)))+COUNTIF($C306:$R306,"am")/2)</f>
        <v>12</v>
      </c>
      <c r="T306" s="114">
        <f>IF(OR(WEEKDAY($B306)=1,WEEKDAY($B306)=7,CountCcolor($C306:$R306,($C$7))=16),"",CountCcolor($C306:$R306,($M$8)))</f>
        <v>1</v>
      </c>
      <c r="U306" s="1"/>
      <c r="V306" s="60">
        <v>4</v>
      </c>
      <c r="W306" s="61">
        <v>3</v>
      </c>
      <c r="X306" s="62">
        <v>5</v>
      </c>
      <c r="Y306" s="61">
        <v>5</v>
      </c>
      <c r="Z306" s="62">
        <v>5</v>
      </c>
      <c r="AA306" s="61">
        <v>3</v>
      </c>
      <c r="AB306" s="62">
        <v>4</v>
      </c>
      <c r="AC306" s="61">
        <v>3</v>
      </c>
      <c r="AD306" s="62">
        <v>3</v>
      </c>
      <c r="AE306" s="61">
        <v>2</v>
      </c>
      <c r="AF306" s="62">
        <v>1</v>
      </c>
      <c r="AG306" s="61">
        <v>2</v>
      </c>
      <c r="AH306" s="63">
        <v>2</v>
      </c>
      <c r="AI306" s="64">
        <v>5</v>
      </c>
    </row>
    <row r="307" spans="1:35">
      <c r="A307" s="91">
        <f t="shared" si="4"/>
        <v>297</v>
      </c>
      <c r="B307" s="47">
        <v>45223</v>
      </c>
      <c r="C307" s="48"/>
      <c r="D307" s="48"/>
      <c r="E307" s="48"/>
      <c r="F307" s="48"/>
      <c r="G307" s="57"/>
      <c r="H307" s="48"/>
      <c r="I307" s="48"/>
      <c r="J307" s="48"/>
      <c r="K307" s="48"/>
      <c r="L307" s="48"/>
      <c r="M307" s="48"/>
      <c r="N307" s="48"/>
      <c r="O307" s="48"/>
      <c r="P307" s="48"/>
      <c r="Q307" s="48"/>
      <c r="R307" s="48"/>
      <c r="S307" s="49">
        <f>IF(OR(WEEKDAY($B307)=1,WEEKDAY($B307)=7,CountCcolor($C307:$R307,($C$7))),"",13-(CountCcolor($C307:$R307,($C$6))+CountCcolor($C307:$R307,($C$7))+CountCcolor($C307:$R307,($C$8))+CountCcolor($C307:$R307,($C$9))+CountCcolor($C307:$R307,($M$7))+CountCcolor($C307:$R307,($M$8))+CountCcolor($C307:$R307,($M$9))+CountCcolor($C307:$R307,($Q$6)))+COUNTIF($C307:$R307,"am")/2)</f>
        <v>12</v>
      </c>
      <c r="T307" s="114">
        <f>IF(OR(WEEKDAY($B307)=1,WEEKDAY($B307)=7,CountCcolor($C307:$R307,($C$7))=16),"",CountCcolor($C307:$R307,($M$8)))</f>
        <v>1</v>
      </c>
      <c r="U307" s="1"/>
      <c r="V307" s="60">
        <v>3</v>
      </c>
      <c r="W307" s="61">
        <v>4</v>
      </c>
      <c r="X307" s="62">
        <v>6</v>
      </c>
      <c r="Y307" s="61">
        <v>5</v>
      </c>
      <c r="Z307" s="62">
        <v>6</v>
      </c>
      <c r="AA307" s="61">
        <v>3</v>
      </c>
      <c r="AB307" s="62">
        <v>5</v>
      </c>
      <c r="AC307" s="61">
        <v>3</v>
      </c>
      <c r="AD307" s="62">
        <v>2</v>
      </c>
      <c r="AE307" s="61">
        <v>2</v>
      </c>
      <c r="AF307" s="62">
        <v>1</v>
      </c>
      <c r="AG307" s="61">
        <v>2</v>
      </c>
      <c r="AH307" s="63">
        <v>2</v>
      </c>
      <c r="AI307" s="64">
        <v>5</v>
      </c>
    </row>
    <row r="308" spans="1:35">
      <c r="A308" s="91">
        <f t="shared" si="4"/>
        <v>298</v>
      </c>
      <c r="B308" s="47">
        <v>45224</v>
      </c>
      <c r="C308" s="48"/>
      <c r="D308" s="65"/>
      <c r="E308" s="48"/>
      <c r="F308" s="48"/>
      <c r="G308" s="48"/>
      <c r="H308" s="48"/>
      <c r="I308" s="48"/>
      <c r="J308" s="48"/>
      <c r="K308" s="65" t="s">
        <v>45</v>
      </c>
      <c r="L308" s="48"/>
      <c r="M308" s="57"/>
      <c r="N308" s="48"/>
      <c r="O308" s="48"/>
      <c r="P308" s="48"/>
      <c r="Q308" s="48"/>
      <c r="R308" s="48"/>
      <c r="S308" s="49">
        <f>IF(OR(WEEKDAY($B308)=1,WEEKDAY($B308)=7,CountCcolor($C308:$R308,($C$7))),"",13-(CountCcolor($C308:$R308,($C$6))+CountCcolor($C308:$R308,($C$7))+CountCcolor($C308:$R308,($C$8))+CountCcolor($C308:$R308,($C$9))+CountCcolor($C308:$R308,($M$7))+CountCcolor($C308:$R308,($M$8))+CountCcolor($C308:$R308,($M$9))+CountCcolor($C308:$R308,($Q$6)))+COUNTIF($C308:$R308,"am")/2)</f>
        <v>10.5</v>
      </c>
      <c r="T308" s="114">
        <f>IF(OR(WEEKDAY($B308)=1,WEEKDAY($B308)=7,CountCcolor($C308:$R308,($C$7))=16),"",CountCcolor($C308:$R308,($M$8)))</f>
        <v>1</v>
      </c>
      <c r="U308" s="1"/>
      <c r="V308" s="60">
        <v>3</v>
      </c>
      <c r="W308" s="61">
        <v>4</v>
      </c>
      <c r="X308" s="62">
        <v>4</v>
      </c>
      <c r="Y308" s="61">
        <v>5</v>
      </c>
      <c r="Z308" s="62">
        <v>4</v>
      </c>
      <c r="AA308" s="61">
        <v>2</v>
      </c>
      <c r="AB308" s="62">
        <v>4</v>
      </c>
      <c r="AC308" s="61">
        <v>2</v>
      </c>
      <c r="AD308" s="62">
        <v>3</v>
      </c>
      <c r="AE308" s="61">
        <v>1</v>
      </c>
      <c r="AF308" s="62">
        <v>1</v>
      </c>
      <c r="AG308" s="61">
        <v>2</v>
      </c>
      <c r="AH308" s="63">
        <v>3</v>
      </c>
      <c r="AI308" s="64">
        <v>3</v>
      </c>
    </row>
    <row r="309" spans="1:35">
      <c r="A309" s="91">
        <f t="shared" si="4"/>
        <v>299</v>
      </c>
      <c r="B309" s="47">
        <v>45225</v>
      </c>
      <c r="C309" s="48"/>
      <c r="D309" s="48"/>
      <c r="E309" s="48"/>
      <c r="F309" s="57"/>
      <c r="G309" s="48"/>
      <c r="H309" s="57"/>
      <c r="I309" s="48"/>
      <c r="J309" s="48"/>
      <c r="K309" s="48"/>
      <c r="L309" s="48"/>
      <c r="M309" s="48"/>
      <c r="N309" s="48"/>
      <c r="O309" s="48"/>
      <c r="P309" s="48"/>
      <c r="Q309" s="48"/>
      <c r="R309" s="48"/>
      <c r="S309" s="49">
        <f>IF(OR(WEEKDAY($B309)=1,WEEKDAY($B309)=7,CountCcolor($C309:$R309,($C$7))),"",13-(CountCcolor($C309:$R309,($C$6))+CountCcolor($C309:$R309,($C$7))+CountCcolor($C309:$R309,($C$8))+CountCcolor($C309:$R309,($C$9))+CountCcolor($C309:$R309,($M$7))+CountCcolor($C309:$R309,($M$8))+CountCcolor($C309:$R309,($M$9))+CountCcolor($C309:$R309,($Q$6)))+COUNTIF($C309:$R309,"am")/2)</f>
        <v>11</v>
      </c>
      <c r="T309" s="114">
        <f>IF(OR(WEEKDAY($B309)=1,WEEKDAY($B309)=7,CountCcolor($C309:$R309,($C$7))=16),"",CountCcolor($C309:$R309,($M$8)))</f>
        <v>2</v>
      </c>
      <c r="U309" s="1"/>
      <c r="V309" s="60">
        <v>4</v>
      </c>
      <c r="W309" s="61">
        <v>3</v>
      </c>
      <c r="X309" s="62">
        <v>5</v>
      </c>
      <c r="Y309" s="61">
        <v>5</v>
      </c>
      <c r="Z309" s="62">
        <v>4</v>
      </c>
      <c r="AA309" s="61">
        <v>2</v>
      </c>
      <c r="AB309" s="62">
        <v>5</v>
      </c>
      <c r="AC309" s="61">
        <v>3</v>
      </c>
      <c r="AD309" s="62">
        <v>2</v>
      </c>
      <c r="AE309" s="61">
        <v>2</v>
      </c>
      <c r="AF309" s="62">
        <v>0</v>
      </c>
      <c r="AG309" s="61">
        <v>1</v>
      </c>
      <c r="AH309" s="63">
        <v>3</v>
      </c>
      <c r="AI309" s="64">
        <v>4</v>
      </c>
    </row>
    <row r="310" spans="1:35">
      <c r="A310" s="91">
        <f t="shared" si="4"/>
        <v>300</v>
      </c>
      <c r="B310" s="47">
        <v>45226</v>
      </c>
      <c r="C310" s="48"/>
      <c r="D310" s="65" t="s">
        <v>45</v>
      </c>
      <c r="E310" s="48"/>
      <c r="F310" s="48"/>
      <c r="G310" s="48"/>
      <c r="H310" s="48"/>
      <c r="I310" s="48"/>
      <c r="J310" s="48"/>
      <c r="K310" s="57"/>
      <c r="L310" s="48"/>
      <c r="M310" s="48"/>
      <c r="N310" s="48"/>
      <c r="O310" s="48"/>
      <c r="P310" s="48"/>
      <c r="Q310" s="48"/>
      <c r="R310" s="48"/>
      <c r="S310" s="49">
        <f>IF(OR(WEEKDAY($B310)=1,WEEKDAY($B310)=7,CountCcolor($C310:$R310,($C$7))),"",13-(CountCcolor($C310:$R310,($C$6))+CountCcolor($C310:$R310,($C$7))+CountCcolor($C310:$R310,($C$8))+CountCcolor($C310:$R310,($C$9))+CountCcolor($C310:$R310,($M$7))+CountCcolor($C310:$R310,($M$8))+CountCcolor($C310:$R310,($M$9))+CountCcolor($C310:$R310,($Q$6)))+COUNTIF($C310:$R310,"am")/2)</f>
        <v>11.5</v>
      </c>
      <c r="T310" s="114">
        <f>IF(OR(WEEKDAY($B310)=1,WEEKDAY($B310)=7,CountCcolor($C310:$R310,($C$7))=16),"",CountCcolor($C310:$R310,($M$8)))</f>
        <v>1</v>
      </c>
      <c r="U310" s="1"/>
      <c r="V310" s="60">
        <v>3</v>
      </c>
      <c r="W310" s="61">
        <v>4</v>
      </c>
      <c r="X310" s="62">
        <v>5</v>
      </c>
      <c r="Y310" s="61">
        <v>6</v>
      </c>
      <c r="Z310" s="62">
        <v>5</v>
      </c>
      <c r="AA310" s="61">
        <v>2</v>
      </c>
      <c r="AB310" s="62">
        <v>4</v>
      </c>
      <c r="AC310" s="61">
        <v>2</v>
      </c>
      <c r="AD310" s="62">
        <v>3</v>
      </c>
      <c r="AE310" s="61">
        <v>1</v>
      </c>
      <c r="AF310" s="62">
        <v>1</v>
      </c>
      <c r="AG310" s="61">
        <v>2</v>
      </c>
      <c r="AH310" s="63">
        <v>3</v>
      </c>
      <c r="AI310" s="64">
        <v>3</v>
      </c>
    </row>
    <row r="311" spans="1:35">
      <c r="A311" s="91">
        <f t="shared" si="4"/>
        <v>301</v>
      </c>
      <c r="B311" s="47">
        <v>45227</v>
      </c>
      <c r="C311" s="48"/>
      <c r="D311" s="48"/>
      <c r="E311" s="48"/>
      <c r="F311" s="48"/>
      <c r="G311" s="48"/>
      <c r="H311" s="48"/>
      <c r="I311" s="48"/>
      <c r="J311" s="48"/>
      <c r="K311" s="48"/>
      <c r="L311" s="48"/>
      <c r="M311" s="48"/>
      <c r="N311" s="48"/>
      <c r="O311" s="48"/>
      <c r="P311" s="48"/>
      <c r="Q311" s="48"/>
      <c r="R311" s="48"/>
      <c r="S311" s="49" t="str">
        <f>IF(OR(WEEKDAY($B311)=1,WEEKDAY($B311)=7,CountCcolor($C311:$R311,($C$7))),"",13-(CountCcolor($C311:$R311,($C$6))+CountCcolor($C311:$R311,($C$7))+CountCcolor($C311:$R311,($C$8))+CountCcolor($C311:$R311,($C$9))+CountCcolor($C311:$R311,($M$7))+CountCcolor($C311:$R311,($M$8))+CountCcolor($C311:$R311,($M$9))+CountCcolor($C311:$R311,($Q$6)))+COUNTIF($C311:$R311,"am")/2)</f>
        <v/>
      </c>
      <c r="T311" s="114" t="str">
        <f>IF(OR(WEEKDAY($B311)=1,WEEKDAY($B311)=7,CountCcolor($C311:$R311,($C$7))=16),"",CountCcolor($C311:$R311,($M$8)))</f>
        <v/>
      </c>
      <c r="U311" s="1"/>
      <c r="V311" s="60"/>
      <c r="W311" s="61"/>
      <c r="X311" s="62"/>
      <c r="Y311" s="61"/>
      <c r="Z311" s="62"/>
      <c r="AA311" s="61"/>
      <c r="AB311" s="62"/>
      <c r="AC311" s="61"/>
      <c r="AD311" s="62"/>
      <c r="AE311" s="61"/>
      <c r="AF311" s="62"/>
      <c r="AG311" s="61"/>
      <c r="AH311" s="63"/>
      <c r="AI311" s="64"/>
    </row>
    <row r="312" spans="1:35">
      <c r="A312" s="91">
        <f t="shared" si="4"/>
        <v>302</v>
      </c>
      <c r="B312" s="47">
        <v>45228</v>
      </c>
      <c r="C312" s="48"/>
      <c r="D312" s="48"/>
      <c r="E312" s="48"/>
      <c r="F312" s="48"/>
      <c r="G312" s="48"/>
      <c r="H312" s="48"/>
      <c r="I312" s="48"/>
      <c r="J312" s="48"/>
      <c r="K312" s="48"/>
      <c r="L312" s="48"/>
      <c r="M312" s="48"/>
      <c r="N312" s="48"/>
      <c r="O312" s="48"/>
      <c r="P312" s="48"/>
      <c r="Q312" s="48"/>
      <c r="R312" s="48"/>
      <c r="S312" s="49" t="str">
        <f>IF(OR(WEEKDAY($B312)=1,WEEKDAY($B312)=7,CountCcolor($C312:$R312,($C$7))),"",13-(CountCcolor($C312:$R312,($C$6))+CountCcolor($C312:$R312,($C$7))+CountCcolor($C312:$R312,($C$8))+CountCcolor($C312:$R312,($C$9))+CountCcolor($C312:$R312,($M$7))+CountCcolor($C312:$R312,($M$8))+CountCcolor($C312:$R312,($M$9))+CountCcolor($C312:$R312,($Q$6)))+COUNTIF($C312:$R312,"am")/2)</f>
        <v/>
      </c>
      <c r="T312" s="114" t="str">
        <f>IF(OR(WEEKDAY($B312)=1,WEEKDAY($B312)=7,CountCcolor($C312:$R312,($C$7))=16),"",CountCcolor($C312:$R312,($M$8)))</f>
        <v/>
      </c>
      <c r="U312" s="1"/>
      <c r="V312" s="60"/>
      <c r="W312" s="61"/>
      <c r="X312" s="62"/>
      <c r="Y312" s="61"/>
      <c r="Z312" s="62"/>
      <c r="AA312" s="61"/>
      <c r="AB312" s="62"/>
      <c r="AC312" s="61"/>
      <c r="AD312" s="62"/>
      <c r="AE312" s="61"/>
      <c r="AF312" s="62"/>
      <c r="AG312" s="61"/>
      <c r="AH312" s="63"/>
      <c r="AI312" s="64"/>
    </row>
    <row r="313" spans="1:35">
      <c r="A313" s="91">
        <f t="shared" si="4"/>
        <v>303</v>
      </c>
      <c r="B313" s="47">
        <v>45229</v>
      </c>
      <c r="C313" s="48"/>
      <c r="D313" s="48"/>
      <c r="E313" s="66"/>
      <c r="F313" s="48"/>
      <c r="G313" s="48"/>
      <c r="H313" s="48"/>
      <c r="I313" s="48"/>
      <c r="J313" s="57"/>
      <c r="K313" s="48"/>
      <c r="L313" s="48"/>
      <c r="M313" s="48"/>
      <c r="N313" s="66"/>
      <c r="O313" s="48"/>
      <c r="P313" s="48"/>
      <c r="Q313" s="48"/>
      <c r="R313" s="48"/>
      <c r="S313" s="49">
        <f>IF(OR(WEEKDAY($B313)=1,WEEKDAY($B313)=7,CountCcolor($C313:$R313,($C$7))),"",13-(CountCcolor($C313:$R313,($C$6))+CountCcolor($C313:$R313,($C$7))+CountCcolor($C313:$R313,($C$8))+CountCcolor($C313:$R313,($C$9))+CountCcolor($C313:$R313,($M$7))+CountCcolor($C313:$R313,($M$8))+CountCcolor($C313:$R313,($M$9))+CountCcolor($C313:$R313,($Q$6)))+COUNTIF($C313:$R313,"am")/2)</f>
        <v>10</v>
      </c>
      <c r="T313" s="114">
        <f>IF(OR(WEEKDAY($B313)=1,WEEKDAY($B313)=7,CountCcolor($C313:$R313,($C$7))=16),"",CountCcolor($C313:$R313,($M$8)))</f>
        <v>1</v>
      </c>
      <c r="U313" s="1"/>
      <c r="V313" s="60">
        <v>4</v>
      </c>
      <c r="W313" s="61">
        <v>2</v>
      </c>
      <c r="X313" s="62">
        <v>4</v>
      </c>
      <c r="Y313" s="61">
        <v>3</v>
      </c>
      <c r="Z313" s="62">
        <v>4</v>
      </c>
      <c r="AA313" s="61">
        <v>3</v>
      </c>
      <c r="AB313" s="62">
        <v>3</v>
      </c>
      <c r="AC313" s="61">
        <v>2</v>
      </c>
      <c r="AD313" s="62">
        <v>2</v>
      </c>
      <c r="AE313" s="61">
        <v>1</v>
      </c>
      <c r="AF313" s="62">
        <v>1</v>
      </c>
      <c r="AG313" s="61">
        <v>2</v>
      </c>
      <c r="AH313" s="63">
        <v>1</v>
      </c>
      <c r="AI313" s="64">
        <v>5</v>
      </c>
    </row>
    <row r="314" spans="1:35">
      <c r="A314" s="91">
        <f t="shared" si="4"/>
        <v>304</v>
      </c>
      <c r="B314" s="47">
        <v>45230</v>
      </c>
      <c r="C314" s="48"/>
      <c r="D314" s="48"/>
      <c r="E314" s="66"/>
      <c r="F314" s="48"/>
      <c r="G314" s="57"/>
      <c r="H314" s="48"/>
      <c r="I314" s="48"/>
      <c r="J314" s="48"/>
      <c r="K314" s="48"/>
      <c r="L314" s="48"/>
      <c r="M314" s="48"/>
      <c r="N314" s="66"/>
      <c r="O314" s="48"/>
      <c r="P314" s="48"/>
      <c r="Q314" s="48"/>
      <c r="R314" s="48"/>
      <c r="S314" s="49">
        <f>IF(OR(WEEKDAY($B314)=1,WEEKDAY($B314)=7,CountCcolor($C314:$R314,($C$7))),"",13-(CountCcolor($C314:$R314,($C$6))+CountCcolor($C314:$R314,($C$7))+CountCcolor($C314:$R314,($C$8))+CountCcolor($C314:$R314,($C$9))+CountCcolor($C314:$R314,($M$7))+CountCcolor($C314:$R314,($M$8))+CountCcolor($C314:$R314,($M$9))+CountCcolor($C314:$R314,($Q$6)))+COUNTIF($C314:$R314,"am")/2)</f>
        <v>10</v>
      </c>
      <c r="T314" s="114">
        <f>IF(OR(WEEKDAY($B314)=1,WEEKDAY($B314)=7,CountCcolor($C314:$R314,($C$7))=16),"",CountCcolor($C314:$R314,($M$8)))</f>
        <v>1</v>
      </c>
      <c r="U314" s="1"/>
      <c r="V314" s="60">
        <v>3</v>
      </c>
      <c r="W314" s="61">
        <v>3</v>
      </c>
      <c r="X314" s="62">
        <v>5</v>
      </c>
      <c r="Y314" s="61">
        <v>3</v>
      </c>
      <c r="Z314" s="62">
        <v>5</v>
      </c>
      <c r="AA314" s="61">
        <v>3</v>
      </c>
      <c r="AB314" s="62">
        <v>4</v>
      </c>
      <c r="AC314" s="61">
        <v>2</v>
      </c>
      <c r="AD314" s="62">
        <v>1</v>
      </c>
      <c r="AE314" s="61">
        <v>1</v>
      </c>
      <c r="AF314" s="62">
        <v>1</v>
      </c>
      <c r="AG314" s="61">
        <v>2</v>
      </c>
      <c r="AH314" s="63">
        <v>1</v>
      </c>
      <c r="AI314" s="64">
        <v>5</v>
      </c>
    </row>
    <row r="315" spans="1:35">
      <c r="A315" s="91">
        <f>B315-DATE(YEAR(B315),1,1)+1</f>
        <v>305</v>
      </c>
      <c r="B315" s="47">
        <v>45231</v>
      </c>
      <c r="C315" s="70"/>
      <c r="D315" s="75"/>
      <c r="E315" s="70"/>
      <c r="F315" s="70"/>
      <c r="G315" s="70"/>
      <c r="H315" s="75"/>
      <c r="I315" s="70"/>
      <c r="J315" s="70"/>
      <c r="K315" s="70"/>
      <c r="L315" s="70"/>
      <c r="M315" s="71"/>
      <c r="N315" s="70"/>
      <c r="O315" s="70"/>
      <c r="P315" s="70"/>
      <c r="Q315" s="70"/>
      <c r="R315" s="70"/>
      <c r="S315" s="49" t="str">
        <f>IF(OR(WEEKDAY($B315)=1,WEEKDAY($B315)=7,CountCcolor($C315:$R315,($C$7))),"",13-(CountCcolor($C315:$R315,($C$6))+CountCcolor($C315:$R315,($C$7))+CountCcolor($C315:$R315,($C$8))+CountCcolor($C315:$R315,($C$9))+CountCcolor($C315:$R315,($M$7))+CountCcolor($C315:$R315,($M$8))+CountCcolor($C315:$R315,($M$9))+CountCcolor($C315:$R315,($Q$6)))+COUNTIF($C315:$R315,"am")/2)</f>
        <v/>
      </c>
      <c r="T315" s="114" t="str">
        <f>IF(OR(WEEKDAY($B315)=1,WEEKDAY($B315)=7,CountCcolor($C315:$R315,($C$7))=16),"",CountCcolor($C315:$R315,($M$8)))</f>
        <v/>
      </c>
      <c r="U315" s="1"/>
      <c r="V315" s="60"/>
      <c r="W315" s="61"/>
      <c r="X315" s="62"/>
      <c r="Y315" s="61"/>
      <c r="Z315" s="62"/>
      <c r="AA315" s="61"/>
      <c r="AB315" s="62"/>
      <c r="AC315" s="61"/>
      <c r="AD315" s="62"/>
      <c r="AE315" s="61"/>
      <c r="AF315" s="62"/>
      <c r="AG315" s="61"/>
      <c r="AH315" s="63"/>
      <c r="AI315" s="64"/>
    </row>
    <row r="316" spans="1:35">
      <c r="A316" s="91">
        <f t="shared" si="4"/>
        <v>306</v>
      </c>
      <c r="B316" s="47">
        <v>45232</v>
      </c>
      <c r="C316" s="48"/>
      <c r="D316" s="48"/>
      <c r="E316" s="66"/>
      <c r="F316" s="57"/>
      <c r="G316" s="66"/>
      <c r="H316" s="57"/>
      <c r="I316" s="48"/>
      <c r="J316" s="48"/>
      <c r="K316" s="48"/>
      <c r="L316" s="48"/>
      <c r="M316" s="48"/>
      <c r="N316" s="66"/>
      <c r="O316" s="48"/>
      <c r="P316" s="48"/>
      <c r="Q316" s="48"/>
      <c r="R316" s="48"/>
      <c r="S316" s="49">
        <f>IF(OR(WEEKDAY($B316)=1,WEEKDAY($B316)=7,CountCcolor($C316:$R316,($C$7))),"",13-(CountCcolor($C316:$R316,($C$6))+CountCcolor($C316:$R316,($C$7))+CountCcolor($C316:$R316,($C$8))+CountCcolor($C316:$R316,($C$9))+CountCcolor($C316:$R316,($M$7))+CountCcolor($C316:$R316,($M$8))+CountCcolor($C316:$R316,($M$9))+CountCcolor($C316:$R316,($Q$6)))+COUNTIF($C316:$R316,"am")/2)</f>
        <v>8</v>
      </c>
      <c r="T316" s="114">
        <f>IF(OR(WEEKDAY($B316)=1,WEEKDAY($B316)=7,CountCcolor($C316:$R316,($C$7))=16),"",CountCcolor($C316:$R316,($M$8)))</f>
        <v>2</v>
      </c>
      <c r="U316" s="1"/>
      <c r="V316" s="60">
        <v>3</v>
      </c>
      <c r="W316" s="61">
        <v>2</v>
      </c>
      <c r="X316" s="62">
        <v>4</v>
      </c>
      <c r="Y316" s="61">
        <v>2</v>
      </c>
      <c r="Z316" s="62">
        <v>3</v>
      </c>
      <c r="AA316" s="61">
        <v>2</v>
      </c>
      <c r="AB316" s="62">
        <v>4</v>
      </c>
      <c r="AC316" s="61">
        <v>2</v>
      </c>
      <c r="AD316" s="62">
        <v>0</v>
      </c>
      <c r="AE316" s="61">
        <v>1</v>
      </c>
      <c r="AF316" s="62">
        <v>0</v>
      </c>
      <c r="AG316" s="61">
        <v>1</v>
      </c>
      <c r="AH316" s="63">
        <v>1</v>
      </c>
      <c r="AI316" s="64">
        <v>4</v>
      </c>
    </row>
    <row r="317" spans="1:35">
      <c r="A317" s="91">
        <f t="shared" si="4"/>
        <v>307</v>
      </c>
      <c r="B317" s="47">
        <v>45233</v>
      </c>
      <c r="C317" s="48"/>
      <c r="D317" s="65" t="s">
        <v>45</v>
      </c>
      <c r="E317" s="66"/>
      <c r="F317" s="48"/>
      <c r="G317" s="66"/>
      <c r="H317" s="48"/>
      <c r="I317" s="48"/>
      <c r="J317" s="48"/>
      <c r="K317" s="57"/>
      <c r="L317" s="48"/>
      <c r="M317" s="48"/>
      <c r="N317" s="66"/>
      <c r="O317" s="48"/>
      <c r="P317" s="48"/>
      <c r="Q317" s="48"/>
      <c r="R317" s="48"/>
      <c r="S317" s="49">
        <f>IF(OR(WEEKDAY($B317)=1,WEEKDAY($B317)=7,CountCcolor($C317:$R317,($C$7))),"",13-(CountCcolor($C317:$R317,($C$6))+CountCcolor($C317:$R317,($C$7))+CountCcolor($C317:$R317,($C$8))+CountCcolor($C317:$R317,($C$9))+CountCcolor($C317:$R317,($M$7))+CountCcolor($C317:$R317,($M$8))+CountCcolor($C317:$R317,($M$9))+CountCcolor($C317:$R317,($Q$6)))+COUNTIF($C317:$R317,"am")/2)</f>
        <v>8.5</v>
      </c>
      <c r="T317" s="114">
        <f>IF(OR(WEEKDAY($B317)=1,WEEKDAY($B317)=7,CountCcolor($C317:$R317,($C$7))=16),"",CountCcolor($C317:$R317,($M$8)))</f>
        <v>1</v>
      </c>
      <c r="U317" s="1"/>
      <c r="V317" s="60">
        <v>2</v>
      </c>
      <c r="W317" s="61">
        <v>3</v>
      </c>
      <c r="X317" s="62">
        <v>4</v>
      </c>
      <c r="Y317" s="61">
        <v>3</v>
      </c>
      <c r="Z317" s="62">
        <v>4</v>
      </c>
      <c r="AA317" s="61">
        <v>2</v>
      </c>
      <c r="AB317" s="62">
        <v>3</v>
      </c>
      <c r="AC317" s="61">
        <v>1</v>
      </c>
      <c r="AD317" s="62">
        <v>1</v>
      </c>
      <c r="AE317" s="61">
        <v>0</v>
      </c>
      <c r="AF317" s="62">
        <v>1</v>
      </c>
      <c r="AG317" s="61">
        <v>2</v>
      </c>
      <c r="AH317" s="63">
        <v>1</v>
      </c>
      <c r="AI317" s="64">
        <v>3</v>
      </c>
    </row>
    <row r="318" spans="1:35">
      <c r="A318" s="91">
        <f t="shared" si="4"/>
        <v>308</v>
      </c>
      <c r="B318" s="47">
        <v>45234</v>
      </c>
      <c r="C318" s="48"/>
      <c r="D318" s="48"/>
      <c r="E318" s="48"/>
      <c r="F318" s="48"/>
      <c r="G318" s="48"/>
      <c r="H318" s="48"/>
      <c r="I318" s="48"/>
      <c r="J318" s="48"/>
      <c r="K318" s="48"/>
      <c r="L318" s="48"/>
      <c r="M318" s="48"/>
      <c r="N318" s="48"/>
      <c r="O318" s="48"/>
      <c r="P318" s="48"/>
      <c r="Q318" s="48"/>
      <c r="R318" s="48"/>
      <c r="S318" s="49" t="str">
        <f>IF(OR(WEEKDAY($B318)=1,WEEKDAY($B318)=7,CountCcolor($C318:$R318,($C$7))),"",13-(CountCcolor($C318:$R318,($C$6))+CountCcolor($C318:$R318,($C$7))+CountCcolor($C318:$R318,($C$8))+CountCcolor($C318:$R318,($C$9))+CountCcolor($C318:$R318,($M$7))+CountCcolor($C318:$R318,($M$8))+CountCcolor($C318:$R318,($M$9))+CountCcolor($C318:$R318,($Q$6)))+COUNTIF($C318:$R318,"am")/2)</f>
        <v/>
      </c>
      <c r="T318" s="114" t="str">
        <f>IF(OR(WEEKDAY($B318)=1,WEEKDAY($B318)=7,CountCcolor($C318:$R318,($C$7))=16),"",CountCcolor($C318:$R318,($M$8)))</f>
        <v/>
      </c>
      <c r="U318" s="1"/>
      <c r="V318" s="60"/>
      <c r="W318" s="61"/>
      <c r="X318" s="62"/>
      <c r="Y318" s="61"/>
      <c r="Z318" s="62"/>
      <c r="AA318" s="61"/>
      <c r="AB318" s="62"/>
      <c r="AC318" s="61"/>
      <c r="AD318" s="62"/>
      <c r="AE318" s="61"/>
      <c r="AF318" s="62"/>
      <c r="AG318" s="61"/>
      <c r="AH318" s="63"/>
      <c r="AI318" s="64"/>
    </row>
    <row r="319" spans="1:35">
      <c r="A319" s="91">
        <f t="shared" si="4"/>
        <v>309</v>
      </c>
      <c r="B319" s="47">
        <v>45235</v>
      </c>
      <c r="C319" s="48"/>
      <c r="D319" s="48"/>
      <c r="E319" s="48"/>
      <c r="F319" s="48"/>
      <c r="G319" s="48"/>
      <c r="H319" s="48"/>
      <c r="I319" s="48"/>
      <c r="J319" s="48"/>
      <c r="K319" s="48"/>
      <c r="L319" s="48"/>
      <c r="M319" s="48"/>
      <c r="N319" s="48"/>
      <c r="O319" s="48"/>
      <c r="P319" s="48"/>
      <c r="Q319" s="48"/>
      <c r="R319" s="48"/>
      <c r="S319" s="49" t="str">
        <f>IF(OR(WEEKDAY($B319)=1,WEEKDAY($B319)=7,CountCcolor($C319:$R319,($C$7))),"",13-(CountCcolor($C319:$R319,($C$6))+CountCcolor($C319:$R319,($C$7))+CountCcolor($C319:$R319,($C$8))+CountCcolor($C319:$R319,($C$9))+CountCcolor($C319:$R319,($M$7))+CountCcolor($C319:$R319,($M$8))+CountCcolor($C319:$R319,($M$9))+CountCcolor($C319:$R319,($Q$6)))+COUNTIF($C319:$R319,"am")/2)</f>
        <v/>
      </c>
      <c r="T319" s="114" t="str">
        <f>IF(OR(WEEKDAY($B319)=1,WEEKDAY($B319)=7,CountCcolor($C319:$R319,($C$7))=16),"",CountCcolor($C319:$R319,($M$8)))</f>
        <v/>
      </c>
      <c r="U319" s="1"/>
      <c r="V319" s="60"/>
      <c r="W319" s="61"/>
      <c r="X319" s="62"/>
      <c r="Y319" s="61"/>
      <c r="Z319" s="62"/>
      <c r="AA319" s="61"/>
      <c r="AB319" s="62"/>
      <c r="AC319" s="61"/>
      <c r="AD319" s="62"/>
      <c r="AE319" s="61"/>
      <c r="AF319" s="62"/>
      <c r="AG319" s="61"/>
      <c r="AH319" s="63"/>
      <c r="AI319" s="64"/>
    </row>
    <row r="320" spans="1:35">
      <c r="A320" s="91">
        <f t="shared" si="4"/>
        <v>310</v>
      </c>
      <c r="B320" s="47">
        <v>45236</v>
      </c>
      <c r="C320" s="48"/>
      <c r="D320" s="48"/>
      <c r="E320" s="48"/>
      <c r="F320" s="48"/>
      <c r="G320" s="48"/>
      <c r="H320" s="48"/>
      <c r="I320" s="48"/>
      <c r="J320" s="57"/>
      <c r="K320" s="48"/>
      <c r="L320" s="48"/>
      <c r="M320" s="48"/>
      <c r="N320" s="48"/>
      <c r="O320" s="48"/>
      <c r="P320" s="48"/>
      <c r="Q320" s="48"/>
      <c r="R320" s="48"/>
      <c r="S320" s="49">
        <f>IF(OR(WEEKDAY($B320)=1,WEEKDAY($B320)=7,CountCcolor($C320:$R320,($C$7))),"",13-(CountCcolor($C320:$R320,($C$6))+CountCcolor($C320:$R320,($C$7))+CountCcolor($C320:$R320,($C$8))+CountCcolor($C320:$R320,($C$9))+CountCcolor($C320:$R320,($M$7))+CountCcolor($C320:$R320,($M$8))+CountCcolor($C320:$R320,($M$9))+CountCcolor($C320:$R320,($Q$6)))+COUNTIF($C320:$R320,"am")/2)</f>
        <v>12</v>
      </c>
      <c r="T320" s="114">
        <f>IF(OR(WEEKDAY($B320)=1,WEEKDAY($B320)=7,CountCcolor($C320:$R320,($C$7))=16),"",CountCcolor($C320:$R320,($M$8)))</f>
        <v>1</v>
      </c>
      <c r="U320" s="1"/>
      <c r="V320" s="60">
        <v>4</v>
      </c>
      <c r="W320" s="61">
        <v>3</v>
      </c>
      <c r="X320" s="62">
        <v>5</v>
      </c>
      <c r="Y320" s="61">
        <v>5</v>
      </c>
      <c r="Z320" s="62">
        <v>5</v>
      </c>
      <c r="AA320" s="61">
        <v>3</v>
      </c>
      <c r="AB320" s="62">
        <v>4</v>
      </c>
      <c r="AC320" s="61">
        <v>3</v>
      </c>
      <c r="AD320" s="62">
        <v>3</v>
      </c>
      <c r="AE320" s="61">
        <v>2</v>
      </c>
      <c r="AF320" s="62">
        <v>1</v>
      </c>
      <c r="AG320" s="61">
        <v>2</v>
      </c>
      <c r="AH320" s="63">
        <v>2</v>
      </c>
      <c r="AI320" s="64">
        <v>5</v>
      </c>
    </row>
    <row r="321" spans="1:35">
      <c r="A321" s="91">
        <f t="shared" si="4"/>
        <v>311</v>
      </c>
      <c r="B321" s="47">
        <v>45237</v>
      </c>
      <c r="C321" s="48"/>
      <c r="D321" s="48"/>
      <c r="E321" s="48"/>
      <c r="F321" s="48"/>
      <c r="G321" s="57"/>
      <c r="H321" s="48"/>
      <c r="I321" s="48"/>
      <c r="J321" s="48"/>
      <c r="K321" s="48"/>
      <c r="L321" s="48"/>
      <c r="M321" s="48"/>
      <c r="N321" s="48"/>
      <c r="O321" s="48"/>
      <c r="P321" s="48"/>
      <c r="Q321" s="48"/>
      <c r="R321" s="48"/>
      <c r="S321" s="49">
        <f>IF(OR(WEEKDAY($B321)=1,WEEKDAY($B321)=7,CountCcolor($C321:$R321,($C$7))),"",13-(CountCcolor($C321:$R321,($C$6))+CountCcolor($C321:$R321,($C$7))+CountCcolor($C321:$R321,($C$8))+CountCcolor($C321:$R321,($C$9))+CountCcolor($C321:$R321,($M$7))+CountCcolor($C321:$R321,($M$8))+CountCcolor($C321:$R321,($M$9))+CountCcolor($C321:$R321,($Q$6)))+COUNTIF($C321:$R321,"am")/2)</f>
        <v>12</v>
      </c>
      <c r="T321" s="114">
        <f>IF(OR(WEEKDAY($B321)=1,WEEKDAY($B321)=7,CountCcolor($C321:$R321,($C$7))=16),"",CountCcolor($C321:$R321,($M$8)))</f>
        <v>1</v>
      </c>
      <c r="U321" s="1"/>
      <c r="V321" s="60">
        <v>3</v>
      </c>
      <c r="W321" s="61">
        <v>4</v>
      </c>
      <c r="X321" s="62">
        <v>6</v>
      </c>
      <c r="Y321" s="61">
        <v>5</v>
      </c>
      <c r="Z321" s="62">
        <v>6</v>
      </c>
      <c r="AA321" s="61">
        <v>3</v>
      </c>
      <c r="AB321" s="62">
        <v>5</v>
      </c>
      <c r="AC321" s="61">
        <v>3</v>
      </c>
      <c r="AD321" s="62">
        <v>2</v>
      </c>
      <c r="AE321" s="61">
        <v>2</v>
      </c>
      <c r="AF321" s="62">
        <v>1</v>
      </c>
      <c r="AG321" s="61">
        <v>2</v>
      </c>
      <c r="AH321" s="63">
        <v>2</v>
      </c>
      <c r="AI321" s="64">
        <v>5</v>
      </c>
    </row>
    <row r="322" spans="1:35">
      <c r="A322" s="91">
        <f t="shared" si="4"/>
        <v>312</v>
      </c>
      <c r="B322" s="47">
        <v>45238</v>
      </c>
      <c r="C322" s="48"/>
      <c r="D322" s="65"/>
      <c r="E322" s="48"/>
      <c r="F322" s="48"/>
      <c r="G322" s="48"/>
      <c r="H322" s="48"/>
      <c r="I322" s="48"/>
      <c r="J322" s="48"/>
      <c r="K322" s="65" t="s">
        <v>45</v>
      </c>
      <c r="L322" s="48"/>
      <c r="M322" s="57"/>
      <c r="N322" s="48"/>
      <c r="O322" s="48"/>
      <c r="P322" s="48"/>
      <c r="Q322" s="48"/>
      <c r="R322" s="48"/>
      <c r="S322" s="49">
        <f>IF(OR(WEEKDAY($B322)=1,WEEKDAY($B322)=7,CountCcolor($C322:$R322,($C$7))),"",13-(CountCcolor($C322:$R322,($C$6))+CountCcolor($C322:$R322,($C$7))+CountCcolor($C322:$R322,($C$8))+CountCcolor($C322:$R322,($C$9))+CountCcolor($C322:$R322,($M$7))+CountCcolor($C322:$R322,($M$8))+CountCcolor($C322:$R322,($M$9))+CountCcolor($C322:$R322,($Q$6)))+COUNTIF($C322:$R322,"am")/2)</f>
        <v>10.5</v>
      </c>
      <c r="T322" s="114">
        <f>IF(OR(WEEKDAY($B322)=1,WEEKDAY($B322)=7,CountCcolor($C322:$R322,($C$7))=16),"",CountCcolor($C322:$R322,($M$8)))</f>
        <v>1</v>
      </c>
      <c r="U322" s="1"/>
      <c r="V322" s="60">
        <v>3</v>
      </c>
      <c r="W322" s="61">
        <v>4</v>
      </c>
      <c r="X322" s="62">
        <v>4</v>
      </c>
      <c r="Y322" s="61">
        <v>5</v>
      </c>
      <c r="Z322" s="62">
        <v>4</v>
      </c>
      <c r="AA322" s="61">
        <v>2</v>
      </c>
      <c r="AB322" s="62">
        <v>4</v>
      </c>
      <c r="AC322" s="61">
        <v>2</v>
      </c>
      <c r="AD322" s="62">
        <v>3</v>
      </c>
      <c r="AE322" s="61">
        <v>1</v>
      </c>
      <c r="AF322" s="62">
        <v>1</v>
      </c>
      <c r="AG322" s="61">
        <v>2</v>
      </c>
      <c r="AH322" s="63">
        <v>3</v>
      </c>
      <c r="AI322" s="64">
        <v>3</v>
      </c>
    </row>
    <row r="323" spans="1:35">
      <c r="A323" s="91">
        <f t="shared" si="4"/>
        <v>313</v>
      </c>
      <c r="B323" s="47">
        <v>45239</v>
      </c>
      <c r="C323" s="48"/>
      <c r="D323" s="48"/>
      <c r="E323" s="48"/>
      <c r="F323" s="57"/>
      <c r="G323" s="48"/>
      <c r="H323" s="57"/>
      <c r="I323" s="48"/>
      <c r="J323" s="48"/>
      <c r="K323" s="48"/>
      <c r="L323" s="48"/>
      <c r="M323" s="48"/>
      <c r="N323" s="48"/>
      <c r="O323" s="48"/>
      <c r="P323" s="48"/>
      <c r="Q323" s="48"/>
      <c r="R323" s="48"/>
      <c r="S323" s="49">
        <f>IF(OR(WEEKDAY($B323)=1,WEEKDAY($B323)=7,CountCcolor($C323:$R323,($C$7))),"",13-(CountCcolor($C323:$R323,($C$6))+CountCcolor($C323:$R323,($C$7))+CountCcolor($C323:$R323,($C$8))+CountCcolor($C323:$R323,($C$9))+CountCcolor($C323:$R323,($M$7))+CountCcolor($C323:$R323,($M$8))+CountCcolor($C323:$R323,($M$9))+CountCcolor($C323:$R323,($Q$6)))+COUNTIF($C323:$R323,"am")/2)</f>
        <v>11</v>
      </c>
      <c r="T323" s="114">
        <f>IF(OR(WEEKDAY($B323)=1,WEEKDAY($B323)=7,CountCcolor($C323:$R323,($C$7))=16),"",CountCcolor($C323:$R323,($M$8)))</f>
        <v>2</v>
      </c>
      <c r="U323" s="1"/>
      <c r="V323" s="60">
        <v>4</v>
      </c>
      <c r="W323" s="61">
        <v>3</v>
      </c>
      <c r="X323" s="62">
        <v>5</v>
      </c>
      <c r="Y323" s="61">
        <v>5</v>
      </c>
      <c r="Z323" s="62">
        <v>4</v>
      </c>
      <c r="AA323" s="61">
        <v>2</v>
      </c>
      <c r="AB323" s="62">
        <v>5</v>
      </c>
      <c r="AC323" s="61">
        <v>3</v>
      </c>
      <c r="AD323" s="62">
        <v>2</v>
      </c>
      <c r="AE323" s="61">
        <v>2</v>
      </c>
      <c r="AF323" s="62">
        <v>0</v>
      </c>
      <c r="AG323" s="61">
        <v>1</v>
      </c>
      <c r="AH323" s="63">
        <v>3</v>
      </c>
      <c r="AI323" s="64">
        <v>4</v>
      </c>
    </row>
    <row r="324" spans="1:35">
      <c r="A324" s="91">
        <f t="shared" si="4"/>
        <v>314</v>
      </c>
      <c r="B324" s="47">
        <v>45240</v>
      </c>
      <c r="C324" s="48"/>
      <c r="D324" s="65" t="s">
        <v>45</v>
      </c>
      <c r="E324" s="48"/>
      <c r="F324" s="48"/>
      <c r="G324" s="48"/>
      <c r="H324" s="48"/>
      <c r="I324" s="48"/>
      <c r="J324" s="48"/>
      <c r="K324" s="57"/>
      <c r="L324" s="48"/>
      <c r="M324" s="48"/>
      <c r="N324" s="48"/>
      <c r="O324" s="48"/>
      <c r="P324" s="48"/>
      <c r="Q324" s="48"/>
      <c r="R324" s="48"/>
      <c r="S324" s="49">
        <f>IF(OR(WEEKDAY($B324)=1,WEEKDAY($B324)=7,CountCcolor($C324:$R324,($C$7))),"",13-(CountCcolor($C324:$R324,($C$6))+CountCcolor($C324:$R324,($C$7))+CountCcolor($C324:$R324,($C$8))+CountCcolor($C324:$R324,($C$9))+CountCcolor($C324:$R324,($M$7))+CountCcolor($C324:$R324,($M$8))+CountCcolor($C324:$R324,($M$9))+CountCcolor($C324:$R324,($Q$6)))+COUNTIF($C324:$R324,"am")/2)</f>
        <v>11.5</v>
      </c>
      <c r="T324" s="114">
        <f>IF(OR(WEEKDAY($B324)=1,WEEKDAY($B324)=7,CountCcolor($C324:$R324,($C$7))=16),"",CountCcolor($C324:$R324,($M$8)))</f>
        <v>1</v>
      </c>
      <c r="U324" s="1"/>
      <c r="V324" s="60">
        <v>3</v>
      </c>
      <c r="W324" s="61">
        <v>4</v>
      </c>
      <c r="X324" s="62">
        <v>5</v>
      </c>
      <c r="Y324" s="61">
        <v>6</v>
      </c>
      <c r="Z324" s="62">
        <v>5</v>
      </c>
      <c r="AA324" s="61">
        <v>2</v>
      </c>
      <c r="AB324" s="62">
        <v>4</v>
      </c>
      <c r="AC324" s="61">
        <v>2</v>
      </c>
      <c r="AD324" s="62">
        <v>3</v>
      </c>
      <c r="AE324" s="61">
        <v>1</v>
      </c>
      <c r="AF324" s="62">
        <v>1</v>
      </c>
      <c r="AG324" s="61">
        <v>2</v>
      </c>
      <c r="AH324" s="63">
        <v>3</v>
      </c>
      <c r="AI324" s="64">
        <v>3</v>
      </c>
    </row>
    <row r="325" spans="1:35">
      <c r="A325" s="91">
        <f t="shared" si="4"/>
        <v>315</v>
      </c>
      <c r="B325" s="47">
        <v>45241</v>
      </c>
      <c r="C325" s="48"/>
      <c r="D325" s="48"/>
      <c r="E325" s="48"/>
      <c r="F325" s="48"/>
      <c r="G325" s="48"/>
      <c r="H325" s="48"/>
      <c r="I325" s="48"/>
      <c r="J325" s="48"/>
      <c r="K325" s="48"/>
      <c r="L325" s="48"/>
      <c r="M325" s="48"/>
      <c r="N325" s="48"/>
      <c r="O325" s="48"/>
      <c r="P325" s="48"/>
      <c r="Q325" s="48"/>
      <c r="R325" s="48"/>
      <c r="S325" s="49" t="str">
        <f>IF(OR(WEEKDAY($B325)=1,WEEKDAY($B325)=7,CountCcolor($C325:$R325,($C$7))),"",13-(CountCcolor($C325:$R325,($C$6))+CountCcolor($C325:$R325,($C$7))+CountCcolor($C325:$R325,($C$8))+CountCcolor($C325:$R325,($C$9))+CountCcolor($C325:$R325,($M$7))+CountCcolor($C325:$R325,($M$8))+CountCcolor($C325:$R325,($M$9))+CountCcolor($C325:$R325,($Q$6)))+COUNTIF($C325:$R325,"am")/2)</f>
        <v/>
      </c>
      <c r="T325" s="114" t="str">
        <f>IF(OR(WEEKDAY($B325)=1,WEEKDAY($B325)=7,CountCcolor($C325:$R325,($C$7))=16),"",CountCcolor($C325:$R325,($M$8)))</f>
        <v/>
      </c>
      <c r="U325" s="1"/>
      <c r="V325" s="60"/>
      <c r="W325" s="61"/>
      <c r="X325" s="62"/>
      <c r="Y325" s="61"/>
      <c r="Z325" s="62"/>
      <c r="AA325" s="61"/>
      <c r="AB325" s="62"/>
      <c r="AC325" s="61"/>
      <c r="AD325" s="62"/>
      <c r="AE325" s="61"/>
      <c r="AF325" s="62"/>
      <c r="AG325" s="61"/>
      <c r="AH325" s="63"/>
      <c r="AI325" s="64"/>
    </row>
    <row r="326" spans="1:35">
      <c r="A326" s="91">
        <f t="shared" si="4"/>
        <v>316</v>
      </c>
      <c r="B326" s="47">
        <v>45242</v>
      </c>
      <c r="C326" s="48"/>
      <c r="D326" s="48"/>
      <c r="E326" s="48"/>
      <c r="F326" s="48"/>
      <c r="G326" s="48"/>
      <c r="H326" s="48"/>
      <c r="I326" s="48"/>
      <c r="J326" s="48"/>
      <c r="K326" s="48"/>
      <c r="L326" s="48"/>
      <c r="M326" s="48"/>
      <c r="N326" s="48"/>
      <c r="O326" s="48"/>
      <c r="P326" s="48"/>
      <c r="Q326" s="48"/>
      <c r="R326" s="48"/>
      <c r="S326" s="49" t="str">
        <f>IF(OR(WEEKDAY($B326)=1,WEEKDAY($B326)=7,CountCcolor($C326:$R326,($C$7))),"",13-(CountCcolor($C326:$R326,($C$6))+CountCcolor($C326:$R326,($C$7))+CountCcolor($C326:$R326,($C$8))+CountCcolor($C326:$R326,($C$9))+CountCcolor($C326:$R326,($M$7))+CountCcolor($C326:$R326,($M$8))+CountCcolor($C326:$R326,($M$9))+CountCcolor($C326:$R326,($Q$6)))+COUNTIF($C326:$R326,"am")/2)</f>
        <v/>
      </c>
      <c r="T326" s="114" t="str">
        <f>IF(OR(WEEKDAY($B326)=1,WEEKDAY($B326)=7,CountCcolor($C326:$R326,($C$7))=16),"",CountCcolor($C326:$R326,($M$8)))</f>
        <v/>
      </c>
      <c r="U326" s="1"/>
      <c r="V326" s="60"/>
      <c r="W326" s="61"/>
      <c r="X326" s="62"/>
      <c r="Y326" s="61"/>
      <c r="Z326" s="62"/>
      <c r="AA326" s="61"/>
      <c r="AB326" s="62"/>
      <c r="AC326" s="61"/>
      <c r="AD326" s="62"/>
      <c r="AE326" s="61"/>
      <c r="AF326" s="62"/>
      <c r="AG326" s="61"/>
      <c r="AH326" s="63"/>
      <c r="AI326" s="64"/>
    </row>
    <row r="327" spans="1:35">
      <c r="A327" s="91">
        <f t="shared" si="4"/>
        <v>317</v>
      </c>
      <c r="B327" s="47">
        <v>45243</v>
      </c>
      <c r="C327" s="48"/>
      <c r="D327" s="48"/>
      <c r="E327" s="48"/>
      <c r="F327" s="48"/>
      <c r="G327" s="48"/>
      <c r="H327" s="48"/>
      <c r="I327" s="48"/>
      <c r="J327" s="57"/>
      <c r="K327" s="48"/>
      <c r="L327" s="48"/>
      <c r="M327" s="48"/>
      <c r="N327" s="48"/>
      <c r="O327" s="48"/>
      <c r="P327" s="48"/>
      <c r="Q327" s="48"/>
      <c r="R327" s="48"/>
      <c r="S327" s="49">
        <f>IF(OR(WEEKDAY($B327)=1,WEEKDAY($B327)=7,CountCcolor($C327:$R327,($C$7))),"",13-(CountCcolor($C327:$R327,($C$6))+CountCcolor($C327:$R327,($C$7))+CountCcolor($C327:$R327,($C$8))+CountCcolor($C327:$R327,($C$9))+CountCcolor($C327:$R327,($M$7))+CountCcolor($C327:$R327,($M$8))+CountCcolor($C327:$R327,($M$9))+CountCcolor($C327:$R327,($Q$6)))+COUNTIF($C327:$R327,"am")/2)</f>
        <v>12</v>
      </c>
      <c r="T327" s="114">
        <f>IF(OR(WEEKDAY($B327)=1,WEEKDAY($B327)=7,CountCcolor($C327:$R327,($C$7))=16),"",CountCcolor($C327:$R327,($M$8)))</f>
        <v>1</v>
      </c>
      <c r="U327" s="1"/>
      <c r="V327" s="60">
        <v>4</v>
      </c>
      <c r="W327" s="61">
        <v>3</v>
      </c>
      <c r="X327" s="62">
        <v>5</v>
      </c>
      <c r="Y327" s="61">
        <v>5</v>
      </c>
      <c r="Z327" s="62">
        <v>5</v>
      </c>
      <c r="AA327" s="61">
        <v>3</v>
      </c>
      <c r="AB327" s="62">
        <v>4</v>
      </c>
      <c r="AC327" s="61">
        <v>3</v>
      </c>
      <c r="AD327" s="62">
        <v>3</v>
      </c>
      <c r="AE327" s="61">
        <v>2</v>
      </c>
      <c r="AF327" s="62">
        <v>1</v>
      </c>
      <c r="AG327" s="61">
        <v>2</v>
      </c>
      <c r="AH327" s="63">
        <v>2</v>
      </c>
      <c r="AI327" s="64">
        <v>5</v>
      </c>
    </row>
    <row r="328" spans="1:35">
      <c r="A328" s="91">
        <f t="shared" si="4"/>
        <v>318</v>
      </c>
      <c r="B328" s="47">
        <v>45244</v>
      </c>
      <c r="C328" s="48"/>
      <c r="D328" s="48"/>
      <c r="E328" s="48"/>
      <c r="F328" s="48"/>
      <c r="G328" s="57"/>
      <c r="H328" s="48"/>
      <c r="I328" s="48"/>
      <c r="J328" s="48"/>
      <c r="K328" s="48"/>
      <c r="L328" s="48"/>
      <c r="M328" s="48"/>
      <c r="N328" s="48"/>
      <c r="O328" s="48"/>
      <c r="P328" s="48"/>
      <c r="Q328" s="48"/>
      <c r="R328" s="48"/>
      <c r="S328" s="49">
        <f>IF(OR(WEEKDAY($B328)=1,WEEKDAY($B328)=7,CountCcolor($C328:$R328,($C$7))),"",13-(CountCcolor($C328:$R328,($C$6))+CountCcolor($C328:$R328,($C$7))+CountCcolor($C328:$R328,($C$8))+CountCcolor($C328:$R328,($C$9))+CountCcolor($C328:$R328,($M$7))+CountCcolor($C328:$R328,($M$8))+CountCcolor($C328:$R328,($M$9))+CountCcolor($C328:$R328,($Q$6)))+COUNTIF($C328:$R328,"am")/2)</f>
        <v>12</v>
      </c>
      <c r="T328" s="114">
        <f>IF(OR(WEEKDAY($B328)=1,WEEKDAY($B328)=7,CountCcolor($C328:$R328,($C$7))=16),"",CountCcolor($C328:$R328,($M$8)))</f>
        <v>1</v>
      </c>
      <c r="U328" s="1"/>
      <c r="V328" s="60">
        <v>3</v>
      </c>
      <c r="W328" s="61">
        <v>4</v>
      </c>
      <c r="X328" s="62">
        <v>6</v>
      </c>
      <c r="Y328" s="61">
        <v>5</v>
      </c>
      <c r="Z328" s="62">
        <v>6</v>
      </c>
      <c r="AA328" s="61">
        <v>3</v>
      </c>
      <c r="AB328" s="62">
        <v>5</v>
      </c>
      <c r="AC328" s="61">
        <v>3</v>
      </c>
      <c r="AD328" s="62">
        <v>2</v>
      </c>
      <c r="AE328" s="61">
        <v>2</v>
      </c>
      <c r="AF328" s="62">
        <v>1</v>
      </c>
      <c r="AG328" s="61">
        <v>2</v>
      </c>
      <c r="AH328" s="63">
        <v>2</v>
      </c>
      <c r="AI328" s="64">
        <v>5</v>
      </c>
    </row>
    <row r="329" spans="1:35">
      <c r="A329" s="91">
        <f t="shared" si="4"/>
        <v>319</v>
      </c>
      <c r="B329" s="47">
        <v>45245</v>
      </c>
      <c r="C329" s="48"/>
      <c r="D329" s="65"/>
      <c r="E329" s="48"/>
      <c r="F329" s="48"/>
      <c r="G329" s="48"/>
      <c r="H329" s="65"/>
      <c r="I329" s="48"/>
      <c r="J329" s="48"/>
      <c r="K329" s="65" t="s">
        <v>45</v>
      </c>
      <c r="L329" s="48"/>
      <c r="M329" s="57"/>
      <c r="N329" s="48"/>
      <c r="O329" s="48"/>
      <c r="P329" s="48"/>
      <c r="Q329" s="48"/>
      <c r="R329" s="48"/>
      <c r="S329" s="49">
        <f>IF(OR(WEEKDAY($B329)=1,WEEKDAY($B329)=7,CountCcolor($C329:$R329,($C$7))),"",13-(CountCcolor($C329:$R329,($C$6))+CountCcolor($C329:$R329,($C$7))+CountCcolor($C329:$R329,($C$8))+CountCcolor($C329:$R329,($C$9))+CountCcolor($C329:$R329,($M$7))+CountCcolor($C329:$R329,($M$8))+CountCcolor($C329:$R329,($M$9))+CountCcolor($C329:$R329,($Q$6)))+COUNTIF($C329:$R329,"am")/2)</f>
        <v>9.5</v>
      </c>
      <c r="T329" s="114">
        <f>IF(OR(WEEKDAY($B329)=1,WEEKDAY($B329)=7,CountCcolor($C329:$R329,($C$7))=16),"",CountCcolor($C329:$R329,($M$8)))</f>
        <v>1</v>
      </c>
      <c r="U329" s="1"/>
      <c r="V329" s="60">
        <v>3</v>
      </c>
      <c r="W329" s="61">
        <v>4</v>
      </c>
      <c r="X329" s="62">
        <v>3</v>
      </c>
      <c r="Y329" s="61">
        <v>4</v>
      </c>
      <c r="Z329" s="62">
        <v>3</v>
      </c>
      <c r="AA329" s="61">
        <v>1</v>
      </c>
      <c r="AB329" s="62">
        <v>4</v>
      </c>
      <c r="AC329" s="61">
        <v>2</v>
      </c>
      <c r="AD329" s="62">
        <v>3</v>
      </c>
      <c r="AE329" s="61">
        <v>1</v>
      </c>
      <c r="AF329" s="62">
        <v>1</v>
      </c>
      <c r="AG329" s="61">
        <v>2</v>
      </c>
      <c r="AH329" s="63">
        <v>3</v>
      </c>
      <c r="AI329" s="64">
        <v>2</v>
      </c>
    </row>
    <row r="330" spans="1:35">
      <c r="A330" s="91">
        <f t="shared" si="4"/>
        <v>320</v>
      </c>
      <c r="B330" s="47">
        <v>45246</v>
      </c>
      <c r="C330" s="48"/>
      <c r="D330" s="48"/>
      <c r="E330" s="48"/>
      <c r="F330" s="57"/>
      <c r="G330" s="48"/>
      <c r="H330" s="57"/>
      <c r="I330" s="48"/>
      <c r="J330" s="48"/>
      <c r="K330" s="48"/>
      <c r="L330" s="48"/>
      <c r="M330" s="48"/>
      <c r="N330" s="48"/>
      <c r="O330" s="48"/>
      <c r="P330" s="48"/>
      <c r="Q330" s="48"/>
      <c r="R330" s="48"/>
      <c r="S330" s="49">
        <f>IF(OR(WEEKDAY($B330)=1,WEEKDAY($B330)=7,CountCcolor($C330:$R330,($C$7))),"",13-(CountCcolor($C330:$R330,($C$6))+CountCcolor($C330:$R330,($C$7))+CountCcolor($C330:$R330,($C$8))+CountCcolor($C330:$R330,($C$9))+CountCcolor($C330:$R330,($M$7))+CountCcolor($C330:$R330,($M$8))+CountCcolor($C330:$R330,($M$9))+CountCcolor($C330:$R330,($Q$6)))+COUNTIF($C330:$R330,"am")/2)</f>
        <v>11</v>
      </c>
      <c r="T330" s="114">
        <f>IF(OR(WEEKDAY($B330)=1,WEEKDAY($B330)=7,CountCcolor($C330:$R330,($C$7))=16),"",CountCcolor($C330:$R330,($M$8)))</f>
        <v>2</v>
      </c>
      <c r="U330" s="1"/>
      <c r="V330" s="60">
        <v>4</v>
      </c>
      <c r="W330" s="61">
        <v>3</v>
      </c>
      <c r="X330" s="62">
        <v>5</v>
      </c>
      <c r="Y330" s="61">
        <v>5</v>
      </c>
      <c r="Z330" s="62">
        <v>4</v>
      </c>
      <c r="AA330" s="61">
        <v>2</v>
      </c>
      <c r="AB330" s="62">
        <v>5</v>
      </c>
      <c r="AC330" s="61">
        <v>3</v>
      </c>
      <c r="AD330" s="62">
        <v>2</v>
      </c>
      <c r="AE330" s="61">
        <v>2</v>
      </c>
      <c r="AF330" s="62">
        <v>0</v>
      </c>
      <c r="AG330" s="61">
        <v>1</v>
      </c>
      <c r="AH330" s="63">
        <v>3</v>
      </c>
      <c r="AI330" s="64">
        <v>4</v>
      </c>
    </row>
    <row r="331" spans="1:35">
      <c r="A331" s="91">
        <f t="shared" ref="A331:A376" si="5">B331-DATE(YEAR(B331),1,1)+1</f>
        <v>321</v>
      </c>
      <c r="B331" s="47">
        <v>45247</v>
      </c>
      <c r="C331" s="48"/>
      <c r="D331" s="65" t="s">
        <v>45</v>
      </c>
      <c r="E331" s="48"/>
      <c r="F331" s="48"/>
      <c r="G331" s="48"/>
      <c r="H331" s="48"/>
      <c r="I331" s="48"/>
      <c r="J331" s="48"/>
      <c r="K331" s="57"/>
      <c r="L331" s="48"/>
      <c r="M331" s="48"/>
      <c r="N331" s="48"/>
      <c r="O331" s="48"/>
      <c r="P331" s="48"/>
      <c r="Q331" s="48"/>
      <c r="R331" s="48"/>
      <c r="S331" s="49">
        <f>IF(OR(WEEKDAY($B331)=1,WEEKDAY($B331)=7,CountCcolor($C331:$R331,($C$7))),"",13-(CountCcolor($C331:$R331,($C$6))+CountCcolor($C331:$R331,($C$7))+CountCcolor($C331:$R331,($C$8))+CountCcolor($C331:$R331,($C$9))+CountCcolor($C331:$R331,($M$7))+CountCcolor($C331:$R331,($M$8))+CountCcolor($C331:$R331,($M$9))+CountCcolor($C331:$R331,($Q$6)))+COUNTIF($C331:$R331,"am")/2)</f>
        <v>11.5</v>
      </c>
      <c r="T331" s="114">
        <f>IF(OR(WEEKDAY($B331)=1,WEEKDAY($B331)=7,CountCcolor($C331:$R331,($C$7))=16),"",CountCcolor($C331:$R331,($M$8)))</f>
        <v>1</v>
      </c>
      <c r="U331" s="1"/>
      <c r="V331" s="60">
        <v>3</v>
      </c>
      <c r="W331" s="61">
        <v>4</v>
      </c>
      <c r="X331" s="62">
        <v>5</v>
      </c>
      <c r="Y331" s="61">
        <v>6</v>
      </c>
      <c r="Z331" s="62">
        <v>5</v>
      </c>
      <c r="AA331" s="61">
        <v>2</v>
      </c>
      <c r="AB331" s="62">
        <v>4</v>
      </c>
      <c r="AC331" s="61">
        <v>2</v>
      </c>
      <c r="AD331" s="62">
        <v>3</v>
      </c>
      <c r="AE331" s="61">
        <v>1</v>
      </c>
      <c r="AF331" s="62">
        <v>1</v>
      </c>
      <c r="AG331" s="61">
        <v>2</v>
      </c>
      <c r="AH331" s="63">
        <v>3</v>
      </c>
      <c r="AI331" s="64">
        <v>3</v>
      </c>
    </row>
    <row r="332" spans="1:35">
      <c r="A332" s="91">
        <f t="shared" si="5"/>
        <v>322</v>
      </c>
      <c r="B332" s="47">
        <v>45248</v>
      </c>
      <c r="C332" s="48"/>
      <c r="D332" s="48"/>
      <c r="E332" s="48"/>
      <c r="F332" s="48"/>
      <c r="G332" s="48"/>
      <c r="H332" s="48"/>
      <c r="I332" s="48"/>
      <c r="J332" s="48"/>
      <c r="K332" s="48"/>
      <c r="L332" s="48"/>
      <c r="M332" s="48"/>
      <c r="N332" s="48"/>
      <c r="O332" s="48"/>
      <c r="P332" s="48"/>
      <c r="Q332" s="48"/>
      <c r="R332" s="48"/>
      <c r="S332" s="49" t="str">
        <f>IF(OR(WEEKDAY($B332)=1,WEEKDAY($B332)=7,CountCcolor($C332:$R332,($C$7))),"",13-(CountCcolor($C332:$R332,($C$6))+CountCcolor($C332:$R332,($C$7))+CountCcolor($C332:$R332,($C$8))+CountCcolor($C332:$R332,($C$9))+CountCcolor($C332:$R332,($M$7))+CountCcolor($C332:$R332,($M$8))+CountCcolor($C332:$R332,($M$9))+CountCcolor($C332:$R332,($Q$6)))+COUNTIF($C332:$R332,"am")/2)</f>
        <v/>
      </c>
      <c r="T332" s="114" t="str">
        <f>IF(OR(WEEKDAY($B332)=1,WEEKDAY($B332)=7,CountCcolor($C332:$R332,($C$7))=16),"",CountCcolor($C332:$R332,($M$8)))</f>
        <v/>
      </c>
      <c r="U332" s="1"/>
      <c r="V332" s="60"/>
      <c r="W332" s="61"/>
      <c r="X332" s="62"/>
      <c r="Y332" s="61"/>
      <c r="Z332" s="62"/>
      <c r="AA332" s="61"/>
      <c r="AB332" s="62"/>
      <c r="AC332" s="61"/>
      <c r="AD332" s="62"/>
      <c r="AE332" s="61"/>
      <c r="AF332" s="62"/>
      <c r="AG332" s="61"/>
      <c r="AH332" s="63"/>
      <c r="AI332" s="64"/>
    </row>
    <row r="333" spans="1:35">
      <c r="A333" s="91">
        <f t="shared" si="5"/>
        <v>323</v>
      </c>
      <c r="B333" s="47">
        <v>45249</v>
      </c>
      <c r="C333" s="48"/>
      <c r="D333" s="48"/>
      <c r="E333" s="48"/>
      <c r="F333" s="48"/>
      <c r="G333" s="48"/>
      <c r="H333" s="48"/>
      <c r="I333" s="48"/>
      <c r="J333" s="48"/>
      <c r="K333" s="48"/>
      <c r="L333" s="48"/>
      <c r="M333" s="48"/>
      <c r="N333" s="48"/>
      <c r="O333" s="48"/>
      <c r="P333" s="48"/>
      <c r="Q333" s="48"/>
      <c r="R333" s="48"/>
      <c r="S333" s="49" t="str">
        <f>IF(OR(WEEKDAY($B333)=1,WEEKDAY($B333)=7,CountCcolor($C333:$R333,($C$7))),"",13-(CountCcolor($C333:$R333,($C$6))+CountCcolor($C333:$R333,($C$7))+CountCcolor($C333:$R333,($C$8))+CountCcolor($C333:$R333,($C$9))+CountCcolor($C333:$R333,($M$7))+CountCcolor($C333:$R333,($M$8))+CountCcolor($C333:$R333,($M$9))+CountCcolor($C333:$R333,($Q$6)))+COUNTIF($C333:$R333,"am")/2)</f>
        <v/>
      </c>
      <c r="T333" s="114" t="str">
        <f>IF(OR(WEEKDAY($B333)=1,WEEKDAY($B333)=7,CountCcolor($C333:$R333,($C$7))=16),"",CountCcolor($C333:$R333,($M$8)))</f>
        <v/>
      </c>
      <c r="U333" s="1"/>
      <c r="V333" s="60"/>
      <c r="W333" s="61"/>
      <c r="X333" s="62"/>
      <c r="Y333" s="61"/>
      <c r="Z333" s="62"/>
      <c r="AA333" s="61"/>
      <c r="AB333" s="62"/>
      <c r="AC333" s="61"/>
      <c r="AD333" s="62"/>
      <c r="AE333" s="61"/>
      <c r="AF333" s="62"/>
      <c r="AG333" s="61"/>
      <c r="AH333" s="63"/>
      <c r="AI333" s="64"/>
    </row>
    <row r="334" spans="1:35">
      <c r="A334" s="91">
        <f t="shared" si="5"/>
        <v>324</v>
      </c>
      <c r="B334" s="47">
        <v>45250</v>
      </c>
      <c r="C334" s="48"/>
      <c r="D334" s="48"/>
      <c r="E334" s="48"/>
      <c r="F334" s="48"/>
      <c r="G334" s="48"/>
      <c r="H334" s="48"/>
      <c r="I334" s="48"/>
      <c r="J334" s="57"/>
      <c r="K334" s="48"/>
      <c r="L334" s="48"/>
      <c r="M334" s="48"/>
      <c r="N334" s="48"/>
      <c r="O334" s="48"/>
      <c r="P334" s="48"/>
      <c r="Q334" s="48"/>
      <c r="R334" s="48"/>
      <c r="S334" s="49">
        <f>IF(OR(WEEKDAY($B334)=1,WEEKDAY($B334)=7,CountCcolor($C334:$R334,($C$7))),"",13-(CountCcolor($C334:$R334,($C$6))+CountCcolor($C334:$R334,($C$7))+CountCcolor($C334:$R334,($C$8))+CountCcolor($C334:$R334,($C$9))+CountCcolor($C334:$R334,($M$7))+CountCcolor($C334:$R334,($M$8))+CountCcolor($C334:$R334,($M$9))+CountCcolor($C334:$R334,($Q$6)))+COUNTIF($C334:$R334,"am")/2)</f>
        <v>12</v>
      </c>
      <c r="T334" s="114">
        <f>IF(OR(WEEKDAY($B334)=1,WEEKDAY($B334)=7,CountCcolor($C334:$R334,($C$7))=16),"",CountCcolor($C334:$R334,($M$8)))</f>
        <v>1</v>
      </c>
      <c r="U334" s="1"/>
      <c r="V334" s="60">
        <v>4</v>
      </c>
      <c r="W334" s="61">
        <v>3</v>
      </c>
      <c r="X334" s="62">
        <v>5</v>
      </c>
      <c r="Y334" s="61">
        <v>5</v>
      </c>
      <c r="Z334" s="62">
        <v>5</v>
      </c>
      <c r="AA334" s="61">
        <v>3</v>
      </c>
      <c r="AB334" s="62">
        <v>4</v>
      </c>
      <c r="AC334" s="61">
        <v>3</v>
      </c>
      <c r="AD334" s="62">
        <v>3</v>
      </c>
      <c r="AE334" s="61">
        <v>2</v>
      </c>
      <c r="AF334" s="62">
        <v>1</v>
      </c>
      <c r="AG334" s="61">
        <v>2</v>
      </c>
      <c r="AH334" s="63">
        <v>2</v>
      </c>
      <c r="AI334" s="64">
        <v>5</v>
      </c>
    </row>
    <row r="335" spans="1:35">
      <c r="A335" s="91">
        <f t="shared" si="5"/>
        <v>325</v>
      </c>
      <c r="B335" s="47">
        <v>45251</v>
      </c>
      <c r="C335" s="48"/>
      <c r="D335" s="48"/>
      <c r="E335" s="48"/>
      <c r="F335" s="48"/>
      <c r="G335" s="57"/>
      <c r="H335" s="48"/>
      <c r="I335" s="48"/>
      <c r="J335" s="48"/>
      <c r="K335" s="48"/>
      <c r="L335" s="48"/>
      <c r="M335" s="48"/>
      <c r="N335" s="48"/>
      <c r="O335" s="48"/>
      <c r="P335" s="48"/>
      <c r="Q335" s="48"/>
      <c r="R335" s="48"/>
      <c r="S335" s="49">
        <f>IF(OR(WEEKDAY($B335)=1,WEEKDAY($B335)=7,CountCcolor($C335:$R335,($C$7))),"",13-(CountCcolor($C335:$R335,($C$6))+CountCcolor($C335:$R335,($C$7))+CountCcolor($C335:$R335,($C$8))+CountCcolor($C335:$R335,($C$9))+CountCcolor($C335:$R335,($M$7))+CountCcolor($C335:$R335,($M$8))+CountCcolor($C335:$R335,($M$9))+CountCcolor($C335:$R335,($Q$6)))+COUNTIF($C335:$R335,"am")/2)</f>
        <v>12</v>
      </c>
      <c r="T335" s="114">
        <f>IF(OR(WEEKDAY($B335)=1,WEEKDAY($B335)=7,CountCcolor($C335:$R335,($C$7))=16),"",CountCcolor($C335:$R335,($M$8)))</f>
        <v>1</v>
      </c>
      <c r="U335" s="1"/>
      <c r="V335" s="60">
        <v>3</v>
      </c>
      <c r="W335" s="61">
        <v>4</v>
      </c>
      <c r="X335" s="62">
        <v>6</v>
      </c>
      <c r="Y335" s="61">
        <v>5</v>
      </c>
      <c r="Z335" s="62">
        <v>6</v>
      </c>
      <c r="AA335" s="61">
        <v>3</v>
      </c>
      <c r="AB335" s="62">
        <v>5</v>
      </c>
      <c r="AC335" s="61">
        <v>3</v>
      </c>
      <c r="AD335" s="62">
        <v>2</v>
      </c>
      <c r="AE335" s="61">
        <v>2</v>
      </c>
      <c r="AF335" s="62">
        <v>1</v>
      </c>
      <c r="AG335" s="61">
        <v>2</v>
      </c>
      <c r="AH335" s="63">
        <v>2</v>
      </c>
      <c r="AI335" s="64">
        <v>5</v>
      </c>
    </row>
    <row r="336" spans="1:35">
      <c r="A336" s="91">
        <f t="shared" si="5"/>
        <v>326</v>
      </c>
      <c r="B336" s="47">
        <v>45252</v>
      </c>
      <c r="C336" s="48"/>
      <c r="D336" s="65"/>
      <c r="E336" s="48"/>
      <c r="F336" s="48"/>
      <c r="G336" s="48"/>
      <c r="H336" s="48"/>
      <c r="I336" s="48"/>
      <c r="J336" s="48"/>
      <c r="K336" s="65" t="s">
        <v>45</v>
      </c>
      <c r="L336" s="48"/>
      <c r="M336" s="57"/>
      <c r="N336" s="48"/>
      <c r="O336" s="48"/>
      <c r="P336" s="48"/>
      <c r="Q336" s="48"/>
      <c r="R336" s="48"/>
      <c r="S336" s="49">
        <f>IF(OR(WEEKDAY($B336)=1,WEEKDAY($B336)=7,CountCcolor($C336:$R336,($C$7))),"",13-(CountCcolor($C336:$R336,($C$6))+CountCcolor($C336:$R336,($C$7))+CountCcolor($C336:$R336,($C$8))+CountCcolor($C336:$R336,($C$9))+CountCcolor($C336:$R336,($M$7))+CountCcolor($C336:$R336,($M$8))+CountCcolor($C336:$R336,($M$9))+CountCcolor($C336:$R336,($Q$6)))+COUNTIF($C336:$R336,"am")/2)</f>
        <v>10.5</v>
      </c>
      <c r="T336" s="114">
        <f>IF(OR(WEEKDAY($B336)=1,WEEKDAY($B336)=7,CountCcolor($C336:$R336,($C$7))=16),"",CountCcolor($C336:$R336,($M$8)))</f>
        <v>1</v>
      </c>
      <c r="U336" s="1"/>
      <c r="V336" s="60">
        <v>3</v>
      </c>
      <c r="W336" s="61">
        <v>4</v>
      </c>
      <c r="X336" s="62">
        <v>4</v>
      </c>
      <c r="Y336" s="61">
        <v>5</v>
      </c>
      <c r="Z336" s="62">
        <v>4</v>
      </c>
      <c r="AA336" s="61">
        <v>2</v>
      </c>
      <c r="AB336" s="62">
        <v>4</v>
      </c>
      <c r="AC336" s="61">
        <v>2</v>
      </c>
      <c r="AD336" s="62">
        <v>3</v>
      </c>
      <c r="AE336" s="61">
        <v>1</v>
      </c>
      <c r="AF336" s="62">
        <v>1</v>
      </c>
      <c r="AG336" s="61">
        <v>2</v>
      </c>
      <c r="AH336" s="63">
        <v>3</v>
      </c>
      <c r="AI336" s="64">
        <v>3</v>
      </c>
    </row>
    <row r="337" spans="1:35">
      <c r="A337" s="91">
        <f t="shared" si="5"/>
        <v>327</v>
      </c>
      <c r="B337" s="47">
        <v>45253</v>
      </c>
      <c r="C337" s="48"/>
      <c r="D337" s="48"/>
      <c r="E337" s="48"/>
      <c r="F337" s="57"/>
      <c r="G337" s="48"/>
      <c r="H337" s="57"/>
      <c r="I337" s="48"/>
      <c r="J337" s="48"/>
      <c r="K337" s="48"/>
      <c r="L337" s="48"/>
      <c r="M337" s="48"/>
      <c r="N337" s="48"/>
      <c r="O337" s="48"/>
      <c r="P337" s="48"/>
      <c r="Q337" s="48"/>
      <c r="R337" s="48"/>
      <c r="S337" s="49">
        <f>IF(OR(WEEKDAY($B337)=1,WEEKDAY($B337)=7,CountCcolor($C337:$R337,($C$7))),"",13-(CountCcolor($C337:$R337,($C$6))+CountCcolor($C337:$R337,($C$7))+CountCcolor($C337:$R337,($C$8))+CountCcolor($C337:$R337,($C$9))+CountCcolor($C337:$R337,($M$7))+CountCcolor($C337:$R337,($M$8))+CountCcolor($C337:$R337,($M$9))+CountCcolor($C337:$R337,($Q$6)))+COUNTIF($C337:$R337,"am")/2)</f>
        <v>11</v>
      </c>
      <c r="T337" s="114">
        <f>IF(OR(WEEKDAY($B337)=1,WEEKDAY($B337)=7,CountCcolor($C337:$R337,($C$7))=16),"",CountCcolor($C337:$R337,($M$8)))</f>
        <v>2</v>
      </c>
      <c r="U337" s="1"/>
      <c r="V337" s="60">
        <v>4</v>
      </c>
      <c r="W337" s="61">
        <v>3</v>
      </c>
      <c r="X337" s="62">
        <v>5</v>
      </c>
      <c r="Y337" s="61">
        <v>5</v>
      </c>
      <c r="Z337" s="62">
        <v>4</v>
      </c>
      <c r="AA337" s="61">
        <v>2</v>
      </c>
      <c r="AB337" s="62">
        <v>5</v>
      </c>
      <c r="AC337" s="61">
        <v>3</v>
      </c>
      <c r="AD337" s="62">
        <v>2</v>
      </c>
      <c r="AE337" s="61">
        <v>2</v>
      </c>
      <c r="AF337" s="62">
        <v>0</v>
      </c>
      <c r="AG337" s="61">
        <v>1</v>
      </c>
      <c r="AH337" s="63">
        <v>3</v>
      </c>
      <c r="AI337" s="64">
        <v>4</v>
      </c>
    </row>
    <row r="338" spans="1:35">
      <c r="A338" s="91">
        <f t="shared" si="5"/>
        <v>328</v>
      </c>
      <c r="B338" s="47">
        <v>45254</v>
      </c>
      <c r="C338" s="48"/>
      <c r="D338" s="65" t="s">
        <v>45</v>
      </c>
      <c r="E338" s="48"/>
      <c r="F338" s="48"/>
      <c r="G338" s="48"/>
      <c r="H338" s="48"/>
      <c r="I338" s="48"/>
      <c r="J338" s="48"/>
      <c r="K338" s="57"/>
      <c r="L338" s="48"/>
      <c r="M338" s="48"/>
      <c r="N338" s="48"/>
      <c r="O338" s="48"/>
      <c r="P338" s="48"/>
      <c r="Q338" s="48"/>
      <c r="R338" s="48"/>
      <c r="S338" s="49">
        <f>IF(OR(WEEKDAY($B338)=1,WEEKDAY($B338)=7,CountCcolor($C338:$R338,($C$7))),"",13-(CountCcolor($C338:$R338,($C$6))+CountCcolor($C338:$R338,($C$7))+CountCcolor($C338:$R338,($C$8))+CountCcolor($C338:$R338,($C$9))+CountCcolor($C338:$R338,($M$7))+CountCcolor($C338:$R338,($M$8))+CountCcolor($C338:$R338,($M$9))+CountCcolor($C338:$R338,($Q$6)))+COUNTIF($C338:$R338,"am")/2)</f>
        <v>11.5</v>
      </c>
      <c r="T338" s="114">
        <f>IF(OR(WEEKDAY($B338)=1,WEEKDAY($B338)=7,CountCcolor($C338:$R338,($C$7))=16),"",CountCcolor($C338:$R338,($M$8)))</f>
        <v>1</v>
      </c>
      <c r="U338" s="1"/>
      <c r="V338" s="60">
        <v>3</v>
      </c>
      <c r="W338" s="61">
        <v>4</v>
      </c>
      <c r="X338" s="62">
        <v>5</v>
      </c>
      <c r="Y338" s="61">
        <v>6</v>
      </c>
      <c r="Z338" s="62">
        <v>5</v>
      </c>
      <c r="AA338" s="61">
        <v>2</v>
      </c>
      <c r="AB338" s="62">
        <v>4</v>
      </c>
      <c r="AC338" s="61">
        <v>2</v>
      </c>
      <c r="AD338" s="62">
        <v>3</v>
      </c>
      <c r="AE338" s="61">
        <v>1</v>
      </c>
      <c r="AF338" s="62">
        <v>1</v>
      </c>
      <c r="AG338" s="61">
        <v>2</v>
      </c>
      <c r="AH338" s="63">
        <v>3</v>
      </c>
      <c r="AI338" s="64">
        <v>3</v>
      </c>
    </row>
    <row r="339" spans="1:35">
      <c r="A339" s="91">
        <f t="shared" si="5"/>
        <v>329</v>
      </c>
      <c r="B339" s="47">
        <v>45255</v>
      </c>
      <c r="C339" s="48"/>
      <c r="D339" s="48"/>
      <c r="E339" s="48"/>
      <c r="F339" s="48"/>
      <c r="G339" s="48"/>
      <c r="H339" s="48"/>
      <c r="I339" s="48"/>
      <c r="J339" s="48"/>
      <c r="K339" s="48"/>
      <c r="L339" s="48"/>
      <c r="M339" s="48"/>
      <c r="N339" s="48"/>
      <c r="O339" s="48"/>
      <c r="P339" s="48"/>
      <c r="Q339" s="48"/>
      <c r="R339" s="48"/>
      <c r="S339" s="49" t="str">
        <f>IF(OR(WEEKDAY($B339)=1,WEEKDAY($B339)=7,CountCcolor($C339:$R339,($C$7))),"",13-(CountCcolor($C339:$R339,($C$6))+CountCcolor($C339:$R339,($C$7))+CountCcolor($C339:$R339,($C$8))+CountCcolor($C339:$R339,($C$9))+CountCcolor($C339:$R339,($M$7))+CountCcolor($C339:$R339,($M$8))+CountCcolor($C339:$R339,($M$9))+CountCcolor($C339:$R339,($Q$6)))+COUNTIF($C339:$R339,"am")/2)</f>
        <v/>
      </c>
      <c r="T339" s="114" t="str">
        <f>IF(OR(WEEKDAY($B339)=1,WEEKDAY($B339)=7,CountCcolor($C339:$R339,($C$7))=16),"",CountCcolor($C339:$R339,($M$8)))</f>
        <v/>
      </c>
      <c r="U339" s="1"/>
      <c r="V339" s="60"/>
      <c r="W339" s="61"/>
      <c r="X339" s="62"/>
      <c r="Y339" s="61"/>
      <c r="Z339" s="62"/>
      <c r="AA339" s="61"/>
      <c r="AB339" s="62"/>
      <c r="AC339" s="61"/>
      <c r="AD339" s="62"/>
      <c r="AE339" s="61"/>
      <c r="AF339" s="62"/>
      <c r="AG339" s="61"/>
      <c r="AH339" s="63"/>
      <c r="AI339" s="64"/>
    </row>
    <row r="340" spans="1:35">
      <c r="A340" s="91">
        <f t="shared" si="5"/>
        <v>330</v>
      </c>
      <c r="B340" s="47">
        <v>45256</v>
      </c>
      <c r="C340" s="48"/>
      <c r="D340" s="48"/>
      <c r="E340" s="48"/>
      <c r="F340" s="48"/>
      <c r="G340" s="48"/>
      <c r="H340" s="48"/>
      <c r="I340" s="48"/>
      <c r="J340" s="48"/>
      <c r="K340" s="48"/>
      <c r="L340" s="48"/>
      <c r="M340" s="48"/>
      <c r="N340" s="48"/>
      <c r="O340" s="48"/>
      <c r="P340" s="48"/>
      <c r="Q340" s="48"/>
      <c r="R340" s="48"/>
      <c r="S340" s="49" t="str">
        <f>IF(OR(WEEKDAY($B340)=1,WEEKDAY($B340)=7,CountCcolor($C340:$R340,($C$7))),"",13-(CountCcolor($C340:$R340,($C$6))+CountCcolor($C340:$R340,($C$7))+CountCcolor($C340:$R340,($C$8))+CountCcolor($C340:$R340,($C$9))+CountCcolor($C340:$R340,($M$7))+CountCcolor($C340:$R340,($M$8))+CountCcolor($C340:$R340,($M$9))+CountCcolor($C340:$R340,($Q$6)))+COUNTIF($C340:$R340,"am")/2)</f>
        <v/>
      </c>
      <c r="T340" s="114" t="str">
        <f>IF(OR(WEEKDAY($B340)=1,WEEKDAY($B340)=7,CountCcolor($C340:$R340,($C$7))=16),"",CountCcolor($C340:$R340,($M$8)))</f>
        <v/>
      </c>
      <c r="U340" s="1"/>
      <c r="V340" s="60"/>
      <c r="W340" s="61"/>
      <c r="X340" s="62"/>
      <c r="Y340" s="61"/>
      <c r="Z340" s="62"/>
      <c r="AA340" s="61"/>
      <c r="AB340" s="62"/>
      <c r="AC340" s="61"/>
      <c r="AD340" s="62"/>
      <c r="AE340" s="61"/>
      <c r="AF340" s="62"/>
      <c r="AG340" s="61"/>
      <c r="AH340" s="63"/>
      <c r="AI340" s="64"/>
    </row>
    <row r="341" spans="1:35">
      <c r="A341" s="91">
        <f t="shared" si="5"/>
        <v>331</v>
      </c>
      <c r="B341" s="47">
        <v>45257</v>
      </c>
      <c r="C341" s="48"/>
      <c r="D341" s="48"/>
      <c r="E341" s="48"/>
      <c r="F341" s="48"/>
      <c r="G341" s="48"/>
      <c r="H341" s="48"/>
      <c r="I341" s="48"/>
      <c r="J341" s="57"/>
      <c r="K341" s="48"/>
      <c r="L341" s="48"/>
      <c r="M341" s="48"/>
      <c r="N341" s="48"/>
      <c r="O341" s="48"/>
      <c r="P341" s="48"/>
      <c r="Q341" s="48"/>
      <c r="R341" s="48"/>
      <c r="S341" s="49">
        <f>IF(OR(WEEKDAY($B341)=1,WEEKDAY($B341)=7,CountCcolor($C341:$R341,($C$7))),"",13-(CountCcolor($C341:$R341,($C$6))+CountCcolor($C341:$R341,($C$7))+CountCcolor($C341:$R341,($C$8))+CountCcolor($C341:$R341,($C$9))+CountCcolor($C341:$R341,($M$7))+CountCcolor($C341:$R341,($M$8))+CountCcolor($C341:$R341,($M$9))+CountCcolor($C341:$R341,($Q$6)))+COUNTIF($C341:$R341,"am")/2)</f>
        <v>12</v>
      </c>
      <c r="T341" s="114">
        <f>IF(OR(WEEKDAY($B341)=1,WEEKDAY($B341)=7,CountCcolor($C341:$R341,($C$7))=16),"",CountCcolor($C341:$R341,($M$8)))</f>
        <v>1</v>
      </c>
      <c r="U341" s="1"/>
      <c r="V341" s="60">
        <v>4</v>
      </c>
      <c r="W341" s="61">
        <v>3</v>
      </c>
      <c r="X341" s="62">
        <v>5</v>
      </c>
      <c r="Y341" s="61">
        <v>5</v>
      </c>
      <c r="Z341" s="62">
        <v>5</v>
      </c>
      <c r="AA341" s="61">
        <v>3</v>
      </c>
      <c r="AB341" s="62">
        <v>4</v>
      </c>
      <c r="AC341" s="61">
        <v>3</v>
      </c>
      <c r="AD341" s="62">
        <v>3</v>
      </c>
      <c r="AE341" s="61">
        <v>2</v>
      </c>
      <c r="AF341" s="62">
        <v>1</v>
      </c>
      <c r="AG341" s="61">
        <v>2</v>
      </c>
      <c r="AH341" s="63">
        <v>2</v>
      </c>
      <c r="AI341" s="64">
        <v>5</v>
      </c>
    </row>
    <row r="342" spans="1:35">
      <c r="A342" s="91">
        <f t="shared" si="5"/>
        <v>332</v>
      </c>
      <c r="B342" s="47">
        <v>45258</v>
      </c>
      <c r="C342" s="48"/>
      <c r="D342" s="48"/>
      <c r="E342" s="48"/>
      <c r="F342" s="48"/>
      <c r="G342" s="57"/>
      <c r="H342" s="48"/>
      <c r="I342" s="48"/>
      <c r="J342" s="48"/>
      <c r="K342" s="48"/>
      <c r="L342" s="48"/>
      <c r="M342" s="48"/>
      <c r="N342" s="48"/>
      <c r="O342" s="48"/>
      <c r="P342" s="48"/>
      <c r="Q342" s="48"/>
      <c r="R342" s="48"/>
      <c r="S342" s="49">
        <f>IF(OR(WEEKDAY($B342)=1,WEEKDAY($B342)=7,CountCcolor($C342:$R342,($C$7))),"",13-(CountCcolor($C342:$R342,($C$6))+CountCcolor($C342:$R342,($C$7))+CountCcolor($C342:$R342,($C$8))+CountCcolor($C342:$R342,($C$9))+CountCcolor($C342:$R342,($M$7))+CountCcolor($C342:$R342,($M$8))+CountCcolor($C342:$R342,($M$9))+CountCcolor($C342:$R342,($Q$6)))+COUNTIF($C342:$R342,"am")/2)</f>
        <v>12</v>
      </c>
      <c r="T342" s="114">
        <f>IF(OR(WEEKDAY($B342)=1,WEEKDAY($B342)=7,CountCcolor($C342:$R342,($C$7))=16),"",CountCcolor($C342:$R342,($M$8)))</f>
        <v>1</v>
      </c>
      <c r="U342" s="1"/>
      <c r="V342" s="60">
        <v>3</v>
      </c>
      <c r="W342" s="61">
        <v>4</v>
      </c>
      <c r="X342" s="62">
        <v>6</v>
      </c>
      <c r="Y342" s="61">
        <v>5</v>
      </c>
      <c r="Z342" s="62">
        <v>6</v>
      </c>
      <c r="AA342" s="61">
        <v>3</v>
      </c>
      <c r="AB342" s="62">
        <v>5</v>
      </c>
      <c r="AC342" s="61">
        <v>3</v>
      </c>
      <c r="AD342" s="62">
        <v>2</v>
      </c>
      <c r="AE342" s="61">
        <v>2</v>
      </c>
      <c r="AF342" s="62">
        <v>1</v>
      </c>
      <c r="AG342" s="61">
        <v>2</v>
      </c>
      <c r="AH342" s="63">
        <v>2</v>
      </c>
      <c r="AI342" s="64">
        <v>5</v>
      </c>
    </row>
    <row r="343" spans="1:35">
      <c r="A343" s="91">
        <f t="shared" si="5"/>
        <v>333</v>
      </c>
      <c r="B343" s="47">
        <v>45259</v>
      </c>
      <c r="C343" s="48"/>
      <c r="D343" s="65"/>
      <c r="E343" s="48"/>
      <c r="F343" s="48"/>
      <c r="G343" s="48"/>
      <c r="H343" s="65"/>
      <c r="I343" s="48"/>
      <c r="J343" s="48"/>
      <c r="K343" s="65" t="s">
        <v>45</v>
      </c>
      <c r="L343" s="48"/>
      <c r="M343" s="57"/>
      <c r="N343" s="48"/>
      <c r="O343" s="48"/>
      <c r="P343" s="48"/>
      <c r="Q343" s="48"/>
      <c r="R343" s="48"/>
      <c r="S343" s="49">
        <f>IF(OR(WEEKDAY($B343)=1,WEEKDAY($B343)=7,CountCcolor($C343:$R343,($C$7))),"",13-(CountCcolor($C343:$R343,($C$6))+CountCcolor($C343:$R343,($C$7))+CountCcolor($C343:$R343,($C$8))+CountCcolor($C343:$R343,($C$9))+CountCcolor($C343:$R343,($M$7))+CountCcolor($C343:$R343,($M$8))+CountCcolor($C343:$R343,($M$9))+CountCcolor($C343:$R343,($Q$6)))+COUNTIF($C343:$R343,"am")/2)</f>
        <v>9.5</v>
      </c>
      <c r="T343" s="114">
        <f>IF(OR(WEEKDAY($B343)=1,WEEKDAY($B343)=7,CountCcolor($C343:$R343,($C$7))=16),"",CountCcolor($C343:$R343,($M$8)))</f>
        <v>1</v>
      </c>
      <c r="U343" s="1"/>
      <c r="V343" s="60">
        <v>3</v>
      </c>
      <c r="W343" s="61">
        <v>4</v>
      </c>
      <c r="X343" s="62">
        <v>3</v>
      </c>
      <c r="Y343" s="61">
        <v>4</v>
      </c>
      <c r="Z343" s="62">
        <v>3</v>
      </c>
      <c r="AA343" s="61">
        <v>1</v>
      </c>
      <c r="AB343" s="62">
        <v>4</v>
      </c>
      <c r="AC343" s="61">
        <v>2</v>
      </c>
      <c r="AD343" s="62">
        <v>3</v>
      </c>
      <c r="AE343" s="61">
        <v>1</v>
      </c>
      <c r="AF343" s="62">
        <v>1</v>
      </c>
      <c r="AG343" s="61">
        <v>2</v>
      </c>
      <c r="AH343" s="63">
        <v>3</v>
      </c>
      <c r="AI343" s="64">
        <v>2</v>
      </c>
    </row>
    <row r="344" spans="1:35">
      <c r="A344" s="91">
        <f t="shared" si="5"/>
        <v>334</v>
      </c>
      <c r="B344" s="47">
        <v>45260</v>
      </c>
      <c r="C344" s="48"/>
      <c r="D344" s="48"/>
      <c r="E344" s="48"/>
      <c r="F344" s="57"/>
      <c r="G344" s="48"/>
      <c r="H344" s="57"/>
      <c r="I344" s="48"/>
      <c r="J344" s="48"/>
      <c r="K344" s="48"/>
      <c r="L344" s="48"/>
      <c r="M344" s="48"/>
      <c r="N344" s="48"/>
      <c r="O344" s="48"/>
      <c r="P344" s="48"/>
      <c r="Q344" s="48"/>
      <c r="R344" s="48"/>
      <c r="S344" s="49">
        <f>IF(OR(WEEKDAY($B344)=1,WEEKDAY($B344)=7,CountCcolor($C344:$R344,($C$7))),"",13-(CountCcolor($C344:$R344,($C$6))+CountCcolor($C344:$R344,($C$7))+CountCcolor($C344:$R344,($C$8))+CountCcolor($C344:$R344,($C$9))+CountCcolor($C344:$R344,($M$7))+CountCcolor($C344:$R344,($M$8))+CountCcolor($C344:$R344,($M$9))+CountCcolor($C344:$R344,($Q$6)))+COUNTIF($C344:$R344,"am")/2)</f>
        <v>11</v>
      </c>
      <c r="T344" s="114">
        <f>IF(OR(WEEKDAY($B344)=1,WEEKDAY($B344)=7,CountCcolor($C344:$R344,($C$7))=16),"",CountCcolor($C344:$R344,($M$8)))</f>
        <v>2</v>
      </c>
      <c r="U344" s="1"/>
      <c r="V344" s="60">
        <v>4</v>
      </c>
      <c r="W344" s="61">
        <v>3</v>
      </c>
      <c r="X344" s="62">
        <v>5</v>
      </c>
      <c r="Y344" s="61">
        <v>5</v>
      </c>
      <c r="Z344" s="62">
        <v>4</v>
      </c>
      <c r="AA344" s="61">
        <v>2</v>
      </c>
      <c r="AB344" s="62">
        <v>5</v>
      </c>
      <c r="AC344" s="61">
        <v>3</v>
      </c>
      <c r="AD344" s="62">
        <v>2</v>
      </c>
      <c r="AE344" s="61">
        <v>2</v>
      </c>
      <c r="AF344" s="62">
        <v>0</v>
      </c>
      <c r="AG344" s="61">
        <v>1</v>
      </c>
      <c r="AH344" s="63">
        <v>3</v>
      </c>
      <c r="AI344" s="64">
        <v>4</v>
      </c>
    </row>
    <row r="345" spans="1:35">
      <c r="A345" s="91">
        <f t="shared" si="5"/>
        <v>335</v>
      </c>
      <c r="B345" s="47">
        <v>45261</v>
      </c>
      <c r="C345" s="48"/>
      <c r="D345" s="65" t="s">
        <v>45</v>
      </c>
      <c r="E345" s="48"/>
      <c r="F345" s="48"/>
      <c r="G345" s="48"/>
      <c r="H345" s="48"/>
      <c r="I345" s="48"/>
      <c r="J345" s="48"/>
      <c r="K345" s="57"/>
      <c r="L345" s="48"/>
      <c r="M345" s="48"/>
      <c r="N345" s="48"/>
      <c r="O345" s="48"/>
      <c r="P345" s="48"/>
      <c r="Q345" s="48"/>
      <c r="R345" s="48"/>
      <c r="S345" s="49">
        <f>IF(OR(WEEKDAY($B345)=1,WEEKDAY($B345)=7,CountCcolor($C345:$R345,($C$7))),"",13-(CountCcolor($C345:$R345,($C$6))+CountCcolor($C345:$R345,($C$7))+CountCcolor($C345:$R345,($C$8))+CountCcolor($C345:$R345,($C$9))+CountCcolor($C345:$R345,($M$7))+CountCcolor($C345:$R345,($M$8))+CountCcolor($C345:$R345,($M$9))+CountCcolor($C345:$R345,($Q$6)))+COUNTIF($C345:$R345,"am")/2)</f>
        <v>11.5</v>
      </c>
      <c r="T345" s="114">
        <f>IF(OR(WEEKDAY($B345)=1,WEEKDAY($B345)=7,CountCcolor($C345:$R345,($C$7))=16),"",CountCcolor($C345:$R345,($M$8)))</f>
        <v>1</v>
      </c>
      <c r="U345" s="1"/>
      <c r="V345" s="60">
        <v>3</v>
      </c>
      <c r="W345" s="61">
        <v>4</v>
      </c>
      <c r="X345" s="62">
        <v>5</v>
      </c>
      <c r="Y345" s="61">
        <v>6</v>
      </c>
      <c r="Z345" s="62">
        <v>5</v>
      </c>
      <c r="AA345" s="61">
        <v>2</v>
      </c>
      <c r="AB345" s="62">
        <v>4</v>
      </c>
      <c r="AC345" s="61">
        <v>2</v>
      </c>
      <c r="AD345" s="62">
        <v>3</v>
      </c>
      <c r="AE345" s="61">
        <v>1</v>
      </c>
      <c r="AF345" s="62">
        <v>1</v>
      </c>
      <c r="AG345" s="61">
        <v>2</v>
      </c>
      <c r="AH345" s="63">
        <v>3</v>
      </c>
      <c r="AI345" s="64">
        <v>3</v>
      </c>
    </row>
    <row r="346" spans="1:35">
      <c r="A346" s="91">
        <f t="shared" si="5"/>
        <v>336</v>
      </c>
      <c r="B346" s="47">
        <v>45262</v>
      </c>
      <c r="C346" s="48"/>
      <c r="D346" s="48"/>
      <c r="E346" s="48"/>
      <c r="F346" s="48"/>
      <c r="G346" s="48"/>
      <c r="H346" s="48"/>
      <c r="I346" s="48"/>
      <c r="J346" s="48"/>
      <c r="K346" s="48"/>
      <c r="L346" s="48"/>
      <c r="M346" s="48"/>
      <c r="N346" s="48"/>
      <c r="O346" s="48"/>
      <c r="P346" s="48"/>
      <c r="Q346" s="48"/>
      <c r="R346" s="48"/>
      <c r="S346" s="49" t="str">
        <f>IF(OR(WEEKDAY($B346)=1,WEEKDAY($B346)=7,CountCcolor($C346:$R346,($C$7))),"",13-(CountCcolor($C346:$R346,($C$6))+CountCcolor($C346:$R346,($C$7))+CountCcolor($C346:$R346,($C$8))+CountCcolor($C346:$R346,($C$9))+CountCcolor($C346:$R346,($M$7))+CountCcolor($C346:$R346,($M$8))+CountCcolor($C346:$R346,($M$9))+CountCcolor($C346:$R346,($Q$6)))+COUNTIF($C346:$R346,"am")/2)</f>
        <v/>
      </c>
      <c r="T346" s="114" t="str">
        <f>IF(OR(WEEKDAY($B346)=1,WEEKDAY($B346)=7,CountCcolor($C346:$R346,($C$7))=16),"",CountCcolor($C346:$R346,($M$8)))</f>
        <v/>
      </c>
      <c r="U346" s="1"/>
      <c r="V346" s="60"/>
      <c r="W346" s="61"/>
      <c r="X346" s="62"/>
      <c r="Y346" s="61"/>
      <c r="Z346" s="62"/>
      <c r="AA346" s="61"/>
      <c r="AB346" s="62"/>
      <c r="AC346" s="61"/>
      <c r="AD346" s="62"/>
      <c r="AE346" s="61"/>
      <c r="AF346" s="62"/>
      <c r="AG346" s="61"/>
      <c r="AH346" s="63"/>
      <c r="AI346" s="64"/>
    </row>
    <row r="347" spans="1:35">
      <c r="A347" s="91">
        <f t="shared" si="5"/>
        <v>337</v>
      </c>
      <c r="B347" s="47">
        <v>45263</v>
      </c>
      <c r="C347" s="48"/>
      <c r="D347" s="48"/>
      <c r="E347" s="48"/>
      <c r="F347" s="48"/>
      <c r="G347" s="48"/>
      <c r="H347" s="48"/>
      <c r="I347" s="48"/>
      <c r="J347" s="48"/>
      <c r="K347" s="48"/>
      <c r="L347" s="48"/>
      <c r="M347" s="48"/>
      <c r="N347" s="48"/>
      <c r="O347" s="48"/>
      <c r="P347" s="48"/>
      <c r="Q347" s="48"/>
      <c r="R347" s="48"/>
      <c r="S347" s="49" t="str">
        <f>IF(OR(WEEKDAY($B347)=1,WEEKDAY($B347)=7,CountCcolor($C347:$R347,($C$7))),"",13-(CountCcolor($C347:$R347,($C$6))+CountCcolor($C347:$R347,($C$7))+CountCcolor($C347:$R347,($C$8))+CountCcolor($C347:$R347,($C$9))+CountCcolor($C347:$R347,($M$7))+CountCcolor($C347:$R347,($M$8))+CountCcolor($C347:$R347,($M$9))+CountCcolor($C347:$R347,($Q$6)))+COUNTIF($C347:$R347,"am")/2)</f>
        <v/>
      </c>
      <c r="T347" s="114" t="str">
        <f>IF(OR(WEEKDAY($B347)=1,WEEKDAY($B347)=7,CountCcolor($C347:$R347,($C$7))=16),"",CountCcolor($C347:$R347,($M$8)))</f>
        <v/>
      </c>
      <c r="U347" s="1"/>
      <c r="V347" s="60"/>
      <c r="W347" s="61"/>
      <c r="X347" s="62"/>
      <c r="Y347" s="61"/>
      <c r="Z347" s="62"/>
      <c r="AA347" s="61"/>
      <c r="AB347" s="62"/>
      <c r="AC347" s="61"/>
      <c r="AD347" s="62"/>
      <c r="AE347" s="61"/>
      <c r="AF347" s="62"/>
      <c r="AG347" s="61"/>
      <c r="AH347" s="63"/>
      <c r="AI347" s="64"/>
    </row>
    <row r="348" spans="1:35">
      <c r="A348" s="91">
        <f t="shared" si="5"/>
        <v>338</v>
      </c>
      <c r="B348" s="47">
        <v>45264</v>
      </c>
      <c r="C348" s="48"/>
      <c r="D348" s="48"/>
      <c r="E348" s="48"/>
      <c r="F348" s="48"/>
      <c r="G348" s="48"/>
      <c r="H348" s="48"/>
      <c r="I348" s="48"/>
      <c r="J348" s="57"/>
      <c r="K348" s="48"/>
      <c r="L348" s="48"/>
      <c r="M348" s="48"/>
      <c r="N348" s="48"/>
      <c r="O348" s="48"/>
      <c r="P348" s="48"/>
      <c r="Q348" s="48"/>
      <c r="R348" s="48"/>
      <c r="S348" s="49">
        <f>IF(OR(WEEKDAY($B348)=1,WEEKDAY($B348)=7,CountCcolor($C348:$R348,($C$7))),"",13-(CountCcolor($C348:$R348,($C$6))+CountCcolor($C348:$R348,($C$7))+CountCcolor($C348:$R348,($C$8))+CountCcolor($C348:$R348,($C$9))+CountCcolor($C348:$R348,($M$7))+CountCcolor($C348:$R348,($M$8))+CountCcolor($C348:$R348,($M$9))+CountCcolor($C348:$R348,($Q$6)))+COUNTIF($C348:$R348,"am")/2)</f>
        <v>12</v>
      </c>
      <c r="T348" s="114">
        <f>IF(OR(WEEKDAY($B348)=1,WEEKDAY($B348)=7,CountCcolor($C348:$R348,($C$7))=16),"",CountCcolor($C348:$R348,($M$8)))</f>
        <v>1</v>
      </c>
      <c r="U348" s="1"/>
      <c r="V348" s="60">
        <v>4</v>
      </c>
      <c r="W348" s="61">
        <v>3</v>
      </c>
      <c r="X348" s="62">
        <v>5</v>
      </c>
      <c r="Y348" s="61">
        <v>5</v>
      </c>
      <c r="Z348" s="62">
        <v>5</v>
      </c>
      <c r="AA348" s="61">
        <v>3</v>
      </c>
      <c r="AB348" s="62">
        <v>4</v>
      </c>
      <c r="AC348" s="61">
        <v>3</v>
      </c>
      <c r="AD348" s="62">
        <v>3</v>
      </c>
      <c r="AE348" s="61">
        <v>2</v>
      </c>
      <c r="AF348" s="62">
        <v>1</v>
      </c>
      <c r="AG348" s="61">
        <v>2</v>
      </c>
      <c r="AH348" s="63">
        <v>2</v>
      </c>
      <c r="AI348" s="64">
        <v>5</v>
      </c>
    </row>
    <row r="349" spans="1:35">
      <c r="A349" s="91">
        <f t="shared" si="5"/>
        <v>339</v>
      </c>
      <c r="B349" s="47">
        <v>45265</v>
      </c>
      <c r="C349" s="48"/>
      <c r="D349" s="48"/>
      <c r="E349" s="48"/>
      <c r="F349" s="48"/>
      <c r="G349" s="57"/>
      <c r="H349" s="48"/>
      <c r="I349" s="48"/>
      <c r="J349" s="48"/>
      <c r="K349" s="48"/>
      <c r="L349" s="48"/>
      <c r="M349" s="48"/>
      <c r="N349" s="48"/>
      <c r="O349" s="48"/>
      <c r="P349" s="48"/>
      <c r="Q349" s="48"/>
      <c r="R349" s="48"/>
      <c r="S349" s="49">
        <f>IF(OR(WEEKDAY($B349)=1,WEEKDAY($B349)=7,CountCcolor($C349:$R349,($C$7))),"",13-(CountCcolor($C349:$R349,($C$6))+CountCcolor($C349:$R349,($C$7))+CountCcolor($C349:$R349,($C$8))+CountCcolor($C349:$R349,($C$9))+CountCcolor($C349:$R349,($M$7))+CountCcolor($C349:$R349,($M$8))+CountCcolor($C349:$R349,($M$9))+CountCcolor($C349:$R349,($Q$6)))+COUNTIF($C349:$R349,"am")/2)</f>
        <v>12</v>
      </c>
      <c r="T349" s="114">
        <f>IF(OR(WEEKDAY($B349)=1,WEEKDAY($B349)=7,CountCcolor($C349:$R349,($C$7))=16),"",CountCcolor($C349:$R349,($M$8)))</f>
        <v>1</v>
      </c>
      <c r="U349" s="1"/>
      <c r="V349" s="60">
        <v>3</v>
      </c>
      <c r="W349" s="61">
        <v>4</v>
      </c>
      <c r="X349" s="62">
        <v>6</v>
      </c>
      <c r="Y349" s="61">
        <v>5</v>
      </c>
      <c r="Z349" s="62">
        <v>6</v>
      </c>
      <c r="AA349" s="61">
        <v>3</v>
      </c>
      <c r="AB349" s="62">
        <v>5</v>
      </c>
      <c r="AC349" s="61">
        <v>3</v>
      </c>
      <c r="AD349" s="62">
        <v>2</v>
      </c>
      <c r="AE349" s="61">
        <v>2</v>
      </c>
      <c r="AF349" s="62">
        <v>1</v>
      </c>
      <c r="AG349" s="61">
        <v>2</v>
      </c>
      <c r="AH349" s="63">
        <v>2</v>
      </c>
      <c r="AI349" s="64">
        <v>5</v>
      </c>
    </row>
    <row r="350" spans="1:35">
      <c r="A350" s="91">
        <f t="shared" si="5"/>
        <v>340</v>
      </c>
      <c r="B350" s="47">
        <v>45266</v>
      </c>
      <c r="C350" s="48"/>
      <c r="D350" s="65"/>
      <c r="E350" s="48"/>
      <c r="F350" s="48"/>
      <c r="G350" s="48"/>
      <c r="H350" s="48"/>
      <c r="I350" s="48"/>
      <c r="J350" s="48"/>
      <c r="K350" s="65" t="s">
        <v>45</v>
      </c>
      <c r="L350" s="48"/>
      <c r="M350" s="57"/>
      <c r="N350" s="48"/>
      <c r="O350" s="48"/>
      <c r="P350" s="48"/>
      <c r="Q350" s="48"/>
      <c r="R350" s="48"/>
      <c r="S350" s="49">
        <f>IF(OR(WEEKDAY($B350)=1,WEEKDAY($B350)=7,CountCcolor($C350:$R350,($C$7))),"",13-(CountCcolor($C350:$R350,($C$6))+CountCcolor($C350:$R350,($C$7))+CountCcolor($C350:$R350,($C$8))+CountCcolor($C350:$R350,($C$9))+CountCcolor($C350:$R350,($M$7))+CountCcolor($C350:$R350,($M$8))+CountCcolor($C350:$R350,($M$9))+CountCcolor($C350:$R350,($Q$6)))+COUNTIF($C350:$R350,"am")/2)</f>
        <v>10.5</v>
      </c>
      <c r="T350" s="114">
        <f>IF(OR(WEEKDAY($B350)=1,WEEKDAY($B350)=7,CountCcolor($C350:$R350,($C$7))=16),"",CountCcolor($C350:$R350,($M$8)))</f>
        <v>1</v>
      </c>
      <c r="U350" s="1"/>
      <c r="V350" s="60">
        <v>3</v>
      </c>
      <c r="W350" s="61">
        <v>4</v>
      </c>
      <c r="X350" s="62">
        <v>4</v>
      </c>
      <c r="Y350" s="61">
        <v>5</v>
      </c>
      <c r="Z350" s="62">
        <v>4</v>
      </c>
      <c r="AA350" s="61">
        <v>2</v>
      </c>
      <c r="AB350" s="62">
        <v>4</v>
      </c>
      <c r="AC350" s="61">
        <v>2</v>
      </c>
      <c r="AD350" s="62">
        <v>3</v>
      </c>
      <c r="AE350" s="61">
        <v>1</v>
      </c>
      <c r="AF350" s="62">
        <v>1</v>
      </c>
      <c r="AG350" s="61">
        <v>2</v>
      </c>
      <c r="AH350" s="63">
        <v>3</v>
      </c>
      <c r="AI350" s="64">
        <v>3</v>
      </c>
    </row>
    <row r="351" spans="1:35">
      <c r="A351" s="91">
        <f t="shared" si="5"/>
        <v>341</v>
      </c>
      <c r="B351" s="47">
        <v>45267</v>
      </c>
      <c r="C351" s="48"/>
      <c r="D351" s="48"/>
      <c r="E351" s="48"/>
      <c r="F351" s="57"/>
      <c r="G351" s="48"/>
      <c r="H351" s="57"/>
      <c r="I351" s="48"/>
      <c r="J351" s="48"/>
      <c r="K351" s="48"/>
      <c r="L351" s="48"/>
      <c r="M351" s="48"/>
      <c r="N351" s="48"/>
      <c r="O351" s="48"/>
      <c r="P351" s="48"/>
      <c r="Q351" s="48"/>
      <c r="R351" s="48"/>
      <c r="S351" s="49">
        <f>IF(OR(WEEKDAY($B351)=1,WEEKDAY($B351)=7,CountCcolor($C351:$R351,($C$7))),"",13-(CountCcolor($C351:$R351,($C$6))+CountCcolor($C351:$R351,($C$7))+CountCcolor($C351:$R351,($C$8))+CountCcolor($C351:$R351,($C$9))+CountCcolor($C351:$R351,($M$7))+CountCcolor($C351:$R351,($M$8))+CountCcolor($C351:$R351,($M$9))+CountCcolor($C351:$R351,($Q$6)))+COUNTIF($C351:$R351,"am")/2)</f>
        <v>11</v>
      </c>
      <c r="T351" s="114">
        <f>IF(OR(WEEKDAY($B351)=1,WEEKDAY($B351)=7,CountCcolor($C351:$R351,($C$7))=16),"",CountCcolor($C351:$R351,($M$8)))</f>
        <v>2</v>
      </c>
      <c r="U351" s="1"/>
      <c r="V351" s="60">
        <v>4</v>
      </c>
      <c r="W351" s="61">
        <v>3</v>
      </c>
      <c r="X351" s="62">
        <v>5</v>
      </c>
      <c r="Y351" s="61">
        <v>5</v>
      </c>
      <c r="Z351" s="62">
        <v>4</v>
      </c>
      <c r="AA351" s="61">
        <v>2</v>
      </c>
      <c r="AB351" s="62">
        <v>5</v>
      </c>
      <c r="AC351" s="61">
        <v>3</v>
      </c>
      <c r="AD351" s="62">
        <v>2</v>
      </c>
      <c r="AE351" s="61">
        <v>2</v>
      </c>
      <c r="AF351" s="62">
        <v>0</v>
      </c>
      <c r="AG351" s="61">
        <v>1</v>
      </c>
      <c r="AH351" s="63">
        <v>3</v>
      </c>
      <c r="AI351" s="64">
        <v>4</v>
      </c>
    </row>
    <row r="352" spans="1:35">
      <c r="A352" s="91">
        <f t="shared" si="5"/>
        <v>342</v>
      </c>
      <c r="B352" s="47">
        <v>45268</v>
      </c>
      <c r="C352" s="48"/>
      <c r="D352" s="65" t="s">
        <v>45</v>
      </c>
      <c r="E352" s="48"/>
      <c r="F352" s="48"/>
      <c r="G352" s="48"/>
      <c r="H352" s="48"/>
      <c r="I352" s="48"/>
      <c r="J352" s="48"/>
      <c r="K352" s="57"/>
      <c r="L352" s="48"/>
      <c r="M352" s="48"/>
      <c r="N352" s="48"/>
      <c r="O352" s="48"/>
      <c r="P352" s="48"/>
      <c r="Q352" s="48"/>
      <c r="R352" s="48"/>
      <c r="S352" s="49">
        <f>IF(OR(WEEKDAY($B352)=1,WEEKDAY($B352)=7,CountCcolor($C352:$R352,($C$7))),"",13-(CountCcolor($C352:$R352,($C$6))+CountCcolor($C352:$R352,($C$7))+CountCcolor($C352:$R352,($C$8))+CountCcolor($C352:$R352,($C$9))+CountCcolor($C352:$R352,($M$7))+CountCcolor($C352:$R352,($M$8))+CountCcolor($C352:$R352,($M$9))+CountCcolor($C352:$R352,($Q$6)))+COUNTIF($C352:$R352,"am")/2)</f>
        <v>11.5</v>
      </c>
      <c r="T352" s="114">
        <f>IF(OR(WEEKDAY($B352)=1,WEEKDAY($B352)=7,CountCcolor($C352:$R352,($C$7))=16),"",CountCcolor($C352:$R352,($M$8)))</f>
        <v>1</v>
      </c>
      <c r="U352" s="1"/>
      <c r="V352" s="60">
        <v>3</v>
      </c>
      <c r="W352" s="61">
        <v>4</v>
      </c>
      <c r="X352" s="62">
        <v>5</v>
      </c>
      <c r="Y352" s="61">
        <v>6</v>
      </c>
      <c r="Z352" s="62">
        <v>5</v>
      </c>
      <c r="AA352" s="61">
        <v>2</v>
      </c>
      <c r="AB352" s="62">
        <v>4</v>
      </c>
      <c r="AC352" s="61">
        <v>2</v>
      </c>
      <c r="AD352" s="62">
        <v>3</v>
      </c>
      <c r="AE352" s="61">
        <v>1</v>
      </c>
      <c r="AF352" s="62">
        <v>1</v>
      </c>
      <c r="AG352" s="61">
        <v>2</v>
      </c>
      <c r="AH352" s="63">
        <v>3</v>
      </c>
      <c r="AI352" s="64">
        <v>3</v>
      </c>
    </row>
    <row r="353" spans="1:35">
      <c r="A353" s="91">
        <f t="shared" si="5"/>
        <v>343</v>
      </c>
      <c r="B353" s="47">
        <v>45269</v>
      </c>
      <c r="C353" s="48"/>
      <c r="D353" s="48"/>
      <c r="E353" s="48"/>
      <c r="F353" s="48"/>
      <c r="G353" s="48"/>
      <c r="H353" s="48"/>
      <c r="I353" s="48"/>
      <c r="J353" s="48"/>
      <c r="K353" s="48"/>
      <c r="L353" s="48"/>
      <c r="M353" s="48"/>
      <c r="N353" s="48"/>
      <c r="O353" s="48"/>
      <c r="P353" s="48"/>
      <c r="Q353" s="48"/>
      <c r="R353" s="48"/>
      <c r="S353" s="49" t="str">
        <f>IF(OR(WEEKDAY($B353)=1,WEEKDAY($B353)=7,CountCcolor($C353:$R353,($C$7))),"",13-(CountCcolor($C353:$R353,($C$6))+CountCcolor($C353:$R353,($C$7))+CountCcolor($C353:$R353,($C$8))+CountCcolor($C353:$R353,($C$9))+CountCcolor($C353:$R353,($M$7))+CountCcolor($C353:$R353,($M$8))+CountCcolor($C353:$R353,($M$9))+CountCcolor($C353:$R353,($Q$6)))+COUNTIF($C353:$R353,"am")/2)</f>
        <v/>
      </c>
      <c r="T353" s="114" t="str">
        <f>IF(OR(WEEKDAY($B353)=1,WEEKDAY($B353)=7,CountCcolor($C353:$R353,($C$7))=16),"",CountCcolor($C353:$R353,($M$8)))</f>
        <v/>
      </c>
      <c r="U353" s="1"/>
      <c r="V353" s="60"/>
      <c r="W353" s="61"/>
      <c r="X353" s="62"/>
      <c r="Y353" s="61"/>
      <c r="Z353" s="62"/>
      <c r="AA353" s="61"/>
      <c r="AB353" s="62"/>
      <c r="AC353" s="61"/>
      <c r="AD353" s="62"/>
      <c r="AE353" s="61"/>
      <c r="AF353" s="62"/>
      <c r="AG353" s="61"/>
      <c r="AH353" s="63"/>
      <c r="AI353" s="64"/>
    </row>
    <row r="354" spans="1:35">
      <c r="A354" s="91">
        <f t="shared" si="5"/>
        <v>344</v>
      </c>
      <c r="B354" s="47">
        <v>45270</v>
      </c>
      <c r="C354" s="48"/>
      <c r="D354" s="48"/>
      <c r="E354" s="48"/>
      <c r="F354" s="48"/>
      <c r="G354" s="48"/>
      <c r="H354" s="48"/>
      <c r="I354" s="48"/>
      <c r="J354" s="48"/>
      <c r="K354" s="48"/>
      <c r="L354" s="48"/>
      <c r="M354" s="48"/>
      <c r="N354" s="48"/>
      <c r="O354" s="48"/>
      <c r="P354" s="48"/>
      <c r="Q354" s="48"/>
      <c r="R354" s="48"/>
      <c r="S354" s="49" t="str">
        <f>IF(OR(WEEKDAY($B354)=1,WEEKDAY($B354)=7,CountCcolor($C354:$R354,($C$7))),"",13-(CountCcolor($C354:$R354,($C$6))+CountCcolor($C354:$R354,($C$7))+CountCcolor($C354:$R354,($C$8))+CountCcolor($C354:$R354,($C$9))+CountCcolor($C354:$R354,($M$7))+CountCcolor($C354:$R354,($M$8))+CountCcolor($C354:$R354,($M$9))+CountCcolor($C354:$R354,($Q$6)))+COUNTIF($C354:$R354,"am")/2)</f>
        <v/>
      </c>
      <c r="T354" s="114" t="str">
        <f>IF(OR(WEEKDAY($B354)=1,WEEKDAY($B354)=7,CountCcolor($C354:$R354,($C$7))=16),"",CountCcolor($C354:$R354,($M$8)))</f>
        <v/>
      </c>
      <c r="U354" s="1"/>
      <c r="V354" s="60"/>
      <c r="W354" s="61"/>
      <c r="X354" s="62"/>
      <c r="Y354" s="61"/>
      <c r="Z354" s="62"/>
      <c r="AA354" s="61"/>
      <c r="AB354" s="62"/>
      <c r="AC354" s="61"/>
      <c r="AD354" s="62"/>
      <c r="AE354" s="61"/>
      <c r="AF354" s="62"/>
      <c r="AG354" s="61"/>
      <c r="AH354" s="63"/>
      <c r="AI354" s="64"/>
    </row>
    <row r="355" spans="1:35">
      <c r="A355" s="91">
        <f t="shared" si="5"/>
        <v>345</v>
      </c>
      <c r="B355" s="47">
        <v>45271</v>
      </c>
      <c r="C355" s="48"/>
      <c r="D355" s="48"/>
      <c r="E355" s="48"/>
      <c r="F355" s="48"/>
      <c r="G355" s="48"/>
      <c r="H355" s="48"/>
      <c r="I355" s="48"/>
      <c r="J355" s="57"/>
      <c r="K355" s="48"/>
      <c r="L355" s="48"/>
      <c r="M355" s="48"/>
      <c r="N355" s="48"/>
      <c r="O355" s="48"/>
      <c r="P355" s="48"/>
      <c r="Q355" s="48"/>
      <c r="R355" s="48"/>
      <c r="S355" s="49">
        <f>IF(OR(WEEKDAY($B355)=1,WEEKDAY($B355)=7,CountCcolor($C355:$R355,($C$7))),"",13-(CountCcolor($C355:$R355,($C$6))+CountCcolor($C355:$R355,($C$7))+CountCcolor($C355:$R355,($C$8))+CountCcolor($C355:$R355,($C$9))+CountCcolor($C355:$R355,($M$7))+CountCcolor($C355:$R355,($M$8))+CountCcolor($C355:$R355,($M$9))+CountCcolor($C355:$R355,($Q$6)))+COUNTIF($C355:$R355,"am")/2)</f>
        <v>12</v>
      </c>
      <c r="T355" s="114">
        <f>IF(OR(WEEKDAY($B355)=1,WEEKDAY($B355)=7,CountCcolor($C355:$R355,($C$7))=16),"",CountCcolor($C355:$R355,($M$8)))</f>
        <v>1</v>
      </c>
      <c r="U355" s="1"/>
      <c r="V355" s="60">
        <v>4</v>
      </c>
      <c r="W355" s="61">
        <v>3</v>
      </c>
      <c r="X355" s="62">
        <v>5</v>
      </c>
      <c r="Y355" s="61">
        <v>5</v>
      </c>
      <c r="Z355" s="62">
        <v>5</v>
      </c>
      <c r="AA355" s="61">
        <v>3</v>
      </c>
      <c r="AB355" s="62">
        <v>4</v>
      </c>
      <c r="AC355" s="61">
        <v>3</v>
      </c>
      <c r="AD355" s="62">
        <v>3</v>
      </c>
      <c r="AE355" s="61">
        <v>2</v>
      </c>
      <c r="AF355" s="62">
        <v>1</v>
      </c>
      <c r="AG355" s="61">
        <v>2</v>
      </c>
      <c r="AH355" s="63">
        <v>2</v>
      </c>
      <c r="AI355" s="64">
        <v>5</v>
      </c>
    </row>
    <row r="356" spans="1:35">
      <c r="A356" s="91">
        <f t="shared" si="5"/>
        <v>346</v>
      </c>
      <c r="B356" s="47">
        <v>45272</v>
      </c>
      <c r="C356" s="48"/>
      <c r="D356" s="48"/>
      <c r="E356" s="48"/>
      <c r="F356" s="48"/>
      <c r="G356" s="57"/>
      <c r="H356" s="48"/>
      <c r="I356" s="48"/>
      <c r="J356" s="48"/>
      <c r="K356" s="48"/>
      <c r="L356" s="48"/>
      <c r="M356" s="48"/>
      <c r="N356" s="48"/>
      <c r="O356" s="48"/>
      <c r="P356" s="48"/>
      <c r="Q356" s="48"/>
      <c r="R356" s="48"/>
      <c r="S356" s="49">
        <f>IF(OR(WEEKDAY($B356)=1,WEEKDAY($B356)=7,CountCcolor($C356:$R356,($C$7))),"",13-(CountCcolor($C356:$R356,($C$6))+CountCcolor($C356:$R356,($C$7))+CountCcolor($C356:$R356,($C$8))+CountCcolor($C356:$R356,($C$9))+CountCcolor($C356:$R356,($M$7))+CountCcolor($C356:$R356,($M$8))+CountCcolor($C356:$R356,($M$9))+CountCcolor($C356:$R356,($Q$6)))+COUNTIF($C356:$R356,"am")/2)</f>
        <v>12</v>
      </c>
      <c r="T356" s="114">
        <f>IF(OR(WEEKDAY($B356)=1,WEEKDAY($B356)=7,CountCcolor($C356:$R356,($C$7))=16),"",CountCcolor($C356:$R356,($M$8)))</f>
        <v>1</v>
      </c>
      <c r="U356" s="1"/>
      <c r="V356" s="60">
        <v>3</v>
      </c>
      <c r="W356" s="61">
        <v>4</v>
      </c>
      <c r="X356" s="62">
        <v>6</v>
      </c>
      <c r="Y356" s="61">
        <v>5</v>
      </c>
      <c r="Z356" s="62">
        <v>6</v>
      </c>
      <c r="AA356" s="61">
        <v>3</v>
      </c>
      <c r="AB356" s="62">
        <v>5</v>
      </c>
      <c r="AC356" s="61">
        <v>3</v>
      </c>
      <c r="AD356" s="62">
        <v>2</v>
      </c>
      <c r="AE356" s="61">
        <v>2</v>
      </c>
      <c r="AF356" s="62">
        <v>1</v>
      </c>
      <c r="AG356" s="61">
        <v>2</v>
      </c>
      <c r="AH356" s="63">
        <v>2</v>
      </c>
      <c r="AI356" s="64">
        <v>5</v>
      </c>
    </row>
    <row r="357" spans="1:35">
      <c r="A357" s="91">
        <f t="shared" si="5"/>
        <v>347</v>
      </c>
      <c r="B357" s="47">
        <v>45273</v>
      </c>
      <c r="C357" s="48"/>
      <c r="D357" s="65"/>
      <c r="E357" s="48"/>
      <c r="F357" s="48"/>
      <c r="G357" s="48"/>
      <c r="H357" s="65"/>
      <c r="I357" s="48"/>
      <c r="J357" s="48"/>
      <c r="K357" s="65" t="s">
        <v>45</v>
      </c>
      <c r="L357" s="48"/>
      <c r="M357" s="57"/>
      <c r="N357" s="48"/>
      <c r="O357" s="48"/>
      <c r="P357" s="48"/>
      <c r="Q357" s="48"/>
      <c r="R357" s="48"/>
      <c r="S357" s="49">
        <f>IF(OR(WEEKDAY($B357)=1,WEEKDAY($B357)=7,CountCcolor($C357:$R357,($C$7))),"",13-(CountCcolor($C357:$R357,($C$6))+CountCcolor($C357:$R357,($C$7))+CountCcolor($C357:$R357,($C$8))+CountCcolor($C357:$R357,($C$9))+CountCcolor($C357:$R357,($M$7))+CountCcolor($C357:$R357,($M$8))+CountCcolor($C357:$R357,($M$9))+CountCcolor($C357:$R357,($Q$6)))+COUNTIF($C357:$R357,"am")/2)</f>
        <v>9.5</v>
      </c>
      <c r="T357" s="114">
        <f>IF(OR(WEEKDAY($B357)=1,WEEKDAY($B357)=7,CountCcolor($C357:$R357,($C$7))=16),"",CountCcolor($C357:$R357,($M$8)))</f>
        <v>1</v>
      </c>
      <c r="U357" s="1"/>
      <c r="V357" s="60">
        <v>3</v>
      </c>
      <c r="W357" s="61">
        <v>4</v>
      </c>
      <c r="X357" s="62">
        <v>3</v>
      </c>
      <c r="Y357" s="61">
        <v>4</v>
      </c>
      <c r="Z357" s="62">
        <v>3</v>
      </c>
      <c r="AA357" s="61">
        <v>1</v>
      </c>
      <c r="AB357" s="62">
        <v>4</v>
      </c>
      <c r="AC357" s="61">
        <v>2</v>
      </c>
      <c r="AD357" s="62">
        <v>3</v>
      </c>
      <c r="AE357" s="61">
        <v>1</v>
      </c>
      <c r="AF357" s="62">
        <v>1</v>
      </c>
      <c r="AG357" s="61">
        <v>2</v>
      </c>
      <c r="AH357" s="63">
        <v>3</v>
      </c>
      <c r="AI357" s="64">
        <v>2</v>
      </c>
    </row>
    <row r="358" spans="1:35">
      <c r="A358" s="91">
        <f t="shared" si="5"/>
        <v>348</v>
      </c>
      <c r="B358" s="47">
        <v>45274</v>
      </c>
      <c r="C358" s="48"/>
      <c r="D358" s="48"/>
      <c r="E358" s="48"/>
      <c r="F358" s="57"/>
      <c r="G358" s="48"/>
      <c r="H358" s="57"/>
      <c r="I358" s="48"/>
      <c r="J358" s="48"/>
      <c r="K358" s="48"/>
      <c r="L358" s="48"/>
      <c r="M358" s="48"/>
      <c r="N358" s="48"/>
      <c r="O358" s="48"/>
      <c r="P358" s="48"/>
      <c r="Q358" s="48"/>
      <c r="R358" s="48"/>
      <c r="S358" s="49">
        <f>IF(OR(WEEKDAY($B358)=1,WEEKDAY($B358)=7,CountCcolor($C358:$R358,($C$7))),"",13-(CountCcolor($C358:$R358,($C$6))+CountCcolor($C358:$R358,($C$7))+CountCcolor($C358:$R358,($C$8))+CountCcolor($C358:$R358,($C$9))+CountCcolor($C358:$R358,($M$7))+CountCcolor($C358:$R358,($M$8))+CountCcolor($C358:$R358,($M$9))+CountCcolor($C358:$R358,($Q$6)))+COUNTIF($C358:$R358,"am")/2)</f>
        <v>11</v>
      </c>
      <c r="T358" s="114">
        <f>IF(OR(WEEKDAY($B358)=1,WEEKDAY($B358)=7,CountCcolor($C358:$R358,($C$7))=16),"",CountCcolor($C358:$R358,($M$8)))</f>
        <v>2</v>
      </c>
      <c r="U358" s="1"/>
      <c r="V358" s="60">
        <v>4</v>
      </c>
      <c r="W358" s="61">
        <v>3</v>
      </c>
      <c r="X358" s="62">
        <v>5</v>
      </c>
      <c r="Y358" s="61">
        <v>5</v>
      </c>
      <c r="Z358" s="62">
        <v>4</v>
      </c>
      <c r="AA358" s="61">
        <v>2</v>
      </c>
      <c r="AB358" s="62">
        <v>5</v>
      </c>
      <c r="AC358" s="61">
        <v>3</v>
      </c>
      <c r="AD358" s="62">
        <v>2</v>
      </c>
      <c r="AE358" s="61">
        <v>2</v>
      </c>
      <c r="AF358" s="62">
        <v>0</v>
      </c>
      <c r="AG358" s="61">
        <v>1</v>
      </c>
      <c r="AH358" s="63">
        <v>3</v>
      </c>
      <c r="AI358" s="64">
        <v>4</v>
      </c>
    </row>
    <row r="359" spans="1:35">
      <c r="A359" s="91">
        <f t="shared" si="5"/>
        <v>349</v>
      </c>
      <c r="B359" s="47">
        <v>45275</v>
      </c>
      <c r="C359" s="48"/>
      <c r="D359" s="65" t="s">
        <v>45</v>
      </c>
      <c r="E359" s="48"/>
      <c r="F359" s="48"/>
      <c r="G359" s="48"/>
      <c r="H359" s="48"/>
      <c r="I359" s="48"/>
      <c r="J359" s="48"/>
      <c r="K359" s="57"/>
      <c r="L359" s="48"/>
      <c r="M359" s="48"/>
      <c r="N359" s="48"/>
      <c r="O359" s="48"/>
      <c r="P359" s="48"/>
      <c r="Q359" s="48"/>
      <c r="R359" s="48"/>
      <c r="S359" s="49">
        <f>IF(OR(WEEKDAY($B359)=1,WEEKDAY($B359)=7,CountCcolor($C359:$R359,($C$7))),"",13-(CountCcolor($C359:$R359,($C$6))+CountCcolor($C359:$R359,($C$7))+CountCcolor($C359:$R359,($C$8))+CountCcolor($C359:$R359,($C$9))+CountCcolor($C359:$R359,($M$7))+CountCcolor($C359:$R359,($M$8))+CountCcolor($C359:$R359,($M$9))+CountCcolor($C359:$R359,($Q$6)))+COUNTIF($C359:$R359,"am")/2)</f>
        <v>11.5</v>
      </c>
      <c r="T359" s="114">
        <f>IF(OR(WEEKDAY($B359)=1,WEEKDAY($B359)=7,CountCcolor($C359:$R359,($C$7))=16),"",CountCcolor($C359:$R359,($M$8)))</f>
        <v>1</v>
      </c>
      <c r="U359" s="1"/>
      <c r="V359" s="60">
        <v>3</v>
      </c>
      <c r="W359" s="61">
        <v>4</v>
      </c>
      <c r="X359" s="62">
        <v>5</v>
      </c>
      <c r="Y359" s="61">
        <v>6</v>
      </c>
      <c r="Z359" s="62">
        <v>5</v>
      </c>
      <c r="AA359" s="61">
        <v>2</v>
      </c>
      <c r="AB359" s="62">
        <v>4</v>
      </c>
      <c r="AC359" s="61">
        <v>2</v>
      </c>
      <c r="AD359" s="62">
        <v>3</v>
      </c>
      <c r="AE359" s="61">
        <v>1</v>
      </c>
      <c r="AF359" s="62">
        <v>1</v>
      </c>
      <c r="AG359" s="61">
        <v>2</v>
      </c>
      <c r="AH359" s="63">
        <v>3</v>
      </c>
      <c r="AI359" s="64">
        <v>3</v>
      </c>
    </row>
    <row r="360" spans="1:35">
      <c r="A360" s="91">
        <f t="shared" si="5"/>
        <v>350</v>
      </c>
      <c r="B360" s="47">
        <v>45276</v>
      </c>
      <c r="C360" s="48"/>
      <c r="D360" s="48"/>
      <c r="E360" s="48"/>
      <c r="F360" s="48"/>
      <c r="G360" s="48"/>
      <c r="H360" s="48"/>
      <c r="I360" s="48"/>
      <c r="J360" s="48"/>
      <c r="K360" s="48"/>
      <c r="L360" s="48"/>
      <c r="M360" s="48"/>
      <c r="N360" s="48"/>
      <c r="O360" s="48"/>
      <c r="P360" s="48"/>
      <c r="Q360" s="48"/>
      <c r="R360" s="48"/>
      <c r="S360" s="49" t="str">
        <f>IF(OR(WEEKDAY($B360)=1,WEEKDAY($B360)=7,CountCcolor($C360:$R360,($C$7))),"",13-(CountCcolor($C360:$R360,($C$6))+CountCcolor($C360:$R360,($C$7))+CountCcolor($C360:$R360,($C$8))+CountCcolor($C360:$R360,($C$9))+CountCcolor($C360:$R360,($M$7))+CountCcolor($C360:$R360,($M$8))+CountCcolor($C360:$R360,($M$9))+CountCcolor($C360:$R360,($Q$6)))+COUNTIF($C360:$R360,"am")/2)</f>
        <v/>
      </c>
      <c r="T360" s="114" t="str">
        <f>IF(OR(WEEKDAY($B360)=1,WEEKDAY($B360)=7,CountCcolor($C360:$R360,($C$7))=16),"",CountCcolor($C360:$R360,($M$8)))</f>
        <v/>
      </c>
      <c r="U360" s="1"/>
      <c r="V360" s="60"/>
      <c r="W360" s="61"/>
      <c r="X360" s="62"/>
      <c r="Y360" s="61"/>
      <c r="Z360" s="62"/>
      <c r="AA360" s="61"/>
      <c r="AB360" s="62"/>
      <c r="AC360" s="61"/>
      <c r="AD360" s="62"/>
      <c r="AE360" s="61"/>
      <c r="AF360" s="62"/>
      <c r="AG360" s="61"/>
      <c r="AH360" s="63"/>
      <c r="AI360" s="64"/>
    </row>
    <row r="361" spans="1:35">
      <c r="A361" s="91">
        <f t="shared" si="5"/>
        <v>351</v>
      </c>
      <c r="B361" s="47">
        <v>45277</v>
      </c>
      <c r="C361" s="48"/>
      <c r="D361" s="48"/>
      <c r="E361" s="48"/>
      <c r="F361" s="48"/>
      <c r="G361" s="48"/>
      <c r="H361" s="48"/>
      <c r="I361" s="48"/>
      <c r="J361" s="48"/>
      <c r="K361" s="48"/>
      <c r="L361" s="48"/>
      <c r="M361" s="48"/>
      <c r="N361" s="48"/>
      <c r="O361" s="48"/>
      <c r="P361" s="48"/>
      <c r="Q361" s="48"/>
      <c r="R361" s="48"/>
      <c r="S361" s="49" t="str">
        <f>IF(OR(WEEKDAY($B361)=1,WEEKDAY($B361)=7,CountCcolor($C361:$R361,($C$7))),"",13-(CountCcolor($C361:$R361,($C$6))+CountCcolor($C361:$R361,($C$7))+CountCcolor($C361:$R361,($C$8))+CountCcolor($C361:$R361,($C$9))+CountCcolor($C361:$R361,($M$7))+CountCcolor($C361:$R361,($M$8))+CountCcolor($C361:$R361,($M$9))+CountCcolor($C361:$R361,($Q$6)))+COUNTIF($C361:$R361,"am")/2)</f>
        <v/>
      </c>
      <c r="T361" s="114" t="str">
        <f>IF(OR(WEEKDAY($B361)=1,WEEKDAY($B361)=7,CountCcolor($C361:$R361,($C$7))=16),"",CountCcolor($C361:$R361,($M$8)))</f>
        <v/>
      </c>
      <c r="U361" s="1"/>
      <c r="V361" s="60"/>
      <c r="W361" s="61"/>
      <c r="X361" s="62"/>
      <c r="Y361" s="61"/>
      <c r="Z361" s="62"/>
      <c r="AA361" s="61"/>
      <c r="AB361" s="62"/>
      <c r="AC361" s="61"/>
      <c r="AD361" s="62"/>
      <c r="AE361" s="61"/>
      <c r="AF361" s="62"/>
      <c r="AG361" s="61"/>
      <c r="AH361" s="63"/>
      <c r="AI361" s="64"/>
    </row>
    <row r="362" spans="1:35">
      <c r="A362" s="91">
        <f t="shared" si="5"/>
        <v>352</v>
      </c>
      <c r="B362" s="47">
        <v>45278</v>
      </c>
      <c r="C362" s="48"/>
      <c r="D362" s="48"/>
      <c r="E362" s="48"/>
      <c r="F362" s="48"/>
      <c r="G362" s="66"/>
      <c r="H362" s="48"/>
      <c r="I362" s="48"/>
      <c r="J362" s="57"/>
      <c r="K362" s="48"/>
      <c r="L362" s="48"/>
      <c r="M362" s="48"/>
      <c r="N362" s="48"/>
      <c r="O362" s="48"/>
      <c r="P362" s="48"/>
      <c r="Q362" s="48"/>
      <c r="R362" s="48"/>
      <c r="S362" s="49">
        <f>IF(OR(WEEKDAY($B362)=1,WEEKDAY($B362)=7,CountCcolor($C362:$R362,($C$7))),"",13-(CountCcolor($C362:$R362,($C$6))+CountCcolor($C362:$R362,($C$7))+CountCcolor($C362:$R362,($C$8))+CountCcolor($C362:$R362,($C$9))+CountCcolor($C362:$R362,($M$7))+CountCcolor($C362:$R362,($M$8))+CountCcolor($C362:$R362,($M$9))+CountCcolor($C362:$R362,($Q$6)))+COUNTIF($C362:$R362,"am")/2)</f>
        <v>11</v>
      </c>
      <c r="T362" s="114">
        <f>IF(OR(WEEKDAY($B362)=1,WEEKDAY($B362)=7,CountCcolor($C362:$R362,($C$7))=16),"",CountCcolor($C362:$R362,($M$8)))</f>
        <v>1</v>
      </c>
      <c r="U362" s="1"/>
      <c r="V362" s="60">
        <v>3</v>
      </c>
      <c r="W362" s="61">
        <v>3</v>
      </c>
      <c r="X362" s="62">
        <v>5</v>
      </c>
      <c r="Y362" s="61">
        <v>4</v>
      </c>
      <c r="Z362" s="62">
        <v>5</v>
      </c>
      <c r="AA362" s="61">
        <v>3</v>
      </c>
      <c r="AB362" s="62">
        <v>4</v>
      </c>
      <c r="AC362" s="61">
        <v>3</v>
      </c>
      <c r="AD362" s="62">
        <v>2</v>
      </c>
      <c r="AE362" s="61">
        <v>2</v>
      </c>
      <c r="AF362" s="62">
        <v>1</v>
      </c>
      <c r="AG362" s="61">
        <v>2</v>
      </c>
      <c r="AH362" s="63">
        <v>1</v>
      </c>
      <c r="AI362" s="64">
        <v>5</v>
      </c>
    </row>
    <row r="363" spans="1:35">
      <c r="A363" s="91">
        <f t="shared" si="5"/>
        <v>353</v>
      </c>
      <c r="B363" s="47">
        <v>45279</v>
      </c>
      <c r="C363" s="48"/>
      <c r="D363" s="48"/>
      <c r="E363" s="48"/>
      <c r="F363" s="48"/>
      <c r="G363" s="66"/>
      <c r="H363" s="48"/>
      <c r="I363" s="48"/>
      <c r="J363" s="48"/>
      <c r="K363" s="48"/>
      <c r="L363" s="48"/>
      <c r="M363" s="48"/>
      <c r="N363" s="48"/>
      <c r="O363" s="48"/>
      <c r="P363" s="48"/>
      <c r="Q363" s="48"/>
      <c r="R363" s="48"/>
      <c r="S363" s="49">
        <f>IF(OR(WEEKDAY($B363)=1,WEEKDAY($B363)=7,CountCcolor($C363:$R363,($C$7))),"",13-(CountCcolor($C363:$R363,($C$6))+CountCcolor($C363:$R363,($C$7))+CountCcolor($C363:$R363,($C$8))+CountCcolor($C363:$R363,($C$9))+CountCcolor($C363:$R363,($M$7))+CountCcolor($C363:$R363,($M$8))+CountCcolor($C363:$R363,($M$9))+CountCcolor($C363:$R363,($Q$6)))+COUNTIF($C363:$R363,"am")/2)</f>
        <v>12</v>
      </c>
      <c r="T363" s="114">
        <f>IF(OR(WEEKDAY($B363)=1,WEEKDAY($B363)=7,CountCcolor($C363:$R363,($C$7))=16),"",CountCcolor($C363:$R363,($M$8)))</f>
        <v>0</v>
      </c>
      <c r="U363" s="1"/>
      <c r="V363" s="60">
        <v>3</v>
      </c>
      <c r="W363" s="61">
        <v>4</v>
      </c>
      <c r="X363" s="62">
        <v>6</v>
      </c>
      <c r="Y363" s="61">
        <v>5</v>
      </c>
      <c r="Z363" s="62">
        <v>6</v>
      </c>
      <c r="AA363" s="61">
        <v>3</v>
      </c>
      <c r="AB363" s="62">
        <v>5</v>
      </c>
      <c r="AC363" s="61">
        <v>3</v>
      </c>
      <c r="AD363" s="62">
        <v>2</v>
      </c>
      <c r="AE363" s="61">
        <v>2</v>
      </c>
      <c r="AF363" s="62">
        <v>1</v>
      </c>
      <c r="AG363" s="61">
        <v>2</v>
      </c>
      <c r="AH363" s="63">
        <v>2</v>
      </c>
      <c r="AI363" s="64">
        <v>5</v>
      </c>
    </row>
    <row r="364" spans="1:35">
      <c r="A364" s="91">
        <f t="shared" si="5"/>
        <v>354</v>
      </c>
      <c r="B364" s="47">
        <v>45280</v>
      </c>
      <c r="C364" s="48"/>
      <c r="D364" s="65"/>
      <c r="E364" s="48"/>
      <c r="F364" s="48"/>
      <c r="G364" s="66"/>
      <c r="H364" s="48"/>
      <c r="I364" s="48"/>
      <c r="J364" s="48"/>
      <c r="K364" s="65" t="s">
        <v>45</v>
      </c>
      <c r="L364" s="48"/>
      <c r="M364" s="57"/>
      <c r="N364" s="48"/>
      <c r="O364" s="48"/>
      <c r="P364" s="48"/>
      <c r="Q364" s="48"/>
      <c r="R364" s="48"/>
      <c r="S364" s="49">
        <f>IF(OR(WEEKDAY($B364)=1,WEEKDAY($B364)=7,CountCcolor($C364:$R364,($C$7))),"",13-(CountCcolor($C364:$R364,($C$6))+CountCcolor($C364:$R364,($C$7))+CountCcolor($C364:$R364,($C$8))+CountCcolor($C364:$R364,($C$9))+CountCcolor($C364:$R364,($M$7))+CountCcolor($C364:$R364,($M$8))+CountCcolor($C364:$R364,($M$9))+CountCcolor($C364:$R364,($Q$6)))+COUNTIF($C364:$R364,"am")/2)</f>
        <v>9.5</v>
      </c>
      <c r="T364" s="114">
        <f>IF(OR(WEEKDAY($B364)=1,WEEKDAY($B364)=7,CountCcolor($C364:$R364,($C$7))=16),"",CountCcolor($C364:$R364,($M$8)))</f>
        <v>1</v>
      </c>
      <c r="U364" s="1"/>
      <c r="V364" s="60">
        <v>2</v>
      </c>
      <c r="W364" s="61">
        <v>4</v>
      </c>
      <c r="X364" s="62">
        <v>4</v>
      </c>
      <c r="Y364" s="61">
        <v>4</v>
      </c>
      <c r="Z364" s="62">
        <v>4</v>
      </c>
      <c r="AA364" s="61">
        <v>2</v>
      </c>
      <c r="AB364" s="62">
        <v>4</v>
      </c>
      <c r="AC364" s="61">
        <v>2</v>
      </c>
      <c r="AD364" s="62">
        <v>2</v>
      </c>
      <c r="AE364" s="61">
        <v>1</v>
      </c>
      <c r="AF364" s="62">
        <v>1</v>
      </c>
      <c r="AG364" s="61">
        <v>2</v>
      </c>
      <c r="AH364" s="63">
        <v>2</v>
      </c>
      <c r="AI364" s="64">
        <v>3</v>
      </c>
    </row>
    <row r="365" spans="1:35">
      <c r="A365" s="91">
        <f t="shared" si="5"/>
        <v>355</v>
      </c>
      <c r="B365" s="47">
        <v>45281</v>
      </c>
      <c r="C365" s="48"/>
      <c r="D365" s="48"/>
      <c r="E365" s="48"/>
      <c r="F365" s="57"/>
      <c r="G365" s="66"/>
      <c r="H365" s="57"/>
      <c r="I365" s="48"/>
      <c r="J365" s="48"/>
      <c r="K365" s="48"/>
      <c r="L365" s="48"/>
      <c r="M365" s="48"/>
      <c r="N365" s="48"/>
      <c r="O365" s="48"/>
      <c r="P365" s="48"/>
      <c r="Q365" s="48"/>
      <c r="R365" s="48"/>
      <c r="S365" s="49">
        <f>IF(OR(WEEKDAY($B365)=1,WEEKDAY($B365)=7,CountCcolor($C365:$R365,($C$7))),"",13-(CountCcolor($C365:$R365,($C$6))+CountCcolor($C365:$R365,($C$7))+CountCcolor($C365:$R365,($C$8))+CountCcolor($C365:$R365,($C$9))+CountCcolor($C365:$R365,($M$7))+CountCcolor($C365:$R365,($M$8))+CountCcolor($C365:$R365,($M$9))+CountCcolor($C365:$R365,($Q$6)))+COUNTIF($C365:$R365,"am")/2)</f>
        <v>10</v>
      </c>
      <c r="T365" s="114">
        <f>IF(OR(WEEKDAY($B365)=1,WEEKDAY($B365)=7,CountCcolor($C365:$R365,($C$7))=16),"",CountCcolor($C365:$R365,($M$8)))</f>
        <v>2</v>
      </c>
      <c r="U365" s="1"/>
      <c r="V365" s="60">
        <v>3</v>
      </c>
      <c r="W365" s="61">
        <v>3</v>
      </c>
      <c r="X365" s="62">
        <v>5</v>
      </c>
      <c r="Y365" s="61">
        <v>4</v>
      </c>
      <c r="Z365" s="62">
        <v>4</v>
      </c>
      <c r="AA365" s="61">
        <v>2</v>
      </c>
      <c r="AB365" s="62">
        <v>5</v>
      </c>
      <c r="AC365" s="61">
        <v>3</v>
      </c>
      <c r="AD365" s="62">
        <v>1</v>
      </c>
      <c r="AE365" s="61">
        <v>2</v>
      </c>
      <c r="AF365" s="62">
        <v>0</v>
      </c>
      <c r="AG365" s="61">
        <v>1</v>
      </c>
      <c r="AH365" s="63">
        <v>2</v>
      </c>
      <c r="AI365" s="64">
        <v>4</v>
      </c>
    </row>
    <row r="366" spans="1:35">
      <c r="A366" s="91">
        <f t="shared" si="5"/>
        <v>356</v>
      </c>
      <c r="B366" s="47">
        <v>45282</v>
      </c>
      <c r="C366" s="48"/>
      <c r="D366" s="65" t="s">
        <v>45</v>
      </c>
      <c r="E366" s="48"/>
      <c r="F366" s="48"/>
      <c r="G366" s="66"/>
      <c r="H366" s="48"/>
      <c r="I366" s="48"/>
      <c r="J366" s="48"/>
      <c r="K366" s="57"/>
      <c r="L366" s="48"/>
      <c r="M366" s="48"/>
      <c r="N366" s="48"/>
      <c r="O366" s="48"/>
      <c r="P366" s="48"/>
      <c r="Q366" s="48"/>
      <c r="R366" s="48"/>
      <c r="S366" s="49">
        <f>IF(OR(WEEKDAY($B366)=1,WEEKDAY($B366)=7,CountCcolor($C366:$R366,($C$7))),"",13-(CountCcolor($C366:$R366,($C$6))+CountCcolor($C366:$R366,($C$7))+CountCcolor($C366:$R366,($C$8))+CountCcolor($C366:$R366,($C$9))+CountCcolor($C366:$R366,($M$7))+CountCcolor($C366:$R366,($M$8))+CountCcolor($C366:$R366,($M$9))+CountCcolor($C366:$R366,($Q$6)))+COUNTIF($C366:$R366,"am")/2)</f>
        <v>10.5</v>
      </c>
      <c r="T366" s="114">
        <f>IF(OR(WEEKDAY($B366)=1,WEEKDAY($B366)=7,CountCcolor($C366:$R366,($C$7))=16),"",CountCcolor($C366:$R366,($M$8)))</f>
        <v>1</v>
      </c>
      <c r="U366" s="1"/>
      <c r="V366" s="60">
        <v>2</v>
      </c>
      <c r="W366" s="61">
        <v>4</v>
      </c>
      <c r="X366" s="62">
        <v>5</v>
      </c>
      <c r="Y366" s="61">
        <v>5</v>
      </c>
      <c r="Z366" s="62">
        <v>5</v>
      </c>
      <c r="AA366" s="61">
        <v>2</v>
      </c>
      <c r="AB366" s="62">
        <v>4</v>
      </c>
      <c r="AC366" s="61">
        <v>2</v>
      </c>
      <c r="AD366" s="62">
        <v>2</v>
      </c>
      <c r="AE366" s="61">
        <v>1</v>
      </c>
      <c r="AF366" s="62">
        <v>1</v>
      </c>
      <c r="AG366" s="61">
        <v>2</v>
      </c>
      <c r="AH366" s="63">
        <v>2</v>
      </c>
      <c r="AI366" s="64">
        <v>3</v>
      </c>
    </row>
    <row r="367" spans="1:35">
      <c r="A367" s="91">
        <f t="shared" si="5"/>
        <v>357</v>
      </c>
      <c r="B367" s="47">
        <v>45283</v>
      </c>
      <c r="C367" s="48"/>
      <c r="D367" s="48"/>
      <c r="E367" s="48"/>
      <c r="F367" s="48"/>
      <c r="G367" s="48"/>
      <c r="H367" s="48"/>
      <c r="I367" s="48"/>
      <c r="J367" s="48"/>
      <c r="K367" s="48"/>
      <c r="L367" s="48"/>
      <c r="M367" s="48"/>
      <c r="N367" s="48"/>
      <c r="O367" s="48"/>
      <c r="P367" s="48"/>
      <c r="Q367" s="48"/>
      <c r="R367" s="48"/>
      <c r="S367" s="49" t="str">
        <f>IF(OR(WEEKDAY($B367)=1,WEEKDAY($B367)=7,CountCcolor($C367:$R367,($C$7))),"",13-(CountCcolor($C367:$R367,($C$6))+CountCcolor($C367:$R367,($C$7))+CountCcolor($C367:$R367,($C$8))+CountCcolor($C367:$R367,($C$9))+CountCcolor($C367:$R367,($M$7))+CountCcolor($C367:$R367,($M$8))+CountCcolor($C367:$R367,($M$9))+CountCcolor($C367:$R367,($Q$6)))+COUNTIF($C367:$R367,"am")/2)</f>
        <v/>
      </c>
      <c r="T367" s="114" t="str">
        <f>IF(OR(WEEKDAY($B367)=1,WEEKDAY($B367)=7,CountCcolor($C367:$R367,($C$7))=16),"",CountCcolor($C367:$R367,($M$8)))</f>
        <v/>
      </c>
      <c r="U367" s="1"/>
      <c r="V367" s="60"/>
      <c r="W367" s="61"/>
      <c r="X367" s="62"/>
      <c r="Y367" s="61"/>
      <c r="Z367" s="62"/>
      <c r="AA367" s="61"/>
      <c r="AB367" s="62"/>
      <c r="AC367" s="61"/>
      <c r="AD367" s="62"/>
      <c r="AE367" s="61"/>
      <c r="AF367" s="62"/>
      <c r="AG367" s="61"/>
      <c r="AH367" s="63"/>
      <c r="AI367" s="64"/>
    </row>
    <row r="368" spans="1:35">
      <c r="A368" s="91">
        <f t="shared" si="5"/>
        <v>358</v>
      </c>
      <c r="B368" s="47">
        <v>45284</v>
      </c>
      <c r="C368" s="48"/>
      <c r="D368" s="48"/>
      <c r="E368" s="48"/>
      <c r="F368" s="48"/>
      <c r="G368" s="48"/>
      <c r="H368" s="48"/>
      <c r="I368" s="48"/>
      <c r="J368" s="48"/>
      <c r="K368" s="48"/>
      <c r="L368" s="48"/>
      <c r="M368" s="48"/>
      <c r="N368" s="48"/>
      <c r="O368" s="48"/>
      <c r="P368" s="48"/>
      <c r="Q368" s="48"/>
      <c r="R368" s="48"/>
      <c r="S368" s="49" t="str">
        <f>IF(OR(WEEKDAY($B368)=1,WEEKDAY($B368)=7,CountCcolor($C368:$R368,($C$7))),"",13-(CountCcolor($C368:$R368,($C$6))+CountCcolor($C368:$R368,($C$7))+CountCcolor($C368:$R368,($C$8))+CountCcolor($C368:$R368,($C$9))+CountCcolor($C368:$R368,($M$7))+CountCcolor($C368:$R368,($M$8))+CountCcolor($C368:$R368,($M$9))+CountCcolor($C368:$R368,($Q$6)))+COUNTIF($C368:$R368,"am")/2)</f>
        <v/>
      </c>
      <c r="T368" s="114" t="str">
        <f>IF(OR(WEEKDAY($B368)=1,WEEKDAY($B368)=7,CountCcolor($C368:$R368,($C$7))=16),"",CountCcolor($C368:$R368,($M$8)))</f>
        <v/>
      </c>
      <c r="U368" s="1"/>
      <c r="V368" s="60"/>
      <c r="W368" s="61"/>
      <c r="X368" s="62"/>
      <c r="Y368" s="61"/>
      <c r="Z368" s="62"/>
      <c r="AA368" s="61"/>
      <c r="AB368" s="62"/>
      <c r="AC368" s="61"/>
      <c r="AD368" s="62"/>
      <c r="AE368" s="61"/>
      <c r="AF368" s="62"/>
      <c r="AG368" s="61"/>
      <c r="AH368" s="63"/>
      <c r="AI368" s="64"/>
    </row>
    <row r="369" spans="1:35">
      <c r="A369" s="91">
        <f t="shared" si="5"/>
        <v>359</v>
      </c>
      <c r="B369" s="47">
        <v>45285</v>
      </c>
      <c r="C369" s="70"/>
      <c r="D369" s="70"/>
      <c r="E369" s="70"/>
      <c r="F369" s="70"/>
      <c r="G369" s="70"/>
      <c r="H369" s="70"/>
      <c r="I369" s="70"/>
      <c r="J369" s="71"/>
      <c r="K369" s="70"/>
      <c r="L369" s="70"/>
      <c r="M369" s="70"/>
      <c r="N369" s="70"/>
      <c r="O369" s="70"/>
      <c r="P369" s="70"/>
      <c r="Q369" s="70"/>
      <c r="R369" s="70"/>
      <c r="S369" s="49" t="str">
        <f>IF(OR(WEEKDAY($B369)=1,WEEKDAY($B369)=7,CountCcolor($C369:$R369,($C$7))),"",13-(CountCcolor($C369:$R369,($C$6))+CountCcolor($C369:$R369,($C$7))+CountCcolor($C369:$R369,($C$8))+CountCcolor($C369:$R369,($C$9))+CountCcolor($C369:$R369,($M$7))+CountCcolor($C369:$R369,($M$8))+CountCcolor($C369:$R369,($M$9))+CountCcolor($C369:$R369,($Q$6)))+COUNTIF($C369:$R369,"am")/2)</f>
        <v/>
      </c>
      <c r="T369" s="114" t="str">
        <f>IF(OR(WEEKDAY($B369)=1,WEEKDAY($B369)=7,CountCcolor($C369:$R369,($C$7))=16),"",CountCcolor($C369:$R369,($M$8)))</f>
        <v/>
      </c>
      <c r="U369" s="1"/>
      <c r="V369" s="60"/>
      <c r="W369" s="61"/>
      <c r="X369" s="62"/>
      <c r="Y369" s="61"/>
      <c r="Z369" s="62"/>
      <c r="AA369" s="61"/>
      <c r="AB369" s="62"/>
      <c r="AC369" s="61"/>
      <c r="AD369" s="62"/>
      <c r="AE369" s="61"/>
      <c r="AF369" s="62"/>
      <c r="AG369" s="61"/>
      <c r="AH369" s="63"/>
      <c r="AI369" s="64"/>
    </row>
    <row r="370" spans="1:35">
      <c r="A370" s="91">
        <f t="shared" si="5"/>
        <v>360</v>
      </c>
      <c r="B370" s="47">
        <v>45286</v>
      </c>
      <c r="C370" s="48"/>
      <c r="D370" s="48"/>
      <c r="E370" s="66"/>
      <c r="F370" s="48"/>
      <c r="G370" s="57"/>
      <c r="H370" s="48"/>
      <c r="I370" s="48"/>
      <c r="J370" s="48"/>
      <c r="K370" s="48"/>
      <c r="L370" s="48"/>
      <c r="M370" s="48"/>
      <c r="N370" s="48"/>
      <c r="O370" s="48"/>
      <c r="P370" s="48"/>
      <c r="Q370" s="48"/>
      <c r="R370" s="48"/>
      <c r="S370" s="49">
        <f>IF(OR(WEEKDAY($B370)=1,WEEKDAY($B370)=7,CountCcolor($C370:$R370,($C$7))),"",13-(CountCcolor($C370:$R370,($C$6))+CountCcolor($C370:$R370,($C$7))+CountCcolor($C370:$R370,($C$8))+CountCcolor($C370:$R370,($C$9))+CountCcolor($C370:$R370,($M$7))+CountCcolor($C370:$R370,($M$8))+CountCcolor($C370:$R370,($M$9))+CountCcolor($C370:$R370,($Q$6)))+COUNTIF($C370:$R370,"am")/2)</f>
        <v>11</v>
      </c>
      <c r="T370" s="114">
        <f>IF(OR(WEEKDAY($B370)=1,WEEKDAY($B370)=7,CountCcolor($C370:$R370,($C$7))=16),"",CountCcolor($C370:$R370,($M$8)))</f>
        <v>1</v>
      </c>
      <c r="U370" s="1"/>
      <c r="V370" s="60">
        <v>3</v>
      </c>
      <c r="W370" s="61">
        <v>3</v>
      </c>
      <c r="X370" s="62">
        <v>6</v>
      </c>
      <c r="Y370" s="61">
        <v>4</v>
      </c>
      <c r="Z370" s="62">
        <v>6</v>
      </c>
      <c r="AA370" s="61">
        <v>3</v>
      </c>
      <c r="AB370" s="62">
        <v>5</v>
      </c>
      <c r="AC370" s="61">
        <v>2</v>
      </c>
      <c r="AD370" s="62">
        <v>2</v>
      </c>
      <c r="AE370" s="61">
        <v>1</v>
      </c>
      <c r="AF370" s="62">
        <v>1</v>
      </c>
      <c r="AG370" s="61">
        <v>2</v>
      </c>
      <c r="AH370" s="63">
        <v>2</v>
      </c>
      <c r="AI370" s="64">
        <v>5</v>
      </c>
    </row>
    <row r="371" spans="1:35">
      <c r="A371" s="91">
        <f t="shared" si="5"/>
        <v>361</v>
      </c>
      <c r="B371" s="47">
        <v>45287</v>
      </c>
      <c r="C371" s="48"/>
      <c r="D371" s="65"/>
      <c r="E371" s="66"/>
      <c r="F371" s="48"/>
      <c r="G371" s="48"/>
      <c r="H371" s="65"/>
      <c r="I371" s="48"/>
      <c r="J371" s="48"/>
      <c r="K371" s="65" t="s">
        <v>45</v>
      </c>
      <c r="L371" s="48"/>
      <c r="M371" s="57"/>
      <c r="N371" s="48"/>
      <c r="O371" s="48"/>
      <c r="P371" s="48"/>
      <c r="Q371" s="48"/>
      <c r="R371" s="48"/>
      <c r="S371" s="49">
        <f>IF(OR(WEEKDAY($B371)=1,WEEKDAY($B371)=7,CountCcolor($C371:$R371,($C$7))),"",13-(CountCcolor($C371:$R371,($C$6))+CountCcolor($C371:$R371,($C$7))+CountCcolor($C371:$R371,($C$8))+CountCcolor($C371:$R371,($C$9))+CountCcolor($C371:$R371,($M$7))+CountCcolor($C371:$R371,($M$8))+CountCcolor($C371:$R371,($M$9))+CountCcolor($C371:$R371,($Q$6)))+COUNTIF($C371:$R371,"am")/2)</f>
        <v>8.5</v>
      </c>
      <c r="T371" s="114">
        <f>IF(OR(WEEKDAY($B371)=1,WEEKDAY($B371)=7,CountCcolor($C371:$R371,($C$7))=16),"",CountCcolor($C371:$R371,($M$8)))</f>
        <v>1</v>
      </c>
      <c r="U371" s="1"/>
      <c r="V371" s="60">
        <v>3</v>
      </c>
      <c r="W371" s="61">
        <v>3</v>
      </c>
      <c r="X371" s="62">
        <v>3</v>
      </c>
      <c r="Y371" s="61">
        <v>3</v>
      </c>
      <c r="Z371" s="62">
        <v>3</v>
      </c>
      <c r="AA371" s="61">
        <v>1</v>
      </c>
      <c r="AB371" s="62">
        <v>4</v>
      </c>
      <c r="AC371" s="61">
        <v>1</v>
      </c>
      <c r="AD371" s="62">
        <v>3</v>
      </c>
      <c r="AE371" s="61">
        <v>0</v>
      </c>
      <c r="AF371" s="62">
        <v>1</v>
      </c>
      <c r="AG371" s="61">
        <v>2</v>
      </c>
      <c r="AH371" s="63">
        <v>3</v>
      </c>
      <c r="AI371" s="64">
        <v>2</v>
      </c>
    </row>
    <row r="372" spans="1:35">
      <c r="A372" s="91">
        <f t="shared" si="5"/>
        <v>362</v>
      </c>
      <c r="B372" s="47">
        <v>45288</v>
      </c>
      <c r="C372" s="48"/>
      <c r="D372" s="48"/>
      <c r="E372" s="66"/>
      <c r="F372" s="57"/>
      <c r="G372" s="48"/>
      <c r="H372" s="57"/>
      <c r="I372" s="48"/>
      <c r="J372" s="48"/>
      <c r="K372" s="48"/>
      <c r="L372" s="48"/>
      <c r="M372" s="48"/>
      <c r="N372" s="48"/>
      <c r="O372" s="48"/>
      <c r="P372" s="48"/>
      <c r="Q372" s="48"/>
      <c r="R372" s="48"/>
      <c r="S372" s="49">
        <f>IF(OR(WEEKDAY($B372)=1,WEEKDAY($B372)=7,CountCcolor($C372:$R372,($C$7))),"",13-(CountCcolor($C372:$R372,($C$6))+CountCcolor($C372:$R372,($C$7))+CountCcolor($C372:$R372,($C$8))+CountCcolor($C372:$R372,($C$9))+CountCcolor($C372:$R372,($M$7))+CountCcolor($C372:$R372,($M$8))+CountCcolor($C372:$R372,($M$9))+CountCcolor($C372:$R372,($Q$6)))+COUNTIF($C372:$R372,"am")/2)</f>
        <v>10</v>
      </c>
      <c r="T372" s="114">
        <f>IF(OR(WEEKDAY($B372)=1,WEEKDAY($B372)=7,CountCcolor($C372:$R372,($C$7))=16),"",CountCcolor($C372:$R372,($M$8)))</f>
        <v>2</v>
      </c>
      <c r="U372" s="1"/>
      <c r="V372" s="60">
        <v>4</v>
      </c>
      <c r="W372" s="61">
        <v>2</v>
      </c>
      <c r="X372" s="62">
        <v>5</v>
      </c>
      <c r="Y372" s="61">
        <v>4</v>
      </c>
      <c r="Z372" s="62">
        <v>4</v>
      </c>
      <c r="AA372" s="61">
        <v>2</v>
      </c>
      <c r="AB372" s="62">
        <v>5</v>
      </c>
      <c r="AC372" s="61">
        <v>2</v>
      </c>
      <c r="AD372" s="62">
        <v>2</v>
      </c>
      <c r="AE372" s="61">
        <v>1</v>
      </c>
      <c r="AF372" s="62">
        <v>0</v>
      </c>
      <c r="AG372" s="61">
        <v>1</v>
      </c>
      <c r="AH372" s="63">
        <v>3</v>
      </c>
      <c r="AI372" s="64">
        <v>4</v>
      </c>
    </row>
    <row r="373" spans="1:35">
      <c r="A373" s="91">
        <f t="shared" si="5"/>
        <v>363</v>
      </c>
      <c r="B373" s="47">
        <v>45289</v>
      </c>
      <c r="C373" s="48"/>
      <c r="D373" s="65" t="s">
        <v>45</v>
      </c>
      <c r="E373" s="66"/>
      <c r="F373" s="48"/>
      <c r="G373" s="48"/>
      <c r="H373" s="48"/>
      <c r="I373" s="48"/>
      <c r="J373" s="48"/>
      <c r="K373" s="57"/>
      <c r="L373" s="48"/>
      <c r="M373" s="48"/>
      <c r="N373" s="48"/>
      <c r="O373" s="48"/>
      <c r="P373" s="48"/>
      <c r="Q373" s="48"/>
      <c r="R373" s="48"/>
      <c r="S373" s="49">
        <f>IF(OR(WEEKDAY($B373)=1,WEEKDAY($B373)=7,CountCcolor($C373:$R373,($C$7))),"",13-(CountCcolor($C373:$R373,($C$6))+CountCcolor($C373:$R373,($C$7))+CountCcolor($C373:$R373,($C$8))+CountCcolor($C373:$R373,($C$9))+CountCcolor($C373:$R373,($M$7))+CountCcolor($C373:$R373,($M$8))+CountCcolor($C373:$R373,($M$9))+CountCcolor($C373:$R373,($Q$6)))+COUNTIF($C373:$R373,"am")/2)</f>
        <v>10.5</v>
      </c>
      <c r="T373" s="114">
        <f>IF(OR(WEEKDAY($B373)=1,WEEKDAY($B373)=7,CountCcolor($C373:$R373,($C$7))=16),"",CountCcolor($C373:$R373,($M$8)))</f>
        <v>1</v>
      </c>
      <c r="U373" s="1"/>
      <c r="V373" s="60">
        <v>3</v>
      </c>
      <c r="W373" s="61">
        <v>3</v>
      </c>
      <c r="X373" s="62">
        <v>5</v>
      </c>
      <c r="Y373" s="61">
        <v>5</v>
      </c>
      <c r="Z373" s="62">
        <v>5</v>
      </c>
      <c r="AA373" s="61">
        <v>2</v>
      </c>
      <c r="AB373" s="62">
        <v>4</v>
      </c>
      <c r="AC373" s="61">
        <v>1</v>
      </c>
      <c r="AD373" s="62">
        <v>3</v>
      </c>
      <c r="AE373" s="61">
        <v>0</v>
      </c>
      <c r="AF373" s="62">
        <v>1</v>
      </c>
      <c r="AG373" s="61">
        <v>2</v>
      </c>
      <c r="AH373" s="63">
        <v>3</v>
      </c>
      <c r="AI373" s="64">
        <v>3</v>
      </c>
    </row>
    <row r="374" spans="1:35">
      <c r="A374" s="91">
        <f t="shared" si="5"/>
        <v>364</v>
      </c>
      <c r="B374" s="47">
        <v>45290</v>
      </c>
      <c r="C374" s="48"/>
      <c r="D374" s="48"/>
      <c r="E374" s="48"/>
      <c r="F374" s="48"/>
      <c r="G374" s="48"/>
      <c r="H374" s="48"/>
      <c r="I374" s="48"/>
      <c r="J374" s="48"/>
      <c r="K374" s="48"/>
      <c r="L374" s="48"/>
      <c r="M374" s="48"/>
      <c r="N374" s="48"/>
      <c r="O374" s="48"/>
      <c r="P374" s="48"/>
      <c r="Q374" s="48"/>
      <c r="R374" s="48"/>
      <c r="S374" s="49" t="str">
        <f>IF(OR(WEEKDAY($B374)=1,WEEKDAY($B374)=7,CountCcolor($C374:$R374,($C$7))),"",13-(CountCcolor($C374:$R374,($C$6))+CountCcolor($C374:$R374,($C$7))+CountCcolor($C374:$R374,($C$8))+CountCcolor($C374:$R374,($C$9))+CountCcolor($C374:$R374,($M$7))+CountCcolor($C374:$R374,($M$8))+CountCcolor($C374:$R374,($M$9))+CountCcolor($C374:$R374,($Q$6)))+COUNTIF($C374:$R374,"am")/2)</f>
        <v/>
      </c>
      <c r="T374" s="114" t="str">
        <f>IF(OR(WEEKDAY($B374)=1,WEEKDAY($B374)=7,CountCcolor($C374:$R374,($C$7))=16),"",CountCcolor($C374:$R374,($M$8)))</f>
        <v/>
      </c>
      <c r="U374" s="1"/>
      <c r="V374" s="60"/>
      <c r="W374" s="61"/>
      <c r="X374" s="62"/>
      <c r="Y374" s="61"/>
      <c r="Z374" s="62"/>
      <c r="AA374" s="61"/>
      <c r="AB374" s="62"/>
      <c r="AC374" s="61"/>
      <c r="AD374" s="62"/>
      <c r="AE374" s="61"/>
      <c r="AF374" s="62"/>
      <c r="AG374" s="61"/>
      <c r="AH374" s="63"/>
      <c r="AI374" s="64"/>
    </row>
    <row r="375" spans="1:35">
      <c r="A375" s="91">
        <f t="shared" si="5"/>
        <v>365</v>
      </c>
      <c r="B375" s="47">
        <v>45291</v>
      </c>
      <c r="C375" s="48"/>
      <c r="D375" s="48"/>
      <c r="E375" s="48"/>
      <c r="F375" s="48"/>
      <c r="G375" s="48"/>
      <c r="H375" s="48"/>
      <c r="I375" s="48"/>
      <c r="J375" s="48"/>
      <c r="K375" s="48"/>
      <c r="L375" s="48"/>
      <c r="M375" s="48"/>
      <c r="N375" s="48"/>
      <c r="O375" s="48"/>
      <c r="P375" s="48"/>
      <c r="Q375" s="48"/>
      <c r="R375" s="48"/>
      <c r="S375" s="49" t="str">
        <f>IF(OR(WEEKDAY($B375)=1,WEEKDAY($B375)=7,CountCcolor($C375:$R375,($C$7))),"",13-(CountCcolor($C375:$R375,($C$6))+CountCcolor($C375:$R375,($C$7))+CountCcolor($C375:$R375,($C$8))+CountCcolor($C375:$R375,($C$9))+CountCcolor($C375:$R375,($M$7))+CountCcolor($C375:$R375,($M$8))+CountCcolor($C375:$R375,($M$9))+CountCcolor($C375:$R375,($Q$6)))+COUNTIF($C375:$R375,"am")/2)</f>
        <v/>
      </c>
      <c r="T375" s="114" t="str">
        <f>IF(OR(WEEKDAY($B375)=1,WEEKDAY($B375)=7,CountCcolor($C375:$R375,($C$7))=16),"",CountCcolor($C375:$R375,($M$8)))</f>
        <v/>
      </c>
      <c r="U375" s="1"/>
      <c r="V375" s="60"/>
      <c r="W375" s="61"/>
      <c r="X375" s="62"/>
      <c r="Y375" s="61"/>
      <c r="Z375" s="62"/>
      <c r="AA375" s="61"/>
      <c r="AB375" s="62"/>
      <c r="AC375" s="61"/>
      <c r="AD375" s="62"/>
      <c r="AE375" s="61"/>
      <c r="AF375" s="62"/>
      <c r="AG375" s="61"/>
      <c r="AH375" s="63"/>
      <c r="AI375" s="64"/>
    </row>
    <row r="376" spans="1:35">
      <c r="A376" s="91">
        <f t="shared" si="5"/>
        <v>1</v>
      </c>
      <c r="B376" s="47">
        <v>45292</v>
      </c>
      <c r="C376" s="48"/>
      <c r="D376" s="48"/>
      <c r="E376" s="48"/>
      <c r="F376" s="48"/>
      <c r="G376" s="48"/>
      <c r="H376" s="48"/>
      <c r="I376" s="48"/>
      <c r="J376" s="48"/>
      <c r="K376" s="48"/>
      <c r="L376" s="48"/>
      <c r="M376" s="48"/>
      <c r="N376" s="48"/>
      <c r="O376" s="48"/>
      <c r="P376" s="48"/>
      <c r="Q376" s="48"/>
      <c r="R376" s="48"/>
      <c r="S376" s="49">
        <f>IF(OR(WEEKDAY($B376)=1,WEEKDAY($B376)=7,CountCcolor($C376:$R376,($C$7))),"",13-(CountCcolor($C376:$R376,($C$6))+CountCcolor($C376:$R376,($C$7))+CountCcolor($C376:$R376,($C$8))+CountCcolor($C376:$R376,($C$9))+CountCcolor($C376:$R376,($M$7))+CountCcolor($C376:$R376,($M$8))+CountCcolor($C376:$R376,($M$9))+CountCcolor($C376:$R376,($Q$6)))+COUNTIF($C376:$R376,"am")/2)</f>
        <v>13</v>
      </c>
      <c r="T376" s="114">
        <f>IF(OR(WEEKDAY($B376)=1,WEEKDAY($B376)=7,CountCcolor($C376:$R376,($C$7))=16),"",CountCcolor($C376:$R376,($M$8)))</f>
        <v>0</v>
      </c>
      <c r="U376" s="1"/>
      <c r="V376" s="60">
        <v>4</v>
      </c>
      <c r="W376" s="61">
        <v>4</v>
      </c>
      <c r="X376" s="62">
        <v>6</v>
      </c>
      <c r="Y376" s="61">
        <v>6</v>
      </c>
      <c r="Z376" s="62">
        <v>6</v>
      </c>
      <c r="AA376" s="61">
        <v>3</v>
      </c>
      <c r="AB376" s="62">
        <v>5</v>
      </c>
      <c r="AC376" s="61">
        <v>3</v>
      </c>
      <c r="AD376" s="62">
        <v>3</v>
      </c>
      <c r="AE376" s="61">
        <v>2</v>
      </c>
      <c r="AF376" s="62">
        <v>1</v>
      </c>
      <c r="AG376" s="61">
        <v>2</v>
      </c>
      <c r="AH376" s="63">
        <v>3</v>
      </c>
      <c r="AI376" s="64">
        <v>5</v>
      </c>
    </row>
    <row r="377" spans="1:35">
      <c r="B377" s="54"/>
      <c r="C377" s="48"/>
      <c r="D377" s="48"/>
      <c r="E377" s="48"/>
      <c r="F377" s="48"/>
      <c r="G377" s="48"/>
      <c r="H377" s="48"/>
      <c r="I377" s="48"/>
      <c r="J377" s="48"/>
      <c r="K377" s="48"/>
      <c r="L377" s="48"/>
      <c r="M377" s="48"/>
      <c r="N377" s="48"/>
      <c r="O377" s="48"/>
      <c r="P377" s="48"/>
      <c r="Q377" s="48"/>
      <c r="R377" s="48"/>
      <c r="S377" s="49"/>
      <c r="T377" s="114"/>
      <c r="U377" s="1"/>
      <c r="V377" s="60"/>
      <c r="W377" s="61"/>
      <c r="X377" s="62"/>
      <c r="Y377" s="61"/>
      <c r="Z377" s="62"/>
      <c r="AA377" s="61"/>
      <c r="AB377" s="62"/>
      <c r="AC377" s="61"/>
      <c r="AD377" s="62"/>
      <c r="AE377" s="61"/>
      <c r="AF377" s="62"/>
      <c r="AG377" s="61"/>
      <c r="AH377" s="63"/>
      <c r="AI377" s="64"/>
    </row>
    <row r="378" spans="1:35">
      <c r="B378" s="54"/>
      <c r="C378" s="48"/>
      <c r="D378" s="48"/>
      <c r="E378" s="48"/>
      <c r="F378" s="48"/>
      <c r="G378" s="48"/>
      <c r="H378" s="48"/>
      <c r="I378" s="48"/>
      <c r="J378" s="48"/>
      <c r="K378" s="48"/>
      <c r="L378" s="48"/>
      <c r="M378" s="48"/>
      <c r="N378" s="48"/>
      <c r="O378" s="48"/>
      <c r="P378" s="48"/>
      <c r="Q378" s="48"/>
      <c r="R378" s="48"/>
      <c r="S378" s="49"/>
      <c r="T378" s="114"/>
      <c r="U378" s="1"/>
      <c r="V378" s="60"/>
      <c r="W378" s="61"/>
      <c r="X378" s="62"/>
      <c r="Y378" s="61"/>
      <c r="Z378" s="62"/>
      <c r="AA378" s="61"/>
      <c r="AB378" s="62"/>
      <c r="AC378" s="61"/>
      <c r="AD378" s="62"/>
      <c r="AE378" s="61"/>
      <c r="AF378" s="62"/>
      <c r="AG378" s="61"/>
      <c r="AH378" s="63"/>
      <c r="AI378" s="64"/>
    </row>
    <row r="379" spans="1:35">
      <c r="B379" s="54"/>
      <c r="C379" s="76"/>
      <c r="D379" s="76"/>
      <c r="E379" s="76"/>
      <c r="F379" s="76"/>
      <c r="G379" s="76"/>
      <c r="H379" s="76"/>
      <c r="I379" s="76"/>
      <c r="J379" s="76"/>
      <c r="K379" s="76"/>
      <c r="L379" s="76"/>
      <c r="M379" s="76"/>
      <c r="N379" s="76"/>
      <c r="O379" s="76"/>
      <c r="P379" s="76"/>
      <c r="Q379" s="76"/>
      <c r="R379" s="76"/>
      <c r="S379" s="49"/>
      <c r="T379" s="114"/>
      <c r="U379" s="1"/>
      <c r="V379" s="60"/>
      <c r="W379" s="61"/>
      <c r="X379" s="62"/>
      <c r="Y379" s="61"/>
      <c r="Z379" s="62"/>
      <c r="AA379" s="61"/>
      <c r="AB379" s="62"/>
      <c r="AC379" s="61"/>
      <c r="AD379" s="62"/>
      <c r="AE379" s="61"/>
      <c r="AF379" s="62"/>
      <c r="AG379" s="61"/>
      <c r="AH379" s="63"/>
      <c r="AI379" s="64"/>
    </row>
    <row r="380" spans="1:35">
      <c r="B380" s="54"/>
      <c r="C380" s="76"/>
      <c r="D380" s="76"/>
      <c r="E380" s="76"/>
      <c r="F380" s="76"/>
      <c r="G380" s="76"/>
      <c r="H380" s="76"/>
      <c r="I380" s="76"/>
      <c r="J380" s="76"/>
      <c r="K380" s="76"/>
      <c r="L380" s="76"/>
      <c r="M380" s="76"/>
      <c r="N380" s="76"/>
      <c r="O380" s="77"/>
      <c r="P380" s="76"/>
      <c r="Q380" s="76"/>
      <c r="R380" s="76"/>
      <c r="S380" s="49"/>
      <c r="T380" s="114"/>
      <c r="U380" s="1"/>
      <c r="V380" s="60"/>
      <c r="W380" s="61"/>
      <c r="X380" s="62"/>
      <c r="Y380" s="61"/>
      <c r="Z380" s="62"/>
      <c r="AA380" s="61"/>
      <c r="AB380" s="62"/>
      <c r="AC380" s="61"/>
      <c r="AD380" s="62"/>
      <c r="AE380" s="61"/>
      <c r="AF380" s="62"/>
      <c r="AG380" s="61"/>
      <c r="AH380" s="63"/>
      <c r="AI380" s="64"/>
    </row>
    <row r="381" spans="1:35">
      <c r="B381" s="78"/>
      <c r="C381" s="10"/>
      <c r="D381" s="79"/>
      <c r="E381" s="79"/>
      <c r="F381" s="10"/>
      <c r="G381" s="10"/>
      <c r="H381" s="10"/>
      <c r="I381" s="10"/>
      <c r="J381" s="10"/>
      <c r="K381" s="10"/>
      <c r="L381" s="10"/>
      <c r="M381" s="10"/>
      <c r="N381" s="10"/>
      <c r="O381" s="10"/>
      <c r="P381" s="10"/>
      <c r="Q381" s="10"/>
      <c r="R381" s="10"/>
      <c r="S381" s="49"/>
      <c r="T381" s="114"/>
      <c r="U381" s="1"/>
      <c r="V381" s="60"/>
      <c r="W381" s="61"/>
      <c r="X381" s="62"/>
      <c r="Y381" s="61"/>
      <c r="Z381" s="62"/>
      <c r="AA381" s="61"/>
      <c r="AB381" s="62"/>
      <c r="AC381" s="61"/>
      <c r="AD381" s="62"/>
      <c r="AE381" s="61"/>
      <c r="AF381" s="62"/>
      <c r="AG381" s="61"/>
      <c r="AH381" s="63"/>
      <c r="AI381" s="64"/>
    </row>
    <row r="382" spans="1:35" ht="19.5" thickBot="1">
      <c r="B382" s="80"/>
      <c r="S382" s="49"/>
      <c r="T382" s="114"/>
      <c r="V382" s="82"/>
      <c r="W382" s="83"/>
      <c r="X382" s="17"/>
      <c r="Y382" s="83"/>
      <c r="Z382" s="17"/>
      <c r="AA382" s="83"/>
      <c r="AB382" s="17"/>
      <c r="AC382" s="83"/>
      <c r="AD382" s="17"/>
      <c r="AE382" s="83"/>
      <c r="AF382" s="17"/>
      <c r="AG382" s="83"/>
      <c r="AH382" s="84"/>
      <c r="AI382" s="85"/>
    </row>
    <row r="383" spans="1:35">
      <c r="S383" s="49"/>
      <c r="T383" s="114"/>
    </row>
    <row r="388" spans="23:23">
      <c r="W388" s="88" t="e">
        <f ca="1">IF(OR(WEEKDAY($B388)=1,WEEKDAY($B388)=7,[1]!NB_si_couleur($C388:$R388,[1]!no_couleur($C$7))),"",13-([1]!NB_si_couleur($C388:$R388,[1]!no_couleur($C$6))+[1]!NB_si_couleur($C388:$R388,[1]!no_couleur($C$7))+[1]!NB_si_couleur($C388:$R388,[1]!no_couleur($C$8))+[1]!NB_si_couleur($C388:$R388,[1]!no_couleur($C$9))+[1]!NB_si_couleur($C388:$R388,[1]!no_couleur($M$7))+[1]!NB_si_couleur($C388:$R388,[1]!no_couleur($M$8))+[1]!NB_si_couleur($C388:$R388,[1]!no_couleur($M$9))+[1]!NB_si_couleur($C388:$R388,[1]!no_couleur($Q$6)))+COUNTIF(G388:V388,"am")/2)</f>
        <v>#NAME?</v>
      </c>
    </row>
  </sheetData>
  <mergeCells count="22">
    <mergeCell ref="AC6:AC10"/>
    <mergeCell ref="V6:V10"/>
    <mergeCell ref="W6:W10"/>
    <mergeCell ref="D6:L6"/>
    <mergeCell ref="N6:P6"/>
    <mergeCell ref="R6:S6"/>
    <mergeCell ref="AI6:AI10"/>
    <mergeCell ref="D7:L7"/>
    <mergeCell ref="N7:P7"/>
    <mergeCell ref="D8:L8"/>
    <mergeCell ref="N8:P8"/>
    <mergeCell ref="N9:R9"/>
    <mergeCell ref="AD6:AD10"/>
    <mergeCell ref="AE6:AE10"/>
    <mergeCell ref="AF6:AF10"/>
    <mergeCell ref="AG6:AG10"/>
    <mergeCell ref="AH6:AH10"/>
    <mergeCell ref="X6:X10"/>
    <mergeCell ref="Y6:Y10"/>
    <mergeCell ref="Z6:Z10"/>
    <mergeCell ref="AA6:AA10"/>
    <mergeCell ref="AB6:AB10"/>
  </mergeCells>
  <conditionalFormatting sqref="A12:A22 B12 P12:Q12 N12 L12 E12:G12">
    <cfRule type="expression" dxfId="488" priority="557">
      <formula>WEEKDAY($B12,2)&gt;5</formula>
    </cfRule>
  </conditionalFormatting>
  <conditionalFormatting sqref="A23:A44">
    <cfRule type="expression" dxfId="487" priority="556">
      <formula>WEEKDAY($B23,2)&gt;5</formula>
    </cfRule>
  </conditionalFormatting>
  <conditionalFormatting sqref="R11:R44 S11:S383">
    <cfRule type="containsBlanks" priority="554" stopIfTrue="1">
      <formula>LEN(TRIM(R11))=0</formula>
    </cfRule>
    <cfRule type="cellIs" dxfId="486" priority="555" operator="lessThan">
      <formula>6</formula>
    </cfRule>
  </conditionalFormatting>
  <conditionalFormatting sqref="S11:T383">
    <cfRule type="containsBlanks" priority="552" stopIfTrue="1">
      <formula>LEN(TRIM(S11))=0</formula>
    </cfRule>
    <cfRule type="cellIs" dxfId="485" priority="553" stopIfTrue="1" operator="lessThan">
      <formula>1</formula>
    </cfRule>
  </conditionalFormatting>
  <conditionalFormatting sqref="E12">
    <cfRule type="expression" dxfId="484" priority="551">
      <formula>WEEKDAY($B12,2)&gt;5</formula>
    </cfRule>
  </conditionalFormatting>
  <conditionalFormatting sqref="U11:AG44 V11:AI376">
    <cfRule type="containsBlanks" priority="549" stopIfTrue="1">
      <formula>LEN(TRIM(U11))=0</formula>
    </cfRule>
    <cfRule type="cellIs" dxfId="483" priority="550" operator="equal">
      <formula>0</formula>
    </cfRule>
  </conditionalFormatting>
  <conditionalFormatting sqref="B18:N18 D17:E17 G16 I16 B13:E13 L13 N13 N15 H15:J15 G17:N17 G13:J13 B25:N25 B32:N32 B39:N39 P39:Q39 P32:Q33 P25:Q25 P13:Q18 D14:E14 B33 J33:K33 D15:D16 L16:N16 M14:N14 H14:I14 N33 B14:B18">
    <cfRule type="expression" dxfId="482" priority="545">
      <formula>WEEKDAY($B13,2)&gt;5</formula>
    </cfRule>
  </conditionalFormatting>
  <conditionalFormatting sqref="A11:Q11 B31:Q32 B15:D15 D14:I14 B17:Q18 D16:I16 B24:Q25 B38:Q39 F15 B13:E13 G13:J13 H15:J15 M13:M14 M14:Q14 J36:K37 K35 L15:Q16 N12:Q13 N33:Q37 J33:K34 L12:L13 E12:G12 B12:B376">
    <cfRule type="expression" dxfId="481" priority="544">
      <formula>WEEKDAY($B11,2)&gt;5</formula>
    </cfRule>
  </conditionalFormatting>
  <conditionalFormatting sqref="D24:E24 B24 G24:N24 P24:Q24">
    <cfRule type="expression" dxfId="480" priority="543">
      <formula>WEEKDAY($B24,2)&gt;5</formula>
    </cfRule>
  </conditionalFormatting>
  <conditionalFormatting sqref="D31:E31 B31 G31:K31 M31:N31 P31:Q31">
    <cfRule type="expression" dxfId="479" priority="542">
      <formula>WEEKDAY($B31,2)&gt;5</formula>
    </cfRule>
  </conditionalFormatting>
  <conditionalFormatting sqref="D38:E38 J37 B34:B38 G38:N38 J34 J36:K36 P34:Q38 K35 N34:N37">
    <cfRule type="expression" dxfId="478" priority="541">
      <formula>WEEKDAY($B34,2)&gt;5</formula>
    </cfRule>
  </conditionalFormatting>
  <conditionalFormatting sqref="O12">
    <cfRule type="expression" dxfId="477" priority="540">
      <formula>WEEKDAY($B12,2)&gt;5</formula>
    </cfRule>
  </conditionalFormatting>
  <conditionalFormatting sqref="O13:O18 O25 O32:O33 O39">
    <cfRule type="expression" dxfId="476" priority="539">
      <formula>WEEKDAY($B13,2)&gt;5</formula>
    </cfRule>
  </conditionalFormatting>
  <conditionalFormatting sqref="O11">
    <cfRule type="expression" dxfId="475" priority="538">
      <formula>WEEKDAY($B11,2)&gt;5</formula>
    </cfRule>
  </conditionalFormatting>
  <conditionalFormatting sqref="O24">
    <cfRule type="expression" dxfId="474" priority="537">
      <formula>WEEKDAY($B24,2)&gt;5</formula>
    </cfRule>
  </conditionalFormatting>
  <conditionalFormatting sqref="O31">
    <cfRule type="expression" dxfId="473" priority="536">
      <formula>WEEKDAY($B31,2)&gt;5</formula>
    </cfRule>
  </conditionalFormatting>
  <conditionalFormatting sqref="O34:O38">
    <cfRule type="expression" dxfId="472" priority="535">
      <formula>WEEKDAY($B34,2)&gt;5</formula>
    </cfRule>
  </conditionalFormatting>
  <conditionalFormatting sqref="C33">
    <cfRule type="expression" dxfId="471" priority="534">
      <formula>WEEKDAY($B33,2)&gt;5</formula>
    </cfRule>
  </conditionalFormatting>
  <conditionalFormatting sqref="C34">
    <cfRule type="expression" dxfId="470" priority="533">
      <formula>WEEKDAY($B34,2)&gt;5</formula>
    </cfRule>
  </conditionalFormatting>
  <conditionalFormatting sqref="C33:C34 C36">
    <cfRule type="expression" dxfId="469" priority="532">
      <formula>WEEKDAY($B33,2)&gt;5</formula>
    </cfRule>
  </conditionalFormatting>
  <conditionalFormatting sqref="B19:H19 P19:Q19 J19:N19">
    <cfRule type="expression" dxfId="468" priority="531">
      <formula>WEEKDAY($B19,2)&gt;5</formula>
    </cfRule>
  </conditionalFormatting>
  <conditionalFormatting sqref="E19">
    <cfRule type="expression" dxfId="467" priority="530">
      <formula>WEEKDAY($B19,2)&gt;5</formula>
    </cfRule>
  </conditionalFormatting>
  <conditionalFormatting sqref="G23 I23 L20 N20 N22 H22:K22 G20:J20 P20:Q23 B20:B23 D22:D23 K23:N23 M21:N21 D20:E21 H21:I21 K21">
    <cfRule type="expression" dxfId="466" priority="528">
      <formula>WEEKDAY($B20,2)&gt;5</formula>
    </cfRule>
  </conditionalFormatting>
  <conditionalFormatting sqref="D21:F21 D23:I23 F22 B20:B23 G20:L20 H22:Q22 B19:H19 J19:Q19 K23:Q23 M21:Q21 H21:I21 D20:E20 D22 K21 N20:Q20">
    <cfRule type="expression" dxfId="465" priority="527">
      <formula>WEEKDAY($B19,2)&gt;5</formula>
    </cfRule>
  </conditionalFormatting>
  <conditionalFormatting sqref="O19">
    <cfRule type="expression" dxfId="464" priority="526">
      <formula>WEEKDAY($B19,2)&gt;5</formula>
    </cfRule>
  </conditionalFormatting>
  <conditionalFormatting sqref="O20:O23">
    <cfRule type="expression" dxfId="463" priority="525">
      <formula>WEEKDAY($B20,2)&gt;5</formula>
    </cfRule>
  </conditionalFormatting>
  <conditionalFormatting sqref="B26:C26 P26:Q26 J26:N26 E26:H26">
    <cfRule type="expression" dxfId="462" priority="524">
      <formula>WEEKDAY($B26,2)&gt;5</formula>
    </cfRule>
  </conditionalFormatting>
  <conditionalFormatting sqref="E26">
    <cfRule type="expression" dxfId="461" priority="523">
      <formula>WEEKDAY($B26,2)&gt;5</formula>
    </cfRule>
  </conditionalFormatting>
  <conditionalFormatting sqref="G30 I30 B27:C27 L27 N27 N29 H28:I28 G27:J27 P27:Q30 K30:N30 M28:N28 I29:K29 K28 E27:E28 B28:B31">
    <cfRule type="expression" dxfId="460" priority="521">
      <formula>WEEKDAY($B27,2)&gt;5</formula>
    </cfRule>
  </conditionalFormatting>
  <conditionalFormatting sqref="B29:C29 B28 E28:I28 F29 G27:Q27 I29:Q29 B26:C27 J26:Q26 K30:Q30 M28:Q28 K28 F30:I30 E26:H26 E27 B30:B31">
    <cfRule type="expression" dxfId="459" priority="520">
      <formula>WEEKDAY($B26,2)&gt;5</formula>
    </cfRule>
  </conditionalFormatting>
  <conditionalFormatting sqref="O26">
    <cfRule type="expression" dxfId="458" priority="519">
      <formula>WEEKDAY($B26,2)&gt;5</formula>
    </cfRule>
  </conditionalFormatting>
  <conditionalFormatting sqref="O27:O30">
    <cfRule type="expression" dxfId="457" priority="518">
      <formula>WEEKDAY($B27,2)&gt;5</formula>
    </cfRule>
  </conditionalFormatting>
  <conditionalFormatting sqref="B40:H40 P40:Q40 J40:N40">
    <cfRule type="expression" dxfId="456" priority="517">
      <formula>WEEKDAY($B40,2)&gt;5</formula>
    </cfRule>
  </conditionalFormatting>
  <conditionalFormatting sqref="E40">
    <cfRule type="expression" dxfId="455" priority="516">
      <formula>WEEKDAY($B40,2)&gt;5</formula>
    </cfRule>
  </conditionalFormatting>
  <conditionalFormatting sqref="G44 I44 L41 N41 N43 H43:K43 G41:J41 P41:Q44 B41:B44 D43:D44 K44:N44 M42:N42 H42:I42 K42 D41:E42">
    <cfRule type="expression" dxfId="454" priority="514">
      <formula>WEEKDAY($B41,2)&gt;5</formula>
    </cfRule>
  </conditionalFormatting>
  <conditionalFormatting sqref="B43:D43 D42:I42 B44 D44:I44 F43 B41:B42 G41:Q41 H43:Q43 B40:H40 J40:Q40 K44:Q44 M42:Q42 K42 D41:E41">
    <cfRule type="expression" dxfId="453" priority="513">
      <formula>WEEKDAY($B40,2)&gt;5</formula>
    </cfRule>
  </conditionalFormatting>
  <conditionalFormatting sqref="O40">
    <cfRule type="expression" dxfId="452" priority="512">
      <formula>WEEKDAY($B40,2)&gt;5</formula>
    </cfRule>
  </conditionalFormatting>
  <conditionalFormatting sqref="O41:O44">
    <cfRule type="expression" dxfId="451" priority="511">
      <formula>WEEKDAY($B41,2)&gt;5</formula>
    </cfRule>
  </conditionalFormatting>
  <conditionalFormatting sqref="D33:H33">
    <cfRule type="expression" dxfId="450" priority="510">
      <formula>WEEKDAY($B33,2)&gt;5</formula>
    </cfRule>
  </conditionalFormatting>
  <conditionalFormatting sqref="E33">
    <cfRule type="expression" dxfId="449" priority="509">
      <formula>WEEKDAY($B33,2)&gt;5</formula>
    </cfRule>
  </conditionalFormatting>
  <conditionalFormatting sqref="G37 I37 H35:I36 G34:I34 D34:E35 D36:D37">
    <cfRule type="expression" dxfId="448" priority="508">
      <formula>WEEKDAY($B34,2)&gt;5</formula>
    </cfRule>
  </conditionalFormatting>
  <conditionalFormatting sqref="D36 D35:F35 D37:I37 F36 D34:E34 G34:I34 D33:H33 H35:I36">
    <cfRule type="expression" dxfId="447" priority="507">
      <formula>WEEKDAY($B33,2)&gt;5</formula>
    </cfRule>
  </conditionalFormatting>
  <conditionalFormatting sqref="J35">
    <cfRule type="expression" dxfId="446" priority="506">
      <formula>WEEKDAY($B35,2)&gt;5</formula>
    </cfRule>
  </conditionalFormatting>
  <conditionalFormatting sqref="J35">
    <cfRule type="expression" dxfId="445" priority="505">
      <formula>WEEKDAY($B35,2)&gt;5</formula>
    </cfRule>
  </conditionalFormatting>
  <conditionalFormatting sqref="A12:A22 B12 P12:Q12 N12 L12 E12:G12">
    <cfRule type="expression" dxfId="444" priority="504">
      <formula>WEEKDAY($B12,2)&gt;5</formula>
    </cfRule>
  </conditionalFormatting>
  <conditionalFormatting sqref="A23:A44">
    <cfRule type="expression" dxfId="443" priority="503">
      <formula>WEEKDAY($B23,2)&gt;5</formula>
    </cfRule>
  </conditionalFormatting>
  <conditionalFormatting sqref="E12">
    <cfRule type="expression" dxfId="442" priority="498">
      <formula>WEEKDAY($B12,2)&gt;5</formula>
    </cfRule>
  </conditionalFormatting>
  <conditionalFormatting sqref="B18:N18 D17:E17 G16 I16 B13:E13 L13 N13 N15 H15:J15 G17:N17 G13:J13 B25:N25 B32:N32 B39:N39 P39:Q39 P32:Q33 P25:Q25 P13:Q18 D14:E14 B33 J33:K33 D15:D16 L16:N16 H14:I14 N33 M14:N14 B14:B18">
    <cfRule type="expression" dxfId="441" priority="492">
      <formula>WEEKDAY($B13,2)&gt;5</formula>
    </cfRule>
  </conditionalFormatting>
  <conditionalFormatting sqref="A11:Q11 B31:Q32 B15:D15 D14:I14 B17:Q18 D16:I16 B24:Q25 B38:Q39 F15 B13:E13 G13:J13 H15:J15 M13:M14 M14:Q14 J36:K37 K35 L15:Q16 N12:Q13 N33:Q37 J33:K34 L12:L13 E12:G12 B12:B376">
    <cfRule type="expression" dxfId="440" priority="491">
      <formula>WEEKDAY($B11,2)&gt;5</formula>
    </cfRule>
  </conditionalFormatting>
  <conditionalFormatting sqref="D24:E24 B24 G24:N24 P24:Q24">
    <cfRule type="expression" dxfId="439" priority="490">
      <formula>WEEKDAY($B24,2)&gt;5</formula>
    </cfRule>
  </conditionalFormatting>
  <conditionalFormatting sqref="D31:E31 B31 G31:K31 M31:N31 P31:Q31">
    <cfRule type="expression" dxfId="438" priority="489">
      <formula>WEEKDAY($B31,2)&gt;5</formula>
    </cfRule>
  </conditionalFormatting>
  <conditionalFormatting sqref="D38:E38 J37 B34:B38 G38:N38 J34 J36:K36 P34:Q38 K35 N34:N37">
    <cfRule type="expression" dxfId="437" priority="488">
      <formula>WEEKDAY($B34,2)&gt;5</formula>
    </cfRule>
  </conditionalFormatting>
  <conditionalFormatting sqref="O12">
    <cfRule type="expression" dxfId="436" priority="487">
      <formula>WEEKDAY($B12,2)&gt;5</formula>
    </cfRule>
  </conditionalFormatting>
  <conditionalFormatting sqref="O13:O18 O25 O32:O33 O39">
    <cfRule type="expression" dxfId="435" priority="486">
      <formula>WEEKDAY($B13,2)&gt;5</formula>
    </cfRule>
  </conditionalFormatting>
  <conditionalFormatting sqref="O11">
    <cfRule type="expression" dxfId="434" priority="485">
      <formula>WEEKDAY($B11,2)&gt;5</formula>
    </cfRule>
  </conditionalFormatting>
  <conditionalFormatting sqref="O24">
    <cfRule type="expression" dxfId="433" priority="484">
      <formula>WEEKDAY($B24,2)&gt;5</formula>
    </cfRule>
  </conditionalFormatting>
  <conditionalFormatting sqref="O31">
    <cfRule type="expression" dxfId="432" priority="483">
      <formula>WEEKDAY($B31,2)&gt;5</formula>
    </cfRule>
  </conditionalFormatting>
  <conditionalFormatting sqref="O34:O38">
    <cfRule type="expression" dxfId="431" priority="482">
      <formula>WEEKDAY($B34,2)&gt;5</formula>
    </cfRule>
  </conditionalFormatting>
  <conditionalFormatting sqref="C33">
    <cfRule type="expression" dxfId="430" priority="481">
      <formula>WEEKDAY($B33,2)&gt;5</formula>
    </cfRule>
  </conditionalFormatting>
  <conditionalFormatting sqref="C34">
    <cfRule type="expression" dxfId="429" priority="480">
      <formula>WEEKDAY($B34,2)&gt;5</formula>
    </cfRule>
  </conditionalFormatting>
  <conditionalFormatting sqref="C33:C34 C36">
    <cfRule type="expression" dxfId="428" priority="479">
      <formula>WEEKDAY($B33,2)&gt;5</formula>
    </cfRule>
  </conditionalFormatting>
  <conditionalFormatting sqref="B19:H19 P19:Q19 J19:N19">
    <cfRule type="expression" dxfId="427" priority="478">
      <formula>WEEKDAY($B19,2)&gt;5</formula>
    </cfRule>
  </conditionalFormatting>
  <conditionalFormatting sqref="E19">
    <cfRule type="expression" dxfId="426" priority="477">
      <formula>WEEKDAY($B19,2)&gt;5</formula>
    </cfRule>
  </conditionalFormatting>
  <conditionalFormatting sqref="G23 I23 L20 N20 N22 H22:K22 G20:J20 P20:Q23 B20:B23 D22:D23 K23:N23 M21:N21 D20:E21 H21:I21 K21">
    <cfRule type="expression" dxfId="425" priority="475">
      <formula>WEEKDAY($B20,2)&gt;5</formula>
    </cfRule>
  </conditionalFormatting>
  <conditionalFormatting sqref="D21:F21 D23:I23 F22 B20:B23 G20:L20 H22:Q22 B19:H19 J19:Q19 K23:Q23 M21:Q21 H21:I21 D20:E20 D22 K21 N20:Q20">
    <cfRule type="expression" dxfId="424" priority="474">
      <formula>WEEKDAY($B19,2)&gt;5</formula>
    </cfRule>
  </conditionalFormatting>
  <conditionalFormatting sqref="O19">
    <cfRule type="expression" dxfId="423" priority="473">
      <formula>WEEKDAY($B19,2)&gt;5</formula>
    </cfRule>
  </conditionalFormatting>
  <conditionalFormatting sqref="O20:O23">
    <cfRule type="expression" dxfId="422" priority="472">
      <formula>WEEKDAY($B20,2)&gt;5</formula>
    </cfRule>
  </conditionalFormatting>
  <conditionalFormatting sqref="B26:C26 P26:Q26 J26:N26 E26:H26">
    <cfRule type="expression" dxfId="421" priority="471">
      <formula>WEEKDAY($B26,2)&gt;5</formula>
    </cfRule>
  </conditionalFormatting>
  <conditionalFormatting sqref="E26">
    <cfRule type="expression" dxfId="420" priority="470">
      <formula>WEEKDAY($B26,2)&gt;5</formula>
    </cfRule>
  </conditionalFormatting>
  <conditionalFormatting sqref="G30 I30 B27:C27 L27 N27 N29 H28:I28 G27:J27 P27:Q30 K30:N30 M28:N28 I29:K29 K28 E27:E28 B28:B31">
    <cfRule type="expression" dxfId="419" priority="468">
      <formula>WEEKDAY($B27,2)&gt;5</formula>
    </cfRule>
  </conditionalFormatting>
  <conditionalFormatting sqref="B29:C29 B28 E28:I28 F29 G27:Q27 I29:Q29 B26:C27 J26:Q26 K30:Q30 M28:Q28 K28 F30:I30 E26:H26 E27 B30:B31">
    <cfRule type="expression" dxfId="418" priority="467">
      <formula>WEEKDAY($B26,2)&gt;5</formula>
    </cfRule>
  </conditionalFormatting>
  <conditionalFormatting sqref="O26">
    <cfRule type="expression" dxfId="417" priority="466">
      <formula>WEEKDAY($B26,2)&gt;5</formula>
    </cfRule>
  </conditionalFormatting>
  <conditionalFormatting sqref="O27:O30">
    <cfRule type="expression" dxfId="416" priority="465">
      <formula>WEEKDAY($B27,2)&gt;5</formula>
    </cfRule>
  </conditionalFormatting>
  <conditionalFormatting sqref="B40:H40 P40:Q40 J40:N40">
    <cfRule type="expression" dxfId="415" priority="464">
      <formula>WEEKDAY($B40,2)&gt;5</formula>
    </cfRule>
  </conditionalFormatting>
  <conditionalFormatting sqref="E40">
    <cfRule type="expression" dxfId="414" priority="463">
      <formula>WEEKDAY($B40,2)&gt;5</formula>
    </cfRule>
  </conditionalFormatting>
  <conditionalFormatting sqref="G44 I44 L41 N41 N43 H43:K43 G41:J41 P41:Q44 B41:B44 D43:D44 K44:N44 M42:N42 H42:I42 K42 D41:E42">
    <cfRule type="expression" dxfId="413" priority="461">
      <formula>WEEKDAY($B41,2)&gt;5</formula>
    </cfRule>
  </conditionalFormatting>
  <conditionalFormatting sqref="B43:D43 D42:I42 B44 D44:I44 F43 B41:B42 G41:Q41 H43:Q43 B40:H40 J40:Q40 K44:Q44 M42:Q42 K42 D41:E41">
    <cfRule type="expression" dxfId="412" priority="460">
      <formula>WEEKDAY($B40,2)&gt;5</formula>
    </cfRule>
  </conditionalFormatting>
  <conditionalFormatting sqref="O40">
    <cfRule type="expression" dxfId="411" priority="459">
      <formula>WEEKDAY($B40,2)&gt;5</formula>
    </cfRule>
  </conditionalFormatting>
  <conditionalFormatting sqref="O41:O44">
    <cfRule type="expression" dxfId="410" priority="458">
      <formula>WEEKDAY($B41,2)&gt;5</formula>
    </cfRule>
  </conditionalFormatting>
  <conditionalFormatting sqref="D33:H33">
    <cfRule type="expression" dxfId="409" priority="457">
      <formula>WEEKDAY($B33,2)&gt;5</formula>
    </cfRule>
  </conditionalFormatting>
  <conditionalFormatting sqref="E33">
    <cfRule type="expression" dxfId="408" priority="456">
      <formula>WEEKDAY($B33,2)&gt;5</formula>
    </cfRule>
  </conditionalFormatting>
  <conditionalFormatting sqref="G37 I37 H35:I36 G34:I34 D34:E35 D36:D37">
    <cfRule type="expression" dxfId="407" priority="455">
      <formula>WEEKDAY($B34,2)&gt;5</formula>
    </cfRule>
  </conditionalFormatting>
  <conditionalFormatting sqref="D36 D35:F35 D37:I37 F36 D34:E34 G34:I34 D33:H33 H35:I36">
    <cfRule type="expression" dxfId="406" priority="454">
      <formula>WEEKDAY($B33,2)&gt;5</formula>
    </cfRule>
  </conditionalFormatting>
  <conditionalFormatting sqref="J35">
    <cfRule type="expression" dxfId="405" priority="453">
      <formula>WEEKDAY($B35,2)&gt;5</formula>
    </cfRule>
  </conditionalFormatting>
  <conditionalFormatting sqref="J35">
    <cfRule type="expression" dxfId="404" priority="452">
      <formula>WEEKDAY($B35,2)&gt;5</formula>
    </cfRule>
  </conditionalFormatting>
  <conditionalFormatting sqref="C12 Q12:R12 K12 O12 O264:R268 M264:M268 M12 F12:G12 B12:B22">
    <cfRule type="expression" dxfId="403" priority="451">
      <formula>WEEKDAY($B12,2)&gt;5</formula>
    </cfRule>
  </conditionalFormatting>
  <conditionalFormatting sqref="B23:B380">
    <cfRule type="expression" dxfId="402" priority="450">
      <formula>WEEKDAY($B23,2)&gt;5</formula>
    </cfRule>
  </conditionalFormatting>
  <conditionalFormatting sqref="F12">
    <cfRule type="expression" dxfId="401" priority="445">
      <formula>WEEKDAY($B12,2)&gt;5</formula>
    </cfRule>
  </conditionalFormatting>
  <conditionalFormatting sqref="C18:O18 E17:F17 H16 J16 C13:F13 M13 O13 O15 I15:K15 H17:O17 H13:K13 C25:O25 C32:O32 C39:O39 C46:O46 C53:O53 C60:O60 C67:O67 C74:O74 C81:O81 C88:O88 C95:O95 C102:O102 C109:O109 C116:O116 C123:O123 C130:O130 C137:O137 C144:O144 C151:O151 C158:O158 C165:O165 C172:O172 C179:O179 C186:O186 C193:O193 C200:O200 C207:O207 C214:O214 C221:O221 C228:O228 C235:O235 C242:O242 C249:O249 C256:O256 C263:O263 C270:O270 C277:O277 C284:O284 C291:O291 C298:O298 C305:O305 C312:O312 C319:O319 C326:O326 C333:O333 C340:O340 C347:O347 C354:O354 C361:O361 C368:O368 C375:R380 Q368:R368 Q361:R361 Q354:R354 Q347:R347 Q340:R340 Q333:R333 Q326:R326 Q319:R319 Q312:R312 Q305:R305 Q298:R298 Q291:R291 Q284:R284 Q277:R277 Q270:R270 Q263:R263 Q256:R256 Q249:R249 Q242:R242 Q235:R235 Q228:R228 Q221:R221 Q214:R214 Q207:R207 Q200:R200 Q193:R193 Q186:R186 Q179:R179 Q172:R172 Q165:R165 Q158:R159 Q151:R152 Q144:R145 Q137:R138 Q130:R130 Q123:R124 Q116:R116 Q109:R109 Q102:R102 Q95:R95 Q88:R88 Q81:R81 Q74:R74 Q67:R67 Q60:R60 Q53:R53 Q46:R46 Q39:R39 Q32:R33 Q25:R25 Q13:R18 C145 L145:M145 C14:C17 E14:F14 C33 K33:L33 C124 L124:O124 C138 K138:O138 C152 E152:I152 C159 E159:I159 E15:E16 M16:O16 K152:L152 K159:O159 N152:O152 I14:J14 O33 O145 M14:O14">
    <cfRule type="expression" dxfId="400" priority="439">
      <formula>WEEKDAY($B13,2)&gt;5</formula>
    </cfRule>
  </conditionalFormatting>
  <conditionalFormatting sqref="B11:R11 C143:R144 L142:R142 C150:R151 C31:R32 C15:E15 C14 E14:J14 C17:R18 C16 E16:J16 C24:R25 C38:R39 C33:C37 C45:R46 C52:R53 C59:R60 C66:R67 C73:R74 C80:R81 C87:R88 C94:R95 C101:R102 C108:R109 C115:R116 C122:R123 C129:R130 C124:C128 L124:R125 C136:R137 C138:C142 K138:R139 C145:C149 K148:R148 C157:R158 C152:C156 E153:L153 C164:R165 C159 E160:G160 C171:R172 C178:R179 C185:R186 C192:R193 C199:R200 C206:R207 C213:R214 C220:R221 C227:R228 C234:R235 C241:R242 C248:R249 C255:R256 C262:R263 C269:R270 C276:R277 C283:R284 C290:R291 C297:R298 C304:R305 C311:R312 C318:R319 C325:R326 C332:R333 C339:R340 C346:R347 C353:R354 C360:R361 C367:R368 C374:R378 G15 C13:F13 H13:K13 I15:K15 C12 K12 N14:R14 K36:L37 L35 K128:R128 L126 N126:R126 K141:R141 L140 N140:R140 E155:L155 E154 G154 I154:J154 E152:I152 K152:L152 L147 E163:J163 I161:J161 E159:I159 K159:R159 N161:R161 I160:R160 E161:E162 G161:G162 I162:R162 E156:J156 L156 L163:R163 L149:M149 N152:R156 L127:R127 L154 L161 M15:R16 M12:M14 O33:R37 L145:M146 O145:R147 O149:R149 K33:L34 O12:R13 N13 F12:G12 B12:B376">
    <cfRule type="expression" dxfId="399" priority="438">
      <formula>WEEKDAY($B11,2)&gt;5</formula>
    </cfRule>
  </conditionalFormatting>
  <conditionalFormatting sqref="E24:F24 C24 H24:O24 Q24:R24">
    <cfRule type="expression" dxfId="398" priority="437">
      <formula>WEEKDAY($B24,2)&gt;5</formula>
    </cfRule>
  </conditionalFormatting>
  <conditionalFormatting sqref="E31:F31 C31 H31:L31 N31:O31 Q31:R31">
    <cfRule type="expression" dxfId="397" priority="436">
      <formula>WEEKDAY($B31,2)&gt;5</formula>
    </cfRule>
  </conditionalFormatting>
  <conditionalFormatting sqref="E38:F38 K37 C34:C38 H38:O38 K34 K36:L36 Q34:R38 L35 O34:O37">
    <cfRule type="expression" dxfId="396" priority="435">
      <formula>WEEKDAY($B34,2)&gt;5</formula>
    </cfRule>
  </conditionalFormatting>
  <conditionalFormatting sqref="E45:F45 C45 H45:O45 Q45:R45">
    <cfRule type="expression" dxfId="395" priority="434">
      <formula>WEEKDAY($B45,2)&gt;5</formula>
    </cfRule>
  </conditionalFormatting>
  <conditionalFormatting sqref="E52:F52 C52 H52:K52 M52:O52 Q52:R52">
    <cfRule type="expression" dxfId="394" priority="433">
      <formula>WEEKDAY($B52,2)&gt;5</formula>
    </cfRule>
  </conditionalFormatting>
  <conditionalFormatting sqref="E59:F59 C59 H59:L59 N59:O59 Q59:R59">
    <cfRule type="expression" dxfId="393" priority="432">
      <formula>WEEKDAY($B59,2)&gt;5</formula>
    </cfRule>
  </conditionalFormatting>
  <conditionalFormatting sqref="E66:F66 C66 H66:K66 M66:O66 Q66:R66">
    <cfRule type="expression" dxfId="392" priority="431">
      <formula>WEEKDAY($B66,2)&gt;5</formula>
    </cfRule>
  </conditionalFormatting>
  <conditionalFormatting sqref="E73:F73 C73 H73:L73 N73:O73 Q73:R73">
    <cfRule type="expression" dxfId="391" priority="430">
      <formula>WEEKDAY($B73,2)&gt;5</formula>
    </cfRule>
  </conditionalFormatting>
  <conditionalFormatting sqref="E80:F80 C80 H80:L80 N80:O80 Q80:R80">
    <cfRule type="expression" dxfId="390" priority="429">
      <formula>WEEKDAY($B80,2)&gt;5</formula>
    </cfRule>
  </conditionalFormatting>
  <conditionalFormatting sqref="E87:F87 H87:L87 N87:O87 Q87:R87">
    <cfRule type="expression" dxfId="389" priority="428">
      <formula>WEEKDAY($B87,2)&gt;5</formula>
    </cfRule>
  </conditionalFormatting>
  <conditionalFormatting sqref="E94:F94 C94 H94:L94 N94:O94 Q94:R94">
    <cfRule type="expression" dxfId="388" priority="427">
      <formula>WEEKDAY($B94,2)&gt;5</formula>
    </cfRule>
  </conditionalFormatting>
  <conditionalFormatting sqref="E101:F101 C101 H101:L101 N101:O101 Q101:R101">
    <cfRule type="expression" dxfId="387" priority="426">
      <formula>WEEKDAY($B101,2)&gt;5</formula>
    </cfRule>
  </conditionalFormatting>
  <conditionalFormatting sqref="E108:F108 C108 H108:O108 Q108:R108">
    <cfRule type="expression" dxfId="386" priority="425">
      <formula>WEEKDAY($B108,2)&gt;5</formula>
    </cfRule>
  </conditionalFormatting>
  <conditionalFormatting sqref="E115:F115 C115 H115:K115 M115:O115 Q115:R115">
    <cfRule type="expression" dxfId="385" priority="424">
      <formula>WEEKDAY($B115,2)&gt;5</formula>
    </cfRule>
  </conditionalFormatting>
  <conditionalFormatting sqref="E122:F122 C122 H122 K122:L122 N122:O122 Q122:R122">
    <cfRule type="expression" dxfId="384" priority="423">
      <formula>WEEKDAY($B122,2)&gt;5</formula>
    </cfRule>
  </conditionalFormatting>
  <conditionalFormatting sqref="E129:F129 K128:O128 C125:C129 M125 O125 O127 L126:L127 H129:L129 N129:O129 Q125:R129 N126:O126">
    <cfRule type="expression" dxfId="383" priority="422">
      <formula>WEEKDAY($B125,2)&gt;5</formula>
    </cfRule>
  </conditionalFormatting>
  <conditionalFormatting sqref="F136 C136 H136:L136 N136:O136 Q136:R136">
    <cfRule type="expression" dxfId="382" priority="421">
      <formula>WEEKDAY($B136,2)&gt;5</formula>
    </cfRule>
  </conditionalFormatting>
  <conditionalFormatting sqref="F143 C139:C143 M139 O139 O141 K141:L141 I143:L143 K139 N143:O143 Q139:R143 L142:O142 N140:O140 L140">
    <cfRule type="expression" dxfId="381" priority="420">
      <formula>WEEKDAY($B139,2)&gt;5</formula>
    </cfRule>
  </conditionalFormatting>
  <conditionalFormatting sqref="E150:F150 L149:M149 C146:C150 M146 H150:L150 K148:L148 N150:O150 Q146:R150 L147 O146:O149">
    <cfRule type="expression" dxfId="380" priority="419">
      <formula>WEEKDAY($B146,2)&gt;5</formula>
    </cfRule>
  </conditionalFormatting>
  <conditionalFormatting sqref="H155:L155 E157:F157 H156 J156 C153:C157 O153 O155 I154:J154 H157:O157 H153:K153 Q153:R156 R157 E153:F153 E156 E155:F155 E154 N154:O154 L156 N156:O156 L154">
    <cfRule type="expression" dxfId="379" priority="418">
      <formula>WEEKDAY($B153,2)&gt;5</formula>
    </cfRule>
  </conditionalFormatting>
  <conditionalFormatting sqref="E164:F164 H163 J163 C164 M160 O160 O162 I161:J161 H164:O164 I160:K160 J162:L162 Q160:R163 N161:O161 R164 E160:F160 E161:E163 L163:O163 L161">
    <cfRule type="expression" dxfId="378" priority="417">
      <formula>WEEKDAY($B160,2)&gt;5</formula>
    </cfRule>
  </conditionalFormatting>
  <conditionalFormatting sqref="C171 H171:L171 Q171:R171 N171:O171 E171">
    <cfRule type="expression" dxfId="377" priority="416">
      <formula>WEEKDAY($B171,2)&gt;5</formula>
    </cfRule>
  </conditionalFormatting>
  <conditionalFormatting sqref="C178 H178:I178 N178:O178 Q178:R178 E178 K178:L178">
    <cfRule type="expression" dxfId="376" priority="415">
      <formula>WEEKDAY($B178,2)&gt;5</formula>
    </cfRule>
  </conditionalFormatting>
  <conditionalFormatting sqref="E185:F185 C185 H185:I185 K185:L185 Q185:R185 N185:O185">
    <cfRule type="expression" dxfId="375" priority="414">
      <formula>WEEKDAY($B185,2)&gt;5</formula>
    </cfRule>
  </conditionalFormatting>
  <conditionalFormatting sqref="H192:K192 N192:O192 Q192:R192 C192 E192">
    <cfRule type="expression" dxfId="374" priority="413">
      <formula>WEEKDAY($B192,2)&gt;5</formula>
    </cfRule>
  </conditionalFormatting>
  <conditionalFormatting sqref="E199:F199 C199 H199:K199 N199:O199 Q199:R199">
    <cfRule type="expression" dxfId="373" priority="412">
      <formula>WEEKDAY($B199,2)&gt;5</formula>
    </cfRule>
  </conditionalFormatting>
  <conditionalFormatting sqref="E206:F206 C206 H206:L206 N206:O206 Q206:R206">
    <cfRule type="expression" dxfId="372" priority="411">
      <formula>WEEKDAY($B206,2)&gt;5</formula>
    </cfRule>
  </conditionalFormatting>
  <conditionalFormatting sqref="E213:F213 C213 H213:L213 N213:O213 Q213:R213">
    <cfRule type="expression" dxfId="371" priority="410">
      <formula>WEEKDAY($B213,2)&gt;5</formula>
    </cfRule>
  </conditionalFormatting>
  <conditionalFormatting sqref="E220:F220 C220 H220:L220 N220:O220 Q220:R220">
    <cfRule type="expression" dxfId="370" priority="409">
      <formula>WEEKDAY($B220,2)&gt;5</formula>
    </cfRule>
  </conditionalFormatting>
  <conditionalFormatting sqref="E227:F227 C227 H227:L227 N227:O227 Q227:R227">
    <cfRule type="expression" dxfId="369" priority="408">
      <formula>WEEKDAY($B227,2)&gt;5</formula>
    </cfRule>
  </conditionalFormatting>
  <conditionalFormatting sqref="E234:F234 C234 H234:L234 N234:O234 Q234:R234">
    <cfRule type="expression" dxfId="368" priority="407">
      <formula>WEEKDAY($B234,2)&gt;5</formula>
    </cfRule>
  </conditionalFormatting>
  <conditionalFormatting sqref="E241:F241 C241 H241:K241 Q241:R241 M241:O241">
    <cfRule type="expression" dxfId="367" priority="406">
      <formula>WEEKDAY($B241,2)&gt;5</formula>
    </cfRule>
  </conditionalFormatting>
  <conditionalFormatting sqref="E248:F248 C248 H248:K248 N248:O248 Q248:R248">
    <cfRule type="expression" dxfId="366" priority="405">
      <formula>WEEKDAY($B248,2)&gt;5</formula>
    </cfRule>
  </conditionalFormatting>
  <conditionalFormatting sqref="E255:F255 C255 H255:L255 N255:O255 Q255:R255">
    <cfRule type="expression" dxfId="365" priority="404">
      <formula>WEEKDAY($B255,2)&gt;5</formula>
    </cfRule>
  </conditionalFormatting>
  <conditionalFormatting sqref="E262:F262 C262 H262:L262 N262:O262 Q262:R262">
    <cfRule type="expression" dxfId="364" priority="403">
      <formula>WEEKDAY($B262,2)&gt;5</formula>
    </cfRule>
  </conditionalFormatting>
  <conditionalFormatting sqref="E269:F269 C269 H269:L269 N269:O269 Q269:R269">
    <cfRule type="expression" dxfId="363" priority="402">
      <formula>WEEKDAY($B269,2)&gt;5</formula>
    </cfRule>
  </conditionalFormatting>
  <conditionalFormatting sqref="E276:F276 C276 H276:L276 N276:O276 R276">
    <cfRule type="expression" dxfId="362" priority="401">
      <formula>WEEKDAY($B276,2)&gt;5</formula>
    </cfRule>
  </conditionalFormatting>
  <conditionalFormatting sqref="E283:F283 C283 H283:N283 R283">
    <cfRule type="expression" dxfId="361" priority="400">
      <formula>WEEKDAY($B283,2)&gt;5</formula>
    </cfRule>
  </conditionalFormatting>
  <conditionalFormatting sqref="E290:F290 C290 H290:O290 R290">
    <cfRule type="expression" dxfId="360" priority="399">
      <formula>WEEKDAY($B290,2)&gt;5</formula>
    </cfRule>
  </conditionalFormatting>
  <conditionalFormatting sqref="E297:F297 C297 H297:O297 R297">
    <cfRule type="expression" dxfId="359" priority="398">
      <formula>WEEKDAY($B297,2)&gt;5</formula>
    </cfRule>
  </conditionalFormatting>
  <conditionalFormatting sqref="E304:F304 C304 H304:L304 N304:O304 R304">
    <cfRule type="expression" dxfId="358" priority="397">
      <formula>WEEKDAY($B304,2)&gt;5</formula>
    </cfRule>
  </conditionalFormatting>
  <conditionalFormatting sqref="E311:F311 C311 H311:L311 N311:O311 R311">
    <cfRule type="expression" dxfId="357" priority="396">
      <formula>WEEKDAY($B311,2)&gt;5</formula>
    </cfRule>
  </conditionalFormatting>
  <conditionalFormatting sqref="E318:F318 C318 H318:L318 N318:O318 R318">
    <cfRule type="expression" dxfId="356" priority="395">
      <formula>WEEKDAY($B318,2)&gt;5</formula>
    </cfRule>
  </conditionalFormatting>
  <conditionalFormatting sqref="E325:F325 C325 H325:O325 Q325:R325">
    <cfRule type="expression" dxfId="355" priority="394">
      <formula>WEEKDAY($B325,2)&gt;5</formula>
    </cfRule>
  </conditionalFormatting>
  <conditionalFormatting sqref="E332:F332 C332 H332:L332 N332:O332 R332">
    <cfRule type="expression" dxfId="354" priority="393">
      <formula>WEEKDAY($B332,2)&gt;5</formula>
    </cfRule>
  </conditionalFormatting>
  <conditionalFormatting sqref="E339:F339 C339 H339:L339 N339:O339 R339">
    <cfRule type="expression" dxfId="353" priority="392">
      <formula>WEEKDAY($B339,2)&gt;5</formula>
    </cfRule>
  </conditionalFormatting>
  <conditionalFormatting sqref="E346:F346 C346 H346:L346 N346:O346 R346">
    <cfRule type="expression" dxfId="352" priority="391">
      <formula>WEEKDAY($B346,2)&gt;5</formula>
    </cfRule>
  </conditionalFormatting>
  <conditionalFormatting sqref="E353:F353 C353 H353:L353 N353:O353 R353">
    <cfRule type="expression" dxfId="351" priority="390">
      <formula>WEEKDAY($B353,2)&gt;5</formula>
    </cfRule>
  </conditionalFormatting>
  <conditionalFormatting sqref="E360:F360 C360 H360:L360 N360:O360 R360">
    <cfRule type="expression" dxfId="350" priority="389">
      <formula>WEEKDAY($B360,2)&gt;5</formula>
    </cfRule>
  </conditionalFormatting>
  <conditionalFormatting sqref="E367:F367 C367 H367:L367 N367:O367 Q367:R367">
    <cfRule type="expression" dxfId="349" priority="388">
      <formula>WEEKDAY($B367,2)&gt;5</formula>
    </cfRule>
  </conditionalFormatting>
  <conditionalFormatting sqref="E374:F374 C374 H374:L374 N374:O374 Q374:R374">
    <cfRule type="expression" dxfId="348" priority="387">
      <formula>WEEKDAY($B374,2)&gt;5</formula>
    </cfRule>
  </conditionalFormatting>
  <conditionalFormatting sqref="F171">
    <cfRule type="expression" dxfId="347" priority="386">
      <formula>WEEKDAY($B171,2)&gt;5</formula>
    </cfRule>
  </conditionalFormatting>
  <conditionalFormatting sqref="J122">
    <cfRule type="expression" dxfId="346" priority="385">
      <formula>WEEKDAY($B119,2)&gt;5</formula>
    </cfRule>
  </conditionalFormatting>
  <conditionalFormatting sqref="P12">
    <cfRule type="expression" dxfId="345" priority="384">
      <formula>WEEKDAY($B12,2)&gt;5</formula>
    </cfRule>
  </conditionalFormatting>
  <conditionalFormatting sqref="P13:P18 P25 P32:P33 P39 P46 P53 P60 P67 P74 P81 P88 P95 P102 P109 P116 P123:P124 P130 P137:P138 P144:P145 P151:P152 P158:P159 P165 P172 P179 P186 P193 P200 P207 P214 P221 P228 P235 P242 P249 P256 P263 P270 P277 P284 P291 P298 P305 P312 P319 P326 P333 P340 P347 P354 P361 P368">
    <cfRule type="expression" dxfId="344" priority="383">
      <formula>WEEKDAY($B13,2)&gt;5</formula>
    </cfRule>
  </conditionalFormatting>
  <conditionalFormatting sqref="P11">
    <cfRule type="expression" dxfId="343" priority="382">
      <formula>WEEKDAY($B11,2)&gt;5</formula>
    </cfRule>
  </conditionalFormatting>
  <conditionalFormatting sqref="P24">
    <cfRule type="expression" dxfId="342" priority="381">
      <formula>WEEKDAY($B24,2)&gt;5</formula>
    </cfRule>
  </conditionalFormatting>
  <conditionalFormatting sqref="P31">
    <cfRule type="expression" dxfId="341" priority="380">
      <formula>WEEKDAY($B31,2)&gt;5</formula>
    </cfRule>
  </conditionalFormatting>
  <conditionalFormatting sqref="P34:P38">
    <cfRule type="expression" dxfId="340" priority="379">
      <formula>WEEKDAY($B34,2)&gt;5</formula>
    </cfRule>
  </conditionalFormatting>
  <conditionalFormatting sqref="P45">
    <cfRule type="expression" dxfId="339" priority="378">
      <formula>WEEKDAY($B45,2)&gt;5</formula>
    </cfRule>
  </conditionalFormatting>
  <conditionalFormatting sqref="P52">
    <cfRule type="expression" dxfId="338" priority="377">
      <formula>WEEKDAY($B52,2)&gt;5</formula>
    </cfRule>
  </conditionalFormatting>
  <conditionalFormatting sqref="P59">
    <cfRule type="expression" dxfId="337" priority="376">
      <formula>WEEKDAY($B59,2)&gt;5</formula>
    </cfRule>
  </conditionalFormatting>
  <conditionalFormatting sqref="P66">
    <cfRule type="expression" dxfId="336" priority="375">
      <formula>WEEKDAY($B66,2)&gt;5</formula>
    </cfRule>
  </conditionalFormatting>
  <conditionalFormatting sqref="P73">
    <cfRule type="expression" dxfId="335" priority="374">
      <formula>WEEKDAY($B73,2)&gt;5</formula>
    </cfRule>
  </conditionalFormatting>
  <conditionalFormatting sqref="P80">
    <cfRule type="expression" dxfId="334" priority="373">
      <formula>WEEKDAY($B80,2)&gt;5</formula>
    </cfRule>
  </conditionalFormatting>
  <conditionalFormatting sqref="P87">
    <cfRule type="expression" dxfId="333" priority="372">
      <formula>WEEKDAY($B87,2)&gt;5</formula>
    </cfRule>
  </conditionalFormatting>
  <conditionalFormatting sqref="P94">
    <cfRule type="expression" dxfId="332" priority="371">
      <formula>WEEKDAY($B94,2)&gt;5</formula>
    </cfRule>
  </conditionalFormatting>
  <conditionalFormatting sqref="P101">
    <cfRule type="expression" dxfId="331" priority="370">
      <formula>WEEKDAY($B101,2)&gt;5</formula>
    </cfRule>
  </conditionalFormatting>
  <conditionalFormatting sqref="P108">
    <cfRule type="expression" dxfId="330" priority="369">
      <formula>WEEKDAY($B108,2)&gt;5</formula>
    </cfRule>
  </conditionalFormatting>
  <conditionalFormatting sqref="P115">
    <cfRule type="expression" dxfId="329" priority="368">
      <formula>WEEKDAY($B115,2)&gt;5</formula>
    </cfRule>
  </conditionalFormatting>
  <conditionalFormatting sqref="P122">
    <cfRule type="expression" dxfId="328" priority="367">
      <formula>WEEKDAY($B122,2)&gt;5</formula>
    </cfRule>
  </conditionalFormatting>
  <conditionalFormatting sqref="P125:P129">
    <cfRule type="expression" dxfId="327" priority="366">
      <formula>WEEKDAY($B125,2)&gt;5</formula>
    </cfRule>
  </conditionalFormatting>
  <conditionalFormatting sqref="P136">
    <cfRule type="expression" dxfId="326" priority="365">
      <formula>WEEKDAY($B136,2)&gt;5</formula>
    </cfRule>
  </conditionalFormatting>
  <conditionalFormatting sqref="P139:P143">
    <cfRule type="expression" dxfId="325" priority="364">
      <formula>WEEKDAY($B139,2)&gt;5</formula>
    </cfRule>
  </conditionalFormatting>
  <conditionalFormatting sqref="P146:P150">
    <cfRule type="expression" dxfId="324" priority="363">
      <formula>WEEKDAY($B146,2)&gt;5</formula>
    </cfRule>
  </conditionalFormatting>
  <conditionalFormatting sqref="P153:P157">
    <cfRule type="expression" dxfId="323" priority="362">
      <formula>WEEKDAY($B153,2)&gt;5</formula>
    </cfRule>
  </conditionalFormatting>
  <conditionalFormatting sqref="P160:P164">
    <cfRule type="expression" dxfId="322" priority="361">
      <formula>WEEKDAY($B160,2)&gt;5</formula>
    </cfRule>
  </conditionalFormatting>
  <conditionalFormatting sqref="P171">
    <cfRule type="expression" dxfId="321" priority="360">
      <formula>WEEKDAY($B171,2)&gt;5</formula>
    </cfRule>
  </conditionalFormatting>
  <conditionalFormatting sqref="P178">
    <cfRule type="expression" dxfId="320" priority="359">
      <formula>WEEKDAY($B178,2)&gt;5</formula>
    </cfRule>
  </conditionalFormatting>
  <conditionalFormatting sqref="P185">
    <cfRule type="expression" dxfId="319" priority="358">
      <formula>WEEKDAY($B185,2)&gt;5</formula>
    </cfRule>
  </conditionalFormatting>
  <conditionalFormatting sqref="P192">
    <cfRule type="expression" dxfId="318" priority="357">
      <formula>WEEKDAY($B192,2)&gt;5</formula>
    </cfRule>
  </conditionalFormatting>
  <conditionalFormatting sqref="P199">
    <cfRule type="expression" dxfId="317" priority="356">
      <formula>WEEKDAY($B199,2)&gt;5</formula>
    </cfRule>
  </conditionalFormatting>
  <conditionalFormatting sqref="P206">
    <cfRule type="expression" dxfId="316" priority="355">
      <formula>WEEKDAY($B206,2)&gt;5</formula>
    </cfRule>
  </conditionalFormatting>
  <conditionalFormatting sqref="P213">
    <cfRule type="expression" dxfId="315" priority="354">
      <formula>WEEKDAY($B213,2)&gt;5</formula>
    </cfRule>
  </conditionalFormatting>
  <conditionalFormatting sqref="P220">
    <cfRule type="expression" dxfId="314" priority="353">
      <formula>WEEKDAY($B220,2)&gt;5</formula>
    </cfRule>
  </conditionalFormatting>
  <conditionalFormatting sqref="P227">
    <cfRule type="expression" dxfId="313" priority="352">
      <formula>WEEKDAY($B227,2)&gt;5</formula>
    </cfRule>
  </conditionalFormatting>
  <conditionalFormatting sqref="P234">
    <cfRule type="expression" dxfId="312" priority="351">
      <formula>WEEKDAY($B234,2)&gt;5</formula>
    </cfRule>
  </conditionalFormatting>
  <conditionalFormatting sqref="P241">
    <cfRule type="expression" dxfId="311" priority="350">
      <formula>WEEKDAY($B241,2)&gt;5</formula>
    </cfRule>
  </conditionalFormatting>
  <conditionalFormatting sqref="P248">
    <cfRule type="expression" dxfId="310" priority="349">
      <formula>WEEKDAY($B248,2)&gt;5</formula>
    </cfRule>
  </conditionalFormatting>
  <conditionalFormatting sqref="P255">
    <cfRule type="expression" dxfId="309" priority="348">
      <formula>WEEKDAY($B255,2)&gt;5</formula>
    </cfRule>
  </conditionalFormatting>
  <conditionalFormatting sqref="P262">
    <cfRule type="expression" dxfId="308" priority="347">
      <formula>WEEKDAY($B262,2)&gt;5</formula>
    </cfRule>
  </conditionalFormatting>
  <conditionalFormatting sqref="P269">
    <cfRule type="expression" dxfId="307" priority="346">
      <formula>WEEKDAY($B269,2)&gt;5</formula>
    </cfRule>
  </conditionalFormatting>
  <conditionalFormatting sqref="P276">
    <cfRule type="expression" dxfId="306" priority="345">
      <formula>WEEKDAY($B276,2)&gt;5</formula>
    </cfRule>
  </conditionalFormatting>
  <conditionalFormatting sqref="P304">
    <cfRule type="expression" dxfId="305" priority="344">
      <formula>WEEKDAY($B304,2)&gt;5</formula>
    </cfRule>
  </conditionalFormatting>
  <conditionalFormatting sqref="P311">
    <cfRule type="expression" dxfId="304" priority="343">
      <formula>WEEKDAY($B311,2)&gt;5</formula>
    </cfRule>
  </conditionalFormatting>
  <conditionalFormatting sqref="P318">
    <cfRule type="expression" dxfId="303" priority="342">
      <formula>WEEKDAY($B318,2)&gt;5</formula>
    </cfRule>
  </conditionalFormatting>
  <conditionalFormatting sqref="P325">
    <cfRule type="expression" dxfId="302" priority="341">
      <formula>WEEKDAY($B325,2)&gt;5</formula>
    </cfRule>
  </conditionalFormatting>
  <conditionalFormatting sqref="P332">
    <cfRule type="expression" dxfId="301" priority="340">
      <formula>WEEKDAY($B332,2)&gt;5</formula>
    </cfRule>
  </conditionalFormatting>
  <conditionalFormatting sqref="P339">
    <cfRule type="expression" dxfId="300" priority="339">
      <formula>WEEKDAY($B339,2)&gt;5</formula>
    </cfRule>
  </conditionalFormatting>
  <conditionalFormatting sqref="P360">
    <cfRule type="expression" dxfId="299" priority="338">
      <formula>WEEKDAY($B360,2)&gt;5</formula>
    </cfRule>
  </conditionalFormatting>
  <conditionalFormatting sqref="P367">
    <cfRule type="expression" dxfId="298" priority="337">
      <formula>WEEKDAY($B367,2)&gt;5</formula>
    </cfRule>
  </conditionalFormatting>
  <conditionalFormatting sqref="P374">
    <cfRule type="expression" dxfId="297" priority="336">
      <formula>WEEKDAY($B374,2)&gt;5</formula>
    </cfRule>
  </conditionalFormatting>
  <conditionalFormatting sqref="D159 D152 D145 D138 D33">
    <cfRule type="expression" dxfId="296" priority="335">
      <formula>WEEKDAY($B33,2)&gt;5</formula>
    </cfRule>
  </conditionalFormatting>
  <conditionalFormatting sqref="D160 D153 D146 D139 D34">
    <cfRule type="expression" dxfId="295" priority="334">
      <formula>WEEKDAY($B34,2)&gt;5</formula>
    </cfRule>
  </conditionalFormatting>
  <conditionalFormatting sqref="D159:D160 D162 D152:D153 D155 D145:D146 D148 D138:D139 D141 D33:D34 D36">
    <cfRule type="expression" dxfId="294" priority="333">
      <formula>WEEKDAY($B33,2)&gt;5</formula>
    </cfRule>
  </conditionalFormatting>
  <conditionalFormatting sqref="C19:I19 Q19:R19 K19:O19">
    <cfRule type="expression" dxfId="293" priority="332">
      <formula>WEEKDAY($B19,2)&gt;5</formula>
    </cfRule>
  </conditionalFormatting>
  <conditionalFormatting sqref="F19">
    <cfRule type="expression" dxfId="292" priority="331">
      <formula>WEEKDAY($B19,2)&gt;5</formula>
    </cfRule>
  </conditionalFormatting>
  <conditionalFormatting sqref="H23 J23 M20 O20 O22 I22:L22 H20:K20 Q20:R23 C20:C23 E22:E23 L23:O23 N21:O21 E20:F21 I21:J21 L21">
    <cfRule type="expression" dxfId="291" priority="329">
      <formula>WEEKDAY($B20,2)&gt;5</formula>
    </cfRule>
  </conditionalFormatting>
  <conditionalFormatting sqref="E21:G21 E23:J23 G22 C20:C23 H20:M20 I22:R22 C19:I19 K19:R19 L23:R23 N21:R21 I21:J21 E20:F20 E22 L21 O20:R20">
    <cfRule type="expression" dxfId="290" priority="328">
      <formula>WEEKDAY($B19,2)&gt;5</formula>
    </cfRule>
  </conditionalFormatting>
  <conditionalFormatting sqref="P19">
    <cfRule type="expression" dxfId="289" priority="327">
      <formula>WEEKDAY($B19,2)&gt;5</formula>
    </cfRule>
  </conditionalFormatting>
  <conditionalFormatting sqref="P20:P23">
    <cfRule type="expression" dxfId="288" priority="326">
      <formula>WEEKDAY($B20,2)&gt;5</formula>
    </cfRule>
  </conditionalFormatting>
  <conditionalFormatting sqref="C26:D26 Q26:R26 K26:O26 F26:I26">
    <cfRule type="expression" dxfId="287" priority="325">
      <formula>WEEKDAY($B26,2)&gt;5</formula>
    </cfRule>
  </conditionalFormatting>
  <conditionalFormatting sqref="F26">
    <cfRule type="expression" dxfId="286" priority="324">
      <formula>WEEKDAY($B26,2)&gt;5</formula>
    </cfRule>
  </conditionalFormatting>
  <conditionalFormatting sqref="H30 J30 C27:D27 M27 O27 O29 I28:J28 H27:K27 Q27:R30 C28:C30 L30:O30 N28:O28 J29:L29 L28 F27:F28">
    <cfRule type="expression" dxfId="285" priority="322">
      <formula>WEEKDAY($B27,2)&gt;5</formula>
    </cfRule>
  </conditionalFormatting>
  <conditionalFormatting sqref="C29:D29 C28 F28:J28 C30 G29 H27:R27 J29:R29 C26:D27 K26:R26 L30:R30 N28:R28 L28 G30:J30 F26:I26 F27">
    <cfRule type="expression" dxfId="284" priority="321">
      <formula>WEEKDAY($B26,2)&gt;5</formula>
    </cfRule>
  </conditionalFormatting>
  <conditionalFormatting sqref="P26">
    <cfRule type="expression" dxfId="283" priority="320">
      <formula>WEEKDAY($B26,2)&gt;5</formula>
    </cfRule>
  </conditionalFormatting>
  <conditionalFormatting sqref="P27:P30">
    <cfRule type="expression" dxfId="282" priority="319">
      <formula>WEEKDAY($B27,2)&gt;5</formula>
    </cfRule>
  </conditionalFormatting>
  <conditionalFormatting sqref="C40:I40 Q40:R40 K40:O40">
    <cfRule type="expression" dxfId="281" priority="318">
      <formula>WEEKDAY($B40,2)&gt;5</formula>
    </cfRule>
  </conditionalFormatting>
  <conditionalFormatting sqref="F40">
    <cfRule type="expression" dxfId="280" priority="317">
      <formula>WEEKDAY($B40,2)&gt;5</formula>
    </cfRule>
  </conditionalFormatting>
  <conditionalFormatting sqref="H44 J44 M41 O41 O43 I43:L43 H41:K41 Q41:R44 C41:C44 E43:E44 L44:O44 N42:O42 I42:J42 L42 E41:F42">
    <cfRule type="expression" dxfId="279" priority="315">
      <formula>WEEKDAY($B41,2)&gt;5</formula>
    </cfRule>
  </conditionalFormatting>
  <conditionalFormatting sqref="C43:E43 E42:J42 C44 E44:J44 G43 C41:C42 H41:R41 I43:R43 C40:I40 K40:R40 L44:R44 N42:R42 L42 E41:F41">
    <cfRule type="expression" dxfId="278" priority="314">
      <formula>WEEKDAY($B40,2)&gt;5</formula>
    </cfRule>
  </conditionalFormatting>
  <conditionalFormatting sqref="P40">
    <cfRule type="expression" dxfId="277" priority="313">
      <formula>WEEKDAY($B40,2)&gt;5</formula>
    </cfRule>
  </conditionalFormatting>
  <conditionalFormatting sqref="P41:P44">
    <cfRule type="expression" dxfId="276" priority="312">
      <formula>WEEKDAY($B41,2)&gt;5</formula>
    </cfRule>
  </conditionalFormatting>
  <conditionalFormatting sqref="E33:I33">
    <cfRule type="expression" dxfId="275" priority="311">
      <formula>WEEKDAY($B33,2)&gt;5</formula>
    </cfRule>
  </conditionalFormatting>
  <conditionalFormatting sqref="F33">
    <cfRule type="expression" dxfId="274" priority="310">
      <formula>WEEKDAY($B33,2)&gt;5</formula>
    </cfRule>
  </conditionalFormatting>
  <conditionalFormatting sqref="H37 J37 I35:J36 H34:J34 E34:F35 E36:E37">
    <cfRule type="expression" dxfId="273" priority="309">
      <formula>WEEKDAY($B34,2)&gt;5</formula>
    </cfRule>
  </conditionalFormatting>
  <conditionalFormatting sqref="E36 E35:G35 E37:J37 G36 E34:F34 H34:J34 E33:I33 I35:J36">
    <cfRule type="expression" dxfId="272" priority="308">
      <formula>WEEKDAY($B33,2)&gt;5</formula>
    </cfRule>
  </conditionalFormatting>
  <conditionalFormatting sqref="C54 Q54:R54 K54:M54 H54:I54 O54 F54">
    <cfRule type="expression" dxfId="271" priority="307">
      <formula>WEEKDAY($B54,2)&gt;5</formula>
    </cfRule>
  </conditionalFormatting>
  <conditionalFormatting sqref="F54">
    <cfRule type="expression" dxfId="270" priority="306">
      <formula>WEEKDAY($B54,2)&gt;5</formula>
    </cfRule>
  </conditionalFormatting>
  <conditionalFormatting sqref="H58 J58 M55 I57:L57 H55:K55 Q55:R58 C55:C58 L58:M58 I56:J56 L56 O55:O58 F55:F56">
    <cfRule type="expression" dxfId="269" priority="304">
      <formula>WEEKDAY($B55,2)&gt;5</formula>
    </cfRule>
  </conditionalFormatting>
  <conditionalFormatting sqref="F58 H55:M55 I57:M57 C54:C58 K54:M54 L58:M58 H54:I54 H58:J58 H56:J56 L56 O54:R58 F54:F56">
    <cfRule type="expression" dxfId="268" priority="303">
      <formula>WEEKDAY($B54,2)&gt;5</formula>
    </cfRule>
  </conditionalFormatting>
  <conditionalFormatting sqref="P54">
    <cfRule type="expression" dxfId="267" priority="302">
      <formula>WEEKDAY($B54,2)&gt;5</formula>
    </cfRule>
  </conditionalFormatting>
  <conditionalFormatting sqref="P55:P58">
    <cfRule type="expression" dxfId="266" priority="301">
      <formula>WEEKDAY($B55,2)&gt;5</formula>
    </cfRule>
  </conditionalFormatting>
  <conditionalFormatting sqref="C68:I68 Q68:R68 K68:O68">
    <cfRule type="expression" dxfId="265" priority="300">
      <formula>WEEKDAY($B68,2)&gt;5</formula>
    </cfRule>
  </conditionalFormatting>
  <conditionalFormatting sqref="F68">
    <cfRule type="expression" dxfId="264" priority="299">
      <formula>WEEKDAY($B68,2)&gt;5</formula>
    </cfRule>
  </conditionalFormatting>
  <conditionalFormatting sqref="H72 J72 C69:F69 M69 O69 O71 I71:L71 H69:K69 Q69:R72 C70:C72 E70:F70 E71:E72 L72:O72 N70:O70 I70:J70 L70">
    <cfRule type="expression" dxfId="263" priority="297">
      <formula>WEEKDAY($B69,2)&gt;5</formula>
    </cfRule>
  </conditionalFormatting>
  <conditionalFormatting sqref="C71:E71 C70 E70:J70 C72 E72:J72 G71 C69:F69 H69:R69 I71:R71 C68:I68 K68:R68 L72:R72 N70:R70 L70">
    <cfRule type="expression" dxfId="262" priority="296">
      <formula>WEEKDAY($B68,2)&gt;5</formula>
    </cfRule>
  </conditionalFormatting>
  <conditionalFormatting sqref="P68">
    <cfRule type="expression" dxfId="261" priority="295">
      <formula>WEEKDAY($B68,2)&gt;5</formula>
    </cfRule>
  </conditionalFormatting>
  <conditionalFormatting sqref="P69:P72">
    <cfRule type="expression" dxfId="260" priority="294">
      <formula>WEEKDAY($B69,2)&gt;5</formula>
    </cfRule>
  </conditionalFormatting>
  <conditionalFormatting sqref="C82:F82 Q82:R82 K82:L82 O82 H82:I82">
    <cfRule type="expression" dxfId="259" priority="293">
      <formula>WEEKDAY($B82,2)&gt;5</formula>
    </cfRule>
  </conditionalFormatting>
  <conditionalFormatting sqref="F82">
    <cfRule type="expression" dxfId="258" priority="292">
      <formula>WEEKDAY($B82,2)&gt;5</formula>
    </cfRule>
  </conditionalFormatting>
  <conditionalFormatting sqref="H86 J86 C83:F83 I84:J84 H83:K83 Q83:R86 C84:C86 E84:F84 E85:E86 L86 O83:O86 J85:L85 L84">
    <cfRule type="expression" dxfId="257" priority="291">
      <formula>WEEKDAY($B83,2)&gt;5</formula>
    </cfRule>
  </conditionalFormatting>
  <conditionalFormatting sqref="C85:E85 C84 E84:F84 C86 E86:F86 H83:L83 J85:L85 C82:F83 K82:L82 L86 L84 O82:R86 H82:I82 H86:J86 H84:J84">
    <cfRule type="expression" dxfId="256" priority="290">
      <formula>WEEKDAY($B82,2)&gt;5</formula>
    </cfRule>
  </conditionalFormatting>
  <conditionalFormatting sqref="P82">
    <cfRule type="expression" dxfId="255" priority="289">
      <formula>WEEKDAY($B82,2)&gt;5</formula>
    </cfRule>
  </conditionalFormatting>
  <conditionalFormatting sqref="P83:P86">
    <cfRule type="expression" dxfId="254" priority="288">
      <formula>WEEKDAY($B83,2)&gt;5</formula>
    </cfRule>
  </conditionalFormatting>
  <conditionalFormatting sqref="C96:I96 Q96:R96 K96:O96">
    <cfRule type="expression" dxfId="253" priority="287">
      <formula>WEEKDAY($B96,2)&gt;5</formula>
    </cfRule>
  </conditionalFormatting>
  <conditionalFormatting sqref="F96">
    <cfRule type="expression" dxfId="252" priority="286">
      <formula>WEEKDAY($B96,2)&gt;5</formula>
    </cfRule>
  </conditionalFormatting>
  <conditionalFormatting sqref="H100 J100 C97:F97 M97 O97 O99 I99:L99 H97:K97 Q97:R100 C98:C100 E98:F98 E99:E100 L100:O100 N98:O98 I98:J98 L98">
    <cfRule type="expression" dxfId="251" priority="284">
      <formula>WEEKDAY($B97,2)&gt;5</formula>
    </cfRule>
  </conditionalFormatting>
  <conditionalFormatting sqref="C99:E99 C98 E98:J98 C100 E100:F100 G99 C97:F97 H97:R97 I99:R99 C96:I96 K96:R96 L100:R100 N98:R98 L98 H100:J100">
    <cfRule type="expression" dxfId="250" priority="283">
      <formula>WEEKDAY($B96,2)&gt;5</formula>
    </cfRule>
  </conditionalFormatting>
  <conditionalFormatting sqref="P96">
    <cfRule type="expression" dxfId="249" priority="282">
      <formula>WEEKDAY($B96,2)&gt;5</formula>
    </cfRule>
  </conditionalFormatting>
  <conditionalFormatting sqref="P97:P100">
    <cfRule type="expression" dxfId="248" priority="281">
      <formula>WEEKDAY($B97,2)&gt;5</formula>
    </cfRule>
  </conditionalFormatting>
  <conditionalFormatting sqref="C110:I110 Q110:R110 K110:O110">
    <cfRule type="expression" dxfId="247" priority="280">
      <formula>WEEKDAY($B110,2)&gt;5</formula>
    </cfRule>
  </conditionalFormatting>
  <conditionalFormatting sqref="F110">
    <cfRule type="expression" dxfId="246" priority="279">
      <formula>WEEKDAY($B110,2)&gt;5</formula>
    </cfRule>
  </conditionalFormatting>
  <conditionalFormatting sqref="H114 J114 C111:F111 M111 O111 O113 I113:L113 H111:K111 Q111:R114 C112:C114 E112:F112 E113:E114 L114:O114 N112:O112 I112:J112 L112">
    <cfRule type="expression" dxfId="245" priority="277">
      <formula>WEEKDAY($B111,2)&gt;5</formula>
    </cfRule>
  </conditionalFormatting>
  <conditionalFormatting sqref="C113:E113 C112 E112:J112 C114 E114:J114 G113 C111:F111 H111:R111 I113:R113 C110:I110 K110:R110 L114:R114 N112:R112 L112">
    <cfRule type="expression" dxfId="244" priority="276">
      <formula>WEEKDAY($B110,2)&gt;5</formula>
    </cfRule>
  </conditionalFormatting>
  <conditionalFormatting sqref="P110">
    <cfRule type="expression" dxfId="243" priority="275">
      <formula>WEEKDAY($B110,2)&gt;5</formula>
    </cfRule>
  </conditionalFormatting>
  <conditionalFormatting sqref="P111:P114">
    <cfRule type="expression" dxfId="242" priority="274">
      <formula>WEEKDAY($B111,2)&gt;5</formula>
    </cfRule>
  </conditionalFormatting>
  <conditionalFormatting sqref="E124 G124:I124">
    <cfRule type="expression" dxfId="241" priority="273">
      <formula>WEEKDAY($B124,2)&gt;5</formula>
    </cfRule>
  </conditionalFormatting>
  <conditionalFormatting sqref="H128 J128 I126:J127 H125:J125 E125:E128">
    <cfRule type="expression" dxfId="240" priority="272">
      <formula>WEEKDAY($B125,2)&gt;5</formula>
    </cfRule>
  </conditionalFormatting>
  <conditionalFormatting sqref="G127 H125:J125 I127:J127 E124:E128 G124:I124 G128:J128 G126:J126">
    <cfRule type="expression" dxfId="239" priority="271">
      <formula>WEEKDAY($B124,2)&gt;5</formula>
    </cfRule>
  </conditionalFormatting>
  <conditionalFormatting sqref="E138:I138">
    <cfRule type="expression" dxfId="238" priority="270">
      <formula>WEEKDAY($B138,2)&gt;5</formula>
    </cfRule>
  </conditionalFormatting>
  <conditionalFormatting sqref="F138">
    <cfRule type="expression" dxfId="237" priority="269">
      <formula>WEEKDAY($B138,2)&gt;5</formula>
    </cfRule>
  </conditionalFormatting>
  <conditionalFormatting sqref="H142 J142 I140:J141 H139:J139 E139:E142">
    <cfRule type="expression" dxfId="236" priority="268">
      <formula>WEEKDAY($B139,2)&gt;5</formula>
    </cfRule>
  </conditionalFormatting>
  <conditionalFormatting sqref="G141 E139:E142 H139:J139 I141:J141 E138:I138 G140:J140 G142:J142">
    <cfRule type="expression" dxfId="235" priority="267">
      <formula>WEEKDAY($B138,2)&gt;5</formula>
    </cfRule>
  </conditionalFormatting>
  <conditionalFormatting sqref="D166:I166 Q166:R166 K166:O166">
    <cfRule type="expression" dxfId="234" priority="266">
      <formula>WEEKDAY($B166,2)&gt;5</formula>
    </cfRule>
  </conditionalFormatting>
  <conditionalFormatting sqref="F166">
    <cfRule type="expression" dxfId="233" priority="265">
      <formula>WEEKDAY($B166,2)&gt;5</formula>
    </cfRule>
  </conditionalFormatting>
  <conditionalFormatting sqref="H170 J170 C167:F167 M167 O167 O169 I169:L169 H167:K167 Q167:R170 C168:C170 E168:F168 E169:E170 L170:O170 N168:O168 I168:J168 L168">
    <cfRule type="expression" dxfId="232" priority="263">
      <formula>WEEKDAY($B167,2)&gt;5</formula>
    </cfRule>
  </conditionalFormatting>
  <conditionalFormatting sqref="C169:E169 C168 E168:J168 C170 E170:J170 G169 C167:F167 H167:R167 I169:R169 D166:I166 K166:R166 L170:R170 N168:R168 L168">
    <cfRule type="expression" dxfId="231" priority="262">
      <formula>WEEKDAY($B166,2)&gt;5</formula>
    </cfRule>
  </conditionalFormatting>
  <conditionalFormatting sqref="P166">
    <cfRule type="expression" dxfId="230" priority="261">
      <formula>WEEKDAY($B166,2)&gt;5</formula>
    </cfRule>
  </conditionalFormatting>
  <conditionalFormatting sqref="P167:P170">
    <cfRule type="expression" dxfId="229" priority="260">
      <formula>WEEKDAY($B167,2)&gt;5</formula>
    </cfRule>
  </conditionalFormatting>
  <conditionalFormatting sqref="C180:I180 Q180:R180 K180:O180">
    <cfRule type="expression" dxfId="228" priority="259">
      <formula>WEEKDAY($B180,2)&gt;5</formula>
    </cfRule>
  </conditionalFormatting>
  <conditionalFormatting sqref="F180">
    <cfRule type="expression" dxfId="227" priority="258">
      <formula>WEEKDAY($B180,2)&gt;5</formula>
    </cfRule>
  </conditionalFormatting>
  <conditionalFormatting sqref="H184 J184 C181:F181 M181 O181 O183 I183:L183 H181:K181 Q181:R184 C182:C184 E182:F182 E183:E184 L184:O184 N182:O182 I182:J182 L182">
    <cfRule type="expression" dxfId="226" priority="256">
      <formula>WEEKDAY($B181,2)&gt;5</formula>
    </cfRule>
  </conditionalFormatting>
  <conditionalFormatting sqref="C183:E183 C182 E182:J182 C184 E184:J184 G183 C181:F181 H181:R181 I183:R183 C180:I180 K180:R180 L184:R184 N182:R182 L182">
    <cfRule type="expression" dxfId="225" priority="255">
      <formula>WEEKDAY($B180,2)&gt;5</formula>
    </cfRule>
  </conditionalFormatting>
  <conditionalFormatting sqref="P180">
    <cfRule type="expression" dxfId="224" priority="254">
      <formula>WEEKDAY($B180,2)&gt;5</formula>
    </cfRule>
  </conditionalFormatting>
  <conditionalFormatting sqref="P181:P184">
    <cfRule type="expression" dxfId="223" priority="253">
      <formula>WEEKDAY($B181,2)&gt;5</formula>
    </cfRule>
  </conditionalFormatting>
  <conditionalFormatting sqref="C194:I194 Q194:R194 K194:L194 N194:O194">
    <cfRule type="expression" dxfId="222" priority="252">
      <formula>WEEKDAY($B194,2)&gt;5</formula>
    </cfRule>
  </conditionalFormatting>
  <conditionalFormatting sqref="F194">
    <cfRule type="expression" dxfId="221" priority="251">
      <formula>WEEKDAY($B194,2)&gt;5</formula>
    </cfRule>
  </conditionalFormatting>
  <conditionalFormatting sqref="H198 J198 C195:F195 O195 O197 I197:L197 H195:K195 Q195:R198 C196:C198 E196:F196 E197:E198 L198 N196:O196 N198:O198 I196:J196 L196">
    <cfRule type="expression" dxfId="220" priority="250">
      <formula>WEEKDAY($B195,2)&gt;5</formula>
    </cfRule>
  </conditionalFormatting>
  <conditionalFormatting sqref="C197:E197 C196 E196:J196 C198 E198:J198 G197 C195:F195 H195:L195 I197:L197 C194:I194 K194:L194 L198 N194:R198 L196">
    <cfRule type="expression" dxfId="219" priority="249">
      <formula>WEEKDAY($B194,2)&gt;5</formula>
    </cfRule>
  </conditionalFormatting>
  <conditionalFormatting sqref="P194">
    <cfRule type="expression" dxfId="218" priority="248">
      <formula>WEEKDAY($B194,2)&gt;5</formula>
    </cfRule>
  </conditionalFormatting>
  <conditionalFormatting sqref="P195:P198">
    <cfRule type="expression" dxfId="217" priority="247">
      <formula>WEEKDAY($B195,2)&gt;5</formula>
    </cfRule>
  </conditionalFormatting>
  <conditionalFormatting sqref="C208 Q208:R208 K208:O208 E208:F208 H208:I208">
    <cfRule type="expression" dxfId="216" priority="246">
      <formula>WEEKDAY($B208,2)&gt;5</formula>
    </cfRule>
  </conditionalFormatting>
  <conditionalFormatting sqref="F208">
    <cfRule type="expression" dxfId="215" priority="245">
      <formula>WEEKDAY($B208,2)&gt;5</formula>
    </cfRule>
  </conditionalFormatting>
  <conditionalFormatting sqref="H212 J212 M209 O209 O211 I211:L211 H209:K209 Q209:R212 C209:C212 E211:E212 L212:O212 N210:O210 E209:F210 I210:J210 L210">
    <cfRule type="expression" dxfId="214" priority="243">
      <formula>WEEKDAY($B209,2)&gt;5</formula>
    </cfRule>
  </conditionalFormatting>
  <conditionalFormatting sqref="E210:J210 E212:J212 G211 H209:R209 I211:R211 C208:C212 K208:R208 L212:R212 N210:R210 E208:F209 E211 H208:I208 L210">
    <cfRule type="expression" dxfId="213" priority="242">
      <formula>WEEKDAY($B208,2)&gt;5</formula>
    </cfRule>
  </conditionalFormatting>
  <conditionalFormatting sqref="P208">
    <cfRule type="expression" dxfId="212" priority="241">
      <formula>WEEKDAY($B208,2)&gt;5</formula>
    </cfRule>
  </conditionalFormatting>
  <conditionalFormatting sqref="P209:P212">
    <cfRule type="expression" dxfId="211" priority="240">
      <formula>WEEKDAY($B209,2)&gt;5</formula>
    </cfRule>
  </conditionalFormatting>
  <conditionalFormatting sqref="C222:D222 Q222:R222 K222:O222 F222:I222">
    <cfRule type="expression" dxfId="210" priority="239">
      <formula>WEEKDAY($B222,2)&gt;5</formula>
    </cfRule>
  </conditionalFormatting>
  <conditionalFormatting sqref="F222">
    <cfRule type="expression" dxfId="209" priority="238">
      <formula>WEEKDAY($B222,2)&gt;5</formula>
    </cfRule>
  </conditionalFormatting>
  <conditionalFormatting sqref="H226 J226 C223:D223 M223 O223 O225 I225:L225 H223:K223 Q223:R226 C224:C226 L226:O226 N224:O224 I224:J224 L224 F223:F224">
    <cfRule type="expression" dxfId="208" priority="236">
      <formula>WEEKDAY($B223,2)&gt;5</formula>
    </cfRule>
  </conditionalFormatting>
  <conditionalFormatting sqref="C225:D225 C224 F224:J224 C226 F226:J226 G225 H223:R223 I225:R225 C222:D223 K222:R222 L226:R226 N224:R224 L224 F222:I222 F223">
    <cfRule type="expression" dxfId="207" priority="235">
      <formula>WEEKDAY($B222,2)&gt;5</formula>
    </cfRule>
  </conditionalFormatting>
  <conditionalFormatting sqref="P222">
    <cfRule type="expression" dxfId="206" priority="234">
      <formula>WEEKDAY($B222,2)&gt;5</formula>
    </cfRule>
  </conditionalFormatting>
  <conditionalFormatting sqref="P223:P226">
    <cfRule type="expression" dxfId="205" priority="233">
      <formula>WEEKDAY($B223,2)&gt;5</formula>
    </cfRule>
  </conditionalFormatting>
  <conditionalFormatting sqref="C236:I236 Q236:R236 L236:M236 O236">
    <cfRule type="expression" dxfId="204" priority="232">
      <formula>WEEKDAY($B236,2)&gt;5</formula>
    </cfRule>
  </conditionalFormatting>
  <conditionalFormatting sqref="F236">
    <cfRule type="expression" dxfId="203" priority="231">
      <formula>WEEKDAY($B236,2)&gt;5</formula>
    </cfRule>
  </conditionalFormatting>
  <conditionalFormatting sqref="H240 J240 C237:F237 M237 I238:J239 H237:K237 Q237:R240 C238:C240 E238:F238 E239:E240 L240:M240 L238:L239 O237:O240">
    <cfRule type="expression" dxfId="202" priority="229">
      <formula>WEEKDAY($B237,2)&gt;5</formula>
    </cfRule>
  </conditionalFormatting>
  <conditionalFormatting sqref="C239:E239 C238 E238:J238 C240 E240:J240 G239 C237:F237 H237:R237 I239:J239 C236:I236 L236:M236 L239:M240 L238 O236:R236 O238:R240">
    <cfRule type="expression" dxfId="201" priority="228">
      <formula>WEEKDAY($B236,2)&gt;5</formula>
    </cfRule>
  </conditionalFormatting>
  <conditionalFormatting sqref="P236">
    <cfRule type="expression" dxfId="200" priority="227">
      <formula>WEEKDAY($B236,2)&gt;5</formula>
    </cfRule>
  </conditionalFormatting>
  <conditionalFormatting sqref="P237:P240">
    <cfRule type="expression" dxfId="199" priority="226">
      <formula>WEEKDAY($B237,2)&gt;5</formula>
    </cfRule>
  </conditionalFormatting>
  <conditionalFormatting sqref="C250:I250 Q250:R250 K250:O250">
    <cfRule type="expression" dxfId="198" priority="225">
      <formula>WEEKDAY($B250,2)&gt;5</formula>
    </cfRule>
  </conditionalFormatting>
  <conditionalFormatting sqref="F250">
    <cfRule type="expression" dxfId="197" priority="224">
      <formula>WEEKDAY($B250,2)&gt;5</formula>
    </cfRule>
  </conditionalFormatting>
  <conditionalFormatting sqref="H254 J254 C251:F251 M251 O251 O253 I253:L253 H251:K251 Q251:R254 C252:C254 E252:F252 E253:E254 L254:O254 N252:O252 I252:J252 L252">
    <cfRule type="expression" dxfId="196" priority="222">
      <formula>WEEKDAY($B251,2)&gt;5</formula>
    </cfRule>
  </conditionalFormatting>
  <conditionalFormatting sqref="C253:E253 C252 E252:J252 C254 E254:J254 G253 C251:F251 H251:R251 I253:R253 C250:I250 K250:R250 L254:R254 N252:R252 L252">
    <cfRule type="expression" dxfId="195" priority="221">
      <formula>WEEKDAY($B250,2)&gt;5</formula>
    </cfRule>
  </conditionalFormatting>
  <conditionalFormatting sqref="P250">
    <cfRule type="expression" dxfId="194" priority="220">
      <formula>WEEKDAY($B250,2)&gt;5</formula>
    </cfRule>
  </conditionalFormatting>
  <conditionalFormatting sqref="P251:P254">
    <cfRule type="expression" dxfId="193" priority="219">
      <formula>WEEKDAY($B251,2)&gt;5</formula>
    </cfRule>
  </conditionalFormatting>
  <conditionalFormatting sqref="C264:I264 Q264:R264 L264">
    <cfRule type="expression" dxfId="192" priority="218">
      <formula>WEEKDAY($B264,2)&gt;5</formula>
    </cfRule>
  </conditionalFormatting>
  <conditionalFormatting sqref="F264">
    <cfRule type="expression" dxfId="191" priority="217">
      <formula>WEEKDAY($B264,2)&gt;5</formula>
    </cfRule>
  </conditionalFormatting>
  <conditionalFormatting sqref="H268 J268 C265:F265 O265 O267 H265:J265 Q265:R268 C266:C268 E266:F266 E267:E268 I266:J267 L266:L268">
    <cfRule type="expression" dxfId="190" priority="216">
      <formula>WEEKDAY($B265,2)&gt;5</formula>
    </cfRule>
  </conditionalFormatting>
  <conditionalFormatting sqref="C267:E267 C266 E266:J266 C268 E268:J268 G267 C265:F265 H265:J265 I267:J267 C264:I264 L264:L268">
    <cfRule type="expression" dxfId="189" priority="215">
      <formula>WEEKDAY($B264,2)&gt;5</formula>
    </cfRule>
  </conditionalFormatting>
  <conditionalFormatting sqref="P264">
    <cfRule type="expression" dxfId="188" priority="214">
      <formula>WEEKDAY($B264,2)&gt;5</formula>
    </cfRule>
  </conditionalFormatting>
  <conditionalFormatting sqref="P265:P268">
    <cfRule type="expression" dxfId="187" priority="213">
      <formula>WEEKDAY($B265,2)&gt;5</formula>
    </cfRule>
  </conditionalFormatting>
  <conditionalFormatting sqref="C278:F278 Q278:R278 K278:L278 N278:O278 H278:I278">
    <cfRule type="expression" dxfId="186" priority="212">
      <formula>WEEKDAY($B278,2)&gt;5</formula>
    </cfRule>
  </conditionalFormatting>
  <conditionalFormatting sqref="F278">
    <cfRule type="expression" dxfId="185" priority="211">
      <formula>WEEKDAY($B278,2)&gt;5</formula>
    </cfRule>
  </conditionalFormatting>
  <conditionalFormatting sqref="H282 J282 C279:F279 O279 O281 I281:L281 H279:K279 Q279:R282 C280:C282 E280:F280 E281:E282 L282 N280:O280 N282:O282 I280:J280 L280">
    <cfRule type="expression" dxfId="184" priority="210">
      <formula>WEEKDAY($B279,2)&gt;5</formula>
    </cfRule>
  </conditionalFormatting>
  <conditionalFormatting sqref="C281:E281 C280 E280:F280 C282 E282:F282 I281:L281 C278:F279 K278:L278 L282 N278:R282 H278:I278 H282:J282 H279:L279 H280:J280 L280">
    <cfRule type="expression" dxfId="183" priority="209">
      <formula>WEEKDAY($B278,2)&gt;5</formula>
    </cfRule>
  </conditionalFormatting>
  <conditionalFormatting sqref="P278">
    <cfRule type="expression" dxfId="182" priority="208">
      <formula>WEEKDAY($B278,2)&gt;5</formula>
    </cfRule>
  </conditionalFormatting>
  <conditionalFormatting sqref="P279:P282">
    <cfRule type="expression" dxfId="181" priority="207">
      <formula>WEEKDAY($B279,2)&gt;5</formula>
    </cfRule>
  </conditionalFormatting>
  <conditionalFormatting sqref="C292:I292 Q292:R292 K292:L292 N292:O292">
    <cfRule type="expression" dxfId="180" priority="206">
      <formula>WEEKDAY($B292,2)&gt;5</formula>
    </cfRule>
  </conditionalFormatting>
  <conditionalFormatting sqref="F292">
    <cfRule type="expression" dxfId="179" priority="205">
      <formula>WEEKDAY($B292,2)&gt;5</formula>
    </cfRule>
  </conditionalFormatting>
  <conditionalFormatting sqref="H296 J296 C293:F293 O293 O295 I295:L295 H293:K293 Q293:R296 C294:C296 E294:F294 E295:E296 L296 N294:O294 I294:J294 L294 N296:O296">
    <cfRule type="expression" dxfId="178" priority="204">
      <formula>WEEKDAY($B293,2)&gt;5</formula>
    </cfRule>
  </conditionalFormatting>
  <conditionalFormatting sqref="C295:E295 C294 E294:J294 C296 E296:J296 G295 C293:F293 H293:L293 I295:L295 C292:I292 K292:L292 L296 L294 N292:R296">
    <cfRule type="expression" dxfId="177" priority="203">
      <formula>WEEKDAY($B292,2)&gt;5</formula>
    </cfRule>
  </conditionalFormatting>
  <conditionalFormatting sqref="P292">
    <cfRule type="expression" dxfId="176" priority="202">
      <formula>WEEKDAY($B292,2)&gt;5</formula>
    </cfRule>
  </conditionalFormatting>
  <conditionalFormatting sqref="P293:P296">
    <cfRule type="expression" dxfId="175" priority="201">
      <formula>WEEKDAY($B293,2)&gt;5</formula>
    </cfRule>
  </conditionalFormatting>
  <conditionalFormatting sqref="C306:I306 Q306:R306 K306:O306">
    <cfRule type="expression" dxfId="174" priority="200">
      <formula>WEEKDAY($B306,2)&gt;5</formula>
    </cfRule>
  </conditionalFormatting>
  <conditionalFormatting sqref="F306">
    <cfRule type="expression" dxfId="173" priority="199">
      <formula>WEEKDAY($B306,2)&gt;5</formula>
    </cfRule>
  </conditionalFormatting>
  <conditionalFormatting sqref="H310 J310 C307:F307 M307 O307 O309 I309:L309 H307:K307 Q307:R310 C308:C310 E308:F308 E309:E310 L310:O310 N308:O308 I308:J308 L308">
    <cfRule type="expression" dxfId="172" priority="197">
      <formula>WEEKDAY($B307,2)&gt;5</formula>
    </cfRule>
  </conditionalFormatting>
  <conditionalFormatting sqref="C309:E309 C308 E308:J308 C310 E310:J310 G309 C307:F307 H307:R307 I309:R309 C306:I306 K306:R306 L310:R310 N308:R308 L308">
    <cfRule type="expression" dxfId="171" priority="196">
      <formula>WEEKDAY($B306,2)&gt;5</formula>
    </cfRule>
  </conditionalFormatting>
  <conditionalFormatting sqref="P306">
    <cfRule type="expression" dxfId="170" priority="195">
      <formula>WEEKDAY($B306,2)&gt;5</formula>
    </cfRule>
  </conditionalFormatting>
  <conditionalFormatting sqref="P307:P310">
    <cfRule type="expression" dxfId="169" priority="194">
      <formula>WEEKDAY($B307,2)&gt;5</formula>
    </cfRule>
  </conditionalFormatting>
  <conditionalFormatting sqref="C320:I320 Q320:R320 K320:O320">
    <cfRule type="expression" dxfId="168" priority="193">
      <formula>WEEKDAY($B320,2)&gt;5</formula>
    </cfRule>
  </conditionalFormatting>
  <conditionalFormatting sqref="F320">
    <cfRule type="expression" dxfId="167" priority="192">
      <formula>WEEKDAY($B320,2)&gt;5</formula>
    </cfRule>
  </conditionalFormatting>
  <conditionalFormatting sqref="H324 J324 C321:F321 M321 O321 O323 I323:L323 H321:K321 Q321:R324 C322:C324 E322:F322 E323:E324 L324:O324 N322:O322 I322:J322 L322">
    <cfRule type="expression" dxfId="166" priority="190">
      <formula>WEEKDAY($B321,2)&gt;5</formula>
    </cfRule>
  </conditionalFormatting>
  <conditionalFormatting sqref="C323:E323 C322 E322:J322 C324 E324:J324 G323 C321:F321 H321:R321 I323:R323 C320:I320 K320:R320 L324:R324 N322:R322 L322">
    <cfRule type="expression" dxfId="165" priority="189">
      <formula>WEEKDAY($B320,2)&gt;5</formula>
    </cfRule>
  </conditionalFormatting>
  <conditionalFormatting sqref="P320">
    <cfRule type="expression" dxfId="164" priority="188">
      <formula>WEEKDAY($B320,2)&gt;5</formula>
    </cfRule>
  </conditionalFormatting>
  <conditionalFormatting sqref="P321:P324">
    <cfRule type="expression" dxfId="163" priority="187">
      <formula>WEEKDAY($B321,2)&gt;5</formula>
    </cfRule>
  </conditionalFormatting>
  <conditionalFormatting sqref="C334:I334 Q334:R334 K334:O334">
    <cfRule type="expression" dxfId="162" priority="186">
      <formula>WEEKDAY($B334,2)&gt;5</formula>
    </cfRule>
  </conditionalFormatting>
  <conditionalFormatting sqref="F334">
    <cfRule type="expression" dxfId="161" priority="185">
      <formula>WEEKDAY($B334,2)&gt;5</formula>
    </cfRule>
  </conditionalFormatting>
  <conditionalFormatting sqref="H338 J338 C335:F335 M335 O335 O337 I337:L337 H335:K335 Q335:R338 C336:C338 E336:F336 E337:E338 L338:O338 N336:O336 I336:J336 L336">
    <cfRule type="expression" dxfId="160" priority="183">
      <formula>WEEKDAY($B335,2)&gt;5</formula>
    </cfRule>
  </conditionalFormatting>
  <conditionalFormatting sqref="C337:E337 C336 E336:J336 C338 E338:J338 G337 C335:F335 H335:R335 I337:R337 C334:I334 K334:R334 L338:R338 N336:R336 L336">
    <cfRule type="expression" dxfId="159" priority="182">
      <formula>WEEKDAY($B334,2)&gt;5</formula>
    </cfRule>
  </conditionalFormatting>
  <conditionalFormatting sqref="P334">
    <cfRule type="expression" dxfId="158" priority="181">
      <formula>WEEKDAY($B334,2)&gt;5</formula>
    </cfRule>
  </conditionalFormatting>
  <conditionalFormatting sqref="P335:P338">
    <cfRule type="expression" dxfId="157" priority="180">
      <formula>WEEKDAY($B335,2)&gt;5</formula>
    </cfRule>
  </conditionalFormatting>
  <conditionalFormatting sqref="C348:I348 Q348:R348 K348:O348">
    <cfRule type="expression" dxfId="156" priority="179">
      <formula>WEEKDAY($B348,2)&gt;5</formula>
    </cfRule>
  </conditionalFormatting>
  <conditionalFormatting sqref="F348">
    <cfRule type="expression" dxfId="155" priority="178">
      <formula>WEEKDAY($B348,2)&gt;5</formula>
    </cfRule>
  </conditionalFormatting>
  <conditionalFormatting sqref="H352 J352 C349:F349 M349 O349 O351 I351:L351 H349:K349 Q349:R352 C350:C352 E350:F350 E351:E352 L352:O352 N350:O350 I350:J350 L350">
    <cfRule type="expression" dxfId="154" priority="176">
      <formula>WEEKDAY($B349,2)&gt;5</formula>
    </cfRule>
  </conditionalFormatting>
  <conditionalFormatting sqref="C351:E351 C350 E350:J350 C352 E352:J352 G351 C349:F349 H349:R349 I351:R351 C348:I348 K348:R348 L352:R352 N350:R350 L350">
    <cfRule type="expression" dxfId="153" priority="175">
      <formula>WEEKDAY($B348,2)&gt;5</formula>
    </cfRule>
  </conditionalFormatting>
  <conditionalFormatting sqref="P348">
    <cfRule type="expression" dxfId="152" priority="174">
      <formula>WEEKDAY($B348,2)&gt;5</formula>
    </cfRule>
  </conditionalFormatting>
  <conditionalFormatting sqref="P349:P352">
    <cfRule type="expression" dxfId="151" priority="173">
      <formula>WEEKDAY($B349,2)&gt;5</formula>
    </cfRule>
  </conditionalFormatting>
  <conditionalFormatting sqref="C362:F362 Q362:R362 K362:O362 H362:I362">
    <cfRule type="expression" dxfId="150" priority="172">
      <formula>WEEKDAY($B362,2)&gt;5</formula>
    </cfRule>
  </conditionalFormatting>
  <conditionalFormatting sqref="F362">
    <cfRule type="expression" dxfId="149" priority="171">
      <formula>WEEKDAY($B362,2)&gt;5</formula>
    </cfRule>
  </conditionalFormatting>
  <conditionalFormatting sqref="H366 J366 C363:F363 M363 O363 O365 I365:L365 H363:K363 Q363:R366 C364:C366 E364:F364 E365:E366 L366:O366 N364:O364 I364:J364 L364">
    <cfRule type="expression" dxfId="148" priority="169">
      <formula>WEEKDAY($B363,2)&gt;5</formula>
    </cfRule>
  </conditionalFormatting>
  <conditionalFormatting sqref="C365:E365 C364 E364:F364 C366 E366:F366 H363:R363 I365:R365 C362:F363 K362:R362 L366:R366 N364:R364 H362:I362 H366:J366 H364:J364 L364">
    <cfRule type="expression" dxfId="147" priority="168">
      <formula>WEEKDAY($B362,2)&gt;5</formula>
    </cfRule>
  </conditionalFormatting>
  <conditionalFormatting sqref="P362">
    <cfRule type="expression" dxfId="146" priority="167">
      <formula>WEEKDAY($B362,2)&gt;5</formula>
    </cfRule>
  </conditionalFormatting>
  <conditionalFormatting sqref="P363:P366">
    <cfRule type="expression" dxfId="145" priority="166">
      <formula>WEEKDAY($B363,2)&gt;5</formula>
    </cfRule>
  </conditionalFormatting>
  <conditionalFormatting sqref="C47:I47 Q47:R47 K47:M47 O47">
    <cfRule type="expression" dxfId="144" priority="165">
      <formula>WEEKDAY($B47,2)&gt;5</formula>
    </cfRule>
  </conditionalFormatting>
  <conditionalFormatting sqref="F47">
    <cfRule type="expression" dxfId="143" priority="164">
      <formula>WEEKDAY($B47,2)&gt;5</formula>
    </cfRule>
  </conditionalFormatting>
  <conditionalFormatting sqref="H51 J51 C48:F48 M48 I50:L50 H48:K48 Q48:R51 C49:C51 E49:F49 E50:E51 L51 O48:O51 I49:J49 L49">
    <cfRule type="expression" dxfId="142" priority="162">
      <formula>WEEKDAY($B48,2)&gt;5</formula>
    </cfRule>
  </conditionalFormatting>
  <conditionalFormatting sqref="C50:E50 C49 E49:G49 C51 E51:J51 G50 C48:F48 H48:M48 C47:I47 K47:M47 L51 I50:L50 I49:J49 L49 O47:R51">
    <cfRule type="expression" dxfId="141" priority="161">
      <formula>WEEKDAY($B47,2)&gt;5</formula>
    </cfRule>
  </conditionalFormatting>
  <conditionalFormatting sqref="P47">
    <cfRule type="expression" dxfId="140" priority="160">
      <formula>WEEKDAY($B47,2)&gt;5</formula>
    </cfRule>
  </conditionalFormatting>
  <conditionalFormatting sqref="P48:P51">
    <cfRule type="expression" dxfId="139" priority="159">
      <formula>WEEKDAY($B48,2)&gt;5</formula>
    </cfRule>
  </conditionalFormatting>
  <conditionalFormatting sqref="C61:F61 Q61:R61 K61:O61 H61:I61">
    <cfRule type="expression" dxfId="138" priority="158">
      <formula>WEEKDAY($B61,2)&gt;5</formula>
    </cfRule>
  </conditionalFormatting>
  <conditionalFormatting sqref="F61">
    <cfRule type="expression" dxfId="137" priority="157">
      <formula>WEEKDAY($B61,2)&gt;5</formula>
    </cfRule>
  </conditionalFormatting>
  <conditionalFormatting sqref="H65 J65 C62:F62 M62 O62 O64 I64:L64 H62:K62 Q62:R65 C63:C65 E63:F63 E64:E65 L65:O65 N63:O63 I63:J63 L63">
    <cfRule type="expression" dxfId="136" priority="155">
      <formula>WEEKDAY($B62,2)&gt;5</formula>
    </cfRule>
  </conditionalFormatting>
  <conditionalFormatting sqref="C64:E64 C63 E63:F63 C65 E65:F65 H62:R62 I64:R64 C61:F62 K61:R61 L65:R65 N63:R63 I63:J63 H61:I61 H65:J65 L63">
    <cfRule type="expression" dxfId="135" priority="154">
      <formula>WEEKDAY($B61,2)&gt;5</formula>
    </cfRule>
  </conditionalFormatting>
  <conditionalFormatting sqref="P61">
    <cfRule type="expression" dxfId="134" priority="153">
      <formula>WEEKDAY($B61,2)&gt;5</formula>
    </cfRule>
  </conditionalFormatting>
  <conditionalFormatting sqref="P62:P65">
    <cfRule type="expression" dxfId="133" priority="152">
      <formula>WEEKDAY($B62,2)&gt;5</formula>
    </cfRule>
  </conditionalFormatting>
  <conditionalFormatting sqref="C75:I75 Q75:R75 K75:L75 N75:O75">
    <cfRule type="expression" dxfId="132" priority="151">
      <formula>WEEKDAY($B75,2)&gt;5</formula>
    </cfRule>
  </conditionalFormatting>
  <conditionalFormatting sqref="F75">
    <cfRule type="expression" dxfId="131" priority="150">
      <formula>WEEKDAY($B75,2)&gt;5</formula>
    </cfRule>
  </conditionalFormatting>
  <conditionalFormatting sqref="H79 J79 C76:F76 O76 O78 I78:L78 H76:K76 Q76:R79 C77:C79 E77:F77 E78:E79 L79 N77:O77 N79:O79 I77:J77 L77">
    <cfRule type="expression" dxfId="130" priority="149">
      <formula>WEEKDAY($B76,2)&gt;5</formula>
    </cfRule>
  </conditionalFormatting>
  <conditionalFormatting sqref="C78:E78 C77 E77:G77 C79 E79:J79 G78 C76:F76 H76:L76 C75:I75 K75:L75 L79 I78:L78 N75:R79 I77:J77 L77">
    <cfRule type="expression" dxfId="129" priority="148">
      <formula>WEEKDAY($B75,2)&gt;5</formula>
    </cfRule>
  </conditionalFormatting>
  <conditionalFormatting sqref="P75">
    <cfRule type="expression" dxfId="128" priority="147">
      <formula>WEEKDAY($B75,2)&gt;5</formula>
    </cfRule>
  </conditionalFormatting>
  <conditionalFormatting sqref="P76:P79">
    <cfRule type="expression" dxfId="127" priority="146">
      <formula>WEEKDAY($B76,2)&gt;5</formula>
    </cfRule>
  </conditionalFormatting>
  <conditionalFormatting sqref="C89:F89 Q89:R89 K89:L89 N89:O89 H89:I89">
    <cfRule type="expression" dxfId="126" priority="145">
      <formula>WEEKDAY($B89,2)&gt;5</formula>
    </cfRule>
  </conditionalFormatting>
  <conditionalFormatting sqref="F89">
    <cfRule type="expression" dxfId="125" priority="144">
      <formula>WEEKDAY($B89,2)&gt;5</formula>
    </cfRule>
  </conditionalFormatting>
  <conditionalFormatting sqref="H93 J93 C90:F90 O90 O92 I92:L92 H90:K90 Q90:R93 C91:C93 E91:F91 E92:E93 L93 N91:O91 N93:O93 I91:J91 L91">
    <cfRule type="expression" dxfId="124" priority="143">
      <formula>WEEKDAY($B90,2)&gt;5</formula>
    </cfRule>
  </conditionalFormatting>
  <conditionalFormatting sqref="C92:E92 C91 E91:F91 C93 E93:F93 H90:L90 C89:F90 K89:L89 L93 I92:L92 N89:R93 I91:J91 L91 H89:I89 H93:J93">
    <cfRule type="expression" dxfId="123" priority="142">
      <formula>WEEKDAY($B89,2)&gt;5</formula>
    </cfRule>
  </conditionalFormatting>
  <conditionalFormatting sqref="P89">
    <cfRule type="expression" dxfId="122" priority="141">
      <formula>WEEKDAY($B89,2)&gt;5</formula>
    </cfRule>
  </conditionalFormatting>
  <conditionalFormatting sqref="P90:P93">
    <cfRule type="expression" dxfId="121" priority="140">
      <formula>WEEKDAY($B90,2)&gt;5</formula>
    </cfRule>
  </conditionalFormatting>
  <conditionalFormatting sqref="C103:I103 Q103:R103 K103:O103">
    <cfRule type="expression" dxfId="120" priority="139">
      <formula>WEEKDAY($B103,2)&gt;5</formula>
    </cfRule>
  </conditionalFormatting>
  <conditionalFormatting sqref="F103">
    <cfRule type="expression" dxfId="119" priority="138">
      <formula>WEEKDAY($B103,2)&gt;5</formula>
    </cfRule>
  </conditionalFormatting>
  <conditionalFormatting sqref="H107 J107 C104:F104 M104 O104 O106 I106:L106 H104:K104 Q104:R107 C105:C107 E105:F105 E106:E107 L107:O107 N105:O105 I105:J105 L105">
    <cfRule type="expression" dxfId="118" priority="136">
      <formula>WEEKDAY($B104,2)&gt;5</formula>
    </cfRule>
  </conditionalFormatting>
  <conditionalFormatting sqref="C106:E106 C105 E105:G105 C107 E107:J107 G106 C104:F104 H104:R104 I106:R106 C103:I103 K103:R103 L107:R107 N105:R105 I105:J105 L105">
    <cfRule type="expression" dxfId="117" priority="135">
      <formula>WEEKDAY($B103,2)&gt;5</formula>
    </cfRule>
  </conditionalFormatting>
  <conditionalFormatting sqref="P103">
    <cfRule type="expression" dxfId="116" priority="134">
      <formula>WEEKDAY($B103,2)&gt;5</formula>
    </cfRule>
  </conditionalFormatting>
  <conditionalFormatting sqref="P104:P107">
    <cfRule type="expression" dxfId="115" priority="133">
      <formula>WEEKDAY($B104,2)&gt;5</formula>
    </cfRule>
  </conditionalFormatting>
  <conditionalFormatting sqref="C117:D117 Q117:R117 K117:O117 H117:I117 F117">
    <cfRule type="expression" dxfId="114" priority="132">
      <formula>WEEKDAY($B117,2)&gt;5</formula>
    </cfRule>
  </conditionalFormatting>
  <conditionalFormatting sqref="F117">
    <cfRule type="expression" dxfId="113" priority="131">
      <formula>WEEKDAY($B117,2)&gt;5</formula>
    </cfRule>
  </conditionalFormatting>
  <conditionalFormatting sqref="H121 J121 C118:D118 M118 O118 O120 I120:L120 H118:K118 Q118:R121 C119:C121 L121:O121 N119:O119 I119:J119 L119 F118:F119">
    <cfRule type="expression" dxfId="112" priority="129">
      <formula>WEEKDAY($B118,2)&gt;5</formula>
    </cfRule>
  </conditionalFormatting>
  <conditionalFormatting sqref="C120:D120 C119 C121 F121 H118:R118 I120:R120 C117:D118 K117:R117 L121:R121 N119:R119 I119:J119 H117:I117 H121:J121 L119 F117:F119">
    <cfRule type="expression" dxfId="111" priority="128">
      <formula>WEEKDAY($B117,2)&gt;5</formula>
    </cfRule>
  </conditionalFormatting>
  <conditionalFormatting sqref="P117">
    <cfRule type="expression" dxfId="110" priority="127">
      <formula>WEEKDAY($B117,2)&gt;5</formula>
    </cfRule>
  </conditionalFormatting>
  <conditionalFormatting sqref="P118:P121">
    <cfRule type="expression" dxfId="109" priority="126">
      <formula>WEEKDAY($B118,2)&gt;5</formula>
    </cfRule>
  </conditionalFormatting>
  <conditionalFormatting sqref="C131:I131 Q131:R131 K131:O131">
    <cfRule type="expression" dxfId="108" priority="125">
      <formula>WEEKDAY($B131,2)&gt;5</formula>
    </cfRule>
  </conditionalFormatting>
  <conditionalFormatting sqref="F131">
    <cfRule type="expression" dxfId="107" priority="124">
      <formula>WEEKDAY($B131,2)&gt;5</formula>
    </cfRule>
  </conditionalFormatting>
  <conditionalFormatting sqref="H135 J135 D132:E132 I133:J134 H132:J132 Q132:R135 E133:E135 O132:O135 L133:L135">
    <cfRule type="expression" dxfId="106" priority="122">
      <formula>WEEKDAY($B132,2)&gt;5</formula>
    </cfRule>
  </conditionalFormatting>
  <conditionalFormatting sqref="D134:E134 E133 E135 D132:E132 H132:J132 C131:I131 K131:R131 I133:J134 O132:R135 L132:L135 G135:J135 G133:G134">
    <cfRule type="expression" dxfId="105" priority="121">
      <formula>WEEKDAY($B131,2)&gt;5</formula>
    </cfRule>
  </conditionalFormatting>
  <conditionalFormatting sqref="P131">
    <cfRule type="expression" dxfId="104" priority="120">
      <formula>WEEKDAY($B131,2)&gt;5</formula>
    </cfRule>
  </conditionalFormatting>
  <conditionalFormatting sqref="P132:P135">
    <cfRule type="expression" dxfId="103" priority="119">
      <formula>WEEKDAY($B132,2)&gt;5</formula>
    </cfRule>
  </conditionalFormatting>
  <conditionalFormatting sqref="E145:I145">
    <cfRule type="expression" dxfId="102" priority="118">
      <formula>WEEKDAY($B145,2)&gt;5</formula>
    </cfRule>
  </conditionalFormatting>
  <conditionalFormatting sqref="F145">
    <cfRule type="expression" dxfId="101" priority="117">
      <formula>WEEKDAY($B145,2)&gt;5</formula>
    </cfRule>
  </conditionalFormatting>
  <conditionalFormatting sqref="H149 J149 I147:J148 H146:J146 E146:F147 E148">
    <cfRule type="expression" dxfId="100" priority="116">
      <formula>WEEKDAY($B146,2)&gt;5</formula>
    </cfRule>
  </conditionalFormatting>
  <conditionalFormatting sqref="E148 E147:G147 F149:H149 G148 E146:F146 H146:J146 E145:I145 I147:J148 J149">
    <cfRule type="expression" dxfId="99" priority="115">
      <formula>WEEKDAY($B145,2)&gt;5</formula>
    </cfRule>
  </conditionalFormatting>
  <conditionalFormatting sqref="C173 Q173:R173 K173:O173 E173:I173">
    <cfRule type="expression" dxfId="98" priority="114">
      <formula>WEEKDAY($B173,2)&gt;5</formula>
    </cfRule>
  </conditionalFormatting>
  <conditionalFormatting sqref="F173">
    <cfRule type="expression" dxfId="97" priority="113">
      <formula>WEEKDAY($B173,2)&gt;5</formula>
    </cfRule>
  </conditionalFormatting>
  <conditionalFormatting sqref="H177 J177 M174 O174 O176 I176:L176 H174:K174 Q174:R177 C174:C177 E176:E177 L177:O177 N175:O175 I175:J175 L175 E174:F175">
    <cfRule type="expression" dxfId="96" priority="111">
      <formula>WEEKDAY($B174,2)&gt;5</formula>
    </cfRule>
  </conditionalFormatting>
  <conditionalFormatting sqref="E175:G175 E177:J177 G176 H174:R174 I176:R176 C173:C177 K173:R173 L177:R177 N175:R175 I175:J175 L175 E176 E173:I173 E174:F174">
    <cfRule type="expression" dxfId="95" priority="110">
      <formula>WEEKDAY($B173,2)&gt;5</formula>
    </cfRule>
  </conditionalFormatting>
  <conditionalFormatting sqref="P173">
    <cfRule type="expression" dxfId="94" priority="109">
      <formula>WEEKDAY($B173,2)&gt;5</formula>
    </cfRule>
  </conditionalFormatting>
  <conditionalFormatting sqref="P174:P177">
    <cfRule type="expression" dxfId="93" priority="108">
      <formula>WEEKDAY($B174,2)&gt;5</formula>
    </cfRule>
  </conditionalFormatting>
  <conditionalFormatting sqref="C187:I187 Q187:R187 L187:O187">
    <cfRule type="expression" dxfId="92" priority="107">
      <formula>WEEKDAY($B187,2)&gt;5</formula>
    </cfRule>
  </conditionalFormatting>
  <conditionalFormatting sqref="F187">
    <cfRule type="expression" dxfId="91" priority="106">
      <formula>WEEKDAY($B187,2)&gt;5</formula>
    </cfRule>
  </conditionalFormatting>
  <conditionalFormatting sqref="H191 J191 C188:F188 M188 O188 O190 I189:J190 H188:J188 Q188:R191 C189:C191 E189:F189 E190:E191 L191:O191 N189:O189 L189:L190">
    <cfRule type="expression" dxfId="90" priority="104">
      <formula>WEEKDAY($B188,2)&gt;5</formula>
    </cfRule>
  </conditionalFormatting>
  <conditionalFormatting sqref="C190:E190 C189 E189:G189 C191 E191:F191 C188:F188 H188:J188 C187:I187 N189:R189 I189:J190 L189 L190:R191 L187:R188 H191:J191">
    <cfRule type="expression" dxfId="89" priority="103">
      <formula>WEEKDAY($B187,2)&gt;5</formula>
    </cfRule>
  </conditionalFormatting>
  <conditionalFormatting sqref="P187">
    <cfRule type="expression" dxfId="88" priority="102">
      <formula>WEEKDAY($B187,2)&gt;5</formula>
    </cfRule>
  </conditionalFormatting>
  <conditionalFormatting sqref="P188:P191">
    <cfRule type="expression" dxfId="87" priority="101">
      <formula>WEEKDAY($B188,2)&gt;5</formula>
    </cfRule>
  </conditionalFormatting>
  <conditionalFormatting sqref="C201 Q201:R201 K201:L201 O201 E201:I201">
    <cfRule type="expression" dxfId="86" priority="100">
      <formula>WEEKDAY($B201,2)&gt;5</formula>
    </cfRule>
  </conditionalFormatting>
  <conditionalFormatting sqref="F201">
    <cfRule type="expression" dxfId="85" priority="99">
      <formula>WEEKDAY($B201,2)&gt;5</formula>
    </cfRule>
  </conditionalFormatting>
  <conditionalFormatting sqref="H205 J205 I204:L204 H202:K202 Q202:R205 C202:C205 E204:E205 L205:O205 O202:O204 E202:F203 I203:J203 L203">
    <cfRule type="expression" dxfId="84" priority="98">
      <formula>WEEKDAY($B202,2)&gt;5</formula>
    </cfRule>
  </conditionalFormatting>
  <conditionalFormatting sqref="E203:G203 E205:J205 G204 H202:L202 C201:C205 K201:L201 L205:R205 I204:L204 O201:R204 E201:I201 E202:F202 E204 I203:J203 L203">
    <cfRule type="expression" dxfId="83" priority="97">
      <formula>WEEKDAY($B201,2)&gt;5</formula>
    </cfRule>
  </conditionalFormatting>
  <conditionalFormatting sqref="P201">
    <cfRule type="expression" dxfId="82" priority="96">
      <formula>WEEKDAY($B201,2)&gt;5</formula>
    </cfRule>
  </conditionalFormatting>
  <conditionalFormatting sqref="P202:P205">
    <cfRule type="expression" dxfId="81" priority="95">
      <formula>WEEKDAY($B202,2)&gt;5</formula>
    </cfRule>
  </conditionalFormatting>
  <conditionalFormatting sqref="C215:D215 Q215:R215 K215:O215 F215:I215">
    <cfRule type="expression" dxfId="80" priority="94">
      <formula>WEEKDAY($B215,2)&gt;5</formula>
    </cfRule>
  </conditionalFormatting>
  <conditionalFormatting sqref="F215">
    <cfRule type="expression" dxfId="79" priority="93">
      <formula>WEEKDAY($B215,2)&gt;5</formula>
    </cfRule>
  </conditionalFormatting>
  <conditionalFormatting sqref="H219 J219 C216:D216 M216 O216 O218 I218:L218 H216:K216 Q216:R219 C217:C219 L219:O219 N217:O217 I217:J217 L217 F216:F217">
    <cfRule type="expression" dxfId="78" priority="91">
      <formula>WEEKDAY($B216,2)&gt;5</formula>
    </cfRule>
  </conditionalFormatting>
  <conditionalFormatting sqref="C218:D218 C217 F217:G217 C219 F219:J219 G218 H216:R216 I218:R218 C215:D216 K215:R215 L219:R219 N217:R217 I217:J217 L217 F215:I215 F216">
    <cfRule type="expression" dxfId="77" priority="90">
      <formula>WEEKDAY($B215,2)&gt;5</formula>
    </cfRule>
  </conditionalFormatting>
  <conditionalFormatting sqref="P215">
    <cfRule type="expression" dxfId="76" priority="89">
      <formula>WEEKDAY($B215,2)&gt;5</formula>
    </cfRule>
  </conditionalFormatting>
  <conditionalFormatting sqref="P216:P219">
    <cfRule type="expression" dxfId="75" priority="88">
      <formula>WEEKDAY($B216,2)&gt;5</formula>
    </cfRule>
  </conditionalFormatting>
  <conditionalFormatting sqref="C229:D229 Q229:R229 K229:M229 H229:I229 O229 F229">
    <cfRule type="expression" dxfId="74" priority="87">
      <formula>WEEKDAY($B229,2)&gt;5</formula>
    </cfRule>
  </conditionalFormatting>
  <conditionalFormatting sqref="F229">
    <cfRule type="expression" dxfId="73" priority="86">
      <formula>WEEKDAY($B229,2)&gt;5</formula>
    </cfRule>
  </conditionalFormatting>
  <conditionalFormatting sqref="H233 J233 C230:D230 M230 I232:L232 H230:K230 Q230:R233 C231:C233 L233:M233 I231:J231 L231 O230:O233 F230:F231">
    <cfRule type="expression" dxfId="72" priority="84">
      <formula>WEEKDAY($B230,2)&gt;5</formula>
    </cfRule>
  </conditionalFormatting>
  <conditionalFormatting sqref="C232:D232 C231 C233 F233 H230:M230 I232:M232 C229:D230 K229:M229 L233:M233 I231:J231 H229:I229 H233:J233 L231 O229:R233 F229:F231">
    <cfRule type="expression" dxfId="71" priority="83">
      <formula>WEEKDAY($B229,2)&gt;5</formula>
    </cfRule>
  </conditionalFormatting>
  <conditionalFormatting sqref="P229">
    <cfRule type="expression" dxfId="70" priority="82">
      <formula>WEEKDAY($B229,2)&gt;5</formula>
    </cfRule>
  </conditionalFormatting>
  <conditionalFormatting sqref="P230:P233">
    <cfRule type="expression" dxfId="69" priority="81">
      <formula>WEEKDAY($B230,2)&gt;5</formula>
    </cfRule>
  </conditionalFormatting>
  <conditionalFormatting sqref="C243 Q243:R243 L243:O243 E243:I243">
    <cfRule type="expression" dxfId="68" priority="80">
      <formula>WEEKDAY($B243,2)&gt;5</formula>
    </cfRule>
  </conditionalFormatting>
  <conditionalFormatting sqref="F243">
    <cfRule type="expression" dxfId="67" priority="79">
      <formula>WEEKDAY($B243,2)&gt;5</formula>
    </cfRule>
  </conditionalFormatting>
  <conditionalFormatting sqref="H247 J247 M244 O244 O246 H244:J244 Q244:R247 C244:C247 E246:E247 L247:O247 N245:O245 E244:F245 I245:J246 L245:L246">
    <cfRule type="expression" dxfId="66" priority="77">
      <formula>WEEKDAY($B244,2)&gt;5</formula>
    </cfRule>
  </conditionalFormatting>
  <conditionalFormatting sqref="E245:G245 E247:J247 G246 H244:J244 C243:C247 N245:R245 I245:J246 E243:I243 E244:F244 E246 L245 L246:R247 L243:R244">
    <cfRule type="expression" dxfId="65" priority="76">
      <formula>WEEKDAY($B243,2)&gt;5</formula>
    </cfRule>
  </conditionalFormatting>
  <conditionalFormatting sqref="P243">
    <cfRule type="expression" dxfId="64" priority="75">
      <formula>WEEKDAY($B243,2)&gt;5</formula>
    </cfRule>
  </conditionalFormatting>
  <conditionalFormatting sqref="P244:P247">
    <cfRule type="expression" dxfId="63" priority="74">
      <formula>WEEKDAY($B244,2)&gt;5</formula>
    </cfRule>
  </conditionalFormatting>
  <conditionalFormatting sqref="C257:I257 Q257:R257 L257:O257">
    <cfRule type="expression" dxfId="62" priority="73">
      <formula>WEEKDAY($B257,2)&gt;5</formula>
    </cfRule>
  </conditionalFormatting>
  <conditionalFormatting sqref="F257">
    <cfRule type="expression" dxfId="61" priority="72">
      <formula>WEEKDAY($B257,2)&gt;5</formula>
    </cfRule>
  </conditionalFormatting>
  <conditionalFormatting sqref="H261 J261 C258:F258 M258 O258 O260 I259:J260 H258:J258 Q258:R261 C259:C261 E259:F259 E260:E261 L261:O261 N259:O259 L259:L260">
    <cfRule type="expression" dxfId="60" priority="70">
      <formula>WEEKDAY($B258,2)&gt;5</formula>
    </cfRule>
  </conditionalFormatting>
  <conditionalFormatting sqref="C260:E260 C259 E259:G259 C261 E261:J261 G260 C258:F258 H258:J258 C257:I257 N259:R259 I259:J260 L259 L260:R261 L257:R258">
    <cfRule type="expression" dxfId="59" priority="69">
      <formula>WEEKDAY($B257,2)&gt;5</formula>
    </cfRule>
  </conditionalFormatting>
  <conditionalFormatting sqref="P257">
    <cfRule type="expression" dxfId="58" priority="68">
      <formula>WEEKDAY($B257,2)&gt;5</formula>
    </cfRule>
  </conditionalFormatting>
  <conditionalFormatting sqref="P258:P261">
    <cfRule type="expression" dxfId="57" priority="67">
      <formula>WEEKDAY($B258,2)&gt;5</formula>
    </cfRule>
  </conditionalFormatting>
  <conditionalFormatting sqref="C271:F271 Q271:R271 L271 N271:O271 H271:I271">
    <cfRule type="expression" dxfId="56" priority="66">
      <formula>WEEKDAY($B271,2)&gt;5</formula>
    </cfRule>
  </conditionalFormatting>
  <conditionalFormatting sqref="F271">
    <cfRule type="expression" dxfId="55" priority="65">
      <formula>WEEKDAY($B271,2)&gt;5</formula>
    </cfRule>
  </conditionalFormatting>
  <conditionalFormatting sqref="H275 J275 C272:F272 O272 O274 H272:J272 Q272:R275 C273:C275 E273:F273 E274:E275 N273:O273 N275:O275 I273:J274 L273:L275">
    <cfRule type="expression" dxfId="54" priority="64">
      <formula>WEEKDAY($B272,2)&gt;5</formula>
    </cfRule>
  </conditionalFormatting>
  <conditionalFormatting sqref="C274:E274 C273 E273:F273 C275 E275:F275 H272:J272 C271:F272 N271:R275 H271:I271 H275:J275 I273:J274 L271:L275">
    <cfRule type="expression" dxfId="53" priority="63">
      <formula>WEEKDAY($B271,2)&gt;5</formula>
    </cfRule>
  </conditionalFormatting>
  <conditionalFormatting sqref="P271">
    <cfRule type="expression" dxfId="52" priority="62">
      <formula>WEEKDAY($B271,2)&gt;5</formula>
    </cfRule>
  </conditionalFormatting>
  <conditionalFormatting sqref="P272:P275">
    <cfRule type="expression" dxfId="51" priority="61">
      <formula>WEEKDAY($B272,2)&gt;5</formula>
    </cfRule>
  </conditionalFormatting>
  <conditionalFormatting sqref="C285:I285 Q285:R285 K285:L285 N285:O285">
    <cfRule type="expression" dxfId="50" priority="60">
      <formula>WEEKDAY($B285,2)&gt;5</formula>
    </cfRule>
  </conditionalFormatting>
  <conditionalFormatting sqref="F285">
    <cfRule type="expression" dxfId="49" priority="59">
      <formula>WEEKDAY($B285,2)&gt;5</formula>
    </cfRule>
  </conditionalFormatting>
  <conditionalFormatting sqref="H289 J289 C286:F286 O286 O288 I288:L288 H286:K286 Q286:R289 C287:C289 E287:F287 E288:E289 L289 N287:O287 I287:J287 L287 N289:O289">
    <cfRule type="expression" dxfId="48" priority="58">
      <formula>WEEKDAY($B286,2)&gt;5</formula>
    </cfRule>
  </conditionalFormatting>
  <conditionalFormatting sqref="C288:E288 C287 E287:G287 C289 E289:J289 G288 C286:F286 H286:L286 I288:L288 C285:I285 K285:L285 L289 I287:J287 L287 N285:R289">
    <cfRule type="expression" dxfId="47" priority="57">
      <formula>WEEKDAY($B285,2)&gt;5</formula>
    </cfRule>
  </conditionalFormatting>
  <conditionalFormatting sqref="P285">
    <cfRule type="expression" dxfId="46" priority="56">
      <formula>WEEKDAY($B285,2)&gt;5</formula>
    </cfRule>
  </conditionalFormatting>
  <conditionalFormatting sqref="P286:P289">
    <cfRule type="expression" dxfId="45" priority="55">
      <formula>WEEKDAY($B286,2)&gt;5</formula>
    </cfRule>
  </conditionalFormatting>
  <conditionalFormatting sqref="C299:I299 Q299:R299 K299:L299 N299:O299">
    <cfRule type="expression" dxfId="44" priority="54">
      <formula>WEEKDAY($B299,2)&gt;5</formula>
    </cfRule>
  </conditionalFormatting>
  <conditionalFormatting sqref="F299">
    <cfRule type="expression" dxfId="43" priority="53">
      <formula>WEEKDAY($B299,2)&gt;5</formula>
    </cfRule>
  </conditionalFormatting>
  <conditionalFormatting sqref="H303 J303 C300:F300 O300 O302 I302:L302 H300:K300 Q300:R303 C301:C303 E301:F301 E302:E303 L303 N301:O301 I301:J301 L301 N303:O303">
    <cfRule type="expression" dxfId="42" priority="52">
      <formula>WEEKDAY($B300,2)&gt;5</formula>
    </cfRule>
  </conditionalFormatting>
  <conditionalFormatting sqref="C302:E302 C301 E301:G301 C303 E303:J303 G302 C300:F300 H300:L300 I302:L302 C299:I299 K299:L299 L303 I301:J301 L301 N299:R303">
    <cfRule type="expression" dxfId="41" priority="51">
      <formula>WEEKDAY($B299,2)&gt;5</formula>
    </cfRule>
  </conditionalFormatting>
  <conditionalFormatting sqref="P299">
    <cfRule type="expression" dxfId="40" priority="50">
      <formula>WEEKDAY($B299,2)&gt;5</formula>
    </cfRule>
  </conditionalFormatting>
  <conditionalFormatting sqref="P300:P303">
    <cfRule type="expression" dxfId="39" priority="49">
      <formula>WEEKDAY($B300,2)&gt;5</formula>
    </cfRule>
  </conditionalFormatting>
  <conditionalFormatting sqref="C313:D313 Q313:R313 K313:M313 O313 F313:I313">
    <cfRule type="expression" dxfId="38" priority="48">
      <formula>WEEKDAY($B313,2)&gt;5</formula>
    </cfRule>
  </conditionalFormatting>
  <conditionalFormatting sqref="F313">
    <cfRule type="expression" dxfId="37" priority="47">
      <formula>WEEKDAY($B313,2)&gt;5</formula>
    </cfRule>
  </conditionalFormatting>
  <conditionalFormatting sqref="H317 J317 C314:D314 M314 O314 I315:L316 H314:K314 Q314:R317 C315:C317 E315:F315 L317:M317 N315:O315 O316:O317 F314">
    <cfRule type="expression" dxfId="36" priority="45">
      <formula>WEEKDAY($B314,2)&gt;5</formula>
    </cfRule>
  </conditionalFormatting>
  <conditionalFormatting sqref="C316:D316 C315 E315:G315 C317 F317 H314:M314 I316:M316 C313:D314 K313:M313 L317:M317 N315:R315 I315:L315 H317:J317 O313:R314 O316:R317 F313:I313 F314">
    <cfRule type="expression" dxfId="35" priority="44">
      <formula>WEEKDAY($B313,2)&gt;5</formula>
    </cfRule>
  </conditionalFormatting>
  <conditionalFormatting sqref="P313">
    <cfRule type="expression" dxfId="34" priority="43">
      <formula>WEEKDAY($B313,2)&gt;5</formula>
    </cfRule>
  </conditionalFormatting>
  <conditionalFormatting sqref="P314:P317">
    <cfRule type="expression" dxfId="33" priority="42">
      <formula>WEEKDAY($B314,2)&gt;5</formula>
    </cfRule>
  </conditionalFormatting>
  <conditionalFormatting sqref="C327:I327 Q327:R327 K327:O327">
    <cfRule type="expression" dxfId="32" priority="41">
      <formula>WEEKDAY($B327,2)&gt;5</formula>
    </cfRule>
  </conditionalFormatting>
  <conditionalFormatting sqref="F327">
    <cfRule type="expression" dxfId="31" priority="40">
      <formula>WEEKDAY($B327,2)&gt;5</formula>
    </cfRule>
  </conditionalFormatting>
  <conditionalFormatting sqref="H331 J331 C328:F328 M328 O328 O330 I330:L330 H328:K328 Q328:R331 C329:C331 E329:F329 E330:E331 L331:O331 N329:O329 I329:J329 L329">
    <cfRule type="expression" dxfId="30" priority="38">
      <formula>WEEKDAY($B328,2)&gt;5</formula>
    </cfRule>
  </conditionalFormatting>
  <conditionalFormatting sqref="C330:E330 C329 E329:G329 C331 E331:J331 G330 C328:F328 H328:R328 I330:R330 C327:I327 K327:R327 L331:R331 N329:R329 I329:J329 L329">
    <cfRule type="expression" dxfId="29" priority="37">
      <formula>WEEKDAY($B327,2)&gt;5</formula>
    </cfRule>
  </conditionalFormatting>
  <conditionalFormatting sqref="P327">
    <cfRule type="expression" dxfId="28" priority="36">
      <formula>WEEKDAY($B327,2)&gt;5</formula>
    </cfRule>
  </conditionalFormatting>
  <conditionalFormatting sqref="P328:P331">
    <cfRule type="expression" dxfId="27" priority="35">
      <formula>WEEKDAY($B328,2)&gt;5</formula>
    </cfRule>
  </conditionalFormatting>
  <conditionalFormatting sqref="C341:I341 Q341:R341 K341:O341">
    <cfRule type="expression" dxfId="26" priority="34">
      <formula>WEEKDAY($B341,2)&gt;5</formula>
    </cfRule>
  </conditionalFormatting>
  <conditionalFormatting sqref="F341">
    <cfRule type="expression" dxfId="25" priority="33">
      <formula>WEEKDAY($B341,2)&gt;5</formula>
    </cfRule>
  </conditionalFormatting>
  <conditionalFormatting sqref="H345 J345 C342:F342 M342 O342 O344 I344:L344 H342:K342 Q342:R345 C343:C345 E343:F343 E344:E345 L345:O345 N343:O343 I343:J343 L343">
    <cfRule type="expression" dxfId="24" priority="31">
      <formula>WEEKDAY($B342,2)&gt;5</formula>
    </cfRule>
  </conditionalFormatting>
  <conditionalFormatting sqref="C344:E344 C343 E343:G343 C345 E345:J345 G344 C342:F342 H342:R342 I344:R344 C341:I341 K341:R341 L345:R345 N343:R343 I343:J343 L343">
    <cfRule type="expression" dxfId="23" priority="30">
      <formula>WEEKDAY($B341,2)&gt;5</formula>
    </cfRule>
  </conditionalFormatting>
  <conditionalFormatting sqref="P341">
    <cfRule type="expression" dxfId="22" priority="29">
      <formula>WEEKDAY($B341,2)&gt;5</formula>
    </cfRule>
  </conditionalFormatting>
  <conditionalFormatting sqref="P342:P345">
    <cfRule type="expression" dxfId="21" priority="28">
      <formula>WEEKDAY($B342,2)&gt;5</formula>
    </cfRule>
  </conditionalFormatting>
  <conditionalFormatting sqref="C355:I355 Q355:R355 K355:O355">
    <cfRule type="expression" dxfId="20" priority="27">
      <formula>WEEKDAY($B355,2)&gt;5</formula>
    </cfRule>
  </conditionalFormatting>
  <conditionalFormatting sqref="F355">
    <cfRule type="expression" dxfId="19" priority="26">
      <formula>WEEKDAY($B355,2)&gt;5</formula>
    </cfRule>
  </conditionalFormatting>
  <conditionalFormatting sqref="H359 J359 C356:F356 M356 O356 O358 I358:L358 H356:K356 Q356:R359 C357:C359 E357:F357 E358:E359 L359:O359 N357:O357 I357:J357 L357">
    <cfRule type="expression" dxfId="18" priority="24">
      <formula>WEEKDAY($B356,2)&gt;5</formula>
    </cfRule>
  </conditionalFormatting>
  <conditionalFormatting sqref="C358:E358 C357 E357:G357 C359 E359:J359 G358 C356:F356 H356:R356 I358:R358 C355:I355 K355:R355 L359:R359 N357:R357 I357:J357 L357">
    <cfRule type="expression" dxfId="17" priority="23">
      <formula>WEEKDAY($B355,2)&gt;5</formula>
    </cfRule>
  </conditionalFormatting>
  <conditionalFormatting sqref="P355">
    <cfRule type="expression" dxfId="16" priority="22">
      <formula>WEEKDAY($B355,2)&gt;5</formula>
    </cfRule>
  </conditionalFormatting>
  <conditionalFormatting sqref="P356:P359">
    <cfRule type="expression" dxfId="15" priority="21">
      <formula>WEEKDAY($B356,2)&gt;5</formula>
    </cfRule>
  </conditionalFormatting>
  <conditionalFormatting sqref="C369:I369 Q369:R369 K369:O369">
    <cfRule type="expression" dxfId="14" priority="20">
      <formula>WEEKDAY($B369,2)&gt;5</formula>
    </cfRule>
  </conditionalFormatting>
  <conditionalFormatting sqref="F369">
    <cfRule type="expression" dxfId="13" priority="19">
      <formula>WEEKDAY($B369,2)&gt;5</formula>
    </cfRule>
  </conditionalFormatting>
  <conditionalFormatting sqref="H373 J373 C370:D370 M370 O370 O372 I372:L372 H370:K370 Q370:R373 C371:C373 L373:O373 N371:O371 I371:J371 L371 F370:F371">
    <cfRule type="expression" dxfId="12" priority="17">
      <formula>WEEKDAY($B370,2)&gt;5</formula>
    </cfRule>
  </conditionalFormatting>
  <conditionalFormatting sqref="C372:D372 C371 F371:G371 C373 F373:J373 G372 C370:D370 H370:R370 I372:R372 C369:I369 K369:R369 L373:R373 N371:R371 I371:J371 L371 F370">
    <cfRule type="expression" dxfId="11" priority="16">
      <formula>WEEKDAY($B369,2)&gt;5</formula>
    </cfRule>
  </conditionalFormatting>
  <conditionalFormatting sqref="P369">
    <cfRule type="expression" dxfId="10" priority="15">
      <formula>WEEKDAY($B369,2)&gt;5</formula>
    </cfRule>
  </conditionalFormatting>
  <conditionalFormatting sqref="P370:P373">
    <cfRule type="expression" dxfId="9" priority="14">
      <formula>WEEKDAY($B370,2)&gt;5</formula>
    </cfRule>
  </conditionalFormatting>
  <conditionalFormatting sqref="D205">
    <cfRule type="expression" dxfId="8" priority="13">
      <formula>WEEKDAY($B205,2)&gt;5</formula>
    </cfRule>
  </conditionalFormatting>
  <conditionalFormatting sqref="D205">
    <cfRule type="expression" dxfId="7" priority="12">
      <formula>WEEKDAY($B205,2)&gt;5</formula>
    </cfRule>
  </conditionalFormatting>
  <conditionalFormatting sqref="K35">
    <cfRule type="expression" dxfId="6" priority="11">
      <formula>WEEKDAY($B35,2)&gt;5</formula>
    </cfRule>
  </conditionalFormatting>
  <conditionalFormatting sqref="K35">
    <cfRule type="expression" dxfId="5" priority="10">
      <formula>WEEKDAY($B35,2)&gt;5</formula>
    </cfRule>
  </conditionalFormatting>
  <conditionalFormatting sqref="M271:M275">
    <cfRule type="expression" dxfId="4" priority="9">
      <formula>WEEKDAY($B271,2)&gt;5</formula>
    </cfRule>
  </conditionalFormatting>
  <conditionalFormatting sqref="M272 M274">
    <cfRule type="expression" dxfId="3" priority="8">
      <formula>WEEKDAY($B272,2)&gt;5</formula>
    </cfRule>
  </conditionalFormatting>
  <conditionalFormatting sqref="N264:N268">
    <cfRule type="expression" dxfId="2" priority="7">
      <formula>WEEKDAY($B264,2)&gt;5</formula>
    </cfRule>
  </conditionalFormatting>
  <conditionalFormatting sqref="N265 N267">
    <cfRule type="expression" dxfId="1" priority="6">
      <formula>WEEKDAY($B265,2)&gt;5</formula>
    </cfRule>
  </conditionalFormatting>
  <conditionalFormatting sqref="L12:M12 L19:M19 L26:M26 L40:M40 M54 M68 M96 M110 M166 M180 M208 M222 M236 M250 M306 M320 M334 M348 M362 M47 M61 M103 M117 M131 M173 M187 M215 M229 M243 M257 M313 M327 M341 M355 M369">
    <cfRule type="expression" dxfId="0" priority="568">
      <formula>A12=#REF!</formula>
    </cfRule>
  </conditionalFormatting>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election activeCell="E11" sqref="E11"/>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CONGES et deplacements prof 2</vt:lpstr>
      <vt:lpstr>Feuil1</vt:lpstr>
    </vt:vector>
  </TitlesOfParts>
  <Company>HP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pegpas</dc:creator>
  <cp:lastModifiedBy>FRANCIS</cp:lastModifiedBy>
  <dcterms:created xsi:type="dcterms:W3CDTF">2022-11-20T09:26:23Z</dcterms:created>
  <dcterms:modified xsi:type="dcterms:W3CDTF">2022-11-23T03:36:10Z</dcterms:modified>
</cp:coreProperties>
</file>