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910" yWindow="285" windowWidth="11085" windowHeight="11295"/>
  </bookViews>
  <sheets>
    <sheet name="Total" sheetId="1" r:id="rId1"/>
    <sheet name="Extraction" sheetId="2" r:id="rId2"/>
  </sheets>
  <calcPr calcId="124519"/>
</workbook>
</file>

<file path=xl/calcChain.xml><?xml version="1.0" encoding="utf-8"?>
<calcChain xmlns="http://schemas.openxmlformats.org/spreadsheetml/2006/main">
  <c r="E4" i="1"/>
  <c r="E5"/>
  <c r="E6"/>
  <c r="E7"/>
  <c r="E8"/>
  <c r="E9"/>
  <c r="D4"/>
  <c r="D5"/>
  <c r="D6"/>
  <c r="D7"/>
  <c r="D8"/>
  <c r="D9"/>
  <c r="C4"/>
  <c r="C5"/>
  <c r="C6"/>
  <c r="C7"/>
  <c r="C8"/>
  <c r="C9"/>
  <c r="B4"/>
  <c r="B5"/>
  <c r="B6"/>
  <c r="B7"/>
  <c r="B8"/>
  <c r="B9"/>
</calcChain>
</file>

<file path=xl/sharedStrings.xml><?xml version="1.0" encoding="utf-8"?>
<sst xmlns="http://schemas.openxmlformats.org/spreadsheetml/2006/main" count="32" uniqueCount="21">
  <si>
    <t>Dépenses</t>
  </si>
  <si>
    <t xml:space="preserve">Date </t>
  </si>
  <si>
    <t>Revenu</t>
  </si>
  <si>
    <t>Lumière</t>
  </si>
  <si>
    <t xml:space="preserve">Maison </t>
  </si>
  <si>
    <t>Chauffage</t>
  </si>
  <si>
    <t>L</t>
  </si>
  <si>
    <t>M</t>
  </si>
  <si>
    <t>C</t>
  </si>
  <si>
    <t xml:space="preserve">Concept </t>
  </si>
  <si>
    <t xml:space="preserve">Valeur </t>
  </si>
  <si>
    <t>Code</t>
  </si>
  <si>
    <t>Ex 1</t>
  </si>
  <si>
    <t>Ex 2</t>
  </si>
  <si>
    <t>Ex 3</t>
  </si>
  <si>
    <t>Ex 4</t>
  </si>
  <si>
    <t>Ex 5</t>
  </si>
  <si>
    <t>Ex 6</t>
  </si>
  <si>
    <t>Ex 7</t>
  </si>
  <si>
    <t>Ex 8</t>
  </si>
  <si>
    <t>Ex 9</t>
  </si>
</sst>
</file>

<file path=xl/styles.xml><?xml version="1.0" encoding="utf-8"?>
<styleSheet xmlns="http://schemas.openxmlformats.org/spreadsheetml/2006/main">
  <numFmts count="1">
    <numFmt numFmtId="168" formatCode="mmmm\-yy"/>
  </numFmts>
  <fonts count="4">
    <font>
      <sz val="11"/>
      <color theme="1"/>
      <name val="Calibri"/>
      <family val="2"/>
      <scheme val="minor"/>
    </font>
    <font>
      <sz val="10"/>
      <name val="Verdana"/>
      <family val="2"/>
    </font>
    <font>
      <b/>
      <sz val="10"/>
      <name val="Verdana"/>
      <family val="2"/>
    </font>
    <font>
      <b/>
      <sz val="10"/>
      <color theme="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7">
    <xf numFmtId="0" fontId="0" fillId="0" borderId="0" xfId="0"/>
    <xf numFmtId="0" fontId="1" fillId="0" borderId="0" xfId="1"/>
    <xf numFmtId="4" fontId="1" fillId="0" borderId="0" xfId="1" applyNumberFormat="1"/>
    <xf numFmtId="0" fontId="1" fillId="3" borderId="0" xfId="1" applyFill="1" applyAlignment="1">
      <alignment horizontal="center"/>
    </xf>
    <xf numFmtId="0" fontId="1" fillId="0" borderId="0" xfId="1" applyFill="1" applyAlignment="1">
      <alignment horizontal="left"/>
    </xf>
    <xf numFmtId="0" fontId="1" fillId="0" borderId="0" xfId="2"/>
    <xf numFmtId="14" fontId="1" fillId="0" borderId="0" xfId="2" applyNumberFormat="1"/>
    <xf numFmtId="4" fontId="1" fillId="0" borderId="0" xfId="2" applyNumberFormat="1"/>
    <xf numFmtId="2" fontId="1" fillId="0" borderId="0" xfId="3" applyNumberFormat="1"/>
    <xf numFmtId="168" fontId="2" fillId="0" borderId="0" xfId="4" applyNumberFormat="1" applyFont="1"/>
    <xf numFmtId="0" fontId="2" fillId="4" borderId="1" xfId="3" applyFont="1" applyFill="1" applyBorder="1"/>
    <xf numFmtId="0" fontId="2" fillId="0" borderId="2" xfId="3" applyFont="1" applyBorder="1"/>
    <xf numFmtId="0" fontId="3" fillId="2" borderId="2" xfId="3" applyFont="1" applyFill="1" applyBorder="1" applyAlignment="1">
      <alignment horizontal="center"/>
    </xf>
    <xf numFmtId="0" fontId="1" fillId="0" borderId="2" xfId="3" applyBorder="1" applyAlignment="1">
      <alignment horizontal="center"/>
    </xf>
    <xf numFmtId="14" fontId="1" fillId="0" borderId="0" xfId="5" applyNumberFormat="1"/>
    <xf numFmtId="0" fontId="3" fillId="2" borderId="3" xfId="3" applyFont="1" applyFill="1" applyBorder="1" applyAlignment="1">
      <alignment horizontal="center"/>
    </xf>
    <xf numFmtId="0" fontId="3" fillId="2" borderId="4" xfId="3" applyFont="1" applyFill="1" applyBorder="1" applyAlignment="1">
      <alignment horizontal="center"/>
    </xf>
  </cellXfs>
  <cellStyles count="6">
    <cellStyle name="Normal" xfId="0" builtinId="0"/>
    <cellStyle name="Normal 3" xfId="1"/>
    <cellStyle name="Normal 4" xfId="2"/>
    <cellStyle name="Normal 5" xfId="3"/>
    <cellStyle name="Normal 6" xfId="4"/>
    <cellStyle name="Normal 7" xfId="5"/>
  </cellStyles>
  <dxfs count="12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68" formatCode="mmmm\-yy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relativeIndent="0" justifyLastLine="0" shrinkToFit="0" mergeCell="0" readingOrder="0"/>
    </dxf>
    <dxf>
      <numFmt numFmtId="4" formatCode="#,##0.00"/>
    </dxf>
    <dxf>
      <numFmt numFmtId="4" formatCode="#,##0.00"/>
    </dxf>
    <dxf>
      <numFmt numFmtId="19" formatCode="dd/mm/yyyy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3:E9" totalsRowShown="0" headerRowDxfId="4" headerRowBorderDxfId="6" tableBorderDxfId="7" headerRowCellStyle="Normal 5" dataCellStyle="Normal 5">
  <autoFilter ref="A3:E9"/>
  <tableColumns count="5">
    <tableColumn id="1" name="Date " dataDxfId="5" dataCellStyle="Normal 6"/>
    <tableColumn id="2" name="Revenu" dataDxfId="3" dataCellStyle="Normal 5">
      <calculatedColumnFormula>SUMPRODUCT((YEAR(Tableau1[[Date ]])=YEAR(Tableau2[[#This Row],[Date ]]))*(MONTH(Tableau1[[Date ]])=MONTH(Tableau2[[#This Row],[Date ]]))*(Tableau1[Revenu]))</calculatedColumnFormula>
    </tableColumn>
    <tableColumn id="3" name="L" dataDxfId="2" dataCellStyle="Normal 5">
      <calculatedColumnFormula>SUMPRODUCT((YEAR(Tableau1[[Date ]])=YEAR(Tableau2[[#This Row],[Date ]]))*(MONTH(Tableau1[[Date ]])=MONTH(Tableau2[[#This Row],[Date ]]))*(Tableau1[Code]=Tableau2[[#Headers],[L]])*(Tableau1[[Valeur ]]))</calculatedColumnFormula>
    </tableColumn>
    <tableColumn id="4" name="M" dataDxfId="1" dataCellStyle="Normal 5">
      <calculatedColumnFormula>SUMPRODUCT((YEAR(Tableau1[[Date ]])=YEAR(Tableau2[[#This Row],[Date ]]))*(MONTH(Tableau1[[Date ]])=MONTH(Tableau2[[#This Row],[Date ]]))*(Tableau1[Code]=Tableau2[[#Headers],[M]])*(Tableau1[[Valeur ]]))</calculatedColumnFormula>
    </tableColumn>
    <tableColumn id="5" name="C" dataDxfId="0" dataCellStyle="Normal 5">
      <calculatedColumnFormula>SUMPRODUCT((YEAR(Tableau1[[Date ]])=YEAR(Tableau2[[#This Row],[Date ]]))*(MONTH(Tableau1[[Date ]])=MONTH(Tableau2[[#This Row],[Date ]]))*(Tableau1[Code]=Tableau2[[#Headers],[C]])*(Tableau1[[Valeur ]]))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E11" totalsRowShown="0" headerRowCellStyle="Normal 3" dataCellStyle="Normal 3">
  <autoFilter ref="A1:E11"/>
  <tableColumns count="5">
    <tableColumn id="1" name="Date " dataDxfId="11" dataCellStyle="Normal 3"/>
    <tableColumn id="2" name="Concept " dataCellStyle="Normal 3"/>
    <tableColumn id="3" name="Valeur " dataDxfId="10" dataCellStyle="Normal 3"/>
    <tableColumn id="4" name="Revenu" dataDxfId="9" dataCellStyle="Normal 3"/>
    <tableColumn id="6" name="Code" dataDxfId="8" dataCellStyle="Normal 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1"/>
  <sheetViews>
    <sheetView tabSelected="1" workbookViewId="0">
      <selection activeCell="B36" sqref="B36"/>
    </sheetView>
  </sheetViews>
  <sheetFormatPr baseColWidth="10" defaultRowHeight="15"/>
  <cols>
    <col min="1" max="1" width="16.140625" bestFit="1" customWidth="1"/>
    <col min="2" max="3" width="18.140625" customWidth="1"/>
  </cols>
  <sheetData>
    <row r="1" spans="1:5">
      <c r="C1" s="15" t="s">
        <v>0</v>
      </c>
      <c r="D1" s="16"/>
      <c r="E1" s="16"/>
    </row>
    <row r="2" spans="1:5">
      <c r="C2" s="10" t="s">
        <v>3</v>
      </c>
      <c r="D2" s="10" t="s">
        <v>4</v>
      </c>
      <c r="E2" s="10" t="s">
        <v>5</v>
      </c>
    </row>
    <row r="3" spans="1:5">
      <c r="A3" s="11" t="s">
        <v>1</v>
      </c>
      <c r="B3" s="12" t="s">
        <v>2</v>
      </c>
      <c r="C3" s="13" t="s">
        <v>6</v>
      </c>
      <c r="D3" s="13" t="s">
        <v>7</v>
      </c>
      <c r="E3" s="13" t="s">
        <v>8</v>
      </c>
    </row>
    <row r="4" spans="1:5">
      <c r="A4" s="9">
        <v>44805</v>
      </c>
      <c r="B4" s="8">
        <f>SUMPRODUCT((YEAR(Tableau1[[Date ]])=YEAR(Tableau2[[#This Row],[Date ]]))*(MONTH(Tableau1[[Date ]])=MONTH(Tableau2[[#This Row],[Date ]]))*(Tableau1[Revenu]))</f>
        <v>2395.19</v>
      </c>
      <c r="C4" s="8">
        <f>SUMPRODUCT((YEAR(Tableau1[[Date ]])=YEAR(Tableau2[[#This Row],[Date ]]))*(MONTH(Tableau1[[Date ]])=MONTH(Tableau2[[#This Row],[Date ]]))*(Tableau1[Code]=Tableau2[[#Headers],[L]])*(Tableau1[[Valeur ]]))</f>
        <v>62</v>
      </c>
      <c r="D4" s="8">
        <f>SUMPRODUCT((YEAR(Tableau1[[Date ]])=YEAR(Tableau2[[#This Row],[Date ]]))*(MONTH(Tableau1[[Date ]])=MONTH(Tableau2[[#This Row],[Date ]]))*(Tableau1[Code]=Tableau2[[#Headers],[M]])*(Tableau1[[Valeur ]]))</f>
        <v>-364.5</v>
      </c>
      <c r="E4" s="8">
        <f>SUMPRODUCT((YEAR(Tableau1[[Date ]])=YEAR(Tableau2[[#This Row],[Date ]]))*(MONTH(Tableau1[[Date ]])=MONTH(Tableau2[[#This Row],[Date ]]))*(Tableau1[Code]=Tableau2[[#Headers],[C]])*(Tableau1[[Valeur ]]))</f>
        <v>-96.5</v>
      </c>
    </row>
    <row r="5" spans="1:5">
      <c r="A5" s="9">
        <v>44835</v>
      </c>
      <c r="B5" s="8">
        <f>SUMPRODUCT((YEAR(Tableau1[[Date ]])=YEAR(Tableau2[[#This Row],[Date ]]))*(MONTH(Tableau1[[Date ]])=MONTH(Tableau2[[#This Row],[Date ]]))*(Tableau1[Revenu]))</f>
        <v>72.559999999999974</v>
      </c>
      <c r="C5" s="8">
        <f>SUMPRODUCT((YEAR(Tableau1[[Date ]])=YEAR(Tableau2[[#This Row],[Date ]]))*(MONTH(Tableau1[[Date ]])=MONTH(Tableau2[[#This Row],[Date ]]))*(Tableau1[Code]=Tableau2[[#Headers],[L]])*(Tableau1[[Valeur ]]))</f>
        <v>0</v>
      </c>
      <c r="D5" s="8">
        <f>SUMPRODUCT((YEAR(Tableau1[[Date ]])=YEAR(Tableau2[[#This Row],[Date ]]))*(MONTH(Tableau1[[Date ]])=MONTH(Tableau2[[#This Row],[Date ]]))*(Tableau1[Code]=Tableau2[[#Headers],[M]])*(Tableau1[[Valeur ]]))</f>
        <v>-28</v>
      </c>
      <c r="E5" s="8">
        <f>SUMPRODUCT((YEAR(Tableau1[[Date ]])=YEAR(Tableau2[[#This Row],[Date ]]))*(MONTH(Tableau1[[Date ]])=MONTH(Tableau2[[#This Row],[Date ]]))*(Tableau1[Code]=Tableau2[[#Headers],[C]])*(Tableau1[[Valeur ]]))</f>
        <v>-73.44</v>
      </c>
    </row>
    <row r="6" spans="1:5">
      <c r="A6" s="9">
        <v>44866</v>
      </c>
      <c r="B6" s="8">
        <f>SUMPRODUCT((YEAR(Tableau1[[Date ]])=YEAR(Tableau2[[#This Row],[Date ]]))*(MONTH(Tableau1[[Date ]])=MONTH(Tableau2[[#This Row],[Date ]]))*(Tableau1[Revenu]))</f>
        <v>0</v>
      </c>
      <c r="C6" s="8">
        <f>SUMPRODUCT((YEAR(Tableau1[[Date ]])=YEAR(Tableau2[[#This Row],[Date ]]))*(MONTH(Tableau1[[Date ]])=MONTH(Tableau2[[#This Row],[Date ]]))*(Tableau1[Code]=Tableau2[[#Headers],[L]])*(Tableau1[[Valeur ]]))</f>
        <v>0</v>
      </c>
      <c r="D6" s="8">
        <f>SUMPRODUCT((YEAR(Tableau1[[Date ]])=YEAR(Tableau2[[#This Row],[Date ]]))*(MONTH(Tableau1[[Date ]])=MONTH(Tableau2[[#This Row],[Date ]]))*(Tableau1[Code]=Tableau2[[#Headers],[M]])*(Tableau1[[Valeur ]]))</f>
        <v>0</v>
      </c>
      <c r="E6" s="8">
        <f>SUMPRODUCT((YEAR(Tableau1[[Date ]])=YEAR(Tableau2[[#This Row],[Date ]]))*(MONTH(Tableau1[[Date ]])=MONTH(Tableau2[[#This Row],[Date ]]))*(Tableau1[Code]=Tableau2[[#Headers],[C]])*(Tableau1[[Valeur ]]))</f>
        <v>0</v>
      </c>
    </row>
    <row r="7" spans="1:5">
      <c r="A7" s="9">
        <v>44896</v>
      </c>
      <c r="B7" s="8">
        <f>SUMPRODUCT((YEAR(Tableau1[[Date ]])=YEAR(Tableau2[[#This Row],[Date ]]))*(MONTH(Tableau1[[Date ]])=MONTH(Tableau2[[#This Row],[Date ]]))*(Tableau1[Revenu]))</f>
        <v>0</v>
      </c>
      <c r="C7" s="8">
        <f>SUMPRODUCT((YEAR(Tableau1[[Date ]])=YEAR(Tableau2[[#This Row],[Date ]]))*(MONTH(Tableau1[[Date ]])=MONTH(Tableau2[[#This Row],[Date ]]))*(Tableau1[Code]=Tableau2[[#Headers],[L]])*(Tableau1[[Valeur ]]))</f>
        <v>0</v>
      </c>
      <c r="D7" s="8">
        <f>SUMPRODUCT((YEAR(Tableau1[[Date ]])=YEAR(Tableau2[[#This Row],[Date ]]))*(MONTH(Tableau1[[Date ]])=MONTH(Tableau2[[#This Row],[Date ]]))*(Tableau1[Code]=Tableau2[[#Headers],[M]])*(Tableau1[[Valeur ]]))</f>
        <v>0</v>
      </c>
      <c r="E7" s="8">
        <f>SUMPRODUCT((YEAR(Tableau1[[Date ]])=YEAR(Tableau2[[#This Row],[Date ]]))*(MONTH(Tableau1[[Date ]])=MONTH(Tableau2[[#This Row],[Date ]]))*(Tableau1[Code]=Tableau2[[#Headers],[C]])*(Tableau1[[Valeur ]]))</f>
        <v>0</v>
      </c>
    </row>
    <row r="8" spans="1:5">
      <c r="A8" s="9">
        <v>44927</v>
      </c>
      <c r="B8" s="8">
        <f>SUMPRODUCT((YEAR(Tableau1[[Date ]])=YEAR(Tableau2[[#This Row],[Date ]]))*(MONTH(Tableau1[[Date ]])=MONTH(Tableau2[[#This Row],[Date ]]))*(Tableau1[Revenu]))</f>
        <v>0</v>
      </c>
      <c r="C8" s="8">
        <f>SUMPRODUCT((YEAR(Tableau1[[Date ]])=YEAR(Tableau2[[#This Row],[Date ]]))*(MONTH(Tableau1[[Date ]])=MONTH(Tableau2[[#This Row],[Date ]]))*(Tableau1[Code]=Tableau2[[#Headers],[L]])*(Tableau1[[Valeur ]]))</f>
        <v>0</v>
      </c>
      <c r="D8" s="8">
        <f>SUMPRODUCT((YEAR(Tableau1[[Date ]])=YEAR(Tableau2[[#This Row],[Date ]]))*(MONTH(Tableau1[[Date ]])=MONTH(Tableau2[[#This Row],[Date ]]))*(Tableau1[Code]=Tableau2[[#Headers],[M]])*(Tableau1[[Valeur ]]))</f>
        <v>0</v>
      </c>
      <c r="E8" s="8">
        <f>SUMPRODUCT((YEAR(Tableau1[[Date ]])=YEAR(Tableau2[[#This Row],[Date ]]))*(MONTH(Tableau1[[Date ]])=MONTH(Tableau2[[#This Row],[Date ]]))*(Tableau1[Code]=Tableau2[[#Headers],[C]])*(Tableau1[[Valeur ]]))</f>
        <v>0</v>
      </c>
    </row>
    <row r="9" spans="1:5">
      <c r="A9" s="9">
        <v>44958</v>
      </c>
      <c r="B9" s="8">
        <f>SUMPRODUCT((YEAR(Tableau1[[Date ]])=YEAR(Tableau2[[#This Row],[Date ]]))*(MONTH(Tableau1[[Date ]])=MONTH(Tableau2[[#This Row],[Date ]]))*(Tableau1[Revenu]))</f>
        <v>0</v>
      </c>
      <c r="C9" s="8">
        <f>SUMPRODUCT((YEAR(Tableau1[[Date ]])=YEAR(Tableau2[[#This Row],[Date ]]))*(MONTH(Tableau1[[Date ]])=MONTH(Tableau2[[#This Row],[Date ]]))*(Tableau1[Code]=Tableau2[[#Headers],[L]])*(Tableau1[[Valeur ]]))</f>
        <v>0</v>
      </c>
      <c r="D9" s="8">
        <f>SUMPRODUCT((YEAR(Tableau1[[Date ]])=YEAR(Tableau2[[#This Row],[Date ]]))*(MONTH(Tableau1[[Date ]])=MONTH(Tableau2[[#This Row],[Date ]]))*(Tableau1[Code]=Tableau2[[#Headers],[M]])*(Tableau1[[Valeur ]]))</f>
        <v>0</v>
      </c>
      <c r="E9" s="8">
        <f>SUMPRODUCT((YEAR(Tableau1[[Date ]])=YEAR(Tableau2[[#This Row],[Date ]]))*(MONTH(Tableau1[[Date ]])=MONTH(Tableau2[[#This Row],[Date ]]))*(Tableau1[Code]=Tableau2[[#Headers],[C]])*(Tableau1[[Valeur ]]))</f>
        <v>0</v>
      </c>
    </row>
    <row r="10" spans="1:5">
      <c r="A10" s="6"/>
      <c r="B10" s="5"/>
      <c r="C10" s="7"/>
      <c r="D10" s="7"/>
      <c r="E10" s="7"/>
    </row>
    <row r="11" spans="1:5">
      <c r="A11" s="6"/>
      <c r="B11" s="5"/>
      <c r="C11" s="7"/>
      <c r="D11" s="7"/>
      <c r="E11" s="7"/>
    </row>
  </sheetData>
  <mergeCells count="1">
    <mergeCell ref="C1:E1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E11"/>
  <sheetViews>
    <sheetView workbookViewId="0">
      <selection activeCell="C9" activeCellId="3" sqref="C4 C6 C7 C9"/>
    </sheetView>
  </sheetViews>
  <sheetFormatPr baseColWidth="10" defaultRowHeight="15"/>
  <cols>
    <col min="1" max="1" width="11.85546875" bestFit="1" customWidth="1"/>
    <col min="2" max="2" width="11.7109375" customWidth="1"/>
  </cols>
  <sheetData>
    <row r="1" spans="1:5">
      <c r="A1" s="1" t="s">
        <v>1</v>
      </c>
      <c r="B1" s="1" t="s">
        <v>9</v>
      </c>
      <c r="C1" s="1" t="s">
        <v>10</v>
      </c>
      <c r="D1" s="1" t="s">
        <v>2</v>
      </c>
      <c r="E1" s="4" t="s">
        <v>11</v>
      </c>
    </row>
    <row r="2" spans="1:5">
      <c r="A2" s="1"/>
      <c r="B2" s="1"/>
      <c r="C2" s="1"/>
      <c r="D2" s="1">
        <v>500</v>
      </c>
      <c r="E2" s="3"/>
    </row>
    <row r="3" spans="1:5">
      <c r="A3" s="14">
        <v>44824</v>
      </c>
      <c r="B3" s="1" t="s">
        <v>12</v>
      </c>
      <c r="C3" s="2">
        <v>-38</v>
      </c>
      <c r="D3" s="2">
        <v>462</v>
      </c>
      <c r="E3" s="3" t="s">
        <v>6</v>
      </c>
    </row>
    <row r="4" spans="1:5">
      <c r="A4" s="14">
        <v>44830</v>
      </c>
      <c r="B4" s="1" t="s">
        <v>13</v>
      </c>
      <c r="C4" s="2">
        <v>-70.03</v>
      </c>
      <c r="D4" s="2">
        <v>391.97</v>
      </c>
      <c r="E4" s="3" t="s">
        <v>7</v>
      </c>
    </row>
    <row r="5" spans="1:5">
      <c r="A5" s="14">
        <v>44833</v>
      </c>
      <c r="B5" s="1" t="s">
        <v>14</v>
      </c>
      <c r="C5" s="2">
        <v>100</v>
      </c>
      <c r="D5" s="2">
        <v>491.97</v>
      </c>
      <c r="E5" s="3" t="s">
        <v>6</v>
      </c>
    </row>
    <row r="6" spans="1:5">
      <c r="A6" s="14">
        <v>44834</v>
      </c>
      <c r="B6" s="1" t="s">
        <v>15</v>
      </c>
      <c r="C6" s="2">
        <v>-4.5</v>
      </c>
      <c r="D6" s="2">
        <v>487.47</v>
      </c>
      <c r="E6" s="3" t="s">
        <v>7</v>
      </c>
    </row>
    <row r="7" spans="1:5">
      <c r="A7" s="14">
        <v>44834</v>
      </c>
      <c r="B7" s="1" t="s">
        <v>16</v>
      </c>
      <c r="C7" s="2">
        <v>-208.83</v>
      </c>
      <c r="D7" s="2">
        <v>278.64</v>
      </c>
      <c r="E7" s="3" t="s">
        <v>7</v>
      </c>
    </row>
    <row r="8" spans="1:5">
      <c r="A8" s="14">
        <v>44834</v>
      </c>
      <c r="B8" s="1" t="s">
        <v>17</v>
      </c>
      <c r="C8" s="2">
        <v>-96.5</v>
      </c>
      <c r="D8" s="2">
        <v>182.14</v>
      </c>
      <c r="E8" s="3" t="s">
        <v>8</v>
      </c>
    </row>
    <row r="9" spans="1:5">
      <c r="A9" s="14">
        <v>44834</v>
      </c>
      <c r="B9" s="1" t="s">
        <v>18</v>
      </c>
      <c r="C9" s="2">
        <v>-81.14</v>
      </c>
      <c r="D9" s="2">
        <v>100.99999999999999</v>
      </c>
      <c r="E9" s="3" t="s">
        <v>7</v>
      </c>
    </row>
    <row r="10" spans="1:5">
      <c r="A10" s="14">
        <v>44838</v>
      </c>
      <c r="B10" s="1" t="s">
        <v>19</v>
      </c>
      <c r="C10" s="2">
        <v>-28</v>
      </c>
      <c r="D10" s="2">
        <v>72.999999999999986</v>
      </c>
      <c r="E10" s="3" t="s">
        <v>7</v>
      </c>
    </row>
    <row r="11" spans="1:5">
      <c r="A11" s="14">
        <v>44839</v>
      </c>
      <c r="B11" s="1" t="s">
        <v>20</v>
      </c>
      <c r="C11" s="2">
        <v>-73.44</v>
      </c>
      <c r="D11" s="2">
        <v>-0.44000000000001194</v>
      </c>
      <c r="E11" s="3" t="s">
        <v>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Total</vt:lpstr>
      <vt:lpstr>Extraction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2022-11-23T02:37:49Z</dcterms:created>
  <dcterms:modified xsi:type="dcterms:W3CDTF">2022-11-23T03:14:03Z</dcterms:modified>
</cp:coreProperties>
</file>