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2785" windowHeight="14655"/>
  </bookViews>
  <sheets>
    <sheet name="TECHNOLOGY" sheetId="1" r:id="rId1"/>
    <sheet name="AGAIN BtoB" sheetId="2" r:id="rId2"/>
    <sheet name="AGAIN BtoC" sheetId="6" r:id="rId3"/>
  </sheets>
  <definedNames>
    <definedName name="Batterie">#REF!</definedName>
    <definedName name="Code_barême">#REF!</definedName>
    <definedName name="Code_douanier">#REF!</definedName>
    <definedName name="Code_origine">#REF!</definedName>
    <definedName name="Criticité">#REF!</definedName>
    <definedName name="Entrepot">#REF!</definedName>
    <definedName name="Garantie_constructeur">#REF!</definedName>
    <definedName name="GTIN_EAN">#REF!</definedName>
    <definedName name="ID_acheteur">#REF!</definedName>
    <definedName name="Marchandise">#REF!</definedName>
    <definedName name="Pays">#REF!</definedName>
    <definedName name="Référence_constructeur">#REF!</definedName>
    <definedName name="Segment">#REF!</definedName>
    <definedName name="Type_d_article__Bundle_Nomenclature?">#REF!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3" i="6"/>
  <c r="N3" i="2"/>
  <c r="P3" i="1"/>
</calcChain>
</file>

<file path=xl/sharedStrings.xml><?xml version="1.0" encoding="utf-8"?>
<sst xmlns="http://schemas.openxmlformats.org/spreadsheetml/2006/main" count="390" uniqueCount="134">
  <si>
    <t>Activité</t>
  </si>
  <si>
    <t>Appartenance</t>
  </si>
  <si>
    <t>Type 2</t>
  </si>
  <si>
    <t>Projet</t>
  </si>
  <si>
    <t>Famille</t>
  </si>
  <si>
    <t>Sous famille</t>
  </si>
  <si>
    <t>Groupe d'acheteurs</t>
  </si>
  <si>
    <t>Non vide</t>
  </si>
  <si>
    <t>Point de commande</t>
  </si>
  <si>
    <t>Entrepot</t>
  </si>
  <si>
    <t>Visibilité plateforme cloud</t>
  </si>
  <si>
    <t>Constructeur</t>
  </si>
  <si>
    <t>Fournisseur</t>
  </si>
  <si>
    <t xml:space="preserve">Type d’article  </t>
  </si>
  <si>
    <t xml:space="preserve">Appartenance </t>
  </si>
  <si>
    <t>Article de maintenance</t>
  </si>
  <si>
    <t>Article</t>
  </si>
  <si>
    <t>Eco recycling</t>
  </si>
  <si>
    <t>Itancia</t>
  </si>
  <si>
    <t>HW</t>
  </si>
  <si>
    <t>non</t>
  </si>
  <si>
    <t>Téléphonie sans fil</t>
  </si>
  <si>
    <t>DECT-Combiné Seul</t>
  </si>
  <si>
    <t>Verification</t>
  </si>
  <si>
    <t>Segment</t>
  </si>
  <si>
    <t>Numéro de base obligatoire sur commande ( onglet général)</t>
  </si>
  <si>
    <t>Numéro de base obligatoire sur commande (onglet général)</t>
  </si>
  <si>
    <t>Sélection 3 :</t>
  </si>
  <si>
    <t>A3-AGAIN – Produit fini TEL/ Com and Collab =&gt; DECT seul</t>
  </si>
  <si>
    <t>Sélection 4 :</t>
  </si>
  <si>
    <t xml:space="preserve">Famille </t>
  </si>
  <si>
    <t xml:space="preserve">A16-AGAIN - PC </t>
  </si>
  <si>
    <t>PC, Accessoire PC</t>
  </si>
  <si>
    <t>tout sauf prestation</t>
  </si>
  <si>
    <t>A17-AGAIN - Licences IT</t>
  </si>
  <si>
    <t>SW</t>
  </si>
  <si>
    <t>Licence</t>
  </si>
  <si>
    <t>A19-AGAIN- Produit fini TEL / Com and Collab</t>
  </si>
  <si>
    <t>TELEPHONIE</t>
  </si>
  <si>
    <t xml:space="preserve">A20-AGAIN - Produit fini DATA </t>
  </si>
  <si>
    <t>DATA</t>
  </si>
  <si>
    <t>A21- AGAIN - Produit fini TEL sérialisé (CPU)</t>
  </si>
  <si>
    <t>Oui</t>
  </si>
  <si>
    <t>Sélection 5 :</t>
  </si>
  <si>
    <t>A2-AGAIN – Produit fini DIVERS</t>
  </si>
  <si>
    <t>Code article</t>
  </si>
  <si>
    <t>Modèle</t>
  </si>
  <si>
    <t>Coche 
article de maintenance</t>
  </si>
  <si>
    <t>T1-TECHNOLOGY - Article Hardware</t>
  </si>
  <si>
    <t>Distribution</t>
  </si>
  <si>
    <t>ITANCIA</t>
  </si>
  <si>
    <t>T2-TECHNOLOGY - Article SW Softline/ Coche Article de maintenance / Commandé par ADVSW</t>
  </si>
  <si>
    <t>oui</t>
  </si>
  <si>
    <t>STR</t>
  </si>
  <si>
    <t>T3-TECHNOLOGY  - Article SW / Coche Article de maintenance / Commandé par ADVSW</t>
  </si>
  <si>
    <t>ADV</t>
  </si>
  <si>
    <t>T4-TECHNOLOGY  - Article SW / Coche Article de maintenance / Commandé par HA</t>
  </si>
  <si>
    <t>autre que ADV</t>
  </si>
  <si>
    <t>T5-TECHNOLOGY - Article SW et SER Autres / Commandé par HA</t>
  </si>
  <si>
    <t>SW ou SER</t>
  </si>
  <si>
    <t>T9-TECHNOLOGY - Article SW / Commandé par ADVSW</t>
  </si>
  <si>
    <t>T7-TECHNOLOGY - Article SER / Coche Article de maintenance / Commandé pr ADVSW</t>
  </si>
  <si>
    <t>SER</t>
  </si>
  <si>
    <t>T8-TECHNOLOGY - Article SER / Coche Article de maintenance / Commandé pr HA</t>
  </si>
  <si>
    <t>T6-TECHNOLOGY  - Article SW Autres STOCKEES</t>
  </si>
  <si>
    <t>autre que HW</t>
  </si>
  <si>
    <t>supérieur à 0</t>
  </si>
  <si>
    <t>F7-FACTORY - Formation par le fournisseur</t>
  </si>
  <si>
    <t>Service</t>
  </si>
  <si>
    <t>Formation par un prestataire</t>
  </si>
  <si>
    <t>F8-FACTORY - Formation par Itancia avec HA externe</t>
  </si>
  <si>
    <t>Prestation hotline</t>
  </si>
  <si>
    <t>F9-FACTORY - Formation par Itancia, contenu Itancia sans HA externe</t>
  </si>
  <si>
    <t>T12-TECHNOLOGY Portugal</t>
  </si>
  <si>
    <t>D-PORT</t>
  </si>
  <si>
    <t>F18-FACTORY-DAAS article expédié</t>
  </si>
  <si>
    <t>Logistic</t>
  </si>
  <si>
    <t>NON</t>
  </si>
  <si>
    <t>313, 314, 315, 319, 323, 373, 384, 385, 404</t>
  </si>
  <si>
    <t>F19-FACTORY-DAAS article facturé</t>
  </si>
  <si>
    <t>OUI</t>
  </si>
  <si>
    <t>Groupe d'acheteur</t>
  </si>
  <si>
    <t>Groupe d'article</t>
  </si>
  <si>
    <t>Type 1</t>
  </si>
  <si>
    <t>Durée de garantie (jours)</t>
  </si>
  <si>
    <t>DOA</t>
  </si>
  <si>
    <t>Gestion numéro de série par scan</t>
  </si>
  <si>
    <t>Nombre de caracères du n° de série</t>
  </si>
  <si>
    <t>Groupe de taxe d'article (Commande fournisseur)</t>
  </si>
  <si>
    <t>Groupe de taxe d'article (Commande client)</t>
  </si>
  <si>
    <t>Entrepôt
(Commande fournisseur)</t>
  </si>
  <si>
    <t>Entrepôt
(Stock)</t>
  </si>
  <si>
    <t>Entrepôt
(Commande client)</t>
  </si>
  <si>
    <t>Centre de coût</t>
  </si>
  <si>
    <t>Droit d'accès à tous les pays</t>
  </si>
  <si>
    <t>A7-AGAIN - Produit fini Smartphone, tablette, MacBook</t>
  </si>
  <si>
    <t>NEGOCE</t>
  </si>
  <si>
    <t>Stocké</t>
  </si>
  <si>
    <t>Mobilité</t>
  </si>
  <si>
    <t>AGAIN</t>
  </si>
  <si>
    <t>Coché</t>
  </si>
  <si>
    <t>TN</t>
  </si>
  <si>
    <t>FR-AG-009844</t>
  </si>
  <si>
    <t>M-TRAITMT</t>
  </si>
  <si>
    <t>M-OK</t>
  </si>
  <si>
    <t>A_AGA5</t>
  </si>
  <si>
    <t>Sélection 2 :</t>
  </si>
  <si>
    <t>Onglet "Général"</t>
  </si>
  <si>
    <t>Onglet "Paramétrage"</t>
  </si>
  <si>
    <t>Onglet "Références"</t>
  </si>
  <si>
    <t>Onglet "Quantité"</t>
  </si>
  <si>
    <t>Onglet "Dimension"</t>
  </si>
  <si>
    <t>Onglet "Paramétrage BtoB"</t>
  </si>
  <si>
    <t>A25-AGAIN - Produit fini TVA / marge</t>
  </si>
  <si>
    <t>NEGOTSM</t>
  </si>
  <si>
    <t>TSM</t>
  </si>
  <si>
    <t>Non coché</t>
  </si>
  <si>
    <t>Groupe de modèles de stock</t>
  </si>
  <si>
    <t>Sous-Famille</t>
  </si>
  <si>
    <t>A24-AGAIN - Prestation Repair Val</t>
  </si>
  <si>
    <t>GARANTIE</t>
  </si>
  <si>
    <t>PRESTATION</t>
  </si>
  <si>
    <t>Spécifique</t>
  </si>
  <si>
    <t>Administration</t>
  </si>
  <si>
    <t>Vente - Facture</t>
  </si>
  <si>
    <t>Groupe modèle de stock</t>
  </si>
  <si>
    <t>Groupe de taxe d'article (commande fournisseur)</t>
  </si>
  <si>
    <t>article</t>
  </si>
  <si>
    <t>eco recycling</t>
  </si>
  <si>
    <t>negoce</t>
  </si>
  <si>
    <t>itancia</t>
  </si>
  <si>
    <t>hw</t>
  </si>
  <si>
    <t>mobilité</t>
  </si>
  <si>
    <t>tn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</si>
</sst>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 vertical="center" indent="1"/>
    </xf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vertical="center"/>
    </xf>
    <xf numFmtId="0" fontId="0" fillId="0" borderId="1" xfId="0" applyBorder="1"/>
    <xf numFmtId="0" fontId="0" fillId="2" borderId="2" xfId="0" applyFill="1" applyBorder="1"/>
    <xf numFmtId="0" fontId="0" fillId="3" borderId="1" xfId="0" applyFill="1" applyBorder="1"/>
    <xf numFmtId="0" fontId="0" fillId="2" borderId="1" xfId="0" applyFill="1" applyBorder="1"/>
    <xf numFmtId="0" fontId="0" fillId="0" borderId="3" xfId="0" applyBorder="1"/>
    <xf numFmtId="0" fontId="0" fillId="3" borderId="2" xfId="0" applyFill="1" applyBorder="1"/>
    <xf numFmtId="0" fontId="0" fillId="3" borderId="4" xfId="0" applyFill="1" applyBorder="1"/>
    <xf numFmtId="0" fontId="0" fillId="3" borderId="5" xfId="0" applyFill="1" applyBorder="1"/>
    <xf numFmtId="0" fontId="1" fillId="2" borderId="0" xfId="0" applyFont="1" applyFill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0" borderId="1" xfId="0" applyFont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3" borderId="0" xfId="0" applyFill="1"/>
    <xf numFmtId="2" fontId="0" fillId="0" borderId="0" xfId="0" applyNumberFormat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/>
    </xf>
    <xf numFmtId="0" fontId="0" fillId="2" borderId="0" xfId="0" applyFill="1"/>
    <xf numFmtId="0" fontId="0" fillId="0" borderId="2" xfId="0" applyBorder="1"/>
    <xf numFmtId="0" fontId="0" fillId="5" borderId="0" xfId="0" applyFill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P36"/>
  <sheetViews>
    <sheetView tabSelected="1" topLeftCell="A7" workbookViewId="0">
      <selection activeCell="P3" sqref="P3"/>
    </sheetView>
  </sheetViews>
  <sheetFormatPr baseColWidth="10" defaultRowHeight="15"/>
  <cols>
    <col min="2" max="2" width="15" customWidth="1"/>
    <col min="5" max="5" width="17.85546875" customWidth="1"/>
    <col min="16" max="16" width="29.42578125" customWidth="1"/>
  </cols>
  <sheetData>
    <row r="2" spans="1:16" ht="45">
      <c r="A2" t="s">
        <v>45</v>
      </c>
      <c r="B2" t="s">
        <v>0</v>
      </c>
      <c r="C2" t="s">
        <v>14</v>
      </c>
      <c r="D2" t="s">
        <v>2</v>
      </c>
      <c r="E2" s="15" t="s">
        <v>47</v>
      </c>
      <c r="F2" t="s">
        <v>3</v>
      </c>
      <c r="G2" t="s">
        <v>4</v>
      </c>
      <c r="H2" t="s">
        <v>5</v>
      </c>
      <c r="I2" t="s">
        <v>81</v>
      </c>
      <c r="J2" t="s">
        <v>11</v>
      </c>
      <c r="K2" t="s">
        <v>12</v>
      </c>
      <c r="L2" t="s">
        <v>8</v>
      </c>
      <c r="M2" t="s">
        <v>9</v>
      </c>
      <c r="N2" t="s">
        <v>10</v>
      </c>
      <c r="O2" t="s">
        <v>11</v>
      </c>
      <c r="P2" s="31" t="s">
        <v>23</v>
      </c>
    </row>
    <row r="3" spans="1:16">
      <c r="B3" t="s">
        <v>49</v>
      </c>
      <c r="C3" t="s">
        <v>50</v>
      </c>
      <c r="D3" t="s">
        <v>59</v>
      </c>
      <c r="E3" t="s">
        <v>20</v>
      </c>
      <c r="F3" t="s">
        <v>53</v>
      </c>
      <c r="P3" s="23" t="str">
        <f>IF(OR($B$3&lt;&gt;"Distribution",$C$3&lt;&gt;"ITANCIA"),"-",
IF(AND(LEFT($D$3,2)="SW",$E$3="non"),"T1",
IF(AND(LEFT($D$3,2)="SW",$E$3="oui",$F$3="STR"),"T2",
IF(AND(LEFT($D$3,2)="SW",$E$3="oui",$F$3="STR",$I$3="ADV"),"T3",
IF(AND(LEFT($D$3,2)="SW",$E$3="oui",$F$3="STR"),"T4",
IF(AND(LEFT($D$3,2)="SW","SER",$E$3="non",$F$3="STR"),"T5",
IF(AND($F$3="STR",$L$3="&gt;0"),"T6",
IF(AND($E$3="non",$G$3="Service",$H$3="Formation"),"F7",
IF(AND($E$3="non",$G$3="Prestation hotline"),"F8",
IF(AND($E$3=non,$G$3="Prestation hotline",ISBLANK($K$3)),"$F$9",
IF(AND($M$3="D-PORT"),"F12",
IF(AND($N$3="NON"),"F18",
IF(AND($N$3="OUI"),"F19","-")))))))))))))</f>
        <v>T1</v>
      </c>
    </row>
    <row r="10" spans="1:16" hidden="1"/>
    <row r="11" spans="1:16" hidden="1"/>
    <row r="12" spans="1:16" hidden="1"/>
    <row r="13" spans="1:16" hidden="1"/>
    <row r="14" spans="1:16" hidden="1"/>
    <row r="15" spans="1:16" hidden="1"/>
    <row r="16" spans="1:16" hidden="1"/>
    <row r="17" spans="1:16" hidden="1"/>
    <row r="18" spans="1:16" hidden="1"/>
    <row r="21" spans="1:16" ht="45">
      <c r="A21" s="4" t="s">
        <v>46</v>
      </c>
      <c r="B21" s="4" t="s">
        <v>13</v>
      </c>
      <c r="C21" s="14" t="s">
        <v>0</v>
      </c>
      <c r="D21" s="14" t="s">
        <v>14</v>
      </c>
      <c r="E21" s="14" t="s">
        <v>2</v>
      </c>
      <c r="G21" s="14" t="s">
        <v>3</v>
      </c>
      <c r="H21" s="14" t="s">
        <v>4</v>
      </c>
      <c r="I21" s="14" t="s">
        <v>5</v>
      </c>
      <c r="J21" s="14" t="s">
        <v>6</v>
      </c>
      <c r="K21" s="14" t="s">
        <v>12</v>
      </c>
      <c r="L21" s="15" t="s">
        <v>8</v>
      </c>
      <c r="M21" s="15" t="s">
        <v>9</v>
      </c>
      <c r="N21" s="15" t="s">
        <v>10</v>
      </c>
      <c r="O21" s="15" t="s">
        <v>11</v>
      </c>
      <c r="P21" s="15"/>
    </row>
    <row r="22" spans="1:16">
      <c r="A22" s="5" t="s">
        <v>48</v>
      </c>
      <c r="B22" s="5" t="s">
        <v>16</v>
      </c>
      <c r="C22" s="16" t="s">
        <v>49</v>
      </c>
      <c r="D22" s="16" t="s">
        <v>50</v>
      </c>
      <c r="E22" s="16" t="s">
        <v>19</v>
      </c>
      <c r="F22" s="16" t="s">
        <v>20</v>
      </c>
      <c r="G22" s="17"/>
      <c r="H22" s="17"/>
      <c r="I22" s="17"/>
      <c r="J22" s="17"/>
      <c r="K22" s="17"/>
      <c r="L22" s="17"/>
      <c r="M22" s="17"/>
      <c r="N22" s="17"/>
      <c r="O22" s="17"/>
      <c r="P22" s="17"/>
    </row>
    <row r="23" spans="1:16">
      <c r="A23" s="5" t="s">
        <v>51</v>
      </c>
      <c r="B23" s="5" t="s">
        <v>16</v>
      </c>
      <c r="C23" s="16" t="s">
        <v>49</v>
      </c>
      <c r="D23" s="16" t="s">
        <v>50</v>
      </c>
      <c r="E23" s="16" t="s">
        <v>35</v>
      </c>
      <c r="F23" s="16" t="s">
        <v>52</v>
      </c>
      <c r="G23" s="16" t="s">
        <v>53</v>
      </c>
      <c r="H23" s="17"/>
      <c r="I23" s="17"/>
      <c r="J23" s="17"/>
      <c r="K23" s="17"/>
      <c r="L23" s="17"/>
      <c r="M23" s="17"/>
      <c r="N23" s="17"/>
      <c r="O23" s="17"/>
      <c r="P23" s="17"/>
    </row>
    <row r="24" spans="1:16">
      <c r="A24" s="5" t="s">
        <v>54</v>
      </c>
      <c r="B24" s="5" t="s">
        <v>16</v>
      </c>
      <c r="C24" s="16" t="s">
        <v>49</v>
      </c>
      <c r="D24" s="16" t="s">
        <v>50</v>
      </c>
      <c r="E24" s="16" t="s">
        <v>35</v>
      </c>
      <c r="F24" s="16" t="s">
        <v>52</v>
      </c>
      <c r="G24" s="16" t="s">
        <v>53</v>
      </c>
      <c r="H24" s="17"/>
      <c r="I24" s="17"/>
      <c r="J24" s="5" t="s">
        <v>55</v>
      </c>
      <c r="K24" s="17"/>
      <c r="L24" s="17"/>
      <c r="M24" s="17"/>
      <c r="N24" s="17"/>
      <c r="O24" s="17"/>
      <c r="P24" s="17"/>
    </row>
    <row r="25" spans="1:16">
      <c r="A25" s="5" t="s">
        <v>56</v>
      </c>
      <c r="B25" s="5" t="s">
        <v>16</v>
      </c>
      <c r="C25" s="16" t="s">
        <v>49</v>
      </c>
      <c r="D25" s="16" t="s">
        <v>50</v>
      </c>
      <c r="E25" s="16" t="s">
        <v>35</v>
      </c>
      <c r="F25" s="16" t="s">
        <v>52</v>
      </c>
      <c r="G25" s="16" t="s">
        <v>53</v>
      </c>
      <c r="H25" s="17"/>
      <c r="I25" s="17"/>
      <c r="J25" s="5" t="s">
        <v>57</v>
      </c>
      <c r="K25" s="17"/>
      <c r="L25" s="17"/>
      <c r="M25" s="17"/>
      <c r="N25" s="17"/>
      <c r="O25" s="17"/>
      <c r="P25" s="17"/>
    </row>
    <row r="26" spans="1:16">
      <c r="A26" s="18" t="s">
        <v>58</v>
      </c>
      <c r="B26" s="5" t="s">
        <v>16</v>
      </c>
      <c r="C26" s="16" t="s">
        <v>49</v>
      </c>
      <c r="D26" s="16" t="s">
        <v>50</v>
      </c>
      <c r="E26" s="16" t="s">
        <v>59</v>
      </c>
      <c r="F26" s="16" t="s">
        <v>20</v>
      </c>
      <c r="G26" s="16" t="s">
        <v>53</v>
      </c>
      <c r="H26" s="17"/>
      <c r="I26" s="17"/>
      <c r="J26" s="5" t="s">
        <v>57</v>
      </c>
      <c r="K26" s="17"/>
      <c r="L26" s="17"/>
      <c r="M26" s="17"/>
      <c r="N26" s="17"/>
      <c r="O26" s="17"/>
      <c r="P26" s="17"/>
    </row>
    <row r="27" spans="1:16">
      <c r="A27" s="5" t="s">
        <v>60</v>
      </c>
      <c r="B27" s="5" t="s">
        <v>16</v>
      </c>
      <c r="C27" s="16" t="s">
        <v>49</v>
      </c>
      <c r="D27" s="16" t="s">
        <v>50</v>
      </c>
      <c r="E27" s="16" t="s">
        <v>35</v>
      </c>
      <c r="F27" s="16" t="s">
        <v>20</v>
      </c>
      <c r="G27" s="16" t="s">
        <v>53</v>
      </c>
      <c r="H27" s="17"/>
      <c r="I27" s="17"/>
      <c r="J27" s="5" t="s">
        <v>55</v>
      </c>
      <c r="K27" s="17"/>
      <c r="L27" s="17"/>
      <c r="M27" s="17"/>
      <c r="N27" s="17"/>
      <c r="O27" s="17"/>
      <c r="P27" s="17"/>
    </row>
    <row r="28" spans="1:16">
      <c r="A28" s="5" t="s">
        <v>61</v>
      </c>
      <c r="B28" s="5" t="s">
        <v>16</v>
      </c>
      <c r="C28" s="16" t="s">
        <v>49</v>
      </c>
      <c r="D28" s="16" t="s">
        <v>50</v>
      </c>
      <c r="E28" s="16" t="s">
        <v>62</v>
      </c>
      <c r="F28" s="16" t="s">
        <v>52</v>
      </c>
      <c r="G28" s="16" t="s">
        <v>53</v>
      </c>
      <c r="H28" s="17"/>
      <c r="I28" s="17"/>
      <c r="J28" s="17"/>
      <c r="K28" s="17"/>
      <c r="L28" s="17"/>
      <c r="M28" s="17"/>
      <c r="N28" s="17"/>
      <c r="O28" s="17"/>
      <c r="P28" s="17"/>
    </row>
    <row r="29" spans="1:16">
      <c r="A29" s="5" t="s">
        <v>63</v>
      </c>
      <c r="B29" s="5" t="s">
        <v>16</v>
      </c>
      <c r="C29" s="16" t="s">
        <v>49</v>
      </c>
      <c r="D29" s="16" t="s">
        <v>50</v>
      </c>
      <c r="E29" s="16" t="s">
        <v>62</v>
      </c>
      <c r="F29" s="16" t="s">
        <v>52</v>
      </c>
      <c r="G29" s="16" t="s">
        <v>53</v>
      </c>
      <c r="H29" s="17"/>
      <c r="I29" s="17"/>
      <c r="J29" s="8" t="s">
        <v>57</v>
      </c>
      <c r="K29" s="17"/>
      <c r="L29" s="17"/>
      <c r="M29" s="17"/>
      <c r="N29" s="17"/>
      <c r="O29" s="17"/>
      <c r="P29" s="17"/>
    </row>
    <row r="30" spans="1:16">
      <c r="A30" s="5" t="s">
        <v>64</v>
      </c>
      <c r="B30" s="8" t="s">
        <v>16</v>
      </c>
      <c r="C30" s="19" t="s">
        <v>49</v>
      </c>
      <c r="D30" s="19" t="s">
        <v>50</v>
      </c>
      <c r="E30" s="19" t="s">
        <v>65</v>
      </c>
      <c r="F30" s="20"/>
      <c r="G30" s="19" t="s">
        <v>53</v>
      </c>
      <c r="H30" s="17"/>
      <c r="I30" s="17"/>
      <c r="J30" s="20"/>
      <c r="K30" s="17"/>
      <c r="L30" s="19" t="s">
        <v>66</v>
      </c>
      <c r="M30" s="17"/>
      <c r="N30" s="17"/>
      <c r="O30" s="17"/>
      <c r="P30" s="17"/>
    </row>
    <row r="31" spans="1:16">
      <c r="A31" s="5" t="s">
        <v>67</v>
      </c>
      <c r="B31" s="5"/>
      <c r="C31" s="16" t="s">
        <v>49</v>
      </c>
      <c r="D31" s="16" t="s">
        <v>50</v>
      </c>
      <c r="E31" s="20"/>
      <c r="F31" s="16" t="s">
        <v>20</v>
      </c>
      <c r="G31" s="20"/>
      <c r="H31" s="5" t="s">
        <v>68</v>
      </c>
      <c r="I31" s="5" t="s">
        <v>69</v>
      </c>
      <c r="J31" s="20"/>
      <c r="K31" s="17"/>
      <c r="L31" s="17"/>
      <c r="M31" s="17"/>
      <c r="N31" s="17"/>
      <c r="O31" s="17"/>
      <c r="P31" s="17"/>
    </row>
    <row r="32" spans="1:16">
      <c r="A32" s="5" t="s">
        <v>70</v>
      </c>
      <c r="B32" s="5"/>
      <c r="C32" s="16" t="s">
        <v>49</v>
      </c>
      <c r="D32" s="16" t="s">
        <v>50</v>
      </c>
      <c r="E32" s="20"/>
      <c r="F32" s="16" t="s">
        <v>20</v>
      </c>
      <c r="G32" s="20"/>
      <c r="H32" s="5" t="s">
        <v>71</v>
      </c>
      <c r="I32" s="20"/>
      <c r="J32" s="17"/>
      <c r="K32" s="5" t="s">
        <v>7</v>
      </c>
      <c r="L32" s="17"/>
      <c r="M32" s="17"/>
      <c r="N32" s="17"/>
      <c r="O32" s="17"/>
      <c r="P32" s="17"/>
    </row>
    <row r="33" spans="1:16">
      <c r="A33" s="5" t="s">
        <v>72</v>
      </c>
      <c r="B33" s="5"/>
      <c r="C33" s="16" t="s">
        <v>49</v>
      </c>
      <c r="D33" s="16" t="s">
        <v>50</v>
      </c>
      <c r="E33" s="20"/>
      <c r="F33" s="16" t="s">
        <v>20</v>
      </c>
      <c r="G33" s="20"/>
      <c r="H33" s="5" t="s">
        <v>71</v>
      </c>
      <c r="I33" s="20"/>
      <c r="J33" s="17"/>
      <c r="K33" s="17"/>
      <c r="L33" s="17"/>
      <c r="M33" s="21"/>
      <c r="N33" s="21"/>
      <c r="O33" s="21"/>
      <c r="P33" s="21"/>
    </row>
    <row r="34" spans="1:16">
      <c r="A34" s="5" t="s">
        <v>73</v>
      </c>
      <c r="B34" s="5"/>
      <c r="C34" s="16" t="s">
        <v>49</v>
      </c>
      <c r="D34" s="16" t="s">
        <v>50</v>
      </c>
      <c r="E34" s="20"/>
      <c r="F34" s="20"/>
      <c r="G34" s="20"/>
      <c r="H34" s="20"/>
      <c r="I34" s="20"/>
      <c r="J34" s="20"/>
      <c r="K34" s="20"/>
      <c r="L34" s="20"/>
      <c r="M34" s="19" t="s">
        <v>74</v>
      </c>
      <c r="N34" s="17"/>
      <c r="O34" s="17"/>
      <c r="P34" s="17"/>
    </row>
    <row r="35" spans="1:16">
      <c r="A35" s="5" t="s">
        <v>75</v>
      </c>
      <c r="B35" s="5" t="s">
        <v>16</v>
      </c>
      <c r="C35" s="5" t="s">
        <v>76</v>
      </c>
      <c r="D35" s="16" t="s">
        <v>50</v>
      </c>
      <c r="E35" s="7"/>
      <c r="F35" s="7"/>
      <c r="G35" s="7"/>
      <c r="H35" s="7"/>
      <c r="I35" s="7"/>
      <c r="J35" s="7"/>
      <c r="K35" s="22"/>
      <c r="L35" s="7"/>
      <c r="M35" s="7"/>
      <c r="N35" s="5" t="s">
        <v>77</v>
      </c>
      <c r="O35" s="5" t="s">
        <v>78</v>
      </c>
      <c r="P35" s="5"/>
    </row>
    <row r="36" spans="1:16">
      <c r="A36" s="5" t="s">
        <v>79</v>
      </c>
      <c r="B36" s="8" t="s">
        <v>16</v>
      </c>
      <c r="C36" s="5" t="s">
        <v>76</v>
      </c>
      <c r="D36" s="16" t="s">
        <v>50</v>
      </c>
      <c r="E36" s="7"/>
      <c r="F36" s="7"/>
      <c r="G36" s="7"/>
      <c r="H36" s="7"/>
      <c r="I36" s="7"/>
      <c r="J36" s="7"/>
      <c r="K36" s="7"/>
      <c r="L36" s="7"/>
      <c r="M36" s="7"/>
      <c r="N36" s="5" t="s">
        <v>80</v>
      </c>
      <c r="O36" s="5" t="s">
        <v>78</v>
      </c>
      <c r="P3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N28"/>
  <sheetViews>
    <sheetView workbookViewId="0">
      <selection activeCell="N3" sqref="N3"/>
    </sheetView>
  </sheetViews>
  <sheetFormatPr baseColWidth="10" defaultRowHeight="15"/>
  <cols>
    <col min="2" max="2" width="18.140625" customWidth="1"/>
    <col min="3" max="3" width="16.5703125" customWidth="1"/>
    <col min="4" max="4" width="21" customWidth="1"/>
    <col min="6" max="6" width="25.5703125" customWidth="1"/>
    <col min="7" max="7" width="21.140625" customWidth="1"/>
    <col min="8" max="8" width="21.7109375" customWidth="1"/>
    <col min="9" max="9" width="13.42578125" customWidth="1"/>
    <col min="10" max="10" width="16.85546875" customWidth="1"/>
    <col min="11" max="11" width="18.42578125" customWidth="1"/>
    <col min="12" max="13" width="24.42578125" customWidth="1"/>
  </cols>
  <sheetData>
    <row r="2" spans="1:14">
      <c r="A2" t="s">
        <v>45</v>
      </c>
      <c r="B2" t="s">
        <v>13</v>
      </c>
      <c r="C2" t="s">
        <v>0</v>
      </c>
      <c r="D2" t="s">
        <v>14</v>
      </c>
      <c r="E2" t="s">
        <v>2</v>
      </c>
      <c r="F2" t="s">
        <v>15</v>
      </c>
      <c r="G2" t="s">
        <v>4</v>
      </c>
      <c r="H2" t="s">
        <v>5</v>
      </c>
      <c r="I2" t="s">
        <v>24</v>
      </c>
      <c r="J2" t="s">
        <v>11</v>
      </c>
      <c r="K2" t="s">
        <v>26</v>
      </c>
      <c r="N2" s="31" t="s">
        <v>23</v>
      </c>
    </row>
    <row r="3" spans="1:14">
      <c r="B3" t="s">
        <v>16</v>
      </c>
      <c r="C3" t="s">
        <v>17</v>
      </c>
      <c r="D3" t="s">
        <v>18</v>
      </c>
      <c r="E3" t="s">
        <v>19</v>
      </c>
      <c r="F3" t="s">
        <v>20</v>
      </c>
      <c r="G3" t="s">
        <v>21</v>
      </c>
      <c r="H3" t="s">
        <v>22</v>
      </c>
      <c r="N3" t="str">
        <f>IF(AND($E$3="HW",LEFT($G$3,10)="Téléphonie",$H$3="DECT-Combiné seul"),"A3",
IF(AND($E$3="HW",$G$3="PC","Accessoire PC"),"A16",
IF(AND($E$3="SW",$G$3="Licence"),"A17",
IF(AND($E$3="HW",LEFT($I$3,10)="Telephonie"),"A19",
IF(AND($E$3="HW",$I$3="Data"),"A20",
IF($K$3="oui","A21",
IF($E$3="HW","A2","-")))))))</f>
        <v>A3</v>
      </c>
    </row>
    <row r="11" spans="1:14">
      <c r="E11" s="3" t="s">
        <v>27</v>
      </c>
      <c r="F11" s="4" t="s">
        <v>13</v>
      </c>
      <c r="G11" s="5" t="s">
        <v>0</v>
      </c>
      <c r="H11" s="5" t="s">
        <v>14</v>
      </c>
      <c r="I11" s="5" t="s">
        <v>2</v>
      </c>
      <c r="J11" s="5" t="s">
        <v>15</v>
      </c>
      <c r="K11" s="5" t="s">
        <v>4</v>
      </c>
      <c r="L11" s="5" t="s">
        <v>5</v>
      </c>
      <c r="M11" s="29"/>
      <c r="N11" s="29"/>
    </row>
    <row r="12" spans="1:14">
      <c r="E12" s="6" t="s">
        <v>28</v>
      </c>
      <c r="F12" s="5" t="s">
        <v>16</v>
      </c>
      <c r="G12" s="5" t="s">
        <v>17</v>
      </c>
      <c r="H12" s="5" t="s">
        <v>18</v>
      </c>
      <c r="I12" s="5" t="s">
        <v>19</v>
      </c>
      <c r="J12" s="5" t="s">
        <v>20</v>
      </c>
      <c r="K12" s="5" t="s">
        <v>21</v>
      </c>
      <c r="L12" s="5" t="s">
        <v>22</v>
      </c>
    </row>
    <row r="16" spans="1:14">
      <c r="E16" s="3" t="s">
        <v>29</v>
      </c>
    </row>
    <row r="17" spans="5:14">
      <c r="E17" s="5"/>
      <c r="F17" s="4" t="s">
        <v>13</v>
      </c>
      <c r="G17" s="5" t="s">
        <v>0</v>
      </c>
      <c r="H17" s="5" t="s">
        <v>14</v>
      </c>
      <c r="I17" s="5" t="s">
        <v>2</v>
      </c>
      <c r="J17" s="5" t="s">
        <v>15</v>
      </c>
      <c r="K17" s="5" t="s">
        <v>30</v>
      </c>
      <c r="L17" s="5" t="s">
        <v>24</v>
      </c>
      <c r="M17" s="30" t="s">
        <v>11</v>
      </c>
      <c r="N17" s="5" t="s">
        <v>25</v>
      </c>
    </row>
    <row r="18" spans="5:14">
      <c r="E18" t="s">
        <v>31</v>
      </c>
      <c r="F18" s="5" t="s">
        <v>16</v>
      </c>
      <c r="G18" s="5" t="s">
        <v>17</v>
      </c>
      <c r="H18" s="5" t="s">
        <v>18</v>
      </c>
      <c r="I18" s="5" t="s">
        <v>19</v>
      </c>
      <c r="J18" s="5" t="s">
        <v>20</v>
      </c>
      <c r="K18" s="5" t="s">
        <v>32</v>
      </c>
      <c r="L18" s="7"/>
      <c r="M18" s="6" t="s">
        <v>33</v>
      </c>
      <c r="N18" s="8"/>
    </row>
    <row r="19" spans="5:14">
      <c r="E19" t="s">
        <v>34</v>
      </c>
      <c r="F19" s="5" t="s">
        <v>16</v>
      </c>
      <c r="G19" s="5" t="s">
        <v>17</v>
      </c>
      <c r="H19" s="5" t="s">
        <v>18</v>
      </c>
      <c r="I19" s="5" t="s">
        <v>35</v>
      </c>
      <c r="J19" s="5" t="s">
        <v>20</v>
      </c>
      <c r="K19" s="5" t="s">
        <v>36</v>
      </c>
      <c r="L19" s="7"/>
      <c r="M19" s="6"/>
      <c r="N19" s="8"/>
    </row>
    <row r="20" spans="5:14">
      <c r="E20" t="s">
        <v>37</v>
      </c>
      <c r="F20" s="5" t="s">
        <v>16</v>
      </c>
      <c r="G20" s="5" t="s">
        <v>17</v>
      </c>
      <c r="H20" s="5" t="s">
        <v>18</v>
      </c>
      <c r="I20" s="5" t="s">
        <v>19</v>
      </c>
      <c r="J20" s="5" t="s">
        <v>20</v>
      </c>
      <c r="K20" s="5"/>
      <c r="L20" s="5" t="s">
        <v>38</v>
      </c>
      <c r="M20" s="6"/>
      <c r="N20" s="8"/>
    </row>
    <row r="21" spans="5:14">
      <c r="E21" t="s">
        <v>39</v>
      </c>
      <c r="F21" s="5" t="s">
        <v>16</v>
      </c>
      <c r="G21" s="5" t="s">
        <v>17</v>
      </c>
      <c r="H21" s="5" t="s">
        <v>18</v>
      </c>
      <c r="I21" s="5" t="s">
        <v>19</v>
      </c>
      <c r="J21" s="5" t="s">
        <v>20</v>
      </c>
      <c r="K21" s="5"/>
      <c r="L21" s="5" t="s">
        <v>40</v>
      </c>
      <c r="M21" s="6"/>
      <c r="N21" s="8"/>
    </row>
    <row r="22" spans="5:14">
      <c r="E22" s="9" t="s">
        <v>41</v>
      </c>
      <c r="F22" s="5" t="s">
        <v>16</v>
      </c>
      <c r="G22" s="5" t="s">
        <v>17</v>
      </c>
      <c r="H22" s="5" t="s">
        <v>18</v>
      </c>
      <c r="I22" s="10"/>
      <c r="J22" s="11"/>
      <c r="K22" s="11"/>
      <c r="L22" s="11"/>
      <c r="M22" s="12"/>
      <c r="N22" s="8" t="s">
        <v>42</v>
      </c>
    </row>
    <row r="23" spans="5:14">
      <c r="E23" s="13"/>
      <c r="F23" s="13"/>
      <c r="G23" s="13"/>
      <c r="H23" s="13"/>
      <c r="I23" s="13"/>
      <c r="J23" s="13"/>
      <c r="K23" s="13"/>
      <c r="L23" s="13"/>
      <c r="M23" s="13"/>
      <c r="N23" s="13"/>
    </row>
    <row r="24" spans="5:14">
      <c r="E24" s="13"/>
      <c r="F24" s="13"/>
      <c r="G24" s="13"/>
      <c r="H24" s="13"/>
      <c r="I24" s="13"/>
      <c r="J24" s="13"/>
      <c r="K24" s="13"/>
      <c r="L24" s="13"/>
      <c r="M24" s="13"/>
      <c r="N24" s="13"/>
    </row>
    <row r="25" spans="5:14">
      <c r="E25" s="13"/>
      <c r="F25" s="13"/>
      <c r="G25" s="13"/>
      <c r="H25" s="13"/>
      <c r="I25" s="13"/>
      <c r="J25" s="13"/>
      <c r="K25" s="13"/>
      <c r="L25" s="13"/>
      <c r="M25" s="13"/>
      <c r="N25" s="13"/>
    </row>
    <row r="27" spans="5:14">
      <c r="E27" s="3" t="s">
        <v>43</v>
      </c>
      <c r="F27" s="4" t="s">
        <v>13</v>
      </c>
      <c r="G27" s="5" t="s">
        <v>0</v>
      </c>
      <c r="H27" s="5" t="s">
        <v>14</v>
      </c>
      <c r="I27" s="5" t="s">
        <v>2</v>
      </c>
      <c r="J27" s="5" t="s">
        <v>15</v>
      </c>
      <c r="K27" s="5" t="s">
        <v>30</v>
      </c>
      <c r="L27" s="5" t="s">
        <v>24</v>
      </c>
      <c r="M27" s="5" t="s">
        <v>11</v>
      </c>
    </row>
    <row r="28" spans="5:14">
      <c r="E28" s="5" t="s">
        <v>44</v>
      </c>
      <c r="F28" s="5" t="s">
        <v>16</v>
      </c>
      <c r="G28" s="5" t="s">
        <v>17</v>
      </c>
      <c r="H28" s="5" t="s">
        <v>18</v>
      </c>
      <c r="I28" s="5" t="s">
        <v>19</v>
      </c>
      <c r="J28" s="5" t="s">
        <v>20</v>
      </c>
      <c r="K28" s="5"/>
      <c r="L28" s="8"/>
      <c r="M28" s="8" t="s">
        <v>33</v>
      </c>
      <c r="N28" s="2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V17"/>
  <sheetViews>
    <sheetView workbookViewId="0">
      <selection activeCell="C14" sqref="C14"/>
    </sheetView>
  </sheetViews>
  <sheetFormatPr baseColWidth="10" defaultRowHeight="15"/>
  <cols>
    <col min="16" max="16" width="16.85546875" customWidth="1"/>
  </cols>
  <sheetData>
    <row r="2" spans="1:22">
      <c r="A2" t="s">
        <v>45</v>
      </c>
      <c r="B2" t="s">
        <v>13</v>
      </c>
      <c r="C2" t="s">
        <v>0</v>
      </c>
      <c r="D2" t="s">
        <v>82</v>
      </c>
      <c r="E2" t="s">
        <v>1</v>
      </c>
      <c r="F2" t="s">
        <v>125</v>
      </c>
      <c r="G2" t="s">
        <v>2</v>
      </c>
      <c r="H2" t="s">
        <v>4</v>
      </c>
      <c r="I2" t="s">
        <v>5</v>
      </c>
      <c r="J2" t="s">
        <v>126</v>
      </c>
      <c r="K2" t="s">
        <v>86</v>
      </c>
      <c r="L2" t="s">
        <v>12</v>
      </c>
      <c r="M2" t="s">
        <v>90</v>
      </c>
      <c r="N2" t="s">
        <v>91</v>
      </c>
      <c r="O2" t="s">
        <v>94</v>
      </c>
      <c r="R2" s="31" t="s">
        <v>23</v>
      </c>
    </row>
    <row r="3" spans="1:22">
      <c r="B3" t="s">
        <v>127</v>
      </c>
      <c r="C3" t="s">
        <v>128</v>
      </c>
      <c r="D3" t="s">
        <v>129</v>
      </c>
      <c r="E3" t="s">
        <v>130</v>
      </c>
      <c r="G3" t="s">
        <v>131</v>
      </c>
      <c r="H3" t="s">
        <v>132</v>
      </c>
      <c r="J3" t="s">
        <v>133</v>
      </c>
      <c r="L3" t="s">
        <v>102</v>
      </c>
      <c r="M3" t="s">
        <v>103</v>
      </c>
      <c r="N3" t="s">
        <v>103</v>
      </c>
      <c r="O3" t="s">
        <v>52</v>
      </c>
      <c r="R3" t="str">
        <f>IF(OR($B$3&lt;&gt;"Article",$C$3&lt;&gt;"Eco recycling"),"-",
IF(AND($D$3="NEGOCE",$E$3="ITANCIA",$G$3="HW",$H$3="Mobilité",$J$3="TN",$L$3="FR-AG-009844",$M$3="M-TRAITMT",$N$3="M-TRAITMT",$O$3="oui"),"A7",
IF(AND($D$3=NEGOTSM,$E$3="ITANCIA",$G$3="HW",$H$3="Mobilité",$J$3="TSM",$L$3="FR-AG-009844",$M$3="M-TRAITMT",$N$3="M-TRAITMT",$O$3="non"),"A25",
IF(AND($D$3="GARANTIE",$F$3="PRESTATION",$G$3="HW",$H$3="Administration",$I$3="Vente-Facturation",$J$3="AGAIN",$L$3="FR-AG-009844",$M$3="M-OK",$N$3="M-OK",$O$3="non"),"A24","-"))))</f>
        <v>A7</v>
      </c>
    </row>
    <row r="6" spans="1:22" ht="105">
      <c r="A6" s="24" t="s">
        <v>46</v>
      </c>
      <c r="B6" s="24" t="s">
        <v>13</v>
      </c>
      <c r="C6" s="25" t="s">
        <v>0</v>
      </c>
      <c r="D6" s="26" t="s">
        <v>82</v>
      </c>
      <c r="E6" s="25" t="s">
        <v>14</v>
      </c>
      <c r="F6" s="25" t="s">
        <v>83</v>
      </c>
      <c r="G6" s="25" t="s">
        <v>2</v>
      </c>
      <c r="H6" s="26" t="s">
        <v>84</v>
      </c>
      <c r="I6" s="25" t="s">
        <v>85</v>
      </c>
      <c r="J6" s="25" t="s">
        <v>4</v>
      </c>
      <c r="K6" s="25" t="s">
        <v>6</v>
      </c>
      <c r="L6" s="26" t="s">
        <v>86</v>
      </c>
      <c r="M6" s="26" t="s">
        <v>87</v>
      </c>
      <c r="N6" s="26" t="s">
        <v>88</v>
      </c>
      <c r="O6" s="26" t="s">
        <v>89</v>
      </c>
      <c r="P6" s="25" t="s">
        <v>12</v>
      </c>
      <c r="Q6" s="26" t="s">
        <v>90</v>
      </c>
      <c r="R6" s="26" t="s">
        <v>91</v>
      </c>
      <c r="S6" s="26" t="s">
        <v>92</v>
      </c>
      <c r="T6" s="26" t="s">
        <v>0</v>
      </c>
      <c r="U6" s="26" t="s">
        <v>93</v>
      </c>
      <c r="V6" s="27" t="s">
        <v>94</v>
      </c>
    </row>
    <row r="7" spans="1:22">
      <c r="A7" s="5" t="s">
        <v>95</v>
      </c>
      <c r="B7" s="5" t="s">
        <v>16</v>
      </c>
      <c r="C7" s="5" t="s">
        <v>17</v>
      </c>
      <c r="D7" s="5" t="s">
        <v>96</v>
      </c>
      <c r="E7" s="5" t="s">
        <v>50</v>
      </c>
      <c r="F7" s="5" t="s">
        <v>97</v>
      </c>
      <c r="G7" s="5" t="s">
        <v>19</v>
      </c>
      <c r="H7" s="5">
        <v>365</v>
      </c>
      <c r="I7" s="5">
        <v>15</v>
      </c>
      <c r="J7" s="5" t="s">
        <v>98</v>
      </c>
      <c r="K7" s="5" t="s">
        <v>99</v>
      </c>
      <c r="L7" s="5" t="s">
        <v>100</v>
      </c>
      <c r="M7" s="5">
        <v>15</v>
      </c>
      <c r="N7" s="5" t="s">
        <v>101</v>
      </c>
      <c r="O7" s="5" t="s">
        <v>101</v>
      </c>
      <c r="P7" s="5" t="s">
        <v>102</v>
      </c>
      <c r="Q7" s="5" t="s">
        <v>103</v>
      </c>
      <c r="R7" s="5" t="s">
        <v>103</v>
      </c>
      <c r="S7" s="5" t="s">
        <v>104</v>
      </c>
      <c r="T7" s="5" t="s">
        <v>99</v>
      </c>
      <c r="U7" s="5" t="s">
        <v>105</v>
      </c>
      <c r="V7" s="5" t="s">
        <v>100</v>
      </c>
    </row>
    <row r="9" spans="1:22">
      <c r="A9" s="2" t="s">
        <v>106</v>
      </c>
      <c r="C9" s="1"/>
      <c r="D9" s="1"/>
      <c r="E9" s="1"/>
      <c r="F9" s="1"/>
      <c r="G9" s="1"/>
      <c r="H9" s="1"/>
      <c r="I9" s="1"/>
    </row>
    <row r="10" spans="1:22">
      <c r="B10" s="32" t="s">
        <v>107</v>
      </c>
      <c r="C10" s="32"/>
      <c r="D10" s="32"/>
      <c r="E10" s="32"/>
      <c r="F10" s="32"/>
      <c r="G10" s="32"/>
      <c r="H10" s="32"/>
      <c r="I10" s="32"/>
      <c r="J10" s="32"/>
      <c r="K10" s="32"/>
      <c r="L10" s="32" t="s">
        <v>108</v>
      </c>
      <c r="M10" s="32"/>
      <c r="N10" s="32" t="s">
        <v>109</v>
      </c>
      <c r="O10" s="32"/>
      <c r="P10" s="32"/>
      <c r="Q10" s="32" t="s">
        <v>110</v>
      </c>
      <c r="R10" s="32"/>
      <c r="S10" s="32"/>
      <c r="T10" s="32" t="s">
        <v>111</v>
      </c>
      <c r="U10" s="32"/>
      <c r="V10" s="28" t="s">
        <v>112</v>
      </c>
    </row>
    <row r="11" spans="1:22" ht="105">
      <c r="A11" s="24" t="s">
        <v>46</v>
      </c>
      <c r="B11" s="24" t="s">
        <v>13</v>
      </c>
      <c r="C11" s="25" t="s">
        <v>0</v>
      </c>
      <c r="D11" s="26" t="s">
        <v>82</v>
      </c>
      <c r="E11" s="25" t="s">
        <v>14</v>
      </c>
      <c r="F11" s="25" t="s">
        <v>83</v>
      </c>
      <c r="G11" s="25" t="s">
        <v>2</v>
      </c>
      <c r="H11" s="26" t="s">
        <v>84</v>
      </c>
      <c r="I11" s="25" t="s">
        <v>85</v>
      </c>
      <c r="J11" s="25" t="s">
        <v>4</v>
      </c>
      <c r="K11" s="25" t="s">
        <v>6</v>
      </c>
      <c r="L11" s="26" t="s">
        <v>86</v>
      </c>
      <c r="M11" s="26" t="s">
        <v>87</v>
      </c>
      <c r="N11" s="26" t="s">
        <v>88</v>
      </c>
      <c r="O11" s="26" t="s">
        <v>89</v>
      </c>
      <c r="P11" s="25" t="s">
        <v>12</v>
      </c>
      <c r="Q11" s="26" t="s">
        <v>90</v>
      </c>
      <c r="R11" s="26" t="s">
        <v>91</v>
      </c>
      <c r="S11" s="26" t="s">
        <v>92</v>
      </c>
      <c r="T11" s="26" t="s">
        <v>0</v>
      </c>
      <c r="U11" s="26" t="s">
        <v>93</v>
      </c>
      <c r="V11" s="27" t="s">
        <v>94</v>
      </c>
    </row>
    <row r="12" spans="1:22">
      <c r="A12" s="5" t="s">
        <v>113</v>
      </c>
      <c r="B12" s="5" t="s">
        <v>16</v>
      </c>
      <c r="C12" s="5" t="s">
        <v>17</v>
      </c>
      <c r="D12" s="5" t="s">
        <v>114</v>
      </c>
      <c r="E12" s="5" t="s">
        <v>50</v>
      </c>
      <c r="F12" s="5" t="s">
        <v>97</v>
      </c>
      <c r="G12" s="5" t="s">
        <v>19</v>
      </c>
      <c r="H12" s="5">
        <v>365</v>
      </c>
      <c r="I12" s="5">
        <v>15</v>
      </c>
      <c r="J12" s="5" t="s">
        <v>98</v>
      </c>
      <c r="K12" s="5" t="s">
        <v>99</v>
      </c>
      <c r="L12" s="5" t="s">
        <v>100</v>
      </c>
      <c r="M12" s="5">
        <v>15</v>
      </c>
      <c r="N12" s="5" t="s">
        <v>115</v>
      </c>
      <c r="O12" s="5" t="s">
        <v>115</v>
      </c>
      <c r="P12" s="5" t="s">
        <v>102</v>
      </c>
      <c r="Q12" s="5" t="s">
        <v>103</v>
      </c>
      <c r="R12" s="5" t="s">
        <v>103</v>
      </c>
      <c r="S12" s="5" t="s">
        <v>104</v>
      </c>
      <c r="T12" s="5" t="s">
        <v>99</v>
      </c>
      <c r="U12" s="5" t="s">
        <v>105</v>
      </c>
      <c r="V12" s="5" t="s">
        <v>116</v>
      </c>
    </row>
    <row r="14" spans="1:22">
      <c r="A14" s="2" t="s">
        <v>27</v>
      </c>
    </row>
    <row r="15" spans="1:22">
      <c r="B15" s="33" t="s">
        <v>107</v>
      </c>
      <c r="C15" s="34"/>
      <c r="D15" s="34"/>
      <c r="E15" s="34"/>
      <c r="F15" s="34"/>
      <c r="G15" s="34"/>
      <c r="H15" s="34"/>
      <c r="I15" s="34"/>
      <c r="J15" s="35"/>
      <c r="K15" s="32" t="s">
        <v>109</v>
      </c>
      <c r="L15" s="32"/>
      <c r="M15" s="32"/>
      <c r="N15" s="33" t="s">
        <v>110</v>
      </c>
      <c r="O15" s="34"/>
      <c r="P15" s="35"/>
      <c r="Q15" s="32" t="s">
        <v>111</v>
      </c>
      <c r="R15" s="32"/>
      <c r="S15" s="28" t="s">
        <v>112</v>
      </c>
    </row>
    <row r="16" spans="1:22" ht="105">
      <c r="A16" s="24" t="s">
        <v>46</v>
      </c>
      <c r="B16" s="24" t="s">
        <v>13</v>
      </c>
      <c r="C16" s="25" t="s">
        <v>0</v>
      </c>
      <c r="D16" s="26" t="s">
        <v>82</v>
      </c>
      <c r="E16" s="26" t="s">
        <v>117</v>
      </c>
      <c r="F16" s="25" t="s">
        <v>83</v>
      </c>
      <c r="G16" s="25" t="s">
        <v>2</v>
      </c>
      <c r="H16" s="26" t="s">
        <v>4</v>
      </c>
      <c r="I16" s="25" t="s">
        <v>118</v>
      </c>
      <c r="J16" s="26" t="s">
        <v>6</v>
      </c>
      <c r="K16" s="26" t="s">
        <v>88</v>
      </c>
      <c r="L16" s="26" t="s">
        <v>89</v>
      </c>
      <c r="M16" s="25" t="s">
        <v>12</v>
      </c>
      <c r="N16" s="26" t="s">
        <v>90</v>
      </c>
      <c r="O16" s="26" t="s">
        <v>91</v>
      </c>
      <c r="P16" s="26" t="s">
        <v>92</v>
      </c>
      <c r="Q16" s="26" t="s">
        <v>0</v>
      </c>
      <c r="R16" s="26" t="s">
        <v>93</v>
      </c>
      <c r="S16" s="27" t="s">
        <v>94</v>
      </c>
    </row>
    <row r="17" spans="1:19">
      <c r="A17" s="5" t="s">
        <v>119</v>
      </c>
      <c r="B17" s="5" t="s">
        <v>16</v>
      </c>
      <c r="C17" s="5" t="s">
        <v>17</v>
      </c>
      <c r="D17" s="5" t="s">
        <v>120</v>
      </c>
      <c r="E17" s="5" t="s">
        <v>121</v>
      </c>
      <c r="F17" s="5" t="s">
        <v>122</v>
      </c>
      <c r="G17" s="5" t="s">
        <v>19</v>
      </c>
      <c r="H17" s="5" t="s">
        <v>123</v>
      </c>
      <c r="I17" s="5" t="s">
        <v>124</v>
      </c>
      <c r="J17" s="5" t="s">
        <v>99</v>
      </c>
      <c r="K17" s="5" t="s">
        <v>101</v>
      </c>
      <c r="L17" s="5" t="s">
        <v>101</v>
      </c>
      <c r="M17" s="5" t="s">
        <v>102</v>
      </c>
      <c r="N17" s="5" t="s">
        <v>104</v>
      </c>
      <c r="O17" s="5" t="s">
        <v>104</v>
      </c>
      <c r="P17" s="5" t="s">
        <v>104</v>
      </c>
      <c r="Q17" s="5" t="s">
        <v>99</v>
      </c>
      <c r="R17" s="5" t="s">
        <v>105</v>
      </c>
      <c r="S17" s="5" t="s">
        <v>116</v>
      </c>
    </row>
  </sheetData>
  <mergeCells count="9">
    <mergeCell ref="B15:J15"/>
    <mergeCell ref="K15:M15"/>
    <mergeCell ref="N15:P15"/>
    <mergeCell ref="Q15:R15"/>
    <mergeCell ref="B10:K10"/>
    <mergeCell ref="L10:M10"/>
    <mergeCell ref="N10:P10"/>
    <mergeCell ref="Q10:S10"/>
    <mergeCell ref="T10:U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TECHNOLOGY</vt:lpstr>
      <vt:lpstr>AGAIN BtoB</vt:lpstr>
      <vt:lpstr>AGAIN BtoC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Farida SITOU</dc:creator>
  <cp:lastModifiedBy>FRANCIS</cp:lastModifiedBy>
  <dcterms:created xsi:type="dcterms:W3CDTF">2022-04-15T11:54:21Z</dcterms:created>
  <dcterms:modified xsi:type="dcterms:W3CDTF">2022-04-18T03:02:24Z</dcterms:modified>
</cp:coreProperties>
</file>