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7305"/>
  </bookViews>
  <sheets>
    <sheet name="Tableau_des_Résultats" sheetId="1" r:id="rId1"/>
    <sheet name="Synthèse" sheetId="2" r:id="rId2"/>
  </sheets>
  <functionGroups/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/>
  <c r="C3"/>
  <c r="C2"/>
  <c r="D9" i="1"/>
  <c r="D17"/>
  <c r="D16"/>
  <c r="D7"/>
  <c r="D6"/>
  <c r="D14"/>
  <c r="D5"/>
  <c r="D21"/>
  <c r="D4"/>
  <c r="D12"/>
  <c r="D3"/>
  <c r="D11"/>
  <c r="D19"/>
  <c r="D2"/>
  <c r="D10"/>
  <c r="D8"/>
  <c r="D13"/>
  <c r="D20"/>
  <c r="D15"/>
  <c r="D18"/>
  <c r="C21" l="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<sst xmlns="http://schemas.openxmlformats.org/spreadsheetml/2006/main" count="751" uniqueCount="65">
  <si>
    <t xml:space="preserve">Nantes FC </t>
  </si>
  <si>
    <t>LOSC Lille</t>
  </si>
  <si>
    <t>RC Strasbourg Alsace</t>
  </si>
  <si>
    <t>Montpellier HSC</t>
  </si>
  <si>
    <t>Stade Rennais FC</t>
  </si>
  <si>
    <t>Class</t>
  </si>
  <si>
    <t>Club</t>
  </si>
  <si>
    <t>Pts</t>
  </si>
  <si>
    <t>Nb sans N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</si>
  <si>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</si>
  <si>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</si>
  <si>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</si>
  <si>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</si>
  <si>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</si>
  <si>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</si>
  <si>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</si>
  <si>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</si>
  <si>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</si>
  <si>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</si>
  <si>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</si>
  <si>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</si>
  <si>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</si>
  <si>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</si>
  <si>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</si>
  <si>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</si>
  <si>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</si>
  <si>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</si>
  <si>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</si>
  <si>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</si>
  <si>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</si>
  <si>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</si>
  <si>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</si>
  <si>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</si>
  <si>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</si>
  <si>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</si>
  <si>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</si>
  <si>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</si>
  <si>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</si>
  <si>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</si>
  <si>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</si>
  <si>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</si>
  <si>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</si>
  <si>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</si>
  <si>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</si>
  <si>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</si>
  <si>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</si>
  <si>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</si>
  <si>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Paris Saint-Germain</t>
  </si>
  <si>
    <t>V</t>
  </si>
  <si>
    <t>D</t>
  </si>
  <si>
    <t>N</t>
  </si>
  <si>
    <t>OGC Nice</t>
  </si>
  <si>
    <t>Olympique de Marseille</t>
  </si>
  <si>
    <t>AS Monaco</t>
  </si>
  <si>
    <t>Olympique Lyonnais</t>
  </si>
  <si>
    <t>RC Lens</t>
  </si>
  <si>
    <t>Stade Brest 29</t>
  </si>
  <si>
    <t>Stade Reims</t>
  </si>
  <si>
    <t xml:space="preserve">Angers SCO </t>
  </si>
  <si>
    <t>Clermont</t>
  </si>
  <si>
    <t>Troyes</t>
  </si>
  <si>
    <t>Lorient FC</t>
  </si>
  <si>
    <t>Saint-Étienne AS</t>
  </si>
  <si>
    <t>Metz FC</t>
  </si>
  <si>
    <t>FC Girondins Bordeaux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</si>
</sst>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rgb="FFD6DCE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4" xfId="0" applyFill="1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0" xfId="0" applyFill="1" applyBorder="1"/>
    <xf numFmtId="0" fontId="0" fillId="0" borderId="5" xfId="0" applyBorder="1"/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3" borderId="0" xfId="0" applyFill="1" applyBorder="1"/>
    <xf numFmtId="0" fontId="1" fillId="0" borderId="0" xfId="0" applyFont="1" applyBorder="1"/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2" borderId="10" xfId="0" applyFill="1" applyBorder="1" applyAlignment="1">
      <alignment horizontal="center"/>
    </xf>
    <xf numFmtId="0" fontId="0" fillId="0" borderId="11" xfId="0" applyBorder="1"/>
    <xf numFmtId="0" fontId="0" fillId="0" borderId="11" xfId="0" applyFill="1" applyBorder="1"/>
    <xf numFmtId="0" fontId="0" fillId="0" borderId="12" xfId="0" applyBorder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0" xfId="0" applyAlignment="1"/>
  </cellXfs>
  <cellStyles count="1">
    <cellStyle name="Normal" xfId="0" builtinId="0"/>
  </cellStyles>
  <dxfs count="7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142875</xdr:colOff>
      <xdr:row>0</xdr:row>
      <xdr:rowOff>95250</xdr:rowOff>
    </xdr:from>
    <xdr:to>
      <xdr:col>3</xdr:col>
      <xdr:colOff>533400</xdr:colOff>
      <xdr:row>0</xdr:row>
      <xdr:rowOff>923925</xdr:rowOff>
    </xdr:to>
    <xdr:sp macro="[0]!Recopie_Données" textlink="">
      <xdr:nvSpPr>
        <xdr:cNvPr id="2" name="ZoneTexte 1"/>
        <xdr:cNvSpPr txBox="1"/>
      </xdr:nvSpPr>
      <xdr:spPr>
        <a:xfrm>
          <a:off x="142875" y="95250"/>
          <a:ext cx="2676525" cy="8286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Recopie des données dans la feuille "Synthèse"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21"/>
  <sheetViews>
    <sheetView tabSelected="1" workbookViewId="0">
      <selection activeCell="I1" sqref="I1"/>
    </sheetView>
  </sheetViews>
  <sheetFormatPr baseColWidth="10" defaultRowHeight="15"/>
  <sheetData>
    <row r="1" spans="1:42" s="20" customFormat="1" ht="97.5" customHeight="1" thickBot="1">
      <c r="A1" s="16" t="s">
        <v>5</v>
      </c>
      <c r="B1" s="17" t="s">
        <v>6</v>
      </c>
      <c r="C1" s="17" t="s">
        <v>7</v>
      </c>
      <c r="D1" s="18" t="s">
        <v>8</v>
      </c>
      <c r="E1" s="17" t="s">
        <v>9</v>
      </c>
      <c r="F1" s="17" t="s">
        <v>10</v>
      </c>
      <c r="G1" s="17" t="s">
        <v>11</v>
      </c>
      <c r="H1" s="17" t="s">
        <v>12</v>
      </c>
      <c r="I1" s="17" t="s">
        <v>13</v>
      </c>
      <c r="J1" s="17" t="s">
        <v>14</v>
      </c>
      <c r="K1" s="17" t="s">
        <v>15</v>
      </c>
      <c r="L1" s="17" t="s">
        <v>16</v>
      </c>
      <c r="M1" s="17" t="s">
        <v>17</v>
      </c>
      <c r="N1" s="17" t="s">
        <v>18</v>
      </c>
      <c r="O1" s="17" t="s">
        <v>19</v>
      </c>
      <c r="P1" s="17" t="s">
        <v>20</v>
      </c>
      <c r="Q1" s="17" t="s">
        <v>21</v>
      </c>
      <c r="R1" s="17" t="s">
        <v>22</v>
      </c>
      <c r="S1" s="17" t="s">
        <v>23</v>
      </c>
      <c r="T1" s="17" t="s">
        <v>24</v>
      </c>
      <c r="U1" s="17" t="s">
        <v>25</v>
      </c>
      <c r="V1" s="17" t="s">
        <v>26</v>
      </c>
      <c r="W1" s="17" t="s">
        <v>27</v>
      </c>
      <c r="X1" s="17" t="s">
        <v>28</v>
      </c>
      <c r="Y1" s="17" t="s">
        <v>29</v>
      </c>
      <c r="Z1" s="17" t="s">
        <v>30</v>
      </c>
      <c r="AA1" s="17" t="s">
        <v>31</v>
      </c>
      <c r="AB1" s="17" t="s">
        <v>32</v>
      </c>
      <c r="AC1" s="17" t="s">
        <v>33</v>
      </c>
      <c r="AD1" s="17" t="s">
        <v>34</v>
      </c>
      <c r="AE1" s="17" t="s">
        <v>35</v>
      </c>
      <c r="AF1" s="17" t="s">
        <v>36</v>
      </c>
      <c r="AG1" s="17" t="s">
        <v>37</v>
      </c>
      <c r="AH1" s="17" t="s">
        <v>38</v>
      </c>
      <c r="AI1" s="17" t="s">
        <v>39</v>
      </c>
      <c r="AJ1" s="17" t="s">
        <v>40</v>
      </c>
      <c r="AK1" s="17" t="s">
        <v>41</v>
      </c>
      <c r="AL1" s="17" t="s">
        <v>42</v>
      </c>
      <c r="AM1" s="17" t="s">
        <v>43</v>
      </c>
      <c r="AN1" s="17" t="s">
        <v>44</v>
      </c>
      <c r="AO1" s="17" t="s">
        <v>45</v>
      </c>
      <c r="AP1" s="19" t="s">
        <v>46</v>
      </c>
    </row>
    <row r="2" spans="1:42">
      <c r="A2" s="1">
        <v>1</v>
      </c>
      <c r="B2" s="2" t="s">
        <v>47</v>
      </c>
      <c r="C2" s="2">
        <f>COUNTIF(E2:AP2,"V")*3 +COUNTIF(E2:AP2,"D")*0 +COUNTIF(E2:AP2,"N")*1</f>
        <v>65</v>
      </c>
      <c r="D2" s="3">
        <f t="shared" ref="D2:D21" si="0">cptbv(ROW())</f>
        <v>8</v>
      </c>
      <c r="E2" s="2" t="s">
        <v>48</v>
      </c>
      <c r="F2" s="2" t="s">
        <v>48</v>
      </c>
      <c r="G2" s="2" t="s">
        <v>48</v>
      </c>
      <c r="H2" s="2" t="s">
        <v>48</v>
      </c>
      <c r="I2" s="2" t="s">
        <v>48</v>
      </c>
      <c r="J2" s="2" t="s">
        <v>48</v>
      </c>
      <c r="K2" s="2" t="s">
        <v>48</v>
      </c>
      <c r="L2" s="2" t="s">
        <v>48</v>
      </c>
      <c r="M2" s="2" t="s">
        <v>49</v>
      </c>
      <c r="N2" s="2" t="s">
        <v>48</v>
      </c>
      <c r="O2" s="2" t="s">
        <v>50</v>
      </c>
      <c r="P2" s="2" t="s">
        <v>48</v>
      </c>
      <c r="Q2" s="2" t="s">
        <v>48</v>
      </c>
      <c r="R2" s="2" t="s">
        <v>48</v>
      </c>
      <c r="S2" s="2" t="s">
        <v>48</v>
      </c>
      <c r="T2" s="2" t="s">
        <v>50</v>
      </c>
      <c r="U2" s="2" t="s">
        <v>50</v>
      </c>
      <c r="V2" s="2" t="s">
        <v>48</v>
      </c>
      <c r="W2" s="2" t="s">
        <v>50</v>
      </c>
      <c r="X2" s="2" t="s">
        <v>50</v>
      </c>
      <c r="Y2" s="2" t="s">
        <v>48</v>
      </c>
      <c r="Z2" s="2" t="s">
        <v>48</v>
      </c>
      <c r="AA2" s="2" t="s">
        <v>48</v>
      </c>
      <c r="AB2" s="2" t="s">
        <v>48</v>
      </c>
      <c r="AC2" s="2" t="s">
        <v>49</v>
      </c>
      <c r="AD2" s="2" t="s">
        <v>48</v>
      </c>
      <c r="AE2" s="4" t="s">
        <v>49</v>
      </c>
      <c r="AF2" s="4" t="s">
        <v>48</v>
      </c>
      <c r="AG2" s="2"/>
      <c r="AH2" s="2"/>
      <c r="AI2" s="2"/>
      <c r="AJ2" s="2"/>
      <c r="AK2" s="2"/>
      <c r="AL2" s="2"/>
      <c r="AM2" s="2"/>
      <c r="AN2" s="2"/>
      <c r="AO2" s="2"/>
      <c r="AP2" s="5"/>
    </row>
    <row r="3" spans="1:42">
      <c r="A3" s="1">
        <v>2</v>
      </c>
      <c r="B3" s="2" t="s">
        <v>51</v>
      </c>
      <c r="C3" s="2">
        <f>(COUNTIF(E3:AP3,"V")*3 +COUNTIF(E3:AP3,"D")*0 +COUNTIF(E3:AP3,"N")*1)-1</f>
        <v>50</v>
      </c>
      <c r="D3" s="3">
        <f t="shared" si="0"/>
        <v>0</v>
      </c>
      <c r="E3" s="2" t="s">
        <v>50</v>
      </c>
      <c r="F3" s="2" t="s">
        <v>48</v>
      </c>
      <c r="G3" s="2" t="s">
        <v>50</v>
      </c>
      <c r="H3" s="2" t="s">
        <v>48</v>
      </c>
      <c r="I3" s="2" t="s">
        <v>48</v>
      </c>
      <c r="J3" s="2" t="s">
        <v>50</v>
      </c>
      <c r="K3" s="2" t="s">
        <v>49</v>
      </c>
      <c r="L3" s="2" t="s">
        <v>48</v>
      </c>
      <c r="M3" s="2" t="s">
        <v>48</v>
      </c>
      <c r="N3" s="2" t="s">
        <v>49</v>
      </c>
      <c r="O3" s="2" t="s">
        <v>48</v>
      </c>
      <c r="P3" s="2" t="s">
        <v>48</v>
      </c>
      <c r="Q3" s="2" t="s">
        <v>49</v>
      </c>
      <c r="R3" s="2" t="s">
        <v>48</v>
      </c>
      <c r="S3" s="2" t="s">
        <v>49</v>
      </c>
      <c r="T3" s="2" t="s">
        <v>50</v>
      </c>
      <c r="U3" s="2" t="s">
        <v>49</v>
      </c>
      <c r="V3" s="2" t="s">
        <v>48</v>
      </c>
      <c r="W3" s="2" t="s">
        <v>48</v>
      </c>
      <c r="X3" s="2" t="s">
        <v>48</v>
      </c>
      <c r="Y3" s="2" t="s">
        <v>48</v>
      </c>
      <c r="Z3" s="2" t="s">
        <v>48</v>
      </c>
      <c r="AA3" s="2" t="s">
        <v>49</v>
      </c>
      <c r="AB3" s="2" t="s">
        <v>49</v>
      </c>
      <c r="AC3" s="2" t="s">
        <v>48</v>
      </c>
      <c r="AD3" s="2" t="s">
        <v>50</v>
      </c>
      <c r="AE3" s="4" t="s">
        <v>48</v>
      </c>
      <c r="AF3" s="4" t="s">
        <v>50</v>
      </c>
      <c r="AG3" s="2"/>
      <c r="AH3" s="2"/>
      <c r="AI3" s="2"/>
      <c r="AJ3" s="2"/>
      <c r="AK3" s="2"/>
      <c r="AL3" s="2"/>
      <c r="AM3" s="2"/>
      <c r="AN3" s="2"/>
      <c r="AO3" s="2"/>
      <c r="AP3" s="5"/>
    </row>
    <row r="4" spans="1:42" ht="15.75" thickBot="1">
      <c r="A4" s="6">
        <v>3</v>
      </c>
      <c r="B4" s="7" t="s">
        <v>52</v>
      </c>
      <c r="C4" s="2">
        <f t="shared" ref="C4:C9" si="1">COUNTIF(E4:AP4,"V")*3 +COUNTIF(E4:AP4,"D")*0 +COUNTIF(E4:AP4,"N")*1</f>
        <v>50</v>
      </c>
      <c r="D4" s="3">
        <f t="shared" si="0"/>
        <v>2</v>
      </c>
      <c r="E4" s="2" t="s">
        <v>48</v>
      </c>
      <c r="F4" s="2" t="s">
        <v>50</v>
      </c>
      <c r="G4" s="2" t="s">
        <v>50</v>
      </c>
      <c r="H4" s="2" t="s">
        <v>48</v>
      </c>
      <c r="I4" s="2" t="s">
        <v>48</v>
      </c>
      <c r="J4" s="2" t="s">
        <v>48</v>
      </c>
      <c r="K4" s="2" t="s">
        <v>50</v>
      </c>
      <c r="L4" s="2" t="s">
        <v>49</v>
      </c>
      <c r="M4" s="2" t="s">
        <v>49</v>
      </c>
      <c r="N4" s="2" t="s">
        <v>48</v>
      </c>
      <c r="O4" s="2" t="s">
        <v>50</v>
      </c>
      <c r="P4" s="2" t="s">
        <v>48</v>
      </c>
      <c r="Q4" s="2" t="s">
        <v>50</v>
      </c>
      <c r="R4" s="2" t="s">
        <v>49</v>
      </c>
      <c r="S4" s="2" t="s">
        <v>48</v>
      </c>
      <c r="T4" s="2" t="s">
        <v>48</v>
      </c>
      <c r="U4" s="2" t="s">
        <v>49</v>
      </c>
      <c r="V4" s="2" t="s">
        <v>48</v>
      </c>
      <c r="W4" s="2" t="s">
        <v>50</v>
      </c>
      <c r="X4" s="2" t="s">
        <v>48</v>
      </c>
      <c r="Y4" s="2" t="s">
        <v>50</v>
      </c>
      <c r="Z4" s="2" t="s">
        <v>48</v>
      </c>
      <c r="AA4" s="2" t="s">
        <v>48</v>
      </c>
      <c r="AB4" s="2" t="s">
        <v>48</v>
      </c>
      <c r="AC4" s="2" t="s">
        <v>49</v>
      </c>
      <c r="AD4" s="2" t="s">
        <v>50</v>
      </c>
      <c r="AE4" s="4" t="s">
        <v>49</v>
      </c>
      <c r="AF4" s="4" t="s">
        <v>48</v>
      </c>
      <c r="AG4" s="2"/>
      <c r="AH4" s="2"/>
      <c r="AI4" s="2"/>
      <c r="AJ4" s="2"/>
      <c r="AK4" s="2"/>
      <c r="AL4" s="2"/>
      <c r="AM4" s="2"/>
      <c r="AN4" s="2"/>
      <c r="AO4" s="2"/>
      <c r="AP4" s="5"/>
    </row>
    <row r="5" spans="1:42">
      <c r="A5" s="1">
        <v>4</v>
      </c>
      <c r="B5" s="8" t="s">
        <v>4</v>
      </c>
      <c r="C5" s="2">
        <f t="shared" si="1"/>
        <v>49</v>
      </c>
      <c r="D5" s="3">
        <f t="shared" si="0"/>
        <v>16</v>
      </c>
      <c r="E5" s="2" t="s">
        <v>50</v>
      </c>
      <c r="F5" s="2" t="s">
        <v>50</v>
      </c>
      <c r="G5" s="2" t="s">
        <v>48</v>
      </c>
      <c r="H5" s="2" t="s">
        <v>49</v>
      </c>
      <c r="I5" s="2" t="s">
        <v>49</v>
      </c>
      <c r="J5" s="2" t="s">
        <v>49</v>
      </c>
      <c r="K5" s="2" t="s">
        <v>48</v>
      </c>
      <c r="L5" s="2" t="s">
        <v>50</v>
      </c>
      <c r="M5" s="2" t="s">
        <v>48</v>
      </c>
      <c r="N5" s="2" t="s">
        <v>48</v>
      </c>
      <c r="O5" s="2" t="s">
        <v>48</v>
      </c>
      <c r="P5" s="2" t="s">
        <v>50</v>
      </c>
      <c r="Q5" s="2" t="s">
        <v>48</v>
      </c>
      <c r="R5" s="2" t="s">
        <v>48</v>
      </c>
      <c r="S5" s="2" t="s">
        <v>48</v>
      </c>
      <c r="T5" s="2" t="s">
        <v>49</v>
      </c>
      <c r="U5" s="2" t="s">
        <v>48</v>
      </c>
      <c r="V5" s="2" t="s">
        <v>49</v>
      </c>
      <c r="W5" s="2" t="s">
        <v>49</v>
      </c>
      <c r="X5" s="2" t="s">
        <v>49</v>
      </c>
      <c r="Y5" s="2" t="s">
        <v>48</v>
      </c>
      <c r="Z5" s="2" t="s">
        <v>49</v>
      </c>
      <c r="AA5" s="2" t="s">
        <v>48</v>
      </c>
      <c r="AB5" s="2" t="s">
        <v>49</v>
      </c>
      <c r="AC5" s="2" t="s">
        <v>48</v>
      </c>
      <c r="AD5" s="2" t="s">
        <v>48</v>
      </c>
      <c r="AE5" s="4" t="s">
        <v>48</v>
      </c>
      <c r="AF5" s="4" t="s">
        <v>48</v>
      </c>
      <c r="AG5" s="2"/>
      <c r="AH5" s="2"/>
      <c r="AI5" s="2"/>
      <c r="AJ5" s="2"/>
      <c r="AK5" s="2"/>
      <c r="AL5" s="2"/>
      <c r="AM5" s="2"/>
      <c r="AN5" s="2"/>
      <c r="AO5" s="2"/>
      <c r="AP5" s="5"/>
    </row>
    <row r="6" spans="1:42">
      <c r="A6" s="1">
        <v>5</v>
      </c>
      <c r="B6" s="2" t="s">
        <v>2</v>
      </c>
      <c r="C6" s="2">
        <f t="shared" si="1"/>
        <v>47</v>
      </c>
      <c r="D6" s="3">
        <f t="shared" si="0"/>
        <v>1</v>
      </c>
      <c r="E6" s="2" t="s">
        <v>49</v>
      </c>
      <c r="F6" s="2" t="s">
        <v>49</v>
      </c>
      <c r="G6" s="2" t="s">
        <v>50</v>
      </c>
      <c r="H6" s="2" t="s">
        <v>48</v>
      </c>
      <c r="I6" s="2" t="s">
        <v>49</v>
      </c>
      <c r="J6" s="2" t="s">
        <v>48</v>
      </c>
      <c r="K6" s="2" t="s">
        <v>48</v>
      </c>
      <c r="L6" s="2" t="s">
        <v>49</v>
      </c>
      <c r="M6" s="2" t="s">
        <v>50</v>
      </c>
      <c r="N6" s="2" t="s">
        <v>48</v>
      </c>
      <c r="O6" s="2" t="s">
        <v>49</v>
      </c>
      <c r="P6" s="2" t="s">
        <v>48</v>
      </c>
      <c r="Q6" s="2" t="s">
        <v>50</v>
      </c>
      <c r="R6" s="2" t="s">
        <v>50</v>
      </c>
      <c r="S6" s="2" t="s">
        <v>50</v>
      </c>
      <c r="T6" s="2" t="s">
        <v>48</v>
      </c>
      <c r="U6" s="2" t="s">
        <v>48</v>
      </c>
      <c r="V6" s="2" t="s">
        <v>49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48</v>
      </c>
      <c r="AB6" s="2" t="s">
        <v>48</v>
      </c>
      <c r="AC6" s="2" t="s">
        <v>50</v>
      </c>
      <c r="AD6" s="2" t="s">
        <v>50</v>
      </c>
      <c r="AE6" s="4" t="s">
        <v>50</v>
      </c>
      <c r="AF6" s="4" t="s">
        <v>48</v>
      </c>
      <c r="AG6" s="2"/>
      <c r="AH6" s="2"/>
      <c r="AI6" s="2"/>
      <c r="AJ6" s="2"/>
      <c r="AK6" s="2"/>
      <c r="AL6" s="2"/>
      <c r="AM6" s="2"/>
      <c r="AN6" s="2"/>
      <c r="AO6" s="2"/>
      <c r="AP6" s="5"/>
    </row>
    <row r="7" spans="1:42">
      <c r="A7" s="1">
        <v>6</v>
      </c>
      <c r="B7" s="2" t="s">
        <v>1</v>
      </c>
      <c r="C7" s="2">
        <f t="shared" si="1"/>
        <v>43</v>
      </c>
      <c r="D7" s="3">
        <f t="shared" si="0"/>
        <v>0</v>
      </c>
      <c r="E7" s="2" t="s">
        <v>50</v>
      </c>
      <c r="F7" s="2" t="s">
        <v>49</v>
      </c>
      <c r="G7" s="2" t="s">
        <v>50</v>
      </c>
      <c r="H7" s="2" t="s">
        <v>48</v>
      </c>
      <c r="I7" s="2" t="s">
        <v>49</v>
      </c>
      <c r="J7" s="2" t="s">
        <v>49</v>
      </c>
      <c r="K7" s="2" t="s">
        <v>48</v>
      </c>
      <c r="L7" s="2" t="s">
        <v>48</v>
      </c>
      <c r="M7" s="2" t="s">
        <v>48</v>
      </c>
      <c r="N7" s="2" t="s">
        <v>49</v>
      </c>
      <c r="O7" s="2" t="s">
        <v>50</v>
      </c>
      <c r="P7" s="2" t="s">
        <v>49</v>
      </c>
      <c r="Q7" s="2" t="s">
        <v>50</v>
      </c>
      <c r="R7" s="2" t="s">
        <v>50</v>
      </c>
      <c r="S7" s="2" t="s">
        <v>50</v>
      </c>
      <c r="T7" s="2" t="s">
        <v>48</v>
      </c>
      <c r="U7" s="2" t="s">
        <v>48</v>
      </c>
      <c r="V7" s="2" t="s">
        <v>50</v>
      </c>
      <c r="W7" s="2" t="s">
        <v>48</v>
      </c>
      <c r="X7" s="2" t="s">
        <v>48</v>
      </c>
      <c r="Y7" s="2" t="s">
        <v>50</v>
      </c>
      <c r="Z7" s="2" t="s">
        <v>49</v>
      </c>
      <c r="AA7" s="2" t="s">
        <v>49</v>
      </c>
      <c r="AB7" s="2" t="s">
        <v>48</v>
      </c>
      <c r="AC7" s="2" t="s">
        <v>50</v>
      </c>
      <c r="AD7" s="2" t="s">
        <v>48</v>
      </c>
      <c r="AE7" s="4" t="s">
        <v>48</v>
      </c>
      <c r="AF7" s="4" t="s">
        <v>50</v>
      </c>
      <c r="AG7" s="2"/>
      <c r="AH7" s="2"/>
      <c r="AI7" s="2"/>
      <c r="AJ7" s="2"/>
      <c r="AK7" s="2"/>
      <c r="AL7" s="2"/>
      <c r="AM7" s="2"/>
      <c r="AN7" s="2"/>
      <c r="AO7" s="2"/>
      <c r="AP7" s="5"/>
    </row>
    <row r="8" spans="1:42">
      <c r="A8" s="1">
        <v>7</v>
      </c>
      <c r="B8" s="2" t="s">
        <v>0</v>
      </c>
      <c r="C8" s="2">
        <f t="shared" si="1"/>
        <v>42</v>
      </c>
      <c r="D8" s="3">
        <f t="shared" si="0"/>
        <v>2</v>
      </c>
      <c r="E8" s="2" t="s">
        <v>50</v>
      </c>
      <c r="F8" s="2" t="s">
        <v>48</v>
      </c>
      <c r="G8" s="2" t="s">
        <v>49</v>
      </c>
      <c r="H8" s="2" t="s">
        <v>49</v>
      </c>
      <c r="I8" s="2" t="s">
        <v>49</v>
      </c>
      <c r="J8" s="2" t="s">
        <v>48</v>
      </c>
      <c r="K8" s="2" t="s">
        <v>48</v>
      </c>
      <c r="L8" s="2" t="s">
        <v>49</v>
      </c>
      <c r="M8" s="2" t="s">
        <v>48</v>
      </c>
      <c r="N8" s="2" t="s">
        <v>50</v>
      </c>
      <c r="O8" s="2" t="s">
        <v>48</v>
      </c>
      <c r="P8" s="2" t="s">
        <v>49</v>
      </c>
      <c r="Q8" s="2" t="s">
        <v>50</v>
      </c>
      <c r="R8" s="2" t="s">
        <v>49</v>
      </c>
      <c r="S8" s="2" t="s">
        <v>50</v>
      </c>
      <c r="T8" s="2" t="s">
        <v>49</v>
      </c>
      <c r="U8" s="2" t="s">
        <v>48</v>
      </c>
      <c r="V8" s="2" t="s">
        <v>48</v>
      </c>
      <c r="W8" s="2" t="s">
        <v>48</v>
      </c>
      <c r="X8" s="2" t="s">
        <v>50</v>
      </c>
      <c r="Y8" s="2" t="s">
        <v>49</v>
      </c>
      <c r="Z8" s="2" t="s">
        <v>48</v>
      </c>
      <c r="AA8" s="2" t="s">
        <v>49</v>
      </c>
      <c r="AB8" s="2" t="s">
        <v>48</v>
      </c>
      <c r="AC8" s="2" t="s">
        <v>48</v>
      </c>
      <c r="AD8" s="2" t="s">
        <v>50</v>
      </c>
      <c r="AE8" s="4" t="s">
        <v>48</v>
      </c>
      <c r="AF8" s="4" t="s">
        <v>49</v>
      </c>
      <c r="AG8" s="2"/>
      <c r="AH8" s="2"/>
      <c r="AI8" s="2"/>
      <c r="AJ8" s="2"/>
      <c r="AK8" s="2"/>
      <c r="AL8" s="2"/>
      <c r="AM8" s="2"/>
      <c r="AN8" s="2"/>
      <c r="AO8" s="2"/>
      <c r="AP8" s="5"/>
    </row>
    <row r="9" spans="1:42">
      <c r="A9" s="1">
        <v>8</v>
      </c>
      <c r="B9" s="2" t="s">
        <v>53</v>
      </c>
      <c r="C9" s="2">
        <f t="shared" si="1"/>
        <v>41</v>
      </c>
      <c r="D9" s="3">
        <f t="shared" si="0"/>
        <v>3</v>
      </c>
      <c r="E9" s="2" t="s">
        <v>50</v>
      </c>
      <c r="F9" s="2" t="s">
        <v>49</v>
      </c>
      <c r="G9" s="2" t="s">
        <v>49</v>
      </c>
      <c r="H9" s="2" t="s">
        <v>48</v>
      </c>
      <c r="I9" s="2" t="s">
        <v>49</v>
      </c>
      <c r="J9" s="2" t="s">
        <v>50</v>
      </c>
      <c r="K9" s="2" t="s">
        <v>48</v>
      </c>
      <c r="L9" s="2" t="s">
        <v>48</v>
      </c>
      <c r="M9" s="2" t="s">
        <v>48</v>
      </c>
      <c r="N9" s="2" t="s">
        <v>49</v>
      </c>
      <c r="O9" s="2" t="s">
        <v>48</v>
      </c>
      <c r="P9" s="2" t="s">
        <v>49</v>
      </c>
      <c r="Q9" s="2" t="s">
        <v>50</v>
      </c>
      <c r="R9" s="2" t="s">
        <v>50</v>
      </c>
      <c r="S9" s="2" t="s">
        <v>50</v>
      </c>
      <c r="T9" s="2" t="s">
        <v>48</v>
      </c>
      <c r="U9" s="2" t="s">
        <v>48</v>
      </c>
      <c r="V9" s="2" t="s">
        <v>49</v>
      </c>
      <c r="W9" s="2" t="s">
        <v>48</v>
      </c>
      <c r="X9" s="2" t="s">
        <v>50</v>
      </c>
      <c r="Y9" s="2" t="s">
        <v>48</v>
      </c>
      <c r="Z9" s="2" t="s">
        <v>49</v>
      </c>
      <c r="AA9" s="2" t="s">
        <v>48</v>
      </c>
      <c r="AB9" s="2" t="s">
        <v>50</v>
      </c>
      <c r="AC9" s="2" t="s">
        <v>50</v>
      </c>
      <c r="AD9" s="2" t="s">
        <v>49</v>
      </c>
      <c r="AE9" s="4" t="s">
        <v>48</v>
      </c>
      <c r="AF9" s="4" t="s">
        <v>49</v>
      </c>
      <c r="AG9" s="2"/>
      <c r="AH9" s="2"/>
      <c r="AI9" s="2"/>
      <c r="AJ9" s="2"/>
      <c r="AK9" s="2"/>
      <c r="AL9" s="2"/>
      <c r="AM9" s="2"/>
      <c r="AN9" s="2"/>
      <c r="AO9" s="2"/>
      <c r="AP9" s="5"/>
    </row>
    <row r="10" spans="1:42">
      <c r="A10" s="1">
        <v>9</v>
      </c>
      <c r="B10" s="2" t="s">
        <v>54</v>
      </c>
      <c r="C10" s="2">
        <f>(COUNTIF(E10:AP10,"V")*3 +COUNTIF(E10:AP10,"D")*0 +COUNTIF(E10:AP10,"N")*1)-1</f>
        <v>41</v>
      </c>
      <c r="D10" s="3">
        <f t="shared" si="0"/>
        <v>3</v>
      </c>
      <c r="E10" s="2" t="s">
        <v>50</v>
      </c>
      <c r="F10" s="2" t="s">
        <v>49</v>
      </c>
      <c r="G10" s="2" t="s">
        <v>50</v>
      </c>
      <c r="H10" s="2" t="s">
        <v>48</v>
      </c>
      <c r="I10" s="2" t="s">
        <v>48</v>
      </c>
      <c r="J10" s="2" t="s">
        <v>49</v>
      </c>
      <c r="K10" s="2" t="s">
        <v>48</v>
      </c>
      <c r="L10" s="2" t="s">
        <v>50</v>
      </c>
      <c r="M10" s="2" t="s">
        <v>50</v>
      </c>
      <c r="N10" s="2" t="s">
        <v>48</v>
      </c>
      <c r="O10" s="2" t="s">
        <v>49</v>
      </c>
      <c r="P10" s="2" t="s">
        <v>48</v>
      </c>
      <c r="Q10" s="2" t="s">
        <v>49</v>
      </c>
      <c r="R10" s="2" t="s">
        <v>48</v>
      </c>
      <c r="S10" s="2" t="s">
        <v>48</v>
      </c>
      <c r="T10" s="2" t="s">
        <v>49</v>
      </c>
      <c r="U10" s="2" t="s">
        <v>50</v>
      </c>
      <c r="V10" s="2" t="s">
        <v>50</v>
      </c>
      <c r="W10" s="2" t="s">
        <v>50</v>
      </c>
      <c r="X10" s="2" t="s">
        <v>50</v>
      </c>
      <c r="Y10" s="2" t="s">
        <v>48</v>
      </c>
      <c r="Z10" s="2" t="s">
        <v>48</v>
      </c>
      <c r="AA10" s="2" t="s">
        <v>49</v>
      </c>
      <c r="AB10" s="2" t="s">
        <v>48</v>
      </c>
      <c r="AC10" s="2" t="s">
        <v>50</v>
      </c>
      <c r="AD10" s="2" t="s">
        <v>49</v>
      </c>
      <c r="AE10" s="4" t="s">
        <v>48</v>
      </c>
      <c r="AF10" s="4" t="s">
        <v>49</v>
      </c>
      <c r="AG10" s="2"/>
      <c r="AH10" s="2"/>
      <c r="AI10" s="2"/>
      <c r="AJ10" s="2"/>
      <c r="AK10" s="2"/>
      <c r="AL10" s="2"/>
      <c r="AM10" s="2"/>
      <c r="AN10" s="2"/>
      <c r="AO10" s="2"/>
      <c r="AP10" s="5"/>
    </row>
    <row r="11" spans="1:42">
      <c r="A11" s="1">
        <v>10</v>
      </c>
      <c r="B11" s="9" t="s">
        <v>55</v>
      </c>
      <c r="C11" s="2">
        <f t="shared" ref="C11:C21" si="2">COUNTIF(E11:AP11,"V")*3 +COUNTIF(E11:AP11,"D")*0 +COUNTIF(E11:AP11,"N")*1</f>
        <v>41</v>
      </c>
      <c r="D11" s="3">
        <f t="shared" si="0"/>
        <v>0</v>
      </c>
      <c r="E11" s="2" t="s">
        <v>50</v>
      </c>
      <c r="F11" s="2" t="s">
        <v>50</v>
      </c>
      <c r="G11" s="2" t="s">
        <v>48</v>
      </c>
      <c r="H11" s="2" t="s">
        <v>50</v>
      </c>
      <c r="I11" s="2" t="s">
        <v>48</v>
      </c>
      <c r="J11" s="2" t="s">
        <v>48</v>
      </c>
      <c r="K11" s="2" t="s">
        <v>49</v>
      </c>
      <c r="L11" s="2" t="s">
        <v>48</v>
      </c>
      <c r="M11" s="2" t="s">
        <v>48</v>
      </c>
      <c r="N11" s="2" t="s">
        <v>49</v>
      </c>
      <c r="O11" s="2" t="s">
        <v>48</v>
      </c>
      <c r="P11" s="2" t="s">
        <v>49</v>
      </c>
      <c r="Q11" s="2" t="s">
        <v>48</v>
      </c>
      <c r="R11" s="2" t="s">
        <v>49</v>
      </c>
      <c r="S11" s="2" t="s">
        <v>50</v>
      </c>
      <c r="T11" s="2" t="s">
        <v>50</v>
      </c>
      <c r="U11" s="2" t="s">
        <v>50</v>
      </c>
      <c r="V11" s="2" t="s">
        <v>49</v>
      </c>
      <c r="W11" s="2" t="s">
        <v>49</v>
      </c>
      <c r="X11" s="2" t="s">
        <v>48</v>
      </c>
      <c r="Y11" s="2" t="s">
        <v>48</v>
      </c>
      <c r="Z11" s="2" t="s">
        <v>49</v>
      </c>
      <c r="AA11" s="2" t="s">
        <v>49</v>
      </c>
      <c r="AB11" s="2" t="s">
        <v>48</v>
      </c>
      <c r="AC11" s="2" t="s">
        <v>50</v>
      </c>
      <c r="AD11" s="2" t="s">
        <v>48</v>
      </c>
      <c r="AE11" s="4" t="s">
        <v>49</v>
      </c>
      <c r="AF11" s="4" t="s">
        <v>50</v>
      </c>
      <c r="AG11" s="2"/>
      <c r="AH11" s="2"/>
      <c r="AI11" s="2"/>
      <c r="AJ11" s="2"/>
      <c r="AK11" s="2"/>
      <c r="AL11" s="2"/>
      <c r="AM11" s="2"/>
      <c r="AN11" s="2"/>
      <c r="AO11" s="2"/>
      <c r="AP11" s="5"/>
    </row>
    <row r="12" spans="1:42">
      <c r="A12" s="1">
        <v>11</v>
      </c>
      <c r="B12" s="4" t="s">
        <v>3</v>
      </c>
      <c r="C12" s="2">
        <f t="shared" si="2"/>
        <v>38</v>
      </c>
      <c r="D12" s="3">
        <f t="shared" si="0"/>
        <v>0</v>
      </c>
      <c r="E12" s="2" t="s">
        <v>49</v>
      </c>
      <c r="F12" s="2" t="s">
        <v>50</v>
      </c>
      <c r="G12" s="2" t="s">
        <v>48</v>
      </c>
      <c r="H12" s="2" t="s">
        <v>49</v>
      </c>
      <c r="I12" s="2" t="s">
        <v>48</v>
      </c>
      <c r="J12" s="2" t="s">
        <v>50</v>
      </c>
      <c r="K12" s="2" t="s">
        <v>50</v>
      </c>
      <c r="L12" s="2" t="s">
        <v>49</v>
      </c>
      <c r="M12" s="2" t="s">
        <v>50</v>
      </c>
      <c r="N12" s="2" t="s">
        <v>48</v>
      </c>
      <c r="O12" s="2" t="s">
        <v>49</v>
      </c>
      <c r="P12" s="2" t="s">
        <v>48</v>
      </c>
      <c r="Q12" s="2" t="s">
        <v>48</v>
      </c>
      <c r="R12" s="2" t="s">
        <v>49</v>
      </c>
      <c r="S12" s="2" t="s">
        <v>49</v>
      </c>
      <c r="T12" s="2" t="s">
        <v>48</v>
      </c>
      <c r="U12" s="2" t="s">
        <v>48</v>
      </c>
      <c r="V12" s="2" t="s">
        <v>48</v>
      </c>
      <c r="W12" s="2" t="s">
        <v>48</v>
      </c>
      <c r="X12" s="2" t="s">
        <v>49</v>
      </c>
      <c r="Y12" s="2" t="s">
        <v>49</v>
      </c>
      <c r="Z12" s="2" t="s">
        <v>48</v>
      </c>
      <c r="AA12" s="2" t="s">
        <v>49</v>
      </c>
      <c r="AB12" s="2" t="s">
        <v>49</v>
      </c>
      <c r="AC12" s="2" t="s">
        <v>48</v>
      </c>
      <c r="AD12" s="2" t="s">
        <v>49</v>
      </c>
      <c r="AE12" s="4" t="s">
        <v>49</v>
      </c>
      <c r="AF12" s="4" t="s">
        <v>50</v>
      </c>
      <c r="AG12" s="2"/>
      <c r="AH12" s="2"/>
      <c r="AI12" s="2"/>
      <c r="AJ12" s="2"/>
      <c r="AK12" s="2"/>
      <c r="AL12" s="2"/>
      <c r="AM12" s="2"/>
      <c r="AN12" s="2"/>
      <c r="AO12" s="2"/>
      <c r="AP12" s="5"/>
    </row>
    <row r="13" spans="1:42">
      <c r="A13" s="1">
        <v>12</v>
      </c>
      <c r="B13" s="2" t="s">
        <v>56</v>
      </c>
      <c r="C13" s="2">
        <f t="shared" si="2"/>
        <v>35</v>
      </c>
      <c r="D13" s="3">
        <f t="shared" si="0"/>
        <v>3</v>
      </c>
      <c r="E13" s="2" t="s">
        <v>50</v>
      </c>
      <c r="F13" s="2" t="s">
        <v>50</v>
      </c>
      <c r="G13" s="2" t="s">
        <v>49</v>
      </c>
      <c r="H13" s="2" t="s">
        <v>49</v>
      </c>
      <c r="I13" s="2" t="s">
        <v>50</v>
      </c>
      <c r="J13" s="2" t="s">
        <v>50</v>
      </c>
      <c r="K13" s="2" t="s">
        <v>49</v>
      </c>
      <c r="L13" s="2" t="s">
        <v>49</v>
      </c>
      <c r="M13" s="2" t="s">
        <v>49</v>
      </c>
      <c r="N13" s="2" t="s">
        <v>50</v>
      </c>
      <c r="O13" s="2" t="s">
        <v>50</v>
      </c>
      <c r="P13" s="2" t="s">
        <v>48</v>
      </c>
      <c r="Q13" s="2" t="s">
        <v>48</v>
      </c>
      <c r="R13" s="2" t="s">
        <v>48</v>
      </c>
      <c r="S13" s="2" t="s">
        <v>48</v>
      </c>
      <c r="T13" s="2" t="s">
        <v>48</v>
      </c>
      <c r="U13" s="2" t="s">
        <v>48</v>
      </c>
      <c r="V13" s="2" t="s">
        <v>49</v>
      </c>
      <c r="W13" s="2" t="s">
        <v>50</v>
      </c>
      <c r="X13" s="2" t="s">
        <v>49</v>
      </c>
      <c r="Y13" s="2" t="s">
        <v>49</v>
      </c>
      <c r="Z13" s="2" t="s">
        <v>48</v>
      </c>
      <c r="AA13" s="2" t="s">
        <v>49</v>
      </c>
      <c r="AB13" s="2" t="s">
        <v>48</v>
      </c>
      <c r="AC13" s="2" t="s">
        <v>50</v>
      </c>
      <c r="AD13" s="2" t="s">
        <v>49</v>
      </c>
      <c r="AE13" s="4" t="s">
        <v>48</v>
      </c>
      <c r="AF13" s="4" t="s">
        <v>49</v>
      </c>
      <c r="AG13" s="2"/>
      <c r="AH13" s="2"/>
      <c r="AI13" s="2"/>
      <c r="AJ13" s="2"/>
      <c r="AK13" s="2"/>
      <c r="AL13" s="2"/>
      <c r="AM13" s="2"/>
      <c r="AN13" s="2"/>
      <c r="AO13" s="2"/>
      <c r="AP13" s="5"/>
    </row>
    <row r="14" spans="1:42">
      <c r="A14" s="1">
        <v>13</v>
      </c>
      <c r="B14" s="2" t="s">
        <v>57</v>
      </c>
      <c r="C14" s="2">
        <f t="shared" si="2"/>
        <v>35</v>
      </c>
      <c r="D14" s="3">
        <f t="shared" si="0"/>
        <v>1</v>
      </c>
      <c r="E14" s="2" t="s">
        <v>50</v>
      </c>
      <c r="F14" s="2" t="s">
        <v>50</v>
      </c>
      <c r="G14" s="2" t="s">
        <v>50</v>
      </c>
      <c r="H14" s="2" t="s">
        <v>49</v>
      </c>
      <c r="I14" s="2" t="s">
        <v>48</v>
      </c>
      <c r="J14" s="2" t="s">
        <v>50</v>
      </c>
      <c r="K14" s="2" t="s">
        <v>49</v>
      </c>
      <c r="L14" s="2" t="s">
        <v>48</v>
      </c>
      <c r="M14" s="2" t="s">
        <v>49</v>
      </c>
      <c r="N14" s="2" t="s">
        <v>50</v>
      </c>
      <c r="O14" s="2" t="s">
        <v>49</v>
      </c>
      <c r="P14" s="2" t="s">
        <v>49</v>
      </c>
      <c r="Q14" s="2" t="s">
        <v>50</v>
      </c>
      <c r="R14" s="2" t="s">
        <v>50</v>
      </c>
      <c r="S14" s="2" t="s">
        <v>48</v>
      </c>
      <c r="T14" s="2" t="s">
        <v>48</v>
      </c>
      <c r="U14" s="2" t="s">
        <v>49</v>
      </c>
      <c r="V14" s="2" t="s">
        <v>48</v>
      </c>
      <c r="W14" s="2" t="s">
        <v>50</v>
      </c>
      <c r="X14" s="2" t="s">
        <v>50</v>
      </c>
      <c r="Y14" s="2" t="s">
        <v>49</v>
      </c>
      <c r="Z14" s="2" t="s">
        <v>49</v>
      </c>
      <c r="AA14" s="2" t="s">
        <v>48</v>
      </c>
      <c r="AB14" s="2" t="s">
        <v>49</v>
      </c>
      <c r="AC14" s="2" t="s">
        <v>50</v>
      </c>
      <c r="AD14" s="2" t="s">
        <v>48</v>
      </c>
      <c r="AE14" s="4" t="s">
        <v>50</v>
      </c>
      <c r="AF14" s="4" t="s">
        <v>48</v>
      </c>
      <c r="AG14" s="2"/>
      <c r="AH14" s="2"/>
      <c r="AI14" s="2"/>
      <c r="AJ14" s="2"/>
      <c r="AK14" s="2"/>
      <c r="AL14" s="2"/>
      <c r="AM14" s="2"/>
      <c r="AN14" s="2"/>
      <c r="AO14" s="2"/>
      <c r="AP14" s="5"/>
    </row>
    <row r="15" spans="1:42">
      <c r="A15" s="1">
        <v>14</v>
      </c>
      <c r="B15" s="2" t="s">
        <v>58</v>
      </c>
      <c r="C15" s="2">
        <f t="shared" si="2"/>
        <v>29</v>
      </c>
      <c r="D15" s="3">
        <f t="shared" si="0"/>
        <v>7</v>
      </c>
      <c r="E15" s="2" t="s">
        <v>48</v>
      </c>
      <c r="F15" s="2" t="s">
        <v>48</v>
      </c>
      <c r="G15" s="2" t="s">
        <v>50</v>
      </c>
      <c r="H15" s="2" t="s">
        <v>48</v>
      </c>
      <c r="I15" s="2" t="s">
        <v>50</v>
      </c>
      <c r="J15" s="2" t="s">
        <v>49</v>
      </c>
      <c r="K15" s="2" t="s">
        <v>50</v>
      </c>
      <c r="L15" s="2" t="s">
        <v>50</v>
      </c>
      <c r="M15" s="2" t="s">
        <v>48</v>
      </c>
      <c r="N15" s="2" t="s">
        <v>49</v>
      </c>
      <c r="O15" s="2" t="s">
        <v>50</v>
      </c>
      <c r="P15" s="2" t="s">
        <v>49</v>
      </c>
      <c r="Q15" s="2" t="s">
        <v>50</v>
      </c>
      <c r="R15" s="2" t="s">
        <v>48</v>
      </c>
      <c r="S15" s="2" t="s">
        <v>50</v>
      </c>
      <c r="T15" s="2" t="s">
        <v>49</v>
      </c>
      <c r="U15" s="2" t="s">
        <v>48</v>
      </c>
      <c r="V15" s="2" t="s">
        <v>49</v>
      </c>
      <c r="W15" s="2" t="s">
        <v>49</v>
      </c>
      <c r="X15" s="2" t="s">
        <v>49</v>
      </c>
      <c r="Y15" s="2" t="s">
        <v>50</v>
      </c>
      <c r="Z15" s="2" t="s">
        <v>48</v>
      </c>
      <c r="AA15" s="2" t="s">
        <v>49</v>
      </c>
      <c r="AB15" s="2" t="s">
        <v>49</v>
      </c>
      <c r="AC15" s="2" t="s">
        <v>49</v>
      </c>
      <c r="AD15" s="2" t="s">
        <v>49</v>
      </c>
      <c r="AE15" s="4" t="s">
        <v>49</v>
      </c>
      <c r="AF15" s="4" t="s">
        <v>49</v>
      </c>
      <c r="AG15" s="2"/>
      <c r="AH15" s="2"/>
      <c r="AI15" s="2"/>
      <c r="AJ15" s="2"/>
      <c r="AK15" s="2"/>
      <c r="AL15" s="2"/>
      <c r="AM15" s="2"/>
      <c r="AN15" s="2"/>
      <c r="AO15" s="2"/>
      <c r="AP15" s="5"/>
    </row>
    <row r="16" spans="1:42">
      <c r="A16" s="1">
        <v>15</v>
      </c>
      <c r="B16" s="2" t="s">
        <v>59</v>
      </c>
      <c r="C16" s="2">
        <f t="shared" si="2"/>
        <v>28</v>
      </c>
      <c r="D16" s="3">
        <f t="shared" si="0"/>
        <v>2</v>
      </c>
      <c r="E16" s="2" t="s">
        <v>48</v>
      </c>
      <c r="F16" s="2" t="s">
        <v>48</v>
      </c>
      <c r="G16" s="2" t="s">
        <v>50</v>
      </c>
      <c r="H16" s="2" t="s">
        <v>50</v>
      </c>
      <c r="I16" s="2" t="s">
        <v>49</v>
      </c>
      <c r="J16" s="2" t="s">
        <v>50</v>
      </c>
      <c r="K16" s="2" t="s">
        <v>49</v>
      </c>
      <c r="L16" s="2" t="s">
        <v>49</v>
      </c>
      <c r="M16" s="2" t="s">
        <v>50</v>
      </c>
      <c r="N16" s="2" t="s">
        <v>48</v>
      </c>
      <c r="O16" s="2" t="s">
        <v>49</v>
      </c>
      <c r="P16" s="2" t="s">
        <v>49</v>
      </c>
      <c r="Q16" s="2" t="s">
        <v>49</v>
      </c>
      <c r="R16" s="2" t="s">
        <v>49</v>
      </c>
      <c r="S16" s="2" t="s">
        <v>49</v>
      </c>
      <c r="T16" s="2" t="s">
        <v>50</v>
      </c>
      <c r="U16" s="2" t="s">
        <v>49</v>
      </c>
      <c r="V16" s="2" t="s">
        <v>48</v>
      </c>
      <c r="W16" s="2" t="s">
        <v>49</v>
      </c>
      <c r="X16" s="2" t="s">
        <v>50</v>
      </c>
      <c r="Y16" s="2" t="s">
        <v>49</v>
      </c>
      <c r="Z16" s="2" t="s">
        <v>48</v>
      </c>
      <c r="AA16" s="2" t="s">
        <v>48</v>
      </c>
      <c r="AB16" s="2" t="s">
        <v>49</v>
      </c>
      <c r="AC16" s="2" t="s">
        <v>48</v>
      </c>
      <c r="AD16" s="2" t="s">
        <v>50</v>
      </c>
      <c r="AE16" s="4" t="s">
        <v>49</v>
      </c>
      <c r="AF16" s="4" t="s">
        <v>49</v>
      </c>
      <c r="AG16" s="2"/>
      <c r="AH16" s="2"/>
      <c r="AI16" s="2"/>
      <c r="AJ16" s="2"/>
      <c r="AK16" s="2"/>
      <c r="AL16" s="2"/>
      <c r="AM16" s="2"/>
      <c r="AN16" s="2"/>
      <c r="AO16" s="2"/>
      <c r="AP16" s="5"/>
    </row>
    <row r="17" spans="1:42">
      <c r="A17" s="1">
        <v>16</v>
      </c>
      <c r="B17" s="2" t="s">
        <v>60</v>
      </c>
      <c r="C17" s="2">
        <f t="shared" si="2"/>
        <v>28</v>
      </c>
      <c r="D17" s="3">
        <f t="shared" si="0"/>
        <v>2</v>
      </c>
      <c r="E17" s="2" t="s">
        <v>49</v>
      </c>
      <c r="F17" s="2" t="s">
        <v>49</v>
      </c>
      <c r="G17" s="2" t="s">
        <v>50</v>
      </c>
      <c r="H17" s="2" t="s">
        <v>49</v>
      </c>
      <c r="I17" s="2" t="s">
        <v>48</v>
      </c>
      <c r="J17" s="2" t="s">
        <v>50</v>
      </c>
      <c r="K17" s="2" t="s">
        <v>49</v>
      </c>
      <c r="L17" s="2" t="s">
        <v>50</v>
      </c>
      <c r="M17" s="2" t="s">
        <v>49</v>
      </c>
      <c r="N17" s="2" t="s">
        <v>48</v>
      </c>
      <c r="O17" s="2" t="s">
        <v>48</v>
      </c>
      <c r="P17" s="2" t="s">
        <v>50</v>
      </c>
      <c r="Q17" s="2" t="s">
        <v>49</v>
      </c>
      <c r="R17" s="2" t="s">
        <v>49</v>
      </c>
      <c r="S17" s="2" t="s">
        <v>49</v>
      </c>
      <c r="T17" s="2" t="s">
        <v>48</v>
      </c>
      <c r="U17" s="2" t="s">
        <v>49</v>
      </c>
      <c r="V17" s="2" t="s">
        <v>49</v>
      </c>
      <c r="W17" s="2" t="s">
        <v>50</v>
      </c>
      <c r="X17" s="2" t="s">
        <v>48</v>
      </c>
      <c r="Y17" s="2" t="s">
        <v>49</v>
      </c>
      <c r="Z17" s="2" t="s">
        <v>49</v>
      </c>
      <c r="AA17" s="2" t="s">
        <v>50</v>
      </c>
      <c r="AB17" s="2" t="s">
        <v>49</v>
      </c>
      <c r="AC17" s="2" t="s">
        <v>49</v>
      </c>
      <c r="AD17" s="2" t="s">
        <v>50</v>
      </c>
      <c r="AE17" s="4" t="s">
        <v>48</v>
      </c>
      <c r="AF17" s="4" t="s">
        <v>48</v>
      </c>
      <c r="AG17" s="2"/>
      <c r="AH17" s="2"/>
      <c r="AI17" s="2"/>
      <c r="AJ17" s="2"/>
      <c r="AK17" s="2"/>
      <c r="AL17" s="2"/>
      <c r="AM17" s="2"/>
      <c r="AN17" s="2"/>
      <c r="AO17" s="2"/>
      <c r="AP17" s="5"/>
    </row>
    <row r="18" spans="1:42">
      <c r="A18" s="1">
        <v>17</v>
      </c>
      <c r="B18" s="2" t="s">
        <v>61</v>
      </c>
      <c r="C18" s="2">
        <f t="shared" si="2"/>
        <v>27</v>
      </c>
      <c r="D18" s="3">
        <f t="shared" si="0"/>
        <v>4</v>
      </c>
      <c r="E18" s="2" t="s">
        <v>50</v>
      </c>
      <c r="F18" s="2" t="s">
        <v>48</v>
      </c>
      <c r="G18" s="2" t="s">
        <v>49</v>
      </c>
      <c r="H18" s="2" t="s">
        <v>50</v>
      </c>
      <c r="I18" s="2" t="s">
        <v>48</v>
      </c>
      <c r="J18" s="2" t="s">
        <v>50</v>
      </c>
      <c r="K18" s="2" t="s">
        <v>48</v>
      </c>
      <c r="L18" s="2" t="s">
        <v>50</v>
      </c>
      <c r="M18" s="2" t="s">
        <v>50</v>
      </c>
      <c r="N18" s="2" t="s">
        <v>49</v>
      </c>
      <c r="O18" s="2" t="s">
        <v>50</v>
      </c>
      <c r="P18" s="2" t="s">
        <v>49</v>
      </c>
      <c r="Q18" s="2" t="s">
        <v>49</v>
      </c>
      <c r="R18" s="2" t="s">
        <v>49</v>
      </c>
      <c r="S18" s="2" t="s">
        <v>49</v>
      </c>
      <c r="T18" s="2" t="s">
        <v>49</v>
      </c>
      <c r="U18" s="2" t="s">
        <v>49</v>
      </c>
      <c r="V18" s="2" t="s">
        <v>49</v>
      </c>
      <c r="W18" s="2" t="s">
        <v>50</v>
      </c>
      <c r="X18" s="2" t="s">
        <v>49</v>
      </c>
      <c r="Y18" s="2" t="s">
        <v>50</v>
      </c>
      <c r="Z18" s="2" t="s">
        <v>49</v>
      </c>
      <c r="AA18" s="2" t="s">
        <v>48</v>
      </c>
      <c r="AB18" s="2" t="s">
        <v>50</v>
      </c>
      <c r="AC18" s="2" t="s">
        <v>49</v>
      </c>
      <c r="AD18" s="2" t="s">
        <v>48</v>
      </c>
      <c r="AE18" s="4" t="s">
        <v>49</v>
      </c>
      <c r="AF18" s="4" t="s">
        <v>48</v>
      </c>
      <c r="AG18" s="2"/>
      <c r="AH18" s="2"/>
      <c r="AI18" s="2"/>
      <c r="AJ18" s="2"/>
      <c r="AK18" s="2"/>
      <c r="AL18" s="2"/>
      <c r="AM18" s="2"/>
      <c r="AN18" s="2"/>
      <c r="AO18" s="2"/>
      <c r="AP18" s="5"/>
    </row>
    <row r="19" spans="1:42" ht="15.75" thickBot="1">
      <c r="A19" s="10">
        <v>18</v>
      </c>
      <c r="B19" s="11" t="s">
        <v>62</v>
      </c>
      <c r="C19" s="11">
        <f t="shared" si="2"/>
        <v>26</v>
      </c>
      <c r="D19" s="3">
        <f t="shared" si="0"/>
        <v>0</v>
      </c>
      <c r="E19" s="2" t="s">
        <v>50</v>
      </c>
      <c r="F19" s="2" t="s">
        <v>50</v>
      </c>
      <c r="G19" s="2" t="s">
        <v>50</v>
      </c>
      <c r="H19" s="2" t="s">
        <v>49</v>
      </c>
      <c r="I19" s="2" t="s">
        <v>49</v>
      </c>
      <c r="J19" s="2" t="s">
        <v>49</v>
      </c>
      <c r="K19" s="2" t="s">
        <v>49</v>
      </c>
      <c r="L19" s="2" t="s">
        <v>49</v>
      </c>
      <c r="M19" s="2" t="s">
        <v>50</v>
      </c>
      <c r="N19" s="2" t="s">
        <v>49</v>
      </c>
      <c r="O19" s="2" t="s">
        <v>50</v>
      </c>
      <c r="P19" s="2" t="s">
        <v>50</v>
      </c>
      <c r="Q19" s="2" t="s">
        <v>48</v>
      </c>
      <c r="R19" s="2" t="s">
        <v>48</v>
      </c>
      <c r="S19" s="2" t="s">
        <v>49</v>
      </c>
      <c r="T19" s="2" t="s">
        <v>49</v>
      </c>
      <c r="U19" s="2" t="s">
        <v>49</v>
      </c>
      <c r="V19" s="2" t="s">
        <v>49</v>
      </c>
      <c r="W19" s="2" t="s">
        <v>49</v>
      </c>
      <c r="X19" s="2" t="s">
        <v>48</v>
      </c>
      <c r="Y19" s="2" t="s">
        <v>49</v>
      </c>
      <c r="Z19" s="2" t="s">
        <v>49</v>
      </c>
      <c r="AA19" s="2" t="s">
        <v>48</v>
      </c>
      <c r="AB19" s="2" t="s">
        <v>48</v>
      </c>
      <c r="AC19" s="2" t="s">
        <v>50</v>
      </c>
      <c r="AD19" s="2" t="s">
        <v>49</v>
      </c>
      <c r="AE19" s="4" t="s">
        <v>48</v>
      </c>
      <c r="AF19" s="4" t="s">
        <v>50</v>
      </c>
      <c r="AG19" s="2"/>
      <c r="AH19" s="2"/>
      <c r="AI19" s="2"/>
      <c r="AJ19" s="2"/>
      <c r="AK19" s="2"/>
      <c r="AL19" s="2"/>
      <c r="AM19" s="2"/>
      <c r="AN19" s="2"/>
      <c r="AO19" s="2"/>
      <c r="AP19" s="5"/>
    </row>
    <row r="20" spans="1:42" ht="15.75" thickTop="1">
      <c r="A20" s="1">
        <v>19</v>
      </c>
      <c r="B20" s="2" t="s">
        <v>63</v>
      </c>
      <c r="C20" s="2">
        <f t="shared" si="2"/>
        <v>23</v>
      </c>
      <c r="D20" s="3">
        <f t="shared" si="0"/>
        <v>0</v>
      </c>
      <c r="E20" s="2" t="s">
        <v>50</v>
      </c>
      <c r="F20" s="2" t="s">
        <v>49</v>
      </c>
      <c r="G20" s="2" t="s">
        <v>50</v>
      </c>
      <c r="H20" s="2" t="s">
        <v>50</v>
      </c>
      <c r="I20" s="2" t="s">
        <v>49</v>
      </c>
      <c r="J20" s="2" t="s">
        <v>49</v>
      </c>
      <c r="K20" s="2" t="s">
        <v>49</v>
      </c>
      <c r="L20" s="2" t="s">
        <v>48</v>
      </c>
      <c r="M20" s="2" t="s">
        <v>49</v>
      </c>
      <c r="N20" s="2" t="s">
        <v>49</v>
      </c>
      <c r="O20" s="2" t="s">
        <v>49</v>
      </c>
      <c r="P20" s="2" t="s">
        <v>50</v>
      </c>
      <c r="Q20" s="2" t="s">
        <v>50</v>
      </c>
      <c r="R20" s="2" t="s">
        <v>50</v>
      </c>
      <c r="S20" s="2" t="s">
        <v>48</v>
      </c>
      <c r="T20" s="2" t="s">
        <v>49</v>
      </c>
      <c r="U20" s="2" t="s">
        <v>49</v>
      </c>
      <c r="V20" s="2" t="s">
        <v>48</v>
      </c>
      <c r="W20" s="2" t="s">
        <v>50</v>
      </c>
      <c r="X20" s="2" t="s">
        <v>49</v>
      </c>
      <c r="Y20" s="2" t="s">
        <v>48</v>
      </c>
      <c r="Z20" s="2" t="s">
        <v>49</v>
      </c>
      <c r="AA20" s="2" t="s">
        <v>50</v>
      </c>
      <c r="AB20" s="2" t="s">
        <v>49</v>
      </c>
      <c r="AC20" s="2" t="s">
        <v>50</v>
      </c>
      <c r="AD20" s="2" t="s">
        <v>50</v>
      </c>
      <c r="AE20" s="2" t="s">
        <v>49</v>
      </c>
      <c r="AF20" s="2" t="s">
        <v>50</v>
      </c>
      <c r="AG20" s="2"/>
      <c r="AH20" s="2"/>
      <c r="AI20" s="2"/>
      <c r="AJ20" s="2"/>
      <c r="AK20" s="2"/>
      <c r="AL20" s="2"/>
      <c r="AM20" s="2"/>
      <c r="AN20" s="2"/>
      <c r="AO20" s="2"/>
      <c r="AP20" s="5"/>
    </row>
    <row r="21" spans="1:42" ht="15.75" thickBot="1">
      <c r="A21" s="12">
        <v>20</v>
      </c>
      <c r="B21" s="13" t="s">
        <v>64</v>
      </c>
      <c r="C21" s="13">
        <f t="shared" si="2"/>
        <v>22</v>
      </c>
      <c r="D21" s="3">
        <f t="shared" si="0"/>
        <v>2</v>
      </c>
      <c r="E21" s="13" t="s">
        <v>49</v>
      </c>
      <c r="F21" s="13" t="s">
        <v>50</v>
      </c>
      <c r="G21" s="13" t="s">
        <v>50</v>
      </c>
      <c r="H21" s="13" t="s">
        <v>49</v>
      </c>
      <c r="I21" s="13" t="s">
        <v>49</v>
      </c>
      <c r="J21" s="13" t="s">
        <v>48</v>
      </c>
      <c r="K21" s="13" t="s">
        <v>50</v>
      </c>
      <c r="L21" s="13" t="s">
        <v>50</v>
      </c>
      <c r="M21" s="13" t="s">
        <v>49</v>
      </c>
      <c r="N21" s="13" t="s">
        <v>50</v>
      </c>
      <c r="O21" s="13" t="s">
        <v>50</v>
      </c>
      <c r="P21" s="13" t="s">
        <v>48</v>
      </c>
      <c r="Q21" s="13" t="s">
        <v>49</v>
      </c>
      <c r="R21" s="13" t="s">
        <v>50</v>
      </c>
      <c r="S21" s="13" t="s">
        <v>49</v>
      </c>
      <c r="T21" s="13" t="s">
        <v>49</v>
      </c>
      <c r="U21" s="13" t="s">
        <v>50</v>
      </c>
      <c r="V21" s="13" t="s">
        <v>48</v>
      </c>
      <c r="W21" s="13" t="s">
        <v>49</v>
      </c>
      <c r="X21" s="13" t="s">
        <v>49</v>
      </c>
      <c r="Y21" s="13" t="s">
        <v>49</v>
      </c>
      <c r="Z21" s="13" t="s">
        <v>48</v>
      </c>
      <c r="AA21" s="13" t="s">
        <v>49</v>
      </c>
      <c r="AB21" s="13" t="s">
        <v>49</v>
      </c>
      <c r="AC21" s="13" t="s">
        <v>50</v>
      </c>
      <c r="AD21" s="13" t="s">
        <v>50</v>
      </c>
      <c r="AE21" s="14" t="s">
        <v>49</v>
      </c>
      <c r="AF21" s="14" t="s">
        <v>49</v>
      </c>
      <c r="AG21" s="13"/>
      <c r="AH21" s="13"/>
      <c r="AI21" s="13"/>
      <c r="AJ21" s="13"/>
      <c r="AK21" s="13"/>
      <c r="AL21" s="13"/>
      <c r="AM21" s="13"/>
      <c r="AN21" s="13"/>
      <c r="AO21" s="13"/>
      <c r="AP21" s="15"/>
    </row>
  </sheetData>
  <conditionalFormatting sqref="C2:C21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2:D21">
    <cfRule type="cellIs" dxfId="72" priority="13" operator="greaterThan">
      <formula>6</formula>
    </cfRule>
  </conditionalFormatting>
  <pageMargins left="0.7" right="0.7" top="0.75" bottom="0.75" header="0.3" footer="0.3"/>
  <drawing r:id="rId1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ontainsText" priority="37" operator="containsText" id="{7F4113A2-6E29-4A5B-9666-F3B8E68557BF}">
            <xm:f>NOT(ISERROR(SEARCH("D",E1)))</xm:f>
            <xm:f>"D"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E1:AP21</xm:sqref>
        </x14:conditionalFormatting>
        <x14:conditionalFormatting xmlns:xm="http://schemas.microsoft.com/office/excel/2006/main">
          <x14:cfRule type="containsText" priority="36" operator="containsText" id="{6BA075EC-9DB4-4591-A63C-36C1A4C32D25}">
            <xm:f>NOT(ISERROR(SEARCH("N",E1)))</xm:f>
            <xm:f>"N"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m:sqref>E1:AP21</xm:sqref>
        </x14:conditionalFormatting>
        <x14:conditionalFormatting xmlns:xm="http://schemas.microsoft.com/office/excel/2006/main">
          <x14:cfRule type="containsText" priority="35" operator="containsText" id="{E7E390F8-456E-45D3-97DE-E5BF63B00C7C}">
            <xm:f>NOT(ISERROR(SEARCH("V",E1)))</xm:f>
            <xm:f>"V"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E1:AP21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P4"/>
  <sheetViews>
    <sheetView workbookViewId="0">
      <selection activeCell="C39" sqref="C39:C40"/>
    </sheetView>
  </sheetViews>
  <sheetFormatPr baseColWidth="10" defaultRowHeight="15"/>
  <sheetData>
    <row r="1" spans="1:42" ht="15.75" thickBot="1">
      <c r="A1" s="16" t="s">
        <v>5</v>
      </c>
      <c r="B1" s="17" t="s">
        <v>6</v>
      </c>
      <c r="C1" s="17" t="s">
        <v>7</v>
      </c>
      <c r="D1" s="18" t="s">
        <v>8</v>
      </c>
      <c r="E1" s="17" t="s">
        <v>9</v>
      </c>
      <c r="F1" s="17" t="s">
        <v>10</v>
      </c>
      <c r="G1" s="17" t="s">
        <v>11</v>
      </c>
      <c r="H1" s="17" t="s">
        <v>12</v>
      </c>
      <c r="I1" s="17" t="s">
        <v>13</v>
      </c>
      <c r="J1" s="17" t="s">
        <v>14</v>
      </c>
      <c r="K1" s="17" t="s">
        <v>15</v>
      </c>
      <c r="L1" s="17" t="s">
        <v>16</v>
      </c>
      <c r="M1" s="17" t="s">
        <v>17</v>
      </c>
      <c r="N1" s="17" t="s">
        <v>18</v>
      </c>
      <c r="O1" s="17" t="s">
        <v>19</v>
      </c>
      <c r="P1" s="17" t="s">
        <v>20</v>
      </c>
      <c r="Q1" s="17" t="s">
        <v>21</v>
      </c>
      <c r="R1" s="17" t="s">
        <v>22</v>
      </c>
      <c r="S1" s="17" t="s">
        <v>23</v>
      </c>
      <c r="T1" s="17" t="s">
        <v>24</v>
      </c>
      <c r="U1" s="17" t="s">
        <v>25</v>
      </c>
      <c r="V1" s="17" t="s">
        <v>26</v>
      </c>
      <c r="W1" s="17" t="s">
        <v>27</v>
      </c>
      <c r="X1" s="17" t="s">
        <v>28</v>
      </c>
      <c r="Y1" s="17" t="s">
        <v>29</v>
      </c>
      <c r="Z1" s="17" t="s">
        <v>30</v>
      </c>
      <c r="AA1" s="17" t="s">
        <v>31</v>
      </c>
      <c r="AB1" s="17" t="s">
        <v>32</v>
      </c>
      <c r="AC1" s="17" t="s">
        <v>33</v>
      </c>
      <c r="AD1" s="17" t="s">
        <v>34</v>
      </c>
      <c r="AE1" s="17" t="s">
        <v>35</v>
      </c>
      <c r="AF1" s="17" t="s">
        <v>36</v>
      </c>
      <c r="AG1" s="17" t="s">
        <v>37</v>
      </c>
      <c r="AH1" s="17" t="s">
        <v>38</v>
      </c>
      <c r="AI1" s="17" t="s">
        <v>39</v>
      </c>
      <c r="AJ1" s="17" t="s">
        <v>40</v>
      </c>
      <c r="AK1" s="17" t="s">
        <v>41</v>
      </c>
      <c r="AL1" s="17" t="s">
        <v>42</v>
      </c>
      <c r="AM1" s="17" t="s">
        <v>43</v>
      </c>
      <c r="AN1" s="17" t="s">
        <v>44</v>
      </c>
      <c r="AO1" s="17" t="s">
        <v>45</v>
      </c>
      <c r="AP1" s="19" t="s">
        <v>46</v>
      </c>
    </row>
    <row r="2" spans="1:42">
      <c r="A2" s="1">
        <v>1</v>
      </c>
      <c r="B2" s="2" t="s">
        <v>47</v>
      </c>
      <c r="C2" s="2">
        <f>COUNTIF(E2:AP2,"V")*3 +COUNTIF(E2:AP2,"D")*0 +COUNTIF(E2:AP2,"N")*1</f>
        <v>65</v>
      </c>
      <c r="D2" s="3">
        <v>8</v>
      </c>
      <c r="E2" s="2" t="s">
        <v>48</v>
      </c>
      <c r="F2" s="2" t="s">
        <v>48</v>
      </c>
      <c r="G2" s="2" t="s">
        <v>48</v>
      </c>
      <c r="H2" s="2" t="s">
        <v>48</v>
      </c>
      <c r="I2" s="2" t="s">
        <v>48</v>
      </c>
      <c r="J2" s="2" t="s">
        <v>48</v>
      </c>
      <c r="K2" s="2" t="s">
        <v>48</v>
      </c>
      <c r="L2" s="2" t="s">
        <v>48</v>
      </c>
      <c r="M2" s="2" t="s">
        <v>49</v>
      </c>
      <c r="N2" s="2" t="s">
        <v>48</v>
      </c>
      <c r="O2" s="2" t="s">
        <v>50</v>
      </c>
      <c r="P2" s="2" t="s">
        <v>48</v>
      </c>
      <c r="Q2" s="2" t="s">
        <v>48</v>
      </c>
      <c r="R2" s="2" t="s">
        <v>48</v>
      </c>
      <c r="S2" s="2" t="s">
        <v>48</v>
      </c>
      <c r="T2" s="2" t="s">
        <v>50</v>
      </c>
      <c r="U2" s="2" t="s">
        <v>50</v>
      </c>
      <c r="V2" s="2" t="s">
        <v>48</v>
      </c>
      <c r="W2" s="2" t="s">
        <v>50</v>
      </c>
      <c r="X2" s="2" t="s">
        <v>50</v>
      </c>
      <c r="Y2" s="2" t="s">
        <v>48</v>
      </c>
      <c r="Z2" s="2" t="s">
        <v>48</v>
      </c>
      <c r="AA2" s="2" t="s">
        <v>48</v>
      </c>
      <c r="AB2" s="2" t="s">
        <v>48</v>
      </c>
      <c r="AC2" s="2" t="s">
        <v>49</v>
      </c>
      <c r="AD2" s="2" t="s">
        <v>48</v>
      </c>
      <c r="AE2" s="4" t="s">
        <v>49</v>
      </c>
      <c r="AF2" s="4" t="s">
        <v>48</v>
      </c>
      <c r="AG2" s="2"/>
      <c r="AH2" s="2"/>
      <c r="AI2" s="2"/>
      <c r="AJ2" s="2"/>
      <c r="AK2" s="2"/>
      <c r="AL2" s="2"/>
      <c r="AM2" s="2"/>
      <c r="AN2" s="2"/>
      <c r="AO2" s="2"/>
      <c r="AP2" s="5"/>
    </row>
    <row r="3" spans="1:42">
      <c r="A3" s="1">
        <v>4</v>
      </c>
      <c r="B3" s="8" t="s">
        <v>4</v>
      </c>
      <c r="C3" s="2">
        <f t="shared" ref="C3:C4" si="0">COUNTIF(E3:AP3,"V")*3 +COUNTIF(E3:AP3,"D")*0 +COUNTIF(E3:AP3,"N")*1</f>
        <v>49</v>
      </c>
      <c r="D3" s="3">
        <v>16</v>
      </c>
      <c r="E3" s="2" t="s">
        <v>50</v>
      </c>
      <c r="F3" s="2" t="s">
        <v>50</v>
      </c>
      <c r="G3" s="2" t="s">
        <v>48</v>
      </c>
      <c r="H3" s="2" t="s">
        <v>49</v>
      </c>
      <c r="I3" s="2" t="s">
        <v>49</v>
      </c>
      <c r="J3" s="2" t="s">
        <v>49</v>
      </c>
      <c r="K3" s="2" t="s">
        <v>48</v>
      </c>
      <c r="L3" s="2" t="s">
        <v>50</v>
      </c>
      <c r="M3" s="2" t="s">
        <v>48</v>
      </c>
      <c r="N3" s="2" t="s">
        <v>48</v>
      </c>
      <c r="O3" s="2" t="s">
        <v>48</v>
      </c>
      <c r="P3" s="2" t="s">
        <v>50</v>
      </c>
      <c r="Q3" s="2" t="s">
        <v>48</v>
      </c>
      <c r="R3" s="2" t="s">
        <v>48</v>
      </c>
      <c r="S3" s="2" t="s">
        <v>48</v>
      </c>
      <c r="T3" s="2" t="s">
        <v>49</v>
      </c>
      <c r="U3" s="2" t="s">
        <v>48</v>
      </c>
      <c r="V3" s="2" t="s">
        <v>49</v>
      </c>
      <c r="W3" s="2" t="s">
        <v>49</v>
      </c>
      <c r="X3" s="2" t="s">
        <v>49</v>
      </c>
      <c r="Y3" s="2" t="s">
        <v>48</v>
      </c>
      <c r="Z3" s="2" t="s">
        <v>49</v>
      </c>
      <c r="AA3" s="2" t="s">
        <v>48</v>
      </c>
      <c r="AB3" s="2" t="s">
        <v>49</v>
      </c>
      <c r="AC3" s="2" t="s">
        <v>48</v>
      </c>
      <c r="AD3" s="2" t="s">
        <v>48</v>
      </c>
      <c r="AE3" s="4" t="s">
        <v>48</v>
      </c>
      <c r="AF3" s="4" t="s">
        <v>48</v>
      </c>
      <c r="AG3" s="2"/>
      <c r="AH3" s="2"/>
      <c r="AI3" s="2"/>
      <c r="AJ3" s="2"/>
      <c r="AK3" s="2"/>
      <c r="AL3" s="2"/>
      <c r="AM3" s="2"/>
      <c r="AN3" s="2"/>
      <c r="AO3" s="2"/>
      <c r="AP3" s="5"/>
    </row>
    <row r="4" spans="1:42">
      <c r="A4" s="1">
        <v>14</v>
      </c>
      <c r="B4" s="2" t="s">
        <v>58</v>
      </c>
      <c r="C4" s="2">
        <f t="shared" si="0"/>
        <v>29</v>
      </c>
      <c r="D4" s="3">
        <v>7</v>
      </c>
      <c r="E4" s="2" t="s">
        <v>48</v>
      </c>
      <c r="F4" s="2" t="s">
        <v>48</v>
      </c>
      <c r="G4" s="2" t="s">
        <v>50</v>
      </c>
      <c r="H4" s="2" t="s">
        <v>48</v>
      </c>
      <c r="I4" s="2" t="s">
        <v>50</v>
      </c>
      <c r="J4" s="2" t="s">
        <v>49</v>
      </c>
      <c r="K4" s="2" t="s">
        <v>50</v>
      </c>
      <c r="L4" s="2" t="s">
        <v>50</v>
      </c>
      <c r="M4" s="2" t="s">
        <v>48</v>
      </c>
      <c r="N4" s="2" t="s">
        <v>49</v>
      </c>
      <c r="O4" s="2" t="s">
        <v>50</v>
      </c>
      <c r="P4" s="2" t="s">
        <v>49</v>
      </c>
      <c r="Q4" s="2" t="s">
        <v>50</v>
      </c>
      <c r="R4" s="2" t="s">
        <v>48</v>
      </c>
      <c r="S4" s="2" t="s">
        <v>50</v>
      </c>
      <c r="T4" s="2" t="s">
        <v>49</v>
      </c>
      <c r="U4" s="2" t="s">
        <v>48</v>
      </c>
      <c r="V4" s="2" t="s">
        <v>49</v>
      </c>
      <c r="W4" s="2" t="s">
        <v>49</v>
      </c>
      <c r="X4" s="2" t="s">
        <v>49</v>
      </c>
      <c r="Y4" s="2" t="s">
        <v>50</v>
      </c>
      <c r="Z4" s="2" t="s">
        <v>48</v>
      </c>
      <c r="AA4" s="2" t="s">
        <v>49</v>
      </c>
      <c r="AB4" s="2" t="s">
        <v>49</v>
      </c>
      <c r="AC4" s="2" t="s">
        <v>49</v>
      </c>
      <c r="AD4" s="2" t="s">
        <v>49</v>
      </c>
      <c r="AE4" s="4" t="s">
        <v>49</v>
      </c>
      <c r="AF4" s="4" t="s">
        <v>49</v>
      </c>
      <c r="AG4" s="2"/>
      <c r="AH4" s="2"/>
      <c r="AI4" s="2"/>
      <c r="AJ4" s="2"/>
      <c r="AK4" s="2"/>
      <c r="AL4" s="2"/>
      <c r="AM4" s="2"/>
      <c r="AN4" s="2"/>
      <c r="AO4" s="2"/>
      <c r="AP4" s="5"/>
    </row>
  </sheetData>
  <conditionalFormatting sqref="C2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2">
    <cfRule type="cellIs" dxfId="2" priority="5" operator="greaterThan">
      <formula>6</formula>
    </cfRule>
  </conditionalFormatting>
  <conditionalFormatting sqref="C3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3">
    <cfRule type="cellIs" dxfId="1" priority="3" operator="greaterThan">
      <formula>6</formula>
    </cfRule>
  </conditionalFormatting>
  <conditionalFormatting sqref="C4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4">
    <cfRule type="cellIs" dxfId="0" priority="1" operator="greater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Tableau_des_Résultats</vt:lpstr>
      <vt:lpstr>Synthèse</vt:lpstr>
    </vt:vector>
  </TitlesOfParts>
  <Company>STELIA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NOBIRON, Francois-Xavier (CAPGEMINI ENGINEERING)</dc:creator>
  <cp:lastModifiedBy>FRANCIS</cp:lastModifiedBy>
  <dcterms:created xsi:type="dcterms:W3CDTF">2022-03-15T12:30:07Z</dcterms:created>
  <dcterms:modified xsi:type="dcterms:W3CDTF">2022-03-15T14:46:13Z</dcterms:modified>
</cp:coreProperties>
</file>