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14400" yWindow="-15" windowWidth="14445" windowHeight="12315"/>
  </bookViews>
  <sheets>
    <sheet name="Traçabilité" sheetId="4" r:id="rId1"/>
    <sheet name="Poivron" sheetId="1" r:id="rId2"/>
    <sheet name="Courgette" sheetId="2" r:id="rId3"/>
    <sheet name="Tomate" sheetId="3" r:id="rId4"/>
    <sheet name="Listes" sheetId="5" r:id="rId5"/>
  </sheets>
  <definedNames>
    <definedName name="Produits">Listes!$C$2:$C$4</definedName>
    <definedName name="Semaines">Listes!$A$2:$A$54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2"/>
  <c r="A15"/>
  <c r="A16"/>
  <c r="A17"/>
  <c r="A18"/>
  <c r="A19"/>
  <c r="A20"/>
  <c r="A21"/>
  <c r="A22"/>
  <c r="A23"/>
  <c r="A24"/>
  <c r="A25"/>
  <c r="A26"/>
  <c r="A6" i="3" l="1"/>
  <c r="A5"/>
  <c r="A4"/>
  <c r="A3"/>
  <c r="A2"/>
  <c r="A13" i="2"/>
  <c r="A12"/>
  <c r="A11"/>
  <c r="A10"/>
  <c r="A9"/>
  <c r="A8"/>
  <c r="A7"/>
  <c r="A6"/>
  <c r="A5"/>
  <c r="A4"/>
  <c r="A3"/>
  <c r="A2"/>
  <c r="A3" i="1"/>
  <c r="A4"/>
  <c r="A5"/>
  <c r="A6"/>
  <c r="A7"/>
  <c r="A8"/>
  <c r="A9"/>
  <c r="A10"/>
  <c r="A11"/>
  <c r="A12"/>
  <c r="A13"/>
  <c r="A2"/>
</calcChain>
</file>

<file path=xl/sharedStrings.xml><?xml version="1.0" encoding="utf-8"?>
<sst xmlns="http://schemas.openxmlformats.org/spreadsheetml/2006/main" count="70" uniqueCount="34">
  <si>
    <t>Fournisseur</t>
  </si>
  <si>
    <t>Date de livraison</t>
  </si>
  <si>
    <t>Numéro de lot</t>
  </si>
  <si>
    <t>Semaine</t>
  </si>
  <si>
    <t>Courgette</t>
  </si>
  <si>
    <t>Poivron</t>
  </si>
  <si>
    <t>Tomate</t>
  </si>
  <si>
    <t>Semaines</t>
  </si>
  <si>
    <t>Produits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</si>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</sst>
</file>

<file path=xl/styles.xml><?xml version="1.0" encoding="utf-8"?>
<styleSheet xmlns="http://schemas.openxmlformats.org/spreadsheetml/2006/main">
  <numFmts count="1">
    <numFmt numFmtId="166" formatCode="&quot;Semaine &quot;\ 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4" fontId="0" fillId="0" borderId="0" xfId="0" applyNumberFormat="1"/>
    <xf numFmtId="166" fontId="3" fillId="2" borderId="1" xfId="0" applyNumberFormat="1" applyFont="1" applyFill="1" applyBorder="1" applyAlignment="1">
      <alignment horizontal="center"/>
    </xf>
    <xf numFmtId="0" fontId="2" fillId="3" borderId="0" xfId="0" applyFont="1" applyFill="1"/>
    <xf numFmtId="0" fontId="4" fillId="6" borderId="1" xfId="0" applyFont="1" applyFill="1" applyBorder="1" applyAlignment="1">
      <alignment horizontal="center"/>
    </xf>
    <xf numFmtId="0" fontId="0" fillId="5" borderId="2" xfId="0" applyFont="1" applyFill="1" applyBorder="1"/>
    <xf numFmtId="0" fontId="0" fillId="0" borderId="2" xfId="0" applyFont="1" applyBorder="1"/>
    <xf numFmtId="0" fontId="2" fillId="4" borderId="2" xfId="0" applyFont="1" applyFill="1" applyBorder="1"/>
    <xf numFmtId="0" fontId="0" fillId="5" borderId="0" xfId="0" applyFont="1" applyFill="1" applyBorder="1"/>
    <xf numFmtId="0" fontId="0" fillId="0" borderId="0" xfId="0" applyBorder="1"/>
    <xf numFmtId="0" fontId="2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0" borderId="0" xfId="0" applyNumberFormat="1" applyFon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2</xdr:row>
      <xdr:rowOff>152400</xdr:rowOff>
    </xdr:from>
    <xdr:to>
      <xdr:col>9</xdr:col>
      <xdr:colOff>514350</xdr:colOff>
      <xdr:row>16</xdr:row>
      <xdr:rowOff>57150</xdr:rowOff>
    </xdr:to>
    <xdr:sp macro="" textlink="">
      <xdr:nvSpPr>
        <xdr:cNvPr id="2" name="Rectangle 1"/>
        <xdr:cNvSpPr/>
      </xdr:nvSpPr>
      <xdr:spPr>
        <a:xfrm>
          <a:off x="4048125" y="533400"/>
          <a:ext cx="3324225" cy="2571750"/>
        </a:xfrm>
        <a:prstGeom prst="wedgeRectCallout">
          <a:avLst>
            <a:gd name="adj1" fmla="val -97230"/>
            <a:gd name="adj2" fmla="val -405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Complétez la liste des produits</a:t>
          </a:r>
        </a:p>
        <a:p>
          <a:pPr algn="ctr"/>
          <a:endParaRPr lang="fr-FR" sz="1100"/>
        </a:p>
        <a:p>
          <a:pPr algn="ctr"/>
          <a:r>
            <a:rPr lang="fr-FR" sz="1100"/>
            <a:t>Chaque produitr doit avoir sa propre</a:t>
          </a:r>
          <a:r>
            <a:rPr lang="fr-FR" sz="1100" baseline="0"/>
            <a:t> feuille à son nom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1" displayName="Tableau1" ref="C1:C4" totalsRowShown="0" headerRowDxfId="0" headerRowBorderDxfId="1" tableBorderDxfId="2">
  <autoFilter ref="C1:C4"/>
  <tableColumns count="1">
    <tableColumn id="1" name="Prod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C11"/>
  <sheetViews>
    <sheetView tabSelected="1" workbookViewId="0">
      <selection activeCell="B17" sqref="B17"/>
    </sheetView>
  </sheetViews>
  <sheetFormatPr baseColWidth="10" defaultRowHeight="15"/>
  <cols>
    <col min="1" max="1" width="20.28515625" bestFit="1" customWidth="1"/>
    <col min="2" max="2" width="27.5703125" customWidth="1"/>
    <col min="3" max="3" width="20.85546875" customWidth="1"/>
    <col min="4" max="4" width="23.7109375" customWidth="1"/>
  </cols>
  <sheetData>
    <row r="1" spans="1:3" ht="38.25" customHeight="1">
      <c r="A1" s="3">
        <v>40</v>
      </c>
      <c r="C1" s="5" t="s">
        <v>4</v>
      </c>
    </row>
    <row r="2" spans="1:3">
      <c r="A2" s="1"/>
    </row>
    <row r="4" spans="1:3" s="12" customFormat="1">
      <c r="A4" s="11" t="s">
        <v>2</v>
      </c>
      <c r="B4" s="11" t="s">
        <v>0</v>
      </c>
      <c r="C4" s="11" t="s">
        <v>1</v>
      </c>
    </row>
    <row r="5" spans="1:3">
      <c r="A5" s="1">
        <v>3654655</v>
      </c>
      <c r="B5" t="s">
        <v>10</v>
      </c>
      <c r="C5" s="2">
        <v>44296</v>
      </c>
    </row>
    <row r="6" spans="1:3">
      <c r="A6">
        <v>3654656</v>
      </c>
      <c r="B6" s="1" t="s">
        <v>11</v>
      </c>
      <c r="C6" s="13">
        <v>44326</v>
      </c>
    </row>
    <row r="7" spans="1:3">
      <c r="A7">
        <v>3654657</v>
      </c>
      <c r="B7" t="s">
        <v>12</v>
      </c>
      <c r="C7" s="2">
        <v>44357</v>
      </c>
    </row>
    <row r="8" spans="1:3">
      <c r="A8">
        <v>3654658</v>
      </c>
      <c r="B8" t="s">
        <v>13</v>
      </c>
      <c r="C8" s="2">
        <v>44387</v>
      </c>
    </row>
    <row r="9" spans="1:3">
      <c r="A9">
        <v>3654659</v>
      </c>
      <c r="B9" t="s">
        <v>14</v>
      </c>
      <c r="C9" s="2">
        <v>44418</v>
      </c>
    </row>
    <row r="10" spans="1:3">
      <c r="A10">
        <v>3654660</v>
      </c>
      <c r="B10" t="s">
        <v>15</v>
      </c>
      <c r="C10" s="2">
        <v>44449</v>
      </c>
    </row>
    <row r="11" spans="1:3">
      <c r="A11">
        <v>3654661</v>
      </c>
      <c r="B11" t="s">
        <v>16</v>
      </c>
      <c r="C11" s="2">
        <v>44479</v>
      </c>
    </row>
  </sheetData>
  <dataValidations count="2">
    <dataValidation type="list" allowBlank="1" showInputMessage="1" showErrorMessage="1" sqref="A1">
      <formula1>Semaines</formula1>
    </dataValidation>
    <dataValidation type="list" allowBlank="1" showInputMessage="1" showErrorMessage="1" sqref="C1">
      <formula1>Produits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D13"/>
  <sheetViews>
    <sheetView workbookViewId="0">
      <selection activeCell="D1" sqref="D1"/>
    </sheetView>
  </sheetViews>
  <sheetFormatPr baseColWidth="10" defaultColWidth="8.85546875" defaultRowHeight="15"/>
  <cols>
    <col min="1" max="1" width="11.42578125" customWidth="1"/>
    <col min="2" max="2" width="11.42578125" bestFit="1" customWidth="1"/>
    <col min="3" max="3" width="15.85546875" bestFit="1" customWidth="1"/>
    <col min="4" max="4" width="13.140625" bestFit="1" customWidth="1"/>
  </cols>
  <sheetData>
    <row r="1" spans="1:4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>
        <f>INT((C2-SUM(MOD(DATE(YEAR(C2-MOD(C2-2,7)+3),1,2),{1E+99;7})*{1;-1})+5)/7)</f>
        <v>39</v>
      </c>
      <c r="B2" t="s">
        <v>9</v>
      </c>
      <c r="C2" s="2">
        <v>44472</v>
      </c>
      <c r="D2">
        <v>3654654</v>
      </c>
    </row>
    <row r="3" spans="1:4">
      <c r="A3">
        <f>INT((C3-SUM(MOD(DATE(YEAR(C3-MOD(C3-2,7)+3),1,2),{1E+99;7})*{1;-1})+5)/7)</f>
        <v>40</v>
      </c>
      <c r="B3" t="s">
        <v>10</v>
      </c>
      <c r="C3" s="2">
        <v>44473</v>
      </c>
      <c r="D3">
        <v>3654655</v>
      </c>
    </row>
    <row r="4" spans="1:4">
      <c r="A4">
        <f>INT((C4-SUM(MOD(DATE(YEAR(C4-MOD(C4-2,7)+3),1,2),{1E+99;7})*{1;-1})+5)/7)</f>
        <v>40</v>
      </c>
      <c r="B4" t="s">
        <v>11</v>
      </c>
      <c r="C4" s="2">
        <v>44474</v>
      </c>
      <c r="D4">
        <v>3654656</v>
      </c>
    </row>
    <row r="5" spans="1:4">
      <c r="A5">
        <f>INT((C5-SUM(MOD(DATE(YEAR(C5-MOD(C5-2,7)+3),1,2),{1E+99;7})*{1;-1})+5)/7)</f>
        <v>40</v>
      </c>
      <c r="B5" t="s">
        <v>12</v>
      </c>
      <c r="C5" s="2">
        <v>44475</v>
      </c>
      <c r="D5">
        <v>3654657</v>
      </c>
    </row>
    <row r="6" spans="1:4">
      <c r="A6">
        <f>INT((C6-SUM(MOD(DATE(YEAR(C6-MOD(C6-2,7)+3),1,2),{1E+99;7})*{1;-1})+5)/7)</f>
        <v>40</v>
      </c>
      <c r="B6" t="s">
        <v>13</v>
      </c>
      <c r="C6" s="2">
        <v>44476</v>
      </c>
      <c r="D6">
        <v>3654658</v>
      </c>
    </row>
    <row r="7" spans="1:4">
      <c r="A7">
        <f>INT((C7-SUM(MOD(DATE(YEAR(C7-MOD(C7-2,7)+3),1,2),{1E+99;7})*{1;-1})+5)/7)</f>
        <v>40</v>
      </c>
      <c r="B7" t="s">
        <v>14</v>
      </c>
      <c r="C7" s="2">
        <v>44477</v>
      </c>
      <c r="D7">
        <v>3654659</v>
      </c>
    </row>
    <row r="8" spans="1:4">
      <c r="A8">
        <f>INT((C8-SUM(MOD(DATE(YEAR(C8-MOD(C8-2,7)+3),1,2),{1E+99;7})*{1;-1})+5)/7)</f>
        <v>40</v>
      </c>
      <c r="B8" t="s">
        <v>15</v>
      </c>
      <c r="C8" s="2">
        <v>44478</v>
      </c>
      <c r="D8">
        <v>3654660</v>
      </c>
    </row>
    <row r="9" spans="1:4">
      <c r="A9">
        <f>INT((C9-SUM(MOD(DATE(YEAR(C9-MOD(C9-2,7)+3),1,2),{1E+99;7})*{1;-1})+5)/7)</f>
        <v>40</v>
      </c>
      <c r="B9" t="s">
        <v>16</v>
      </c>
      <c r="C9" s="2">
        <v>44479</v>
      </c>
      <c r="D9">
        <v>3654661</v>
      </c>
    </row>
    <row r="10" spans="1:4">
      <c r="A10">
        <f>INT((C10-SUM(MOD(DATE(YEAR(C10-MOD(C10-2,7)+3),1,2),{1E+99;7})*{1;-1})+5)/7)</f>
        <v>41</v>
      </c>
      <c r="B10" t="s">
        <v>17</v>
      </c>
      <c r="C10" s="2">
        <v>44480</v>
      </c>
      <c r="D10">
        <v>3654662</v>
      </c>
    </row>
    <row r="11" spans="1:4">
      <c r="A11">
        <f>INT((C11-SUM(MOD(DATE(YEAR(C11-MOD(C11-2,7)+3),1,2),{1E+99;7})*{1;-1})+5)/7)</f>
        <v>41</v>
      </c>
      <c r="B11" t="s">
        <v>18</v>
      </c>
      <c r="C11" s="2">
        <v>44481</v>
      </c>
      <c r="D11">
        <v>3654663</v>
      </c>
    </row>
    <row r="12" spans="1:4">
      <c r="A12">
        <f>INT((C12-SUM(MOD(DATE(YEAR(C12-MOD(C12-2,7)+3),1,2),{1E+99;7})*{1;-1})+5)/7)</f>
        <v>41</v>
      </c>
      <c r="B12" t="s">
        <v>19</v>
      </c>
      <c r="C12" s="2">
        <v>44482</v>
      </c>
      <c r="D12">
        <v>3654664</v>
      </c>
    </row>
    <row r="13" spans="1:4">
      <c r="A13">
        <f>INT((C13-SUM(MOD(DATE(YEAR(C13-MOD(C13-2,7)+3),1,2),{1E+99;7})*{1;-1})+5)/7)</f>
        <v>41</v>
      </c>
      <c r="B13" t="s">
        <v>20</v>
      </c>
      <c r="C13" s="2">
        <v>44483</v>
      </c>
      <c r="D13">
        <v>3654665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D26"/>
  <sheetViews>
    <sheetView workbookViewId="0">
      <selection activeCell="A10" sqref="A10:D26"/>
    </sheetView>
  </sheetViews>
  <sheetFormatPr baseColWidth="10" defaultRowHeight="15"/>
  <cols>
    <col min="1" max="1" width="11.42578125" bestFit="1" customWidth="1"/>
    <col min="2" max="2" width="15.85546875" bestFit="1" customWidth="1"/>
    <col min="3" max="3" width="13.140625" bestFit="1" customWidth="1"/>
  </cols>
  <sheetData>
    <row r="1" spans="1:4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>
        <f>INT((C2-SUM(MOD(DATE(YEAR(C2-MOD(C2-2,7)+3),1,2),{1E+99;7})*{1;-1})+5)/7)</f>
        <v>39</v>
      </c>
      <c r="B2" t="s">
        <v>9</v>
      </c>
      <c r="C2" s="2">
        <v>44472</v>
      </c>
      <c r="D2">
        <v>3654654</v>
      </c>
    </row>
    <row r="3" spans="1:4">
      <c r="A3">
        <f>INT((C3-SUM(MOD(DATE(YEAR(C3-MOD(C3-2,7)+3),1,2),{1E+99;7})*{1;-1})+5)/7)</f>
        <v>40</v>
      </c>
      <c r="B3" t="s">
        <v>10</v>
      </c>
      <c r="C3" s="2">
        <v>44473</v>
      </c>
      <c r="D3">
        <v>3654655</v>
      </c>
    </row>
    <row r="4" spans="1:4">
      <c r="A4">
        <f>INT((C4-SUM(MOD(DATE(YEAR(C4-MOD(C4-2,7)+3),1,2),{1E+99;7})*{1;-1})+5)/7)</f>
        <v>40</v>
      </c>
      <c r="B4" t="s">
        <v>11</v>
      </c>
      <c r="C4" s="2">
        <v>44474</v>
      </c>
      <c r="D4">
        <v>3654656</v>
      </c>
    </row>
    <row r="5" spans="1:4">
      <c r="A5">
        <f>INT((C5-SUM(MOD(DATE(YEAR(C5-MOD(C5-2,7)+3),1,2),{1E+99;7})*{1;-1})+5)/7)</f>
        <v>40</v>
      </c>
      <c r="B5" t="s">
        <v>12</v>
      </c>
      <c r="C5" s="2">
        <v>44475</v>
      </c>
      <c r="D5">
        <v>3654657</v>
      </c>
    </row>
    <row r="6" spans="1:4">
      <c r="A6">
        <f>INT((C6-SUM(MOD(DATE(YEAR(C6-MOD(C6-2,7)+3),1,2),{1E+99;7})*{1;-1})+5)/7)</f>
        <v>40</v>
      </c>
      <c r="B6" t="s">
        <v>13</v>
      </c>
      <c r="C6" s="2">
        <v>44476</v>
      </c>
      <c r="D6">
        <v>3654658</v>
      </c>
    </row>
    <row r="7" spans="1:4">
      <c r="A7">
        <f>INT((C7-SUM(MOD(DATE(YEAR(C7-MOD(C7-2,7)+3),1,2),{1E+99;7})*{1;-1})+5)/7)</f>
        <v>40</v>
      </c>
      <c r="B7" t="s">
        <v>14</v>
      </c>
      <c r="C7" s="2">
        <v>44477</v>
      </c>
      <c r="D7">
        <v>3654659</v>
      </c>
    </row>
    <row r="8" spans="1:4">
      <c r="A8">
        <f>INT((C8-SUM(MOD(DATE(YEAR(C8-MOD(C8-2,7)+3),1,2),{1E+99;7})*{1;-1})+5)/7)</f>
        <v>40</v>
      </c>
      <c r="B8" t="s">
        <v>15</v>
      </c>
      <c r="C8" s="2">
        <v>44478</v>
      </c>
      <c r="D8">
        <v>3654660</v>
      </c>
    </row>
    <row r="9" spans="1:4">
      <c r="A9">
        <f>INT((C9-SUM(MOD(DATE(YEAR(C9-MOD(C9-2,7)+3),1,2),{1E+99;7})*{1;-1})+5)/7)</f>
        <v>40</v>
      </c>
      <c r="B9" t="s">
        <v>16</v>
      </c>
      <c r="C9" s="2">
        <v>44479</v>
      </c>
      <c r="D9">
        <v>3654661</v>
      </c>
    </row>
    <row r="10" spans="1:4">
      <c r="A10">
        <f>INT((C10-SUM(MOD(DATE(YEAR(C10-MOD(C10-2,7)+3),1,2),{1E+99;7})*{1;-1})+5)/7)</f>
        <v>41</v>
      </c>
      <c r="B10" t="s">
        <v>17</v>
      </c>
      <c r="C10" s="2">
        <v>44480</v>
      </c>
      <c r="D10">
        <v>3654662</v>
      </c>
    </row>
    <row r="11" spans="1:4">
      <c r="A11">
        <f>INT((C11-SUM(MOD(DATE(YEAR(C11-MOD(C11-2,7)+3),1,2),{1E+99;7})*{1;-1})+5)/7)</f>
        <v>41</v>
      </c>
      <c r="B11" t="s">
        <v>18</v>
      </c>
      <c r="C11" s="2">
        <v>44481</v>
      </c>
      <c r="D11">
        <v>3654663</v>
      </c>
    </row>
    <row r="12" spans="1:4">
      <c r="A12">
        <f>INT((C12-SUM(MOD(DATE(YEAR(C12-MOD(C12-2,7)+3),1,2),{1E+99;7})*{1;-1})+5)/7)</f>
        <v>41</v>
      </c>
      <c r="B12" t="s">
        <v>19</v>
      </c>
      <c r="C12" s="2">
        <v>44482</v>
      </c>
      <c r="D12">
        <v>3654664</v>
      </c>
    </row>
    <row r="13" spans="1:4">
      <c r="A13">
        <f>INT((C13-SUM(MOD(DATE(YEAR(C13-MOD(C13-2,7)+3),1,2),{1E+99;7})*{1;-1})+5)/7)</f>
        <v>41</v>
      </c>
      <c r="B13" t="s">
        <v>20</v>
      </c>
      <c r="C13" s="2">
        <v>44483</v>
      </c>
      <c r="D13">
        <v>3654665</v>
      </c>
    </row>
    <row r="14" spans="1:4">
      <c r="A14">
        <f>INT((C14-SUM(MOD(DATE(YEAR(C14-MOD(C14-2,7)+3),1,2),{1E+99;7})*{1;-1})+5)/7)</f>
        <v>41</v>
      </c>
      <c r="B14" t="s">
        <v>21</v>
      </c>
      <c r="C14" s="2">
        <v>44484</v>
      </c>
      <c r="D14">
        <v>3654666</v>
      </c>
    </row>
    <row r="15" spans="1:4">
      <c r="A15">
        <f>INT((C15-SUM(MOD(DATE(YEAR(C15-MOD(C15-2,7)+3),1,2),{1E+99;7})*{1;-1})+5)/7)</f>
        <v>41</v>
      </c>
      <c r="B15" t="s">
        <v>22</v>
      </c>
      <c r="C15" s="2">
        <v>44485</v>
      </c>
      <c r="D15">
        <v>3654667</v>
      </c>
    </row>
    <row r="16" spans="1:4">
      <c r="A16">
        <f>INT((C16-SUM(MOD(DATE(YEAR(C16-MOD(C16-2,7)+3),1,2),{1E+99;7})*{1;-1})+5)/7)</f>
        <v>41</v>
      </c>
      <c r="B16" t="s">
        <v>23</v>
      </c>
      <c r="C16" s="2">
        <v>44486</v>
      </c>
      <c r="D16">
        <v>3654668</v>
      </c>
    </row>
    <row r="17" spans="1:4">
      <c r="A17">
        <f>INT((C17-SUM(MOD(DATE(YEAR(C17-MOD(C17-2,7)+3),1,2),{1E+99;7})*{1;-1})+5)/7)</f>
        <v>42</v>
      </c>
      <c r="B17" t="s">
        <v>24</v>
      </c>
      <c r="C17" s="2">
        <v>44487</v>
      </c>
      <c r="D17">
        <v>3654669</v>
      </c>
    </row>
    <row r="18" spans="1:4">
      <c r="A18">
        <f>INT((C18-SUM(MOD(DATE(YEAR(C18-MOD(C18-2,7)+3),1,2),{1E+99;7})*{1;-1})+5)/7)</f>
        <v>42</v>
      </c>
      <c r="B18" t="s">
        <v>25</v>
      </c>
      <c r="C18" s="2">
        <v>44488</v>
      </c>
      <c r="D18">
        <v>3654670</v>
      </c>
    </row>
    <row r="19" spans="1:4">
      <c r="A19">
        <f>INT((C19-SUM(MOD(DATE(YEAR(C19-MOD(C19-2,7)+3),1,2),{1E+99;7})*{1;-1})+5)/7)</f>
        <v>42</v>
      </c>
      <c r="B19" t="s">
        <v>26</v>
      </c>
      <c r="C19" s="2">
        <v>44489</v>
      </c>
      <c r="D19">
        <v>3654671</v>
      </c>
    </row>
    <row r="20" spans="1:4">
      <c r="A20">
        <f>INT((C20-SUM(MOD(DATE(YEAR(C20-MOD(C20-2,7)+3),1,2),{1E+99;7})*{1;-1})+5)/7)</f>
        <v>42</v>
      </c>
      <c r="B20" t="s">
        <v>27</v>
      </c>
      <c r="C20" s="2">
        <v>44490</v>
      </c>
      <c r="D20">
        <v>3654672</v>
      </c>
    </row>
    <row r="21" spans="1:4">
      <c r="A21">
        <f>INT((C21-SUM(MOD(DATE(YEAR(C21-MOD(C21-2,7)+3),1,2),{1E+99;7})*{1;-1})+5)/7)</f>
        <v>42</v>
      </c>
      <c r="B21" t="s">
        <v>28</v>
      </c>
      <c r="C21" s="2">
        <v>44491</v>
      </c>
      <c r="D21">
        <v>3654673</v>
      </c>
    </row>
    <row r="22" spans="1:4">
      <c r="A22">
        <f>INT((C22-SUM(MOD(DATE(YEAR(C22-MOD(C22-2,7)+3),1,2),{1E+99;7})*{1;-1})+5)/7)</f>
        <v>42</v>
      </c>
      <c r="B22" t="s">
        <v>29</v>
      </c>
      <c r="C22" s="2">
        <v>44492</v>
      </c>
      <c r="D22">
        <v>3654674</v>
      </c>
    </row>
    <row r="23" spans="1:4">
      <c r="A23">
        <f>INT((C23-SUM(MOD(DATE(YEAR(C23-MOD(C23-2,7)+3),1,2),{1E+99;7})*{1;-1})+5)/7)</f>
        <v>42</v>
      </c>
      <c r="B23" t="s">
        <v>30</v>
      </c>
      <c r="C23" s="2">
        <v>44493</v>
      </c>
      <c r="D23">
        <v>3654675</v>
      </c>
    </row>
    <row r="24" spans="1:4">
      <c r="A24">
        <f>INT((C24-SUM(MOD(DATE(YEAR(C24-MOD(C24-2,7)+3),1,2),{1E+99;7})*{1;-1})+5)/7)</f>
        <v>43</v>
      </c>
      <c r="B24" t="s">
        <v>31</v>
      </c>
      <c r="C24" s="2">
        <v>44494</v>
      </c>
      <c r="D24">
        <v>3654676</v>
      </c>
    </row>
    <row r="25" spans="1:4">
      <c r="A25">
        <f>INT((C25-SUM(MOD(DATE(YEAR(C25-MOD(C25-2,7)+3),1,2),{1E+99;7})*{1;-1})+5)/7)</f>
        <v>43</v>
      </c>
      <c r="B25" t="s">
        <v>32</v>
      </c>
      <c r="C25" s="2">
        <v>44495</v>
      </c>
      <c r="D25">
        <v>3654677</v>
      </c>
    </row>
    <row r="26" spans="1:4">
      <c r="A26">
        <f>INT((C26-SUM(MOD(DATE(YEAR(C26-MOD(C26-2,7)+3),1,2),{1E+99;7})*{1;-1})+5)/7)</f>
        <v>43</v>
      </c>
      <c r="B26" t="s">
        <v>33</v>
      </c>
      <c r="C26" s="2">
        <v>44496</v>
      </c>
      <c r="D26">
        <v>3654678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D13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14.85546875" bestFit="1" customWidth="1"/>
    <col min="3" max="3" width="13.140625" bestFit="1" customWidth="1"/>
  </cols>
  <sheetData>
    <row r="1" spans="1:4">
      <c r="A1" s="1" t="s">
        <v>3</v>
      </c>
      <c r="B1" s="1" t="s">
        <v>0</v>
      </c>
      <c r="C1" s="1" t="s">
        <v>1</v>
      </c>
      <c r="D1" s="1" t="s">
        <v>2</v>
      </c>
    </row>
    <row r="2" spans="1:4">
      <c r="A2">
        <f>INT((C2-SUM(MOD(DATE(YEAR(C2-MOD(C2-2,7)+3),1,2),{1E+99;7})*{1;-1})+5)/7)</f>
        <v>39</v>
      </c>
      <c r="B2" t="s">
        <v>9</v>
      </c>
      <c r="C2" s="2">
        <v>44472</v>
      </c>
      <c r="D2">
        <v>3654654</v>
      </c>
    </row>
    <row r="3" spans="1:4">
      <c r="A3">
        <f>INT((C3-SUM(MOD(DATE(YEAR(C3-MOD(C3-2,7)+3),1,2),{1E+99;7})*{1;-1})+5)/7)</f>
        <v>40</v>
      </c>
      <c r="B3" t="s">
        <v>10</v>
      </c>
      <c r="C3" s="2">
        <v>44473</v>
      </c>
      <c r="D3">
        <v>3654655</v>
      </c>
    </row>
    <row r="4" spans="1:4">
      <c r="A4">
        <f>INT((C4-SUM(MOD(DATE(YEAR(C4-MOD(C4-2,7)+3),1,2),{1E+99;7})*{1;-1})+5)/7)</f>
        <v>40</v>
      </c>
      <c r="B4" t="s">
        <v>11</v>
      </c>
      <c r="C4" s="2">
        <v>44474</v>
      </c>
      <c r="D4">
        <v>3654656</v>
      </c>
    </row>
    <row r="5" spans="1:4">
      <c r="A5">
        <f>INT((C5-SUM(MOD(DATE(YEAR(C5-MOD(C5-2,7)+3),1,2),{1E+99;7})*{1;-1})+5)/7)</f>
        <v>40</v>
      </c>
      <c r="B5" t="s">
        <v>12</v>
      </c>
      <c r="C5" s="2">
        <v>44475</v>
      </c>
      <c r="D5">
        <v>3654657</v>
      </c>
    </row>
    <row r="6" spans="1:4">
      <c r="A6">
        <f>INT((C6-SUM(MOD(DATE(YEAR(C6-MOD(C6-2,7)+3),1,2),{1E+99;7})*{1;-1})+5)/7)</f>
        <v>40</v>
      </c>
      <c r="B6" t="s">
        <v>13</v>
      </c>
      <c r="C6" s="2">
        <v>44476</v>
      </c>
      <c r="D6">
        <v>3654658</v>
      </c>
    </row>
    <row r="7" spans="1:4">
      <c r="C7" s="2"/>
    </row>
    <row r="8" spans="1:4">
      <c r="C8" s="2"/>
    </row>
    <row r="9" spans="1:4">
      <c r="C9" s="2"/>
    </row>
    <row r="10" spans="1:4">
      <c r="C10" s="2"/>
    </row>
    <row r="11" spans="1:4">
      <c r="C11" s="2"/>
    </row>
    <row r="12" spans="1:4">
      <c r="C12" s="2"/>
    </row>
    <row r="13" spans="1:4">
      <c r="C13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C54"/>
  <sheetViews>
    <sheetView workbookViewId="0">
      <selection activeCell="D35" sqref="D35"/>
    </sheetView>
  </sheetViews>
  <sheetFormatPr baseColWidth="10" defaultRowHeight="15"/>
  <sheetData>
    <row r="1" spans="1:3" s="1" customFormat="1">
      <c r="A1" s="4" t="s">
        <v>7</v>
      </c>
      <c r="C1" s="8" t="s">
        <v>8</v>
      </c>
    </row>
    <row r="2" spans="1:3">
      <c r="A2">
        <v>1</v>
      </c>
      <c r="C2" s="6" t="s">
        <v>4</v>
      </c>
    </row>
    <row r="3" spans="1:3">
      <c r="A3">
        <v>2</v>
      </c>
      <c r="C3" s="7" t="s">
        <v>5</v>
      </c>
    </row>
    <row r="4" spans="1:3">
      <c r="A4">
        <v>3</v>
      </c>
      <c r="C4" s="9" t="s">
        <v>6</v>
      </c>
    </row>
    <row r="5" spans="1:3">
      <c r="A5">
        <v>4</v>
      </c>
      <c r="C5" s="10"/>
    </row>
    <row r="6" spans="1:3">
      <c r="A6">
        <v>5</v>
      </c>
      <c r="C6" s="10"/>
    </row>
    <row r="7" spans="1:3">
      <c r="A7">
        <v>6</v>
      </c>
    </row>
    <row r="8" spans="1:3">
      <c r="A8">
        <v>7</v>
      </c>
    </row>
    <row r="9" spans="1:3">
      <c r="A9">
        <v>8</v>
      </c>
    </row>
    <row r="10" spans="1:3">
      <c r="A10">
        <v>9</v>
      </c>
    </row>
    <row r="11" spans="1:3">
      <c r="A11">
        <v>10</v>
      </c>
    </row>
    <row r="12" spans="1:3">
      <c r="A12">
        <v>11</v>
      </c>
    </row>
    <row r="13" spans="1:3">
      <c r="A13">
        <v>12</v>
      </c>
    </row>
    <row r="14" spans="1:3">
      <c r="A14">
        <v>13</v>
      </c>
    </row>
    <row r="15" spans="1:3">
      <c r="A15">
        <v>14</v>
      </c>
    </row>
    <row r="16" spans="1:3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  <row r="51" spans="1:1">
      <c r="A51">
        <v>50</v>
      </c>
    </row>
    <row r="52" spans="1:1">
      <c r="A52">
        <v>51</v>
      </c>
    </row>
    <row r="53" spans="1:1">
      <c r="A53">
        <v>52</v>
      </c>
    </row>
    <row r="54" spans="1:1">
      <c r="A54">
        <v>53</v>
      </c>
    </row>
  </sheetData>
  <sortState ref="C2:C4">
    <sortCondition ref="C2"/>
  </sortState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Traçabilité</vt:lpstr>
      <vt:lpstr>Poivron</vt:lpstr>
      <vt:lpstr>Courgette</vt:lpstr>
      <vt:lpstr>Tomate</vt:lpstr>
      <vt:lpstr>Listes</vt:lpstr>
      <vt:lpstr>Produits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 labrouche</dc:creator>
  <cp:lastModifiedBy>FRANCIS</cp:lastModifiedBy>
  <dcterms:created xsi:type="dcterms:W3CDTF">2015-06-05T18:17:20Z</dcterms:created>
  <dcterms:modified xsi:type="dcterms:W3CDTF">2021-11-03T05:19:27Z</dcterms:modified>
</cp:coreProperties>
</file>