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hidePivotFieldList="1"/>
  <bookViews>
    <workbookView xWindow="0" yWindow="0" windowWidth="22260" windowHeight="12645"/>
  </bookViews>
  <sheets>
    <sheet name="Feuil1" sheetId="1" r:id="rId1"/>
  </sheets>
  <calcPr calcId="124519"/>
  <pivotCaches>
    <pivotCache cacheId="6" r:id="rId2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a="1"/>
  <c r="G2" s="1"/>
  <c r="G3" a="1"/>
  <c r="G3" s="1"/>
  <c r="G4" a="1"/>
  <c r="G4" s="1"/>
  <c r="G6" a="1"/>
  <c r="G6" s="1"/>
  <c r="G7" a="1"/>
  <c r="G7" s="1"/>
  <c r="G8" a="1"/>
  <c r="G8" s="1"/>
  <c r="G9" a="1"/>
  <c r="G9" s="1"/>
  <c r="G10" a="1"/>
  <c r="G10" s="1"/>
  <c r="G11" a="1"/>
  <c r="G11" s="1"/>
  <c r="G12" a="1"/>
  <c r="G12" s="1"/>
  <c r="G13" a="1"/>
  <c r="G13" s="1"/>
  <c r="G14" a="1"/>
  <c r="G14" s="1"/>
  <c r="G15" a="1"/>
  <c r="G15" s="1"/>
  <c r="G16" a="1"/>
  <c r="G16" s="1"/>
  <c r="G17" a="1"/>
  <c r="G17" s="1"/>
  <c r="G5" a="1"/>
  <c r="G5" s="1"/>
  <c r="F2"/>
  <c r="F3"/>
  <c r="F4"/>
  <c r="F5"/>
  <c r="F6"/>
  <c r="F7"/>
  <c r="F8"/>
  <c r="F9"/>
  <c r="F10"/>
  <c r="F11"/>
  <c r="F12"/>
  <c r="F13"/>
  <c r="F14"/>
  <c r="F15"/>
  <c r="F16"/>
  <c r="F17"/>
</calcChain>
</file>

<file path=xl/sharedStrings.xml><?xml version="1.0" encoding="utf-8"?>
<sst xmlns="http://schemas.openxmlformats.org/spreadsheetml/2006/main" count="55" uniqueCount="20">
  <si>
    <t>nom</t>
  </si>
  <si>
    <t>immat</t>
  </si>
  <si>
    <t>kms début</t>
  </si>
  <si>
    <t>kms fin</t>
  </si>
  <si>
    <t>Différence</t>
  </si>
  <si>
    <t>Date</t>
  </si>
  <si>
    <t>AAA</t>
  </si>
  <si>
    <t>AA-111-AA</t>
  </si>
  <si>
    <t>BB-222-BB</t>
  </si>
  <si>
    <t>BBB</t>
  </si>
  <si>
    <t>CC-333-CC</t>
  </si>
  <si>
    <t>DD-444-DD</t>
  </si>
  <si>
    <t>EE-555-EE</t>
  </si>
  <si>
    <t>FF-666-FF</t>
  </si>
  <si>
    <t>Étiquettes de lignes</t>
  </si>
  <si>
    <t>Total général</t>
  </si>
  <si>
    <t>Valeurs</t>
  </si>
  <si>
    <t>Difference cumulée</t>
  </si>
  <si>
    <t>Nombre de immat</t>
  </si>
  <si>
    <t>Somme de Difference cumulée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</si>
</sst>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theme="7" tint="0.79998168889431442"/>
        <bgColor theme="7" tint="0.79998168889431442"/>
      </patternFill>
    </fill>
  </fills>
  <borders count="6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 indent="1"/>
    </xf>
    <xf numFmtId="0" fontId="1" fillId="2" borderId="1" xfId="0" applyFont="1" applyFill="1" applyBorder="1" applyAlignment="1">
      <alignment horizontal="center" vertical="center"/>
    </xf>
    <xf numFmtId="3" fontId="1" fillId="2" borderId="1" xfId="0" applyNumberFormat="1" applyFont="1" applyFill="1" applyBorder="1" applyAlignment="1">
      <alignment horizontal="center" vertical="center"/>
    </xf>
    <xf numFmtId="3" fontId="1" fillId="2" borderId="2" xfId="0" applyNumberFormat="1" applyFont="1" applyFill="1" applyBorder="1" applyAlignment="1">
      <alignment horizontal="center" vertical="center"/>
    </xf>
    <xf numFmtId="14" fontId="0" fillId="3" borderId="3" xfId="0" applyNumberFormat="1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3" fontId="0" fillId="3" borderId="3" xfId="0" applyNumberFormat="1" applyFont="1" applyFill="1" applyBorder="1" applyAlignment="1">
      <alignment horizontal="center" vertical="center"/>
    </xf>
    <xf numFmtId="3" fontId="0" fillId="3" borderId="4" xfId="0" applyNumberFormat="1" applyFont="1" applyFill="1" applyBorder="1" applyAlignment="1">
      <alignment horizontal="center" vertical="center"/>
    </xf>
    <xf numFmtId="14" fontId="0" fillId="4" borderId="3" xfId="0" applyNumberFormat="1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3" fontId="0" fillId="4" borderId="3" xfId="0" applyNumberFormat="1" applyFont="1" applyFill="1" applyBorder="1" applyAlignment="1">
      <alignment horizontal="center" vertical="center"/>
    </xf>
    <xf numFmtId="14" fontId="0" fillId="4" borderId="5" xfId="0" applyNumberFormat="1" applyFont="1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3" fontId="0" fillId="4" borderId="5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indent="2"/>
    </xf>
  </cellXfs>
  <cellStyles count="1">
    <cellStyle name="Normal" xfId="0" builtinId="0"/>
  </cellStyles>
  <dxfs count="10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3" formatCode="#,##0"/>
      <fill>
        <patternFill patternType="solid">
          <fgColor theme="7"/>
          <bgColor theme="7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7" tint="0.59999389629810485"/>
          <bgColor theme="7" tint="0.5999938962981048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/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border outline="0">
        <bottom style="thick">
          <color theme="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4480.523949537041" createdVersion="3" refreshedVersion="3" minRefreshableVersion="3" recordCount="16">
  <cacheSource type="worksheet">
    <worksheetSource name="Tableau1"/>
  </cacheSource>
  <cacheFields count="7">
    <cacheField name="Date" numFmtId="14">
      <sharedItems containsSemiMixedTypes="0" containsNonDate="0" containsDate="1" containsString="0" minDate="2021-10-01T00:00:00" maxDate="2021-10-03T00:00:00" count="2">
        <d v="2021-10-01T00:00:00"/>
        <d v="2021-10-02T00:00:00"/>
      </sharedItems>
    </cacheField>
    <cacheField name="nom" numFmtId="0">
      <sharedItems count="2">
        <s v="AAA"/>
        <s v="BBB"/>
      </sharedItems>
    </cacheField>
    <cacheField name="immat" numFmtId="0">
      <sharedItems count="6">
        <s v="AA-111-AA"/>
        <s v="BB-222-BB"/>
        <s v="CC-333-CC"/>
        <s v="DD-444-DD"/>
        <s v="EE-555-EE"/>
        <s v="FF-666-FF"/>
      </sharedItems>
    </cacheField>
    <cacheField name="kms début" numFmtId="3">
      <sharedItems containsSemiMixedTypes="0" containsString="0" containsNumber="1" containsInteger="1" minValue="12" maxValue="237000"/>
    </cacheField>
    <cacheField name="kms fin" numFmtId="3">
      <sharedItems containsSemiMixedTypes="0" containsString="0" containsNumber="1" containsInteger="1" minValue="0" maxValue="237125"/>
    </cacheField>
    <cacheField name="Différence" numFmtId="3">
      <sharedItems containsSemiMixedTypes="0" containsString="0" containsNumber="1" containsInteger="1" minValue="0" maxValue="842"/>
    </cacheField>
    <cacheField name="Difference cumulée" numFmtId="3">
      <sharedItems containsMixedTypes="1" containsNumber="1" containsInteger="1" minValue="258" maxValue="2477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x v="0"/>
    <n v="11523"/>
    <n v="12365"/>
    <n v="842"/>
    <s v=""/>
  </r>
  <r>
    <x v="0"/>
    <x v="0"/>
    <x v="0"/>
    <n v="12365"/>
    <n v="0"/>
    <n v="0"/>
    <s v=""/>
  </r>
  <r>
    <x v="0"/>
    <x v="0"/>
    <x v="0"/>
    <n v="12548"/>
    <n v="12850"/>
    <n v="302"/>
    <s v=""/>
  </r>
  <r>
    <x v="0"/>
    <x v="0"/>
    <x v="0"/>
    <n v="12850"/>
    <n v="13000"/>
    <n v="150"/>
    <n v="1477"/>
  </r>
  <r>
    <x v="0"/>
    <x v="0"/>
    <x v="1"/>
    <n v="236521"/>
    <n v="237000"/>
    <n v="479"/>
    <s v=""/>
  </r>
  <r>
    <x v="0"/>
    <x v="0"/>
    <x v="1"/>
    <n v="237000"/>
    <n v="237125"/>
    <n v="125"/>
    <n v="604"/>
  </r>
  <r>
    <x v="1"/>
    <x v="0"/>
    <x v="0"/>
    <n v="13000"/>
    <n v="13210"/>
    <n v="210"/>
    <s v=""/>
  </r>
  <r>
    <x v="1"/>
    <x v="0"/>
    <x v="0"/>
    <n v="13210"/>
    <n v="13451"/>
    <n v="241"/>
    <s v=""/>
  </r>
  <r>
    <x v="1"/>
    <x v="0"/>
    <x v="0"/>
    <n v="13451"/>
    <n v="14000"/>
    <n v="549"/>
    <n v="2477"/>
  </r>
  <r>
    <x v="1"/>
    <x v="0"/>
    <x v="2"/>
    <n v="563"/>
    <n v="895"/>
    <n v="332"/>
    <n v="332"/>
  </r>
  <r>
    <x v="0"/>
    <x v="1"/>
    <x v="3"/>
    <n v="1111"/>
    <n v="0"/>
    <n v="0"/>
    <s v=""/>
  </r>
  <r>
    <x v="0"/>
    <x v="1"/>
    <x v="3"/>
    <n v="1236"/>
    <n v="1369"/>
    <n v="133"/>
    <n v="258"/>
  </r>
  <r>
    <x v="1"/>
    <x v="1"/>
    <x v="4"/>
    <n v="5478"/>
    <n v="5985"/>
    <n v="507"/>
    <s v=""/>
  </r>
  <r>
    <x v="1"/>
    <x v="1"/>
    <x v="4"/>
    <n v="5985"/>
    <n v="6521"/>
    <n v="536"/>
    <n v="1043"/>
  </r>
  <r>
    <x v="1"/>
    <x v="1"/>
    <x v="5"/>
    <n v="12"/>
    <n v="236"/>
    <n v="224"/>
    <s v=""/>
  </r>
  <r>
    <x v="1"/>
    <x v="1"/>
    <x v="5"/>
    <n v="236"/>
    <n v="456"/>
    <n v="220"/>
    <n v="44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I1:K16" firstHeaderRow="1" firstDataRow="2" firstDataCol="1"/>
  <pivotFields count="7">
    <pivotField axis="axisRow" numFmtId="14" showAll="0">
      <items count="3">
        <item x="0"/>
        <item x="1"/>
        <item t="default"/>
      </items>
    </pivotField>
    <pivotField axis="axisRow" showAll="0">
      <items count="3">
        <item x="0"/>
        <item x="1"/>
        <item t="default"/>
      </items>
    </pivotField>
    <pivotField axis="axisRow" dataField="1" showAll="0">
      <items count="7">
        <item x="0"/>
        <item x="1"/>
        <item x="2"/>
        <item x="3"/>
        <item x="4"/>
        <item x="5"/>
        <item t="default"/>
      </items>
    </pivotField>
    <pivotField numFmtId="3" showAll="0"/>
    <pivotField numFmtId="3" showAll="0"/>
    <pivotField numFmtId="3" showAll="0"/>
    <pivotField dataField="1" showAll="0"/>
  </pivotFields>
  <rowFields count="3">
    <field x="0"/>
    <field x="1"/>
    <field x="2"/>
  </rowFields>
  <rowItems count="14">
    <i>
      <x/>
    </i>
    <i r="1">
      <x/>
    </i>
    <i r="2">
      <x/>
    </i>
    <i r="2">
      <x v="1"/>
    </i>
    <i r="1">
      <x v="1"/>
    </i>
    <i r="2">
      <x v="3"/>
    </i>
    <i>
      <x v="1"/>
    </i>
    <i r="1">
      <x/>
    </i>
    <i r="2">
      <x/>
    </i>
    <i r="2">
      <x v="2"/>
    </i>
    <i r="1">
      <x v="1"/>
    </i>
    <i r="2">
      <x v="4"/>
    </i>
    <i r="2"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immat" fld="2" subtotal="count" baseField="0" baseItem="0"/>
    <dataField name="Somme de Difference cumulée" fld="6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G17" totalsRowShown="0" headerRowDxfId="0" dataDxfId="1" headerRowBorderDxfId="9">
  <autoFilter ref="A1:G17"/>
  <tableColumns count="7">
    <tableColumn id="1" name="Date" dataDxfId="8"/>
    <tableColumn id="2" name="nom" dataDxfId="7"/>
    <tableColumn id="3" name="immat" dataDxfId="6"/>
    <tableColumn id="4" name="kms début" dataDxfId="5"/>
    <tableColumn id="5" name="kms fin" dataDxfId="4"/>
    <tableColumn id="6" name="Différence" dataDxfId="3">
      <calculatedColumnFormula>IF(Feuil1!$E2=0,0,Feuil1!$E2-Feuil1!$D2)</calculatedColumnFormula>
    </tableColumn>
    <tableColumn id="7" name="Difference cumulée" dataDxfId="2">
      <calculatedColumnFormula array="1">IF(OR($B2&lt;&gt;$B3,$C2&lt;&gt;$C3),$E2-INDEX($B$2:$D$17,MATCH(1,($B$2:$B$17=$B2)*($C$2:$C$17=$C2),0),3),"")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8"/>
  <sheetViews>
    <sheetView tabSelected="1" workbookViewId="0">
      <selection activeCell="I1" sqref="I1"/>
    </sheetView>
  </sheetViews>
  <sheetFormatPr baseColWidth="10" defaultColWidth="8.85546875" defaultRowHeight="15"/>
  <cols>
    <col min="1" max="1" width="10.5703125" style="1" bestFit="1" customWidth="1"/>
    <col min="2" max="2" width="8.85546875" style="1"/>
    <col min="3" max="3" width="12" style="1" customWidth="1"/>
    <col min="4" max="4" width="12.42578125" style="2" customWidth="1"/>
    <col min="5" max="5" width="12" style="2" bestFit="1" customWidth="1"/>
    <col min="6" max="6" width="12.5703125" style="2" customWidth="1"/>
    <col min="7" max="7" width="20.7109375" style="1" customWidth="1"/>
    <col min="8" max="8" width="8.85546875" style="1"/>
    <col min="9" max="9" width="21" style="1" customWidth="1"/>
    <col min="10" max="10" width="17.28515625" style="1" customWidth="1"/>
    <col min="11" max="11" width="28.85546875" style="1" customWidth="1"/>
    <col min="12" max="16384" width="8.85546875" style="1"/>
  </cols>
  <sheetData>
    <row r="1" spans="1:11" ht="15.75" thickBot="1">
      <c r="A1" s="6" t="s">
        <v>5</v>
      </c>
      <c r="B1" s="6" t="s">
        <v>0</v>
      </c>
      <c r="C1" s="6" t="s">
        <v>1</v>
      </c>
      <c r="D1" s="7" t="s">
        <v>2</v>
      </c>
      <c r="E1" s="7" t="s">
        <v>3</v>
      </c>
      <c r="F1" s="7" t="s">
        <v>4</v>
      </c>
      <c r="G1" s="8" t="s">
        <v>17</v>
      </c>
      <c r="I1"/>
      <c r="J1" s="3" t="s">
        <v>16</v>
      </c>
      <c r="K1"/>
    </row>
    <row r="2" spans="1:11" ht="15.75" thickTop="1">
      <c r="A2" s="9">
        <v>44470</v>
      </c>
      <c r="B2" s="10" t="s">
        <v>6</v>
      </c>
      <c r="C2" s="10" t="s">
        <v>7</v>
      </c>
      <c r="D2" s="11">
        <v>11523</v>
      </c>
      <c r="E2" s="11">
        <v>12365</v>
      </c>
      <c r="F2" s="11">
        <f>IF(Feuil1!$E2=0,0,Feuil1!$E2-Feuil1!$D2)</f>
        <v>842</v>
      </c>
      <c r="G2" s="12" t="str">
        <f t="array" ref="G2">IF(OR($B2&lt;&gt;$B3,$C2&lt;&gt;$C3),$E2-INDEX($B$2:$D$17,MATCH(1,($B$2:$B$17=$B2)*($C$2:$C$17=$C2),0),3),"")</f>
        <v/>
      </c>
      <c r="I2" s="3" t="s">
        <v>14</v>
      </c>
      <c r="J2" t="s">
        <v>18</v>
      </c>
      <c r="K2" t="s">
        <v>19</v>
      </c>
    </row>
    <row r="3" spans="1:11">
      <c r="A3" s="13">
        <v>44470</v>
      </c>
      <c r="B3" s="14" t="s">
        <v>6</v>
      </c>
      <c r="C3" s="14" t="s">
        <v>7</v>
      </c>
      <c r="D3" s="15">
        <v>12365</v>
      </c>
      <c r="E3" s="15">
        <v>0</v>
      </c>
      <c r="F3" s="15">
        <f>IF(Feuil1!$E3=0,0,Feuil1!$E3-Feuil1!$D3)</f>
        <v>0</v>
      </c>
      <c r="G3" s="12" t="str">
        <f t="array" ref="G3">IF(OR($B3&lt;&gt;$B4,$C3&lt;&gt;$C4),$E3-INDEX($B$2:$D$17,MATCH(1,($B$2:$B$17=$B3)*($C$2:$C$17=$C3),0),3),"")</f>
        <v/>
      </c>
      <c r="I3" s="19">
        <v>44470</v>
      </c>
      <c r="J3" s="4">
        <v>8</v>
      </c>
      <c r="K3" s="4">
        <v>2339</v>
      </c>
    </row>
    <row r="4" spans="1:11">
      <c r="A4" s="9">
        <v>44470</v>
      </c>
      <c r="B4" s="10" t="s">
        <v>6</v>
      </c>
      <c r="C4" s="10" t="s">
        <v>7</v>
      </c>
      <c r="D4" s="11">
        <v>12548</v>
      </c>
      <c r="E4" s="11">
        <v>12850</v>
      </c>
      <c r="F4" s="11">
        <f>IF(Feuil1!$E4=0,0,Feuil1!$E4-Feuil1!$D4)</f>
        <v>302</v>
      </c>
      <c r="G4" s="12" t="str">
        <f t="array" ref="G4">IF(OR($B4&lt;&gt;$B5,$C4&lt;&gt;$C5),$E4-INDEX($B$2:$D$17,MATCH(1,($B$2:$B$17=$B4)*($C$2:$C$17=$C4),0),3),"")</f>
        <v/>
      </c>
      <c r="I4" s="5" t="s">
        <v>6</v>
      </c>
      <c r="J4" s="4">
        <v>6</v>
      </c>
      <c r="K4" s="4">
        <v>2081</v>
      </c>
    </row>
    <row r="5" spans="1:11">
      <c r="A5" s="13">
        <v>44470</v>
      </c>
      <c r="B5" s="14" t="s">
        <v>6</v>
      </c>
      <c r="C5" s="14" t="s">
        <v>7</v>
      </c>
      <c r="D5" s="15">
        <v>12850</v>
      </c>
      <c r="E5" s="15">
        <v>13000</v>
      </c>
      <c r="F5" s="15">
        <f>IF(Feuil1!$E5=0,0,Feuil1!$E5-Feuil1!$D5)</f>
        <v>150</v>
      </c>
      <c r="G5" s="12">
        <f t="array" ref="G5">IF(OR($B5&lt;&gt;$B6,$C5&lt;&gt;$C6),$E5-INDEX($B$2:$D$17,MATCH(1,($B$2:$B$17=$B5)*($C$2:$C$17=$C5),0),3),"")</f>
        <v>1477</v>
      </c>
      <c r="I5" s="20" t="s">
        <v>7</v>
      </c>
      <c r="J5" s="4">
        <v>4</v>
      </c>
      <c r="K5" s="4">
        <v>1477</v>
      </c>
    </row>
    <row r="6" spans="1:11">
      <c r="A6" s="9">
        <v>44470</v>
      </c>
      <c r="B6" s="10" t="s">
        <v>6</v>
      </c>
      <c r="C6" s="10" t="s">
        <v>8</v>
      </c>
      <c r="D6" s="11">
        <v>236521</v>
      </c>
      <c r="E6" s="11">
        <v>237000</v>
      </c>
      <c r="F6" s="11">
        <f>IF(Feuil1!$E6=0,0,Feuil1!$E6-Feuil1!$D6)</f>
        <v>479</v>
      </c>
      <c r="G6" s="12" t="str">
        <f t="array" ref="G6">IF(OR($B6&lt;&gt;$B7,$C6&lt;&gt;$C7),$E6-INDEX($B$2:$D$17,MATCH(1,($B$2:$B$17=$B6)*($C$2:$C$17=$C6),0),3),"")</f>
        <v/>
      </c>
      <c r="I6" s="20" t="s">
        <v>8</v>
      </c>
      <c r="J6" s="4">
        <v>2</v>
      </c>
      <c r="K6" s="4">
        <v>604</v>
      </c>
    </row>
    <row r="7" spans="1:11">
      <c r="A7" s="13">
        <v>44470</v>
      </c>
      <c r="B7" s="14" t="s">
        <v>6</v>
      </c>
      <c r="C7" s="14" t="s">
        <v>8</v>
      </c>
      <c r="D7" s="15">
        <v>237000</v>
      </c>
      <c r="E7" s="15">
        <v>237125</v>
      </c>
      <c r="F7" s="15">
        <f>IF(Feuil1!$E7=0,0,Feuil1!$E7-Feuil1!$D7)</f>
        <v>125</v>
      </c>
      <c r="G7" s="12">
        <f t="array" ref="G7">IF(OR($B7&lt;&gt;$B8,$C7&lt;&gt;$C8),$E7-INDEX($B$2:$D$17,MATCH(1,($B$2:$B$17=$B7)*($C$2:$C$17=$C7),0),3),"")</f>
        <v>604</v>
      </c>
      <c r="I7" s="5" t="s">
        <v>9</v>
      </c>
      <c r="J7" s="4">
        <v>2</v>
      </c>
      <c r="K7" s="4">
        <v>258</v>
      </c>
    </row>
    <row r="8" spans="1:11">
      <c r="A8" s="9">
        <v>44471</v>
      </c>
      <c r="B8" s="10" t="s">
        <v>6</v>
      </c>
      <c r="C8" s="10" t="s">
        <v>7</v>
      </c>
      <c r="D8" s="11">
        <v>13000</v>
      </c>
      <c r="E8" s="11">
        <v>13210</v>
      </c>
      <c r="F8" s="11">
        <f>IF(Feuil1!$E8=0,0,Feuil1!$E8-Feuil1!$D8)</f>
        <v>210</v>
      </c>
      <c r="G8" s="12" t="str">
        <f t="array" ref="G8">IF(OR($B8&lt;&gt;$B9,$C8&lt;&gt;$C9),$E8-INDEX($B$2:$D$17,MATCH(1,($B$2:$B$17=$B8)*($C$2:$C$17=$C8),0),3),"")</f>
        <v/>
      </c>
      <c r="I8" s="20" t="s">
        <v>11</v>
      </c>
      <c r="J8" s="4">
        <v>2</v>
      </c>
      <c r="K8" s="4">
        <v>258</v>
      </c>
    </row>
    <row r="9" spans="1:11">
      <c r="A9" s="13">
        <v>44471</v>
      </c>
      <c r="B9" s="14" t="s">
        <v>6</v>
      </c>
      <c r="C9" s="14" t="s">
        <v>7</v>
      </c>
      <c r="D9" s="15">
        <v>13210</v>
      </c>
      <c r="E9" s="15">
        <v>13451</v>
      </c>
      <c r="F9" s="15">
        <f>IF(Feuil1!$E9=0,0,Feuil1!$E9-Feuil1!$D9)</f>
        <v>241</v>
      </c>
      <c r="G9" s="12" t="str">
        <f t="array" ref="G9">IF(OR($B9&lt;&gt;$B10,$C9&lt;&gt;$C10),$E9-INDEX($B$2:$D$17,MATCH(1,($B$2:$B$17=$B9)*($C$2:$C$17=$C9),0),3),"")</f>
        <v/>
      </c>
      <c r="I9" s="19">
        <v>44471</v>
      </c>
      <c r="J9" s="4">
        <v>8</v>
      </c>
      <c r="K9" s="4">
        <v>4296</v>
      </c>
    </row>
    <row r="10" spans="1:11">
      <c r="A10" s="9">
        <v>44471</v>
      </c>
      <c r="B10" s="10" t="s">
        <v>6</v>
      </c>
      <c r="C10" s="10" t="s">
        <v>7</v>
      </c>
      <c r="D10" s="11">
        <v>13451</v>
      </c>
      <c r="E10" s="11">
        <v>14000</v>
      </c>
      <c r="F10" s="11">
        <f>IF(Feuil1!$E10=0,0,Feuil1!$E10-Feuil1!$D10)</f>
        <v>549</v>
      </c>
      <c r="G10" s="12">
        <f t="array" ref="G10">IF(OR($B10&lt;&gt;$B11,$C10&lt;&gt;$C11),$E10-INDEX($B$2:$D$17,MATCH(1,($B$2:$B$17=$B10)*($C$2:$C$17=$C10),0),3),"")</f>
        <v>2477</v>
      </c>
      <c r="I10" s="5" t="s">
        <v>6</v>
      </c>
      <c r="J10" s="4">
        <v>4</v>
      </c>
      <c r="K10" s="4">
        <v>2809</v>
      </c>
    </row>
    <row r="11" spans="1:11">
      <c r="A11" s="13">
        <v>44471</v>
      </c>
      <c r="B11" s="14" t="s">
        <v>6</v>
      </c>
      <c r="C11" s="14" t="s">
        <v>10</v>
      </c>
      <c r="D11" s="15">
        <v>563</v>
      </c>
      <c r="E11" s="15">
        <v>895</v>
      </c>
      <c r="F11" s="15">
        <f>IF(Feuil1!$E11=0,0,Feuil1!$E11-Feuil1!$D11)</f>
        <v>332</v>
      </c>
      <c r="G11" s="12">
        <f t="array" ref="G11">IF(OR($B11&lt;&gt;$B12,$C11&lt;&gt;$C12),$E11-INDEX($B$2:$D$17,MATCH(1,($B$2:$B$17=$B11)*($C$2:$C$17=$C11),0),3),"")</f>
        <v>332</v>
      </c>
      <c r="I11" s="20" t="s">
        <v>7</v>
      </c>
      <c r="J11" s="4">
        <v>3</v>
      </c>
      <c r="K11" s="4">
        <v>2477</v>
      </c>
    </row>
    <row r="12" spans="1:11">
      <c r="A12" s="9">
        <v>44470</v>
      </c>
      <c r="B12" s="10" t="s">
        <v>9</v>
      </c>
      <c r="C12" s="10" t="s">
        <v>11</v>
      </c>
      <c r="D12" s="11">
        <v>1111</v>
      </c>
      <c r="E12" s="11">
        <v>0</v>
      </c>
      <c r="F12" s="11">
        <f>IF(Feuil1!$E12=0,0,Feuil1!$E12-Feuil1!$D12)</f>
        <v>0</v>
      </c>
      <c r="G12" s="12" t="str">
        <f t="array" ref="G12">IF(OR($B12&lt;&gt;$B13,$C12&lt;&gt;$C13),$E12-INDEX($B$2:$D$17,MATCH(1,($B$2:$B$17=$B12)*($C$2:$C$17=$C12),0),3),"")</f>
        <v/>
      </c>
      <c r="I12" s="20" t="s">
        <v>10</v>
      </c>
      <c r="J12" s="4">
        <v>1</v>
      </c>
      <c r="K12" s="4">
        <v>332</v>
      </c>
    </row>
    <row r="13" spans="1:11">
      <c r="A13" s="13">
        <v>44470</v>
      </c>
      <c r="B13" s="14" t="s">
        <v>9</v>
      </c>
      <c r="C13" s="14" t="s">
        <v>11</v>
      </c>
      <c r="D13" s="15">
        <v>1236</v>
      </c>
      <c r="E13" s="15">
        <v>1369</v>
      </c>
      <c r="F13" s="15">
        <f>IF(Feuil1!$E13=0,0,Feuil1!$E13-Feuil1!$D13)</f>
        <v>133</v>
      </c>
      <c r="G13" s="12">
        <f t="array" ref="G13">IF(OR($B13&lt;&gt;$B14,$C13&lt;&gt;$C14),$E13-INDEX($B$2:$D$17,MATCH(1,($B$2:$B$17=$B13)*($C$2:$C$17=$C13),0),3),"")</f>
        <v>258</v>
      </c>
      <c r="I13" s="5" t="s">
        <v>9</v>
      </c>
      <c r="J13" s="4">
        <v>4</v>
      </c>
      <c r="K13" s="4">
        <v>1487</v>
      </c>
    </row>
    <row r="14" spans="1:11">
      <c r="A14" s="9">
        <v>44471</v>
      </c>
      <c r="B14" s="10" t="s">
        <v>9</v>
      </c>
      <c r="C14" s="10" t="s">
        <v>12</v>
      </c>
      <c r="D14" s="11">
        <v>5478</v>
      </c>
      <c r="E14" s="11">
        <v>5985</v>
      </c>
      <c r="F14" s="11">
        <f>IF(Feuil1!$E14=0,0,Feuil1!$E14-Feuil1!$D14)</f>
        <v>507</v>
      </c>
      <c r="G14" s="12" t="str">
        <f t="array" ref="G14">IF(OR($B14&lt;&gt;$B15,$C14&lt;&gt;$C15),$E14-INDEX($B$2:$D$17,MATCH(1,($B$2:$B$17=$B14)*($C$2:$C$17=$C14),0),3),"")</f>
        <v/>
      </c>
      <c r="I14" s="20" t="s">
        <v>12</v>
      </c>
      <c r="J14" s="4">
        <v>2</v>
      </c>
      <c r="K14" s="4">
        <v>1043</v>
      </c>
    </row>
    <row r="15" spans="1:11">
      <c r="A15" s="13">
        <v>44471</v>
      </c>
      <c r="B15" s="14" t="s">
        <v>9</v>
      </c>
      <c r="C15" s="14" t="s">
        <v>12</v>
      </c>
      <c r="D15" s="15">
        <v>5985</v>
      </c>
      <c r="E15" s="15">
        <v>6521</v>
      </c>
      <c r="F15" s="15">
        <f>IF(Feuil1!$E15=0,0,Feuil1!$E15-Feuil1!$D15)</f>
        <v>536</v>
      </c>
      <c r="G15" s="12">
        <f t="array" ref="G15">IF(OR($B15&lt;&gt;$B16,$C15&lt;&gt;$C16),$E15-INDEX($B$2:$D$17,MATCH(1,($B$2:$B$17=$B15)*($C$2:$C$17=$C15),0),3),"")</f>
        <v>1043</v>
      </c>
      <c r="I15" s="20" t="s">
        <v>13</v>
      </c>
      <c r="J15" s="4">
        <v>2</v>
      </c>
      <c r="K15" s="4">
        <v>444</v>
      </c>
    </row>
    <row r="16" spans="1:11">
      <c r="A16" s="9">
        <v>44471</v>
      </c>
      <c r="B16" s="10" t="s">
        <v>9</v>
      </c>
      <c r="C16" s="10" t="s">
        <v>13</v>
      </c>
      <c r="D16" s="11">
        <v>12</v>
      </c>
      <c r="E16" s="11">
        <v>236</v>
      </c>
      <c r="F16" s="11">
        <f>IF(Feuil1!$E16=0,0,Feuil1!$E16-Feuil1!$D16)</f>
        <v>224</v>
      </c>
      <c r="G16" s="12" t="str">
        <f t="array" ref="G16">IF(OR($B16&lt;&gt;$B17,$C16&lt;&gt;$C17),$E16-INDEX($B$2:$D$17,MATCH(1,($B$2:$B$17=$B16)*($C$2:$C$17=$C16),0),3),"")</f>
        <v/>
      </c>
      <c r="I16" s="19" t="s">
        <v>15</v>
      </c>
      <c r="J16" s="4">
        <v>16</v>
      </c>
      <c r="K16" s="4">
        <v>6635</v>
      </c>
    </row>
    <row r="17" spans="1:11">
      <c r="A17" s="16">
        <v>44471</v>
      </c>
      <c r="B17" s="17" t="s">
        <v>9</v>
      </c>
      <c r="C17" s="17" t="s">
        <v>13</v>
      </c>
      <c r="D17" s="18">
        <v>236</v>
      </c>
      <c r="E17" s="18">
        <v>456</v>
      </c>
      <c r="F17" s="18">
        <f>IF(Feuil1!$E17=0,0,Feuil1!$E17-Feuil1!$D17)</f>
        <v>220</v>
      </c>
      <c r="G17" s="12">
        <f t="array" ref="G17">IF(OR($B17&lt;&gt;$B18,$C17&lt;&gt;$C18),$E17-INDEX($B$2:$D$17,MATCH(1,($B$2:$B$17=$B17)*($C$2:$C$17=$C17),0),3),"")</f>
        <v>444</v>
      </c>
      <c r="I17"/>
      <c r="J17"/>
      <c r="K17"/>
    </row>
    <row r="18" spans="1:11">
      <c r="I18"/>
      <c r="J18"/>
      <c r="K18"/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2021-10-11T10:36:44Z</dcterms:modified>
</cp:coreProperties>
</file>