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5605" windowHeight="10530"/>
  </bookViews>
  <sheets>
    <sheet name="Feuil1" sheetId="1" r:id="rId1"/>
  </sheets>
  <externalReferences>
    <externalReference r:id="rId2"/>
  </externalReferences>
  <definedNames>
    <definedName name="CODE" localSheetId="0">[1]!Tableau6[CODE]</definedName>
    <definedName name="ECHEANCIER" localSheetId="0">[1]!Tableau14[ECHEANCIER]</definedName>
    <definedName name="ENTREPRENEURS" localSheetId="0">[1]!Tableau6[ENTREPRENEUR]</definedName>
    <definedName name="STRUCTURE" localSheetId="0">[1]!Tableau9[STRUCTURES]</definedName>
    <definedName name="ZONES" localSheetId="0">[1]!Tableau4[ZONES]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5" l="1"/>
  <c r="F4" l="1"/>
</calcChain>
</file>

<file path=xl/sharedStrings.xml><?xml version="1.0" encoding="utf-8"?>
<sst xmlns="http://schemas.openxmlformats.org/spreadsheetml/2006/main" count="49" uniqueCount="12">
  <si>
    <t>CODE</t>
  </si>
  <si>
    <t>STRUCTURE</t>
  </si>
  <si>
    <t>CAP+INT</t>
  </si>
  <si>
    <t>RESTANT DU</t>
  </si>
  <si>
    <t>FK01</t>
  </si>
  <si>
    <t>MECCCIAK</t>
  </si>
  <si>
    <t>LG01</t>
  </si>
  <si>
    <t>MEC UGPN</t>
  </si>
  <si>
    <t>TC01</t>
  </si>
  <si>
    <t>URMECS</t>
  </si>
  <si>
    <t>FK02</t>
  </si>
  <si>
    <t>VERSEMENT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</si>
</sst>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SUIVI%20DES%20CREDI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ING"/>
      <sheetName val="DONNEES DECAISSEMENTS"/>
      <sheetName val="TC DECAISSEMENTS"/>
      <sheetName val="RAPPORT DES DECAISSEMENTS"/>
      <sheetName val="DONNEES DE REMBOURSEMENT"/>
      <sheetName val="TC REMBOURSEMENT"/>
      <sheetName val="RAPPORT DE REMBOURSEMENT"/>
      <sheetName val="SUIVI DES CRED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F25" totalsRowShown="0">
  <autoFilter ref="B3:F25"/>
  <tableColumns count="5">
    <tableColumn id="1" name="CODE"/>
    <tableColumn id="3" name="STRUCTURE"/>
    <tableColumn id="4" name="CAP+INT"/>
    <tableColumn id="6" name="VERSEMENT"/>
    <tableColumn id="7" name="RESTANT DU" dataDxfId="0">
      <calculatedColumnFormula>SUMIFS(D$4:D4,B$4:B4,B4,C$4:C4,C4)-SUMIFS(E$4:E4,B$4:B4,B4,C$4:C4,C4)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25"/>
  <sheetViews>
    <sheetView tabSelected="1" workbookViewId="0">
      <selection activeCell="G8" sqref="G8"/>
    </sheetView>
  </sheetViews>
  <sheetFormatPr baseColWidth="10" defaultRowHeight="15"/>
  <cols>
    <col min="3" max="3" width="12.85546875" bestFit="1" customWidth="1"/>
    <col min="5" max="5" width="18.5703125" bestFit="1" customWidth="1"/>
    <col min="6" max="6" width="13.5703125" bestFit="1" customWidth="1"/>
  </cols>
  <sheetData>
    <row r="3" spans="2:6">
      <c r="B3" t="s">
        <v>0</v>
      </c>
      <c r="C3" t="s">
        <v>1</v>
      </c>
      <c r="D3" t="s">
        <v>2</v>
      </c>
      <c r="E3" t="s">
        <v>11</v>
      </c>
      <c r="F3" t="s">
        <v>3</v>
      </c>
    </row>
    <row r="4" spans="2:6">
      <c r="B4" t="s">
        <v>4</v>
      </c>
      <c r="C4" t="s">
        <v>5</v>
      </c>
      <c r="D4">
        <v>165000</v>
      </c>
      <c r="E4">
        <v>15000</v>
      </c>
      <c r="F4">
        <f>SUMIFS(D$4:D4,B$4:B4,B4,C$4:C4,C4)-SUMIFS(E$4:E4,B$4:B4,B4,C$4:C4,C4)</f>
        <v>150000</v>
      </c>
    </row>
    <row r="5" spans="2:6">
      <c r="B5" t="s">
        <v>4</v>
      </c>
      <c r="C5" t="s">
        <v>5</v>
      </c>
      <c r="E5">
        <v>20000</v>
      </c>
      <c r="F5">
        <f>SUMIFS(D$4:D5,B$4:B5,B5,C$4:C5,C5)-SUMIFS(E$4:E5,B$4:B5,B5,C$4:C5,C5)</f>
        <v>130000</v>
      </c>
    </row>
    <row r="6" spans="2:6">
      <c r="B6" t="s">
        <v>4</v>
      </c>
      <c r="C6" t="s">
        <v>5</v>
      </c>
      <c r="E6">
        <v>10000</v>
      </c>
      <c r="F6">
        <f>SUMIFS(D$4:D6,B$4:B6,B6,C$4:C6,C6)-SUMIFS(E$4:E6,B$4:B6,B6,C$4:C6,C6)</f>
        <v>120000</v>
      </c>
    </row>
    <row r="7" spans="2:6">
      <c r="B7" t="s">
        <v>6</v>
      </c>
      <c r="C7" t="s">
        <v>7</v>
      </c>
      <c r="D7">
        <v>175000</v>
      </c>
      <c r="E7">
        <v>20000</v>
      </c>
      <c r="F7">
        <f>SUMIFS(D$4:D7,B$4:B7,B7,C$4:C7,C7)-SUMIFS(E$4:E7,B$4:B7,B7,C$4:C7,C7)</f>
        <v>155000</v>
      </c>
    </row>
    <row r="8" spans="2:6">
      <c r="B8" t="s">
        <v>4</v>
      </c>
      <c r="C8" t="s">
        <v>5</v>
      </c>
      <c r="E8">
        <v>5000</v>
      </c>
      <c r="F8">
        <f>SUMIFS(D$4:D8,B$4:B8,B8,C$4:C8,C8)-SUMIFS(E$4:E8,B$4:B8,B8,C$4:C8,C8)</f>
        <v>115000</v>
      </c>
    </row>
    <row r="9" spans="2:6">
      <c r="B9" t="s">
        <v>6</v>
      </c>
      <c r="C9" t="s">
        <v>7</v>
      </c>
      <c r="E9">
        <v>15000</v>
      </c>
      <c r="F9">
        <f>SUMIFS(D$4:D9,B$4:B9,B9,C$4:C9,C9)-SUMIFS(E$4:E9,B$4:B9,B9,C$4:C9,C9)</f>
        <v>140000</v>
      </c>
    </row>
    <row r="10" spans="2:6">
      <c r="B10" t="s">
        <v>6</v>
      </c>
      <c r="C10" t="s">
        <v>7</v>
      </c>
      <c r="E10">
        <v>15000</v>
      </c>
      <c r="F10">
        <f>SUMIFS(D$4:D10,B$4:B10,B10,C$4:C10,C10)-SUMIFS(E$4:E10,B$4:B10,B10,C$4:C10,C10)</f>
        <v>125000</v>
      </c>
    </row>
    <row r="11" spans="2:6">
      <c r="B11" t="s">
        <v>8</v>
      </c>
      <c r="C11" t="s">
        <v>9</v>
      </c>
      <c r="D11">
        <v>500000</v>
      </c>
      <c r="E11">
        <v>27000</v>
      </c>
      <c r="F11">
        <f>SUMIFS(D$4:D11,B$4:B11,B11,C$4:C11,C11)-SUMIFS(E$4:E11,B$4:B11,B11,C$4:C11,C11)</f>
        <v>473000</v>
      </c>
    </row>
    <row r="12" spans="2:6">
      <c r="B12" t="s">
        <v>8</v>
      </c>
      <c r="C12" t="s">
        <v>9</v>
      </c>
      <c r="E12">
        <v>27000</v>
      </c>
      <c r="F12">
        <f>SUMIFS(D$4:D12,B$4:B12,B12,C$4:C12,C12)-SUMIFS(E$4:E12,B$4:B12,B12,C$4:C12,C12)</f>
        <v>446000</v>
      </c>
    </row>
    <row r="13" spans="2:6">
      <c r="B13" t="s">
        <v>8</v>
      </c>
      <c r="C13" t="s">
        <v>9</v>
      </c>
      <c r="E13">
        <v>27000</v>
      </c>
      <c r="F13">
        <f>SUMIFS(D$4:D13,B$4:B13,B13,C$4:C13,C13)-SUMIFS(E$4:E13,B$4:B13,B13,C$4:C13,C13)</f>
        <v>419000</v>
      </c>
    </row>
    <row r="14" spans="2:6">
      <c r="B14" t="s">
        <v>8</v>
      </c>
      <c r="C14" t="s">
        <v>9</v>
      </c>
      <c r="E14">
        <v>27000</v>
      </c>
      <c r="F14">
        <f>SUMIFS(D$4:D14,B$4:B14,B14,C$4:C14,C14)-SUMIFS(E$4:E14,B$4:B14,B14,C$4:C14,C14)</f>
        <v>392000</v>
      </c>
    </row>
    <row r="15" spans="2:6">
      <c r="B15" t="s">
        <v>4</v>
      </c>
      <c r="C15" t="s">
        <v>5</v>
      </c>
      <c r="E15">
        <v>15000</v>
      </c>
      <c r="F15">
        <f>SUMIFS(D$4:D15,B$4:B15,B15,C$4:C15,C15)-SUMIFS(E$4:E15,B$4:B15,B15,C$4:C15,C15)</f>
        <v>100000</v>
      </c>
    </row>
    <row r="16" spans="2:6">
      <c r="B16" t="s">
        <v>4</v>
      </c>
      <c r="C16" t="s">
        <v>5</v>
      </c>
      <c r="E16">
        <v>15000</v>
      </c>
      <c r="F16">
        <f>SUMIFS(D$4:D16,B$4:B16,B16,C$4:C16,C16)-SUMIFS(E$4:E16,B$4:B16,B16,C$4:C16,C16)</f>
        <v>85000</v>
      </c>
    </row>
    <row r="17" spans="2:6">
      <c r="B17" t="s">
        <v>4</v>
      </c>
      <c r="C17" t="s">
        <v>5</v>
      </c>
      <c r="E17">
        <v>15000</v>
      </c>
      <c r="F17">
        <f>SUMIFS(D$4:D17,B$4:B17,B17,C$4:C17,C17)-SUMIFS(E$4:E17,B$4:B17,B17,C$4:C17,C17)</f>
        <v>70000</v>
      </c>
    </row>
    <row r="18" spans="2:6">
      <c r="B18" t="s">
        <v>4</v>
      </c>
      <c r="C18" t="s">
        <v>5</v>
      </c>
      <c r="E18">
        <v>15000</v>
      </c>
      <c r="F18">
        <f>SUMIFS(D$4:D18,B$4:B18,B18,C$4:C18,C18)-SUMIFS(E$4:E18,B$4:B18,B18,C$4:C18,C18)</f>
        <v>55000</v>
      </c>
    </row>
    <row r="19" spans="2:6">
      <c r="B19" t="s">
        <v>4</v>
      </c>
      <c r="C19" t="s">
        <v>5</v>
      </c>
      <c r="E19">
        <v>15000</v>
      </c>
      <c r="F19">
        <f>SUMIFS(D$4:D19,B$4:B19,B19,C$4:C19,C19)-SUMIFS(E$4:E19,B$4:B19,B19,C$4:C19,C19)</f>
        <v>40000</v>
      </c>
    </row>
    <row r="20" spans="2:6">
      <c r="B20" t="s">
        <v>4</v>
      </c>
      <c r="C20" t="s">
        <v>5</v>
      </c>
      <c r="E20">
        <v>15000</v>
      </c>
      <c r="F20">
        <f>SUMIFS(D$4:D20,B$4:B20,B20,C$4:C20,C20)-SUMIFS(E$4:E20,B$4:B20,B20,C$4:C20,C20)</f>
        <v>25000</v>
      </c>
    </row>
    <row r="21" spans="2:6">
      <c r="B21" t="s">
        <v>4</v>
      </c>
      <c r="C21" t="s">
        <v>5</v>
      </c>
      <c r="E21">
        <v>15000</v>
      </c>
      <c r="F21">
        <f>SUMIFS(D$4:D21,B$4:B21,B21,C$4:C21,C21)-SUMIFS(E$4:E21,B$4:B21,B21,C$4:C21,C21)</f>
        <v>10000</v>
      </c>
    </row>
    <row r="22" spans="2:6">
      <c r="B22" t="s">
        <v>10</v>
      </c>
      <c r="C22" t="s">
        <v>5</v>
      </c>
      <c r="D22">
        <v>800000</v>
      </c>
      <c r="E22">
        <v>50000</v>
      </c>
      <c r="F22">
        <f>SUMIFS(D$4:D22,B$4:B22,B22,C$4:C22,C22)-SUMIFS(E$4:E22,B$4:B22,B22,C$4:C22,C22)</f>
        <v>750000</v>
      </c>
    </row>
    <row r="23" spans="2:6">
      <c r="B23" t="s">
        <v>10</v>
      </c>
      <c r="C23" t="s">
        <v>5</v>
      </c>
      <c r="E23">
        <v>50000</v>
      </c>
      <c r="F23">
        <f>SUMIFS(D$4:D23,B$4:B23,B23,C$4:C23,C23)-SUMIFS(E$4:E23,B$4:B23,B23,C$4:C23,C23)</f>
        <v>700000</v>
      </c>
    </row>
    <row r="24" spans="2:6">
      <c r="B24" t="s">
        <v>10</v>
      </c>
      <c r="C24" t="s">
        <v>5</v>
      </c>
      <c r="E24">
        <v>50000</v>
      </c>
      <c r="F24">
        <f>SUMIFS(D$4:D24,B$4:B24,B24,C$4:C24,C24)-SUMIFS(E$4:E24,B$4:B24,B24,C$4:C24,C24)</f>
        <v>650000</v>
      </c>
    </row>
    <row r="25" spans="2:6">
      <c r="B25" t="s">
        <v>10</v>
      </c>
      <c r="C25" t="s">
        <v>5</v>
      </c>
      <c r="E25">
        <v>50000</v>
      </c>
      <c r="F25">
        <f>SUMIFS(D$4:D25,B$4:B25,B25,C$4:C25,C25)-SUMIFS(E$4:E25,B$4:B25,B25,C$4:C25,C25)</f>
        <v>600000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 Doudou Sall</dc:creator>
  <cp:lastModifiedBy>FRANCIS</cp:lastModifiedBy>
  <dcterms:created xsi:type="dcterms:W3CDTF">2021-09-27T01:32:35Z</dcterms:created>
  <dcterms:modified xsi:type="dcterms:W3CDTF">2021-09-27T10:45:54Z</dcterms:modified>
</cp:coreProperties>
</file>