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tables/table16.xml" ContentType="application/vnd.openxmlformats-officedocument.spreadsheetml.table+xml"/>
  <Override PartName="/xl/tables/table25.xml" ContentType="application/vnd.openxmlformats-officedocument.spreadsheetml.table+xml"/>
  <Override PartName="/xl/tables/table34.xml" ContentType="application/vnd.openxmlformats-officedocument.spreadsheetml.table+xml"/>
  <Override PartName="/xl/tables/table4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tables/table14.xml" ContentType="application/vnd.openxmlformats-officedocument.spreadsheetml.table+xml"/>
  <Override PartName="/xl/tables/table23.xml" ContentType="application/vnd.openxmlformats-officedocument.spreadsheetml.table+xml"/>
  <Override PartName="/xl/tables/table32.xml" ContentType="application/vnd.openxmlformats-officedocument.spreadsheetml.table+xml"/>
  <Override PartName="/xl/tables/table41.xml" ContentType="application/vnd.openxmlformats-officedocument.spreadsheetml.table+xml"/>
  <Override PartName="/xl/worksheets/sheet7.xml" ContentType="application/vnd.openxmlformats-officedocument.spreadsheetml.worksheet+xml"/>
  <Override PartName="/xl/tables/table12.xml" ContentType="application/vnd.openxmlformats-officedocument.spreadsheetml.table+xml"/>
  <Override PartName="/xl/tables/table21.xml" ContentType="application/vnd.openxmlformats-officedocument.spreadsheetml.table+xml"/>
  <Override PartName="/xl/tables/table30.xml" ContentType="application/vnd.openxmlformats-officedocument.spreadsheetml.table+xml"/>
  <Override PartName="/xl/tables/table50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tables/table10.xml" ContentType="application/vnd.openxmlformats-officedocument.spreadsheetml.table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tables/table4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19.xml" ContentType="application/vnd.openxmlformats-officedocument.spreadsheetml.table+xml"/>
  <Override PartName="/xl/tables/table29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15.xml" ContentType="application/vnd.openxmlformats-officedocument.spreadsheetml.table+xml"/>
  <Override PartName="/xl/tables/table24.xml" ContentType="application/vnd.openxmlformats-officedocument.spreadsheetml.table+xml"/>
  <Override PartName="/xl/tables/table35.xml" ContentType="application/vnd.openxmlformats-officedocument.spreadsheetml.table+xml"/>
  <Override PartName="/xl/tables/table44.xml" ContentType="application/vnd.openxmlformats-officedocument.spreadsheetml.table+xml"/>
  <Override PartName="/xl/tables/table1.xml" ContentType="application/vnd.openxmlformats-officedocument.spreadsheetml.table+xml"/>
  <Override PartName="/xl/tables/table13.xml" ContentType="application/vnd.openxmlformats-officedocument.spreadsheetml.table+xml"/>
  <Override PartName="/xl/tables/table22.xml" ContentType="application/vnd.openxmlformats-officedocument.spreadsheetml.table+xml"/>
  <Override PartName="/xl/tables/table33.xml" ContentType="application/vnd.openxmlformats-officedocument.spreadsheetml.table+xml"/>
  <Override PartName="/xl/tables/table42.xml" ContentType="application/vnd.openxmlformats-officedocument.spreadsheetml.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tables/table11.xml" ContentType="application/vnd.openxmlformats-officedocument.spreadsheetml.table+xml"/>
  <Override PartName="/xl/tables/table20.xml" ContentType="application/vnd.openxmlformats-officedocument.spreadsheetml.table+xml"/>
  <Override PartName="/xl/tables/table31.xml" ContentType="application/vnd.openxmlformats-officedocument.spreadsheetml.table+xml"/>
  <Override PartName="/xl/tables/table40.xml" ContentType="application/vnd.openxmlformats-officedocument.spreadsheetml.table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showInkAnnotation="0"/>
  <bookViews>
    <workbookView xWindow="0" yWindow="465" windowWidth="35835" windowHeight="16440"/>
  </bookViews>
  <sheets>
    <sheet name="Grille Semaine" sheetId="1" r:id="rId1"/>
    <sheet name="Lundi" sheetId="3" r:id="rId2"/>
    <sheet name="Mardi" sheetId="4" r:id="rId3"/>
    <sheet name="Mercredi" sheetId="5" r:id="rId4"/>
    <sheet name="Jeudi" sheetId="6" r:id="rId5"/>
    <sheet name="Vendredi" sheetId="7" r:id="rId6"/>
    <sheet name="Samedi" sheetId="8" r:id="rId7"/>
    <sheet name="Dimanche" sheetId="9" r:id="rId8"/>
    <sheet name="Descriptions" sheetId="10" r:id="rId9"/>
  </sheets>
  <calcPr calcId="124519"/>
</workbook>
</file>

<file path=xl/calcChain.xml><?xml version="1.0" encoding="utf-8"?>
<calcChain xmlns="http://schemas.openxmlformats.org/spreadsheetml/2006/main">
  <c r="L3" i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C105" i="9" l="1"/>
  <c r="D105" s="1"/>
  <c r="C104"/>
  <c r="D104" s="1"/>
  <c r="C103"/>
  <c r="D103" s="1"/>
  <c r="C102"/>
  <c r="D102" s="1"/>
  <c r="C101"/>
  <c r="D101" s="1"/>
  <c r="C100"/>
  <c r="D100" s="1"/>
  <c r="C99"/>
  <c r="D99" s="1"/>
  <c r="C98"/>
  <c r="D98" s="1"/>
  <c r="C97"/>
  <c r="D97" s="1"/>
  <c r="C96"/>
  <c r="D96" s="1"/>
  <c r="C95"/>
  <c r="D95" s="1"/>
  <c r="C94"/>
  <c r="D94" s="1"/>
  <c r="C93"/>
  <c r="D93" s="1"/>
  <c r="C92"/>
  <c r="D92" s="1"/>
  <c r="D91"/>
  <c r="C91"/>
  <c r="C90"/>
  <c r="D90" s="1"/>
  <c r="C89"/>
  <c r="D89" s="1"/>
  <c r="C88"/>
  <c r="D88" s="1"/>
  <c r="C87"/>
  <c r="D87" s="1"/>
  <c r="C86"/>
  <c r="D86" s="1"/>
  <c r="C85"/>
  <c r="D85" s="1"/>
  <c r="C84"/>
  <c r="D84" s="1"/>
  <c r="D83"/>
  <c r="C83"/>
  <c r="C82"/>
  <c r="D82" s="1"/>
  <c r="C81"/>
  <c r="D81" s="1"/>
  <c r="C80"/>
  <c r="D80" s="1"/>
  <c r="C79"/>
  <c r="D79" s="1"/>
  <c r="C78"/>
  <c r="D78" s="1"/>
  <c r="C77"/>
  <c r="D77" s="1"/>
  <c r="C76"/>
  <c r="D76" s="1"/>
  <c r="D75"/>
  <c r="C75"/>
  <c r="C74"/>
  <c r="D74" s="1"/>
  <c r="C73"/>
  <c r="D73" s="1"/>
  <c r="C72"/>
  <c r="D72" s="1"/>
  <c r="C71"/>
  <c r="D71" s="1"/>
  <c r="C70"/>
  <c r="D70" s="1"/>
  <c r="C69"/>
  <c r="D69" s="1"/>
  <c r="C68"/>
  <c r="D68" s="1"/>
  <c r="D67"/>
  <c r="C67"/>
  <c r="C66"/>
  <c r="D66" s="1"/>
  <c r="C65"/>
  <c r="D65" s="1"/>
  <c r="C64"/>
  <c r="D64" s="1"/>
  <c r="C63"/>
  <c r="D63" s="1"/>
  <c r="C62"/>
  <c r="D62" s="1"/>
  <c r="C61"/>
  <c r="D61" s="1"/>
  <c r="C60"/>
  <c r="D60" s="1"/>
  <c r="C59"/>
  <c r="D59" s="1"/>
  <c r="C58"/>
  <c r="D58" s="1"/>
  <c r="C57"/>
  <c r="D57" s="1"/>
  <c r="C56"/>
  <c r="D56" s="1"/>
  <c r="C55"/>
  <c r="D55" s="1"/>
  <c r="C54"/>
  <c r="D54" s="1"/>
  <c r="C53"/>
  <c r="D53" s="1"/>
  <c r="C52"/>
  <c r="D52" s="1"/>
  <c r="C51"/>
  <c r="D51" s="1"/>
  <c r="C50"/>
  <c r="D50" s="1"/>
  <c r="C49"/>
  <c r="D49" s="1"/>
  <c r="C48"/>
  <c r="D48" s="1"/>
  <c r="C47"/>
  <c r="D47" s="1"/>
  <c r="C46"/>
  <c r="D46" s="1"/>
  <c r="C45"/>
  <c r="D45" s="1"/>
  <c r="C44"/>
  <c r="D44" s="1"/>
  <c r="C43"/>
  <c r="D43" s="1"/>
  <c r="C42"/>
  <c r="D42" s="1"/>
  <c r="C41"/>
  <c r="D41" s="1"/>
  <c r="C40"/>
  <c r="D40" s="1"/>
  <c r="C39"/>
  <c r="D39" s="1"/>
  <c r="C38"/>
  <c r="D38" s="1"/>
  <c r="C37"/>
  <c r="D37" s="1"/>
  <c r="C36"/>
  <c r="D36" s="1"/>
  <c r="C35"/>
  <c r="D35" s="1"/>
  <c r="C34"/>
  <c r="D34" s="1"/>
  <c r="C33"/>
  <c r="D33" s="1"/>
  <c r="C32"/>
  <c r="D32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C23"/>
  <c r="D23" s="1"/>
  <c r="C22"/>
  <c r="D22" s="1"/>
  <c r="C21"/>
  <c r="D21" s="1"/>
  <c r="C20"/>
  <c r="D20" s="1"/>
  <c r="C19"/>
  <c r="D19" s="1"/>
  <c r="C18"/>
  <c r="D18" s="1"/>
  <c r="C17"/>
  <c r="D17" s="1"/>
  <c r="C16"/>
  <c r="D16" s="1"/>
  <c r="C15"/>
  <c r="D15" s="1"/>
  <c r="C14"/>
  <c r="D14" s="1"/>
  <c r="C13"/>
  <c r="D13" s="1"/>
  <c r="C12"/>
  <c r="D12" s="1"/>
  <c r="C11"/>
  <c r="D11" s="1"/>
  <c r="C10"/>
  <c r="D10" s="1"/>
  <c r="C9"/>
  <c r="D9" s="1"/>
  <c r="C8"/>
  <c r="D8" s="1"/>
  <c r="C7"/>
  <c r="D7" s="1"/>
  <c r="C6"/>
  <c r="D6" s="1"/>
  <c r="C5"/>
  <c r="D5" s="1"/>
  <c r="C4"/>
  <c r="D4" s="1"/>
  <c r="C3"/>
  <c r="D3" s="1"/>
  <c r="C84" i="8"/>
  <c r="D84" s="1"/>
  <c r="C83"/>
  <c r="D83" s="1"/>
  <c r="C82"/>
  <c r="D82" s="1"/>
  <c r="C81"/>
  <c r="D81" s="1"/>
  <c r="C80"/>
  <c r="D80" s="1"/>
  <c r="C79"/>
  <c r="D79" s="1"/>
  <c r="C78"/>
  <c r="D78" s="1"/>
  <c r="C77"/>
  <c r="D77" s="1"/>
  <c r="C76"/>
  <c r="D76" s="1"/>
  <c r="C75"/>
  <c r="D75" s="1"/>
  <c r="C74"/>
  <c r="D74" s="1"/>
  <c r="C73"/>
  <c r="D73" s="1"/>
  <c r="C72"/>
  <c r="D72" s="1"/>
  <c r="C71"/>
  <c r="D71" s="1"/>
  <c r="C70"/>
  <c r="D70" s="1"/>
  <c r="C69"/>
  <c r="D69" s="1"/>
  <c r="C68"/>
  <c r="D68" s="1"/>
  <c r="C67"/>
  <c r="D67" s="1"/>
  <c r="C66"/>
  <c r="D66" s="1"/>
  <c r="C65"/>
  <c r="D65" s="1"/>
  <c r="C64"/>
  <c r="D64" s="1"/>
  <c r="C63"/>
  <c r="D63" s="1"/>
  <c r="C62"/>
  <c r="D62" s="1"/>
  <c r="C61"/>
  <c r="D61" s="1"/>
  <c r="C60"/>
  <c r="D60" s="1"/>
  <c r="C59"/>
  <c r="D59" s="1"/>
  <c r="C58"/>
  <c r="D58" s="1"/>
  <c r="C57"/>
  <c r="D57" s="1"/>
  <c r="C56"/>
  <c r="D56" s="1"/>
  <c r="C55"/>
  <c r="D55" s="1"/>
  <c r="C54"/>
  <c r="D54" s="1"/>
  <c r="C53"/>
  <c r="D53" s="1"/>
  <c r="C52"/>
  <c r="D52" s="1"/>
  <c r="C51"/>
  <c r="D51" s="1"/>
  <c r="C50"/>
  <c r="D50" s="1"/>
  <c r="C49"/>
  <c r="D49" s="1"/>
  <c r="C48"/>
  <c r="D48" s="1"/>
  <c r="C47"/>
  <c r="D47" s="1"/>
  <c r="C46"/>
  <c r="D46" s="1"/>
  <c r="C45"/>
  <c r="D45" s="1"/>
  <c r="C44"/>
  <c r="D44" s="1"/>
  <c r="C43"/>
  <c r="D43" s="1"/>
  <c r="C42"/>
  <c r="D42" s="1"/>
  <c r="C41"/>
  <c r="D41" s="1"/>
  <c r="C40"/>
  <c r="D40" s="1"/>
  <c r="C39"/>
  <c r="D39" s="1"/>
  <c r="C38"/>
  <c r="D38" s="1"/>
  <c r="C37"/>
  <c r="D37" s="1"/>
  <c r="C36"/>
  <c r="D36" s="1"/>
  <c r="C35"/>
  <c r="D35" s="1"/>
  <c r="C34"/>
  <c r="D34" s="1"/>
  <c r="C33"/>
  <c r="D33" s="1"/>
  <c r="C32"/>
  <c r="D32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C23"/>
  <c r="D23" s="1"/>
  <c r="C22"/>
  <c r="D22" s="1"/>
  <c r="C21"/>
  <c r="D21" s="1"/>
  <c r="C20"/>
  <c r="D20" s="1"/>
  <c r="C19"/>
  <c r="D19" s="1"/>
  <c r="C18"/>
  <c r="D18" s="1"/>
  <c r="C17"/>
  <c r="D17" s="1"/>
  <c r="C16"/>
  <c r="D16" s="1"/>
  <c r="C15"/>
  <c r="D15" s="1"/>
  <c r="C14"/>
  <c r="D14" s="1"/>
  <c r="C13"/>
  <c r="D13" s="1"/>
  <c r="C12"/>
  <c r="D12" s="1"/>
  <c r="C11"/>
  <c r="D11" s="1"/>
  <c r="C10"/>
  <c r="D10" s="1"/>
  <c r="C9"/>
  <c r="D9" s="1"/>
  <c r="C8"/>
  <c r="D8" s="1"/>
  <c r="C7"/>
  <c r="D7" s="1"/>
  <c r="C6"/>
  <c r="D6" s="1"/>
  <c r="C5"/>
  <c r="D5" s="1"/>
  <c r="C4"/>
  <c r="D4" s="1"/>
  <c r="C3"/>
  <c r="D3" s="1"/>
  <c r="C49" i="7"/>
  <c r="D49" s="1"/>
  <c r="C48"/>
  <c r="D48" s="1"/>
  <c r="C47"/>
  <c r="D47" s="1"/>
  <c r="C46"/>
  <c r="D46" s="1"/>
  <c r="C45"/>
  <c r="D45" s="1"/>
  <c r="C44"/>
  <c r="D44" s="1"/>
  <c r="C43"/>
  <c r="D43" s="1"/>
  <c r="C42"/>
  <c r="D42" s="1"/>
  <c r="C41"/>
  <c r="D41" s="1"/>
  <c r="C40"/>
  <c r="D40" s="1"/>
  <c r="C39"/>
  <c r="D39" s="1"/>
  <c r="C38"/>
  <c r="D38" s="1"/>
  <c r="C37"/>
  <c r="D37" s="1"/>
  <c r="C36"/>
  <c r="D36" s="1"/>
  <c r="C35"/>
  <c r="D35" s="1"/>
  <c r="C34"/>
  <c r="D34" s="1"/>
  <c r="C33"/>
  <c r="D33" s="1"/>
  <c r="C32"/>
  <c r="D32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C23"/>
  <c r="D23" s="1"/>
  <c r="C22"/>
  <c r="D22" s="1"/>
  <c r="C21"/>
  <c r="D21" s="1"/>
  <c r="C20"/>
  <c r="D20" s="1"/>
  <c r="C19"/>
  <c r="D19" s="1"/>
  <c r="C18"/>
  <c r="D18" s="1"/>
  <c r="C17"/>
  <c r="D17" s="1"/>
  <c r="C16"/>
  <c r="D16" s="1"/>
  <c r="C15"/>
  <c r="D15" s="1"/>
  <c r="C14"/>
  <c r="D14" s="1"/>
  <c r="C13"/>
  <c r="D13" s="1"/>
  <c r="C12"/>
  <c r="D12" s="1"/>
  <c r="C11"/>
  <c r="D11" s="1"/>
  <c r="C10"/>
  <c r="D10" s="1"/>
  <c r="C9"/>
  <c r="D9" s="1"/>
  <c r="C8"/>
  <c r="D8" s="1"/>
  <c r="C7"/>
  <c r="D7" s="1"/>
  <c r="C6"/>
  <c r="D6" s="1"/>
  <c r="C5"/>
  <c r="D5" s="1"/>
  <c r="C4"/>
  <c r="D4" s="1"/>
  <c r="C3"/>
  <c r="D3" s="1"/>
  <c r="D49" i="6"/>
  <c r="D48"/>
  <c r="C48"/>
  <c r="C47"/>
  <c r="D47" s="1"/>
  <c r="C46"/>
  <c r="D46" s="1"/>
  <c r="C45"/>
  <c r="D45" s="1"/>
  <c r="C44"/>
  <c r="D44" s="1"/>
  <c r="C43"/>
  <c r="D43" s="1"/>
  <c r="C42"/>
  <c r="D42" s="1"/>
  <c r="D41"/>
  <c r="C41"/>
  <c r="D40"/>
  <c r="C40"/>
  <c r="C39"/>
  <c r="D39" s="1"/>
  <c r="C38"/>
  <c r="D38" s="1"/>
  <c r="C37"/>
  <c r="D37" s="1"/>
  <c r="C36"/>
  <c r="D36" s="1"/>
  <c r="C35"/>
  <c r="D35" s="1"/>
  <c r="C34"/>
  <c r="D34" s="1"/>
  <c r="D33"/>
  <c r="C33"/>
  <c r="D32"/>
  <c r="C32"/>
  <c r="C31"/>
  <c r="D31" s="1"/>
  <c r="C30"/>
  <c r="D30" s="1"/>
  <c r="C29"/>
  <c r="D29" s="1"/>
  <c r="C28"/>
  <c r="D28" s="1"/>
  <c r="C27"/>
  <c r="D27" s="1"/>
  <c r="C26"/>
  <c r="D26" s="1"/>
  <c r="D25"/>
  <c r="C25"/>
  <c r="D24"/>
  <c r="C24"/>
  <c r="C23"/>
  <c r="D23" s="1"/>
  <c r="C22"/>
  <c r="D22" s="1"/>
  <c r="C21"/>
  <c r="D21" s="1"/>
  <c r="C20"/>
  <c r="D20" s="1"/>
  <c r="C19"/>
  <c r="D19" s="1"/>
  <c r="C18"/>
  <c r="D18" s="1"/>
  <c r="D17"/>
  <c r="C17"/>
  <c r="D16"/>
  <c r="C16"/>
  <c r="C15"/>
  <c r="D15" s="1"/>
  <c r="C14"/>
  <c r="D14" s="1"/>
  <c r="C13"/>
  <c r="D13" s="1"/>
  <c r="C12"/>
  <c r="D12" s="1"/>
  <c r="C11"/>
  <c r="D11" s="1"/>
  <c r="C10"/>
  <c r="D10" s="1"/>
  <c r="D9"/>
  <c r="C9"/>
  <c r="D8"/>
  <c r="C8"/>
  <c r="C7"/>
  <c r="D7" s="1"/>
  <c r="C6"/>
  <c r="D6" s="1"/>
  <c r="C5"/>
  <c r="D5" s="1"/>
  <c r="C4"/>
  <c r="D4" s="1"/>
  <c r="C3"/>
  <c r="D3" s="1"/>
  <c r="C49" i="5"/>
  <c r="D49" s="1"/>
  <c r="C48"/>
  <c r="D48" s="1"/>
  <c r="C47"/>
  <c r="D47" s="1"/>
  <c r="C46"/>
  <c r="D46" s="1"/>
  <c r="C45"/>
  <c r="D45" s="1"/>
  <c r="C44"/>
  <c r="D44" s="1"/>
  <c r="C43"/>
  <c r="D43" s="1"/>
  <c r="C42"/>
  <c r="D42" s="1"/>
  <c r="C41"/>
  <c r="D41" s="1"/>
  <c r="C40"/>
  <c r="D40" s="1"/>
  <c r="C39"/>
  <c r="D39" s="1"/>
  <c r="C38"/>
  <c r="D38" s="1"/>
  <c r="C37"/>
  <c r="D37" s="1"/>
  <c r="C36"/>
  <c r="D36" s="1"/>
  <c r="C35"/>
  <c r="D35" s="1"/>
  <c r="C34"/>
  <c r="D34" s="1"/>
  <c r="C33"/>
  <c r="D33" s="1"/>
  <c r="C32"/>
  <c r="D32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C23"/>
  <c r="D23" s="1"/>
  <c r="C22"/>
  <c r="D22" s="1"/>
  <c r="C21"/>
  <c r="D21" s="1"/>
  <c r="C20"/>
  <c r="D20" s="1"/>
  <c r="C19"/>
  <c r="D19" s="1"/>
  <c r="C18"/>
  <c r="D18" s="1"/>
  <c r="C17"/>
  <c r="D17" s="1"/>
  <c r="C16"/>
  <c r="D16" s="1"/>
  <c r="C15"/>
  <c r="D15" s="1"/>
  <c r="C14"/>
  <c r="D14" s="1"/>
  <c r="C13"/>
  <c r="D13" s="1"/>
  <c r="C12"/>
  <c r="D12" s="1"/>
  <c r="C11"/>
  <c r="D11" s="1"/>
  <c r="C10"/>
  <c r="D10" s="1"/>
  <c r="C9"/>
  <c r="D9" s="1"/>
  <c r="C8"/>
  <c r="D8" s="1"/>
  <c r="C7"/>
  <c r="D7" s="1"/>
  <c r="C6"/>
  <c r="D6" s="1"/>
  <c r="C5"/>
  <c r="D5" s="1"/>
  <c r="C4"/>
  <c r="D4" s="1"/>
  <c r="C3"/>
  <c r="D3" s="1"/>
  <c r="C49" i="4"/>
  <c r="D49" s="1"/>
  <c r="C48"/>
  <c r="D48" s="1"/>
  <c r="C47"/>
  <c r="D47" s="1"/>
  <c r="C46"/>
  <c r="D46" s="1"/>
  <c r="C45"/>
  <c r="D45" s="1"/>
  <c r="C44"/>
  <c r="D44" s="1"/>
  <c r="C43"/>
  <c r="D43" s="1"/>
  <c r="C42"/>
  <c r="D42" s="1"/>
  <c r="C41"/>
  <c r="D41" s="1"/>
  <c r="C40"/>
  <c r="D40" s="1"/>
  <c r="C39"/>
  <c r="D39" s="1"/>
  <c r="C38"/>
  <c r="D38" s="1"/>
  <c r="C37"/>
  <c r="D37" s="1"/>
  <c r="C36"/>
  <c r="D36" s="1"/>
  <c r="C35"/>
  <c r="D35" s="1"/>
  <c r="C34"/>
  <c r="D34" s="1"/>
  <c r="C33"/>
  <c r="D33" s="1"/>
  <c r="C32"/>
  <c r="D32" s="1"/>
  <c r="C31"/>
  <c r="D31" s="1"/>
  <c r="C30"/>
  <c r="D30" s="1"/>
  <c r="C29"/>
  <c r="D29" s="1"/>
  <c r="C28"/>
  <c r="D28" s="1"/>
  <c r="C27"/>
  <c r="D27" s="1"/>
  <c r="C26"/>
  <c r="D26" s="1"/>
  <c r="C25"/>
  <c r="D25" s="1"/>
  <c r="C24"/>
  <c r="D24" s="1"/>
  <c r="C23"/>
  <c r="D23" s="1"/>
  <c r="C22"/>
  <c r="D22" s="1"/>
  <c r="C21"/>
  <c r="D21" s="1"/>
  <c r="C20"/>
  <c r="D20" s="1"/>
  <c r="C19"/>
  <c r="D19" s="1"/>
  <c r="C18"/>
  <c r="D18" s="1"/>
  <c r="C17"/>
  <c r="D17" s="1"/>
  <c r="C16"/>
  <c r="D16" s="1"/>
  <c r="C15"/>
  <c r="D15" s="1"/>
  <c r="C14"/>
  <c r="D14" s="1"/>
  <c r="C13"/>
  <c r="D13" s="1"/>
  <c r="C12"/>
  <c r="D12" s="1"/>
  <c r="C11"/>
  <c r="D11" s="1"/>
  <c r="C10"/>
  <c r="D10" s="1"/>
  <c r="C9"/>
  <c r="D9" s="1"/>
  <c r="C8"/>
  <c r="D8" s="1"/>
  <c r="C7"/>
  <c r="D7" s="1"/>
  <c r="C6"/>
  <c r="D6" s="1"/>
  <c r="C5"/>
  <c r="D5" s="1"/>
  <c r="C4"/>
  <c r="D4" s="1"/>
  <c r="C3"/>
  <c r="D3" s="1"/>
  <c r="C49" i="3"/>
  <c r="D49" s="1"/>
  <c r="C48"/>
  <c r="D48" s="1"/>
  <c r="C47"/>
  <c r="D47" s="1"/>
  <c r="C46"/>
  <c r="D46" s="1"/>
  <c r="C45"/>
  <c r="D45" s="1"/>
  <c r="C44"/>
  <c r="D44" s="1"/>
  <c r="C43"/>
  <c r="D43" s="1"/>
  <c r="C42"/>
  <c r="D42" s="1"/>
  <c r="C41"/>
  <c r="D41" s="1"/>
  <c r="C40"/>
  <c r="D40" s="1"/>
  <c r="C39"/>
  <c r="D39" s="1"/>
  <c r="C38"/>
  <c r="D38" s="1"/>
  <c r="C37"/>
  <c r="D37" s="1"/>
  <c r="C36"/>
  <c r="D36" s="1"/>
  <c r="C35"/>
  <c r="D35" s="1"/>
  <c r="C34"/>
  <c r="D34" s="1"/>
  <c r="C33"/>
  <c r="D33" s="1"/>
  <c r="C32"/>
  <c r="D32" s="1"/>
  <c r="D31"/>
  <c r="C31"/>
  <c r="C30"/>
  <c r="D30" s="1"/>
  <c r="C29"/>
  <c r="D29" s="1"/>
  <c r="C28"/>
  <c r="D28" s="1"/>
  <c r="C27"/>
  <c r="D27" s="1"/>
  <c r="C26"/>
  <c r="D26" s="1"/>
  <c r="C25"/>
  <c r="D25" s="1"/>
  <c r="C24"/>
  <c r="D24" s="1"/>
  <c r="C23"/>
  <c r="D23" s="1"/>
  <c r="C22"/>
  <c r="D22" s="1"/>
  <c r="C21"/>
  <c r="D21" s="1"/>
  <c r="C20"/>
  <c r="D20" s="1"/>
  <c r="C19"/>
  <c r="D19" s="1"/>
  <c r="C18"/>
  <c r="D18" s="1"/>
  <c r="C17"/>
  <c r="D17" s="1"/>
  <c r="C16"/>
  <c r="D16" s="1"/>
  <c r="C15"/>
  <c r="D15" s="1"/>
  <c r="C14"/>
  <c r="D14" s="1"/>
  <c r="C13"/>
  <c r="D13" s="1"/>
  <c r="C12"/>
  <c r="D12" s="1"/>
  <c r="C11"/>
  <c r="D11" s="1"/>
  <c r="C10"/>
  <c r="D10" s="1"/>
  <c r="C9"/>
  <c r="D9" s="1"/>
  <c r="C8"/>
  <c r="D8" s="1"/>
  <c r="C7"/>
  <c r="D7" s="1"/>
  <c r="C6"/>
  <c r="D6" s="1"/>
  <c r="C5"/>
  <c r="D5" s="1"/>
  <c r="C4"/>
  <c r="D4" s="1"/>
  <c r="C3"/>
  <c r="D3" s="1"/>
  <c r="AS50" i="1" l="1"/>
  <c r="AT50" s="1"/>
  <c r="AS51"/>
  <c r="AT51" s="1"/>
  <c r="AS52"/>
  <c r="AT52" s="1"/>
  <c r="AS53"/>
  <c r="AT53" s="1"/>
  <c r="AS54"/>
  <c r="AT54" s="1"/>
  <c r="AS55"/>
  <c r="AT55" s="1"/>
  <c r="AS56"/>
  <c r="AT56" s="1"/>
  <c r="AS57"/>
  <c r="AT57" s="1"/>
  <c r="AS58"/>
  <c r="AT58" s="1"/>
  <c r="AS59"/>
  <c r="AT59" s="1"/>
  <c r="AS60"/>
  <c r="AT60" s="1"/>
  <c r="AS61"/>
  <c r="AT61" s="1"/>
  <c r="AS62"/>
  <c r="AT62" s="1"/>
  <c r="AS63"/>
  <c r="AT63" s="1"/>
  <c r="AS64"/>
  <c r="AT64" s="1"/>
  <c r="AS65"/>
  <c r="AT65" s="1"/>
  <c r="AS66"/>
  <c r="AT66" s="1"/>
  <c r="AS67"/>
  <c r="AT67" s="1"/>
  <c r="AS68"/>
  <c r="AT68" s="1"/>
  <c r="AS69"/>
  <c r="AT69" s="1"/>
  <c r="AS70"/>
  <c r="AT70" s="1"/>
  <c r="AS71"/>
  <c r="AT71" s="1"/>
  <c r="AS72"/>
  <c r="AT72" s="1"/>
  <c r="AS73"/>
  <c r="AT73" s="1"/>
  <c r="AS74"/>
  <c r="AT74" s="1"/>
  <c r="AS75"/>
  <c r="AT75" s="1"/>
  <c r="AS76"/>
  <c r="AT76" s="1"/>
  <c r="AS77"/>
  <c r="AT77" s="1"/>
  <c r="AS78"/>
  <c r="AT78" s="1"/>
  <c r="AS79"/>
  <c r="AT79" s="1"/>
  <c r="AS80"/>
  <c r="AT80" s="1"/>
  <c r="AS81"/>
  <c r="AT81" s="1"/>
  <c r="AS82"/>
  <c r="AT82" s="1"/>
  <c r="AS83"/>
  <c r="AT83" s="1"/>
  <c r="AS84"/>
  <c r="AT84" s="1"/>
  <c r="AS85"/>
  <c r="AT85" s="1"/>
  <c r="AS86"/>
  <c r="AT86" s="1"/>
  <c r="AS87"/>
  <c r="AT87" s="1"/>
  <c r="AS88"/>
  <c r="AT88" s="1"/>
  <c r="AS89"/>
  <c r="AT89" s="1"/>
  <c r="AS90"/>
  <c r="AT90" s="1"/>
  <c r="AS91"/>
  <c r="AT91" s="1"/>
  <c r="AS92"/>
  <c r="AT92" s="1"/>
  <c r="AS93"/>
  <c r="AT93" s="1"/>
  <c r="AS94"/>
  <c r="AT94" s="1"/>
  <c r="AS95"/>
  <c r="AT95" s="1"/>
  <c r="AS96"/>
  <c r="AT96" s="1"/>
  <c r="AS97"/>
  <c r="AT97" s="1"/>
  <c r="AS98"/>
  <c r="AT98" s="1"/>
  <c r="AS99"/>
  <c r="AT99" s="1"/>
  <c r="AS100"/>
  <c r="AT100" s="1"/>
  <c r="AS101"/>
  <c r="AT101" s="1"/>
  <c r="AS102"/>
  <c r="AT102" s="1"/>
  <c r="AS103"/>
  <c r="AT103" s="1"/>
  <c r="AS104"/>
  <c r="AT104" s="1"/>
  <c r="AS105"/>
  <c r="AT105" s="1"/>
  <c r="AL50"/>
  <c r="AM50" s="1"/>
  <c r="AL51"/>
  <c r="AM51" s="1"/>
  <c r="AL52"/>
  <c r="AM52" s="1"/>
  <c r="AL53"/>
  <c r="AM53" s="1"/>
  <c r="AL54"/>
  <c r="AM54" s="1"/>
  <c r="AL55"/>
  <c r="AM55" s="1"/>
  <c r="AL56"/>
  <c r="AM56" s="1"/>
  <c r="AL57"/>
  <c r="AM57" s="1"/>
  <c r="AL58"/>
  <c r="AM58" s="1"/>
  <c r="AL59"/>
  <c r="AM59" s="1"/>
  <c r="AL60"/>
  <c r="AM60" s="1"/>
  <c r="AL61"/>
  <c r="AM61" s="1"/>
  <c r="AL62"/>
  <c r="AM62" s="1"/>
  <c r="AL63"/>
  <c r="AM63" s="1"/>
  <c r="AL64"/>
  <c r="AM64" s="1"/>
  <c r="AL65"/>
  <c r="AM65" s="1"/>
  <c r="AL66"/>
  <c r="AM66" s="1"/>
  <c r="AL67"/>
  <c r="AM67" s="1"/>
  <c r="AL68"/>
  <c r="AM68" s="1"/>
  <c r="AL69"/>
  <c r="AM69" s="1"/>
  <c r="AL70"/>
  <c r="AM70" s="1"/>
  <c r="AL71"/>
  <c r="AM71" s="1"/>
  <c r="AL72"/>
  <c r="AM72" s="1"/>
  <c r="AL73"/>
  <c r="AM73" s="1"/>
  <c r="AL74"/>
  <c r="AM74" s="1"/>
  <c r="AL75"/>
  <c r="AM75" s="1"/>
  <c r="AL76"/>
  <c r="AM76" s="1"/>
  <c r="AL77"/>
  <c r="AM77" s="1"/>
  <c r="AL78"/>
  <c r="AM78" s="1"/>
  <c r="AL79"/>
  <c r="AM79" s="1"/>
  <c r="AL80"/>
  <c r="AM80" s="1"/>
  <c r="AL81"/>
  <c r="AM81" s="1"/>
  <c r="AL82"/>
  <c r="AM82" s="1"/>
  <c r="AL83"/>
  <c r="AM83" s="1"/>
  <c r="AL84"/>
  <c r="AM84" s="1"/>
  <c r="Y49"/>
  <c r="Q47"/>
  <c r="R47" s="1"/>
  <c r="Q48"/>
  <c r="R48" s="1"/>
  <c r="Q49"/>
  <c r="R49" s="1"/>
  <c r="J47"/>
  <c r="K47" s="1"/>
  <c r="J49"/>
  <c r="K49" s="1"/>
  <c r="J48"/>
  <c r="K48" s="1"/>
  <c r="J46"/>
  <c r="K46" s="1"/>
  <c r="AS49"/>
  <c r="AT49" s="1"/>
  <c r="AS48"/>
  <c r="AT48" s="1"/>
  <c r="AS47"/>
  <c r="AT47" s="1"/>
  <c r="AS46"/>
  <c r="AT46" s="1"/>
  <c r="AS45"/>
  <c r="AT45" s="1"/>
  <c r="AS44"/>
  <c r="AT44" s="1"/>
  <c r="AS43"/>
  <c r="AT43" s="1"/>
  <c r="AS42"/>
  <c r="AT42" s="1"/>
  <c r="AS41"/>
  <c r="AT41" s="1"/>
  <c r="AS40"/>
  <c r="AT40" s="1"/>
  <c r="AS39"/>
  <c r="AT39" s="1"/>
  <c r="AS38"/>
  <c r="AT38" s="1"/>
  <c r="AS37"/>
  <c r="AT37" s="1"/>
  <c r="AS36"/>
  <c r="AT36" s="1"/>
  <c r="AS35"/>
  <c r="AT35" s="1"/>
  <c r="AS34"/>
  <c r="AT34" s="1"/>
  <c r="AS33"/>
  <c r="AT33" s="1"/>
  <c r="AS32"/>
  <c r="AT32" s="1"/>
  <c r="AS31"/>
  <c r="AT31" s="1"/>
  <c r="AS30"/>
  <c r="AT30" s="1"/>
  <c r="AS29"/>
  <c r="AT29" s="1"/>
  <c r="AS28"/>
  <c r="AT28" s="1"/>
  <c r="AS27"/>
  <c r="AT27" s="1"/>
  <c r="AS26"/>
  <c r="AT26" s="1"/>
  <c r="AS25"/>
  <c r="AT25" s="1"/>
  <c r="AS24"/>
  <c r="AT24" s="1"/>
  <c r="AS23"/>
  <c r="AT23" s="1"/>
  <c r="AS22"/>
  <c r="AT22" s="1"/>
  <c r="AS21"/>
  <c r="AT21" s="1"/>
  <c r="AS20"/>
  <c r="AT20" s="1"/>
  <c r="AS19"/>
  <c r="AT19" s="1"/>
  <c r="AS18"/>
  <c r="AT18" s="1"/>
  <c r="AS17"/>
  <c r="AT17" s="1"/>
  <c r="AS16"/>
  <c r="AT16" s="1"/>
  <c r="AS15"/>
  <c r="AT15" s="1"/>
  <c r="AS14"/>
  <c r="AT14" s="1"/>
  <c r="AS13"/>
  <c r="AT13" s="1"/>
  <c r="AS12"/>
  <c r="AT12" s="1"/>
  <c r="AS11"/>
  <c r="AT11" s="1"/>
  <c r="AS10"/>
  <c r="AT10" s="1"/>
  <c r="AS9"/>
  <c r="AT9" s="1"/>
  <c r="AS8"/>
  <c r="AT8" s="1"/>
  <c r="AS7"/>
  <c r="AT7" s="1"/>
  <c r="AS6"/>
  <c r="AT6" s="1"/>
  <c r="AS5"/>
  <c r="AT5" s="1"/>
  <c r="AS4"/>
  <c r="AT4" s="1"/>
  <c r="AS3"/>
  <c r="AT3" s="1"/>
  <c r="AL49"/>
  <c r="AM49" s="1"/>
  <c r="AL48"/>
  <c r="AM48" s="1"/>
  <c r="AL47"/>
  <c r="AM47" s="1"/>
  <c r="AL46"/>
  <c r="AM46" s="1"/>
  <c r="AL45"/>
  <c r="AM45" s="1"/>
  <c r="AL44"/>
  <c r="AM44" s="1"/>
  <c r="AL43"/>
  <c r="AM43" s="1"/>
  <c r="AL42"/>
  <c r="AM42" s="1"/>
  <c r="AL41"/>
  <c r="AM41" s="1"/>
  <c r="AL40"/>
  <c r="AM40" s="1"/>
  <c r="AL39"/>
  <c r="AM39" s="1"/>
  <c r="AL38"/>
  <c r="AM38" s="1"/>
  <c r="AL37"/>
  <c r="AM37" s="1"/>
  <c r="AL36"/>
  <c r="AM36" s="1"/>
  <c r="AL35"/>
  <c r="AM35" s="1"/>
  <c r="AL34"/>
  <c r="AM34" s="1"/>
  <c r="AL33"/>
  <c r="AM33" s="1"/>
  <c r="AL32"/>
  <c r="AM32" s="1"/>
  <c r="AL31"/>
  <c r="AM31" s="1"/>
  <c r="AL30"/>
  <c r="AM30" s="1"/>
  <c r="AL29"/>
  <c r="AM29" s="1"/>
  <c r="AL28"/>
  <c r="AM28" s="1"/>
  <c r="AL27"/>
  <c r="AM27" s="1"/>
  <c r="AL26"/>
  <c r="AM26" s="1"/>
  <c r="AL25"/>
  <c r="AM25" s="1"/>
  <c r="AL24"/>
  <c r="AM24" s="1"/>
  <c r="AL23"/>
  <c r="AM23" s="1"/>
  <c r="AL22"/>
  <c r="AM22" s="1"/>
  <c r="AL21"/>
  <c r="AM21" s="1"/>
  <c r="AL20"/>
  <c r="AM20" s="1"/>
  <c r="AL19"/>
  <c r="AM19" s="1"/>
  <c r="AL18"/>
  <c r="AM18" s="1"/>
  <c r="AL17"/>
  <c r="AM17" s="1"/>
  <c r="AL16"/>
  <c r="AM16" s="1"/>
  <c r="AL15"/>
  <c r="AM15" s="1"/>
  <c r="AL14"/>
  <c r="AM14" s="1"/>
  <c r="AL13"/>
  <c r="AM13" s="1"/>
  <c r="AL12"/>
  <c r="AM12" s="1"/>
  <c r="AL11"/>
  <c r="AM11" s="1"/>
  <c r="AL10"/>
  <c r="AM10" s="1"/>
  <c r="AL9"/>
  <c r="AM9" s="1"/>
  <c r="AL8"/>
  <c r="AM8" s="1"/>
  <c r="AL7"/>
  <c r="AM7" s="1"/>
  <c r="AL6"/>
  <c r="AM6" s="1"/>
  <c r="AL5"/>
  <c r="AM5" s="1"/>
  <c r="AL4"/>
  <c r="AM4" s="1"/>
  <c r="AL3"/>
  <c r="AM3" s="1"/>
  <c r="AE49"/>
  <c r="AF49" s="1"/>
  <c r="AE48"/>
  <c r="AF48" s="1"/>
  <c r="AE47"/>
  <c r="AF47" s="1"/>
  <c r="AE46"/>
  <c r="AF46" s="1"/>
  <c r="AE45"/>
  <c r="AF45" s="1"/>
  <c r="AE44"/>
  <c r="AF44" s="1"/>
  <c r="AE43"/>
  <c r="AF43" s="1"/>
  <c r="AE42"/>
  <c r="AF42" s="1"/>
  <c r="AE41"/>
  <c r="AF41" s="1"/>
  <c r="AE40"/>
  <c r="AF40" s="1"/>
  <c r="AE39"/>
  <c r="AF39" s="1"/>
  <c r="AE38"/>
  <c r="AF38" s="1"/>
  <c r="AE37"/>
  <c r="AF37" s="1"/>
  <c r="AE36"/>
  <c r="AF36" s="1"/>
  <c r="AE35"/>
  <c r="AF35" s="1"/>
  <c r="AE34"/>
  <c r="AF34" s="1"/>
  <c r="AE33"/>
  <c r="AF33" s="1"/>
  <c r="AE32"/>
  <c r="AF32" s="1"/>
  <c r="AE31"/>
  <c r="AF31" s="1"/>
  <c r="AE30"/>
  <c r="AF30" s="1"/>
  <c r="AE29"/>
  <c r="AF29" s="1"/>
  <c r="AE28"/>
  <c r="AF28" s="1"/>
  <c r="AE27"/>
  <c r="AF27" s="1"/>
  <c r="AE26"/>
  <c r="AF26" s="1"/>
  <c r="AE25"/>
  <c r="AF25" s="1"/>
  <c r="AE24"/>
  <c r="AF24" s="1"/>
  <c r="AE23"/>
  <c r="AF23" s="1"/>
  <c r="AE22"/>
  <c r="AF22" s="1"/>
  <c r="AE21"/>
  <c r="AF21" s="1"/>
  <c r="AE20"/>
  <c r="AF20" s="1"/>
  <c r="AE19"/>
  <c r="AF19" s="1"/>
  <c r="AE18"/>
  <c r="AF18" s="1"/>
  <c r="AE17"/>
  <c r="AF17" s="1"/>
  <c r="AE16"/>
  <c r="AF16" s="1"/>
  <c r="AE15"/>
  <c r="AF15" s="1"/>
  <c r="AE14"/>
  <c r="AF14" s="1"/>
  <c r="AE13"/>
  <c r="AF13" s="1"/>
  <c r="AE12"/>
  <c r="AF12" s="1"/>
  <c r="AE11"/>
  <c r="AF11" s="1"/>
  <c r="AE10"/>
  <c r="AF10" s="1"/>
  <c r="AE9"/>
  <c r="AF9" s="1"/>
  <c r="AE8"/>
  <c r="AF8" s="1"/>
  <c r="AE7"/>
  <c r="AF7" s="1"/>
  <c r="AE6"/>
  <c r="AF6" s="1"/>
  <c r="AE5"/>
  <c r="AF5" s="1"/>
  <c r="AE4"/>
  <c r="AF4" s="1"/>
  <c r="AE3"/>
  <c r="AF3" s="1"/>
  <c r="X48"/>
  <c r="Y48" s="1"/>
  <c r="X47"/>
  <c r="Y47" s="1"/>
  <c r="X46"/>
  <c r="Y46" s="1"/>
  <c r="X45"/>
  <c r="Y45" s="1"/>
  <c r="X44"/>
  <c r="Y44" s="1"/>
  <c r="X43"/>
  <c r="Y43" s="1"/>
  <c r="X42"/>
  <c r="Y42" s="1"/>
  <c r="X41"/>
  <c r="Y41" s="1"/>
  <c r="X40"/>
  <c r="Y40" s="1"/>
  <c r="X39"/>
  <c r="Y39" s="1"/>
  <c r="X38"/>
  <c r="Y38" s="1"/>
  <c r="X37"/>
  <c r="Y37" s="1"/>
  <c r="X36"/>
  <c r="Y36" s="1"/>
  <c r="X35"/>
  <c r="Y35" s="1"/>
  <c r="X34"/>
  <c r="Y34" s="1"/>
  <c r="X33"/>
  <c r="Y33" s="1"/>
  <c r="X32"/>
  <c r="Y32" s="1"/>
  <c r="X31"/>
  <c r="Y31" s="1"/>
  <c r="X30"/>
  <c r="Y30" s="1"/>
  <c r="X29"/>
  <c r="Y29" s="1"/>
  <c r="X28"/>
  <c r="Y28" s="1"/>
  <c r="X27"/>
  <c r="Y27" s="1"/>
  <c r="X26"/>
  <c r="Y26" s="1"/>
  <c r="X25"/>
  <c r="Y25" s="1"/>
  <c r="X24"/>
  <c r="Y24" s="1"/>
  <c r="X23"/>
  <c r="Y23" s="1"/>
  <c r="X22"/>
  <c r="Y22" s="1"/>
  <c r="X21"/>
  <c r="Y21" s="1"/>
  <c r="X20"/>
  <c r="Y20" s="1"/>
  <c r="X19"/>
  <c r="Y19" s="1"/>
  <c r="X18"/>
  <c r="Y18" s="1"/>
  <c r="X17"/>
  <c r="Y17" s="1"/>
  <c r="X16"/>
  <c r="Y16" s="1"/>
  <c r="X15"/>
  <c r="Y15" s="1"/>
  <c r="X14"/>
  <c r="Y14" s="1"/>
  <c r="X13"/>
  <c r="Y13" s="1"/>
  <c r="X12"/>
  <c r="Y12" s="1"/>
  <c r="X11"/>
  <c r="Y11" s="1"/>
  <c r="X10"/>
  <c r="Y10" s="1"/>
  <c r="X9"/>
  <c r="Y9" s="1"/>
  <c r="X8"/>
  <c r="Y8" s="1"/>
  <c r="X7"/>
  <c r="Y7" s="1"/>
  <c r="X6"/>
  <c r="Y6" s="1"/>
  <c r="X5"/>
  <c r="Y5" s="1"/>
  <c r="X4"/>
  <c r="Y4" s="1"/>
  <c r="X3"/>
  <c r="Y3" s="1"/>
  <c r="Q46"/>
  <c r="R46" s="1"/>
  <c r="Q45"/>
  <c r="R45" s="1"/>
  <c r="Q44"/>
  <c r="R44" s="1"/>
  <c r="Q43"/>
  <c r="R43" s="1"/>
  <c r="Q42"/>
  <c r="R42" s="1"/>
  <c r="Q41"/>
  <c r="R41" s="1"/>
  <c r="Q40"/>
  <c r="R40" s="1"/>
  <c r="Q39"/>
  <c r="R39" s="1"/>
  <c r="Q38"/>
  <c r="R38" s="1"/>
  <c r="Q37"/>
  <c r="R37" s="1"/>
  <c r="Q36"/>
  <c r="R36" s="1"/>
  <c r="Q35"/>
  <c r="R35" s="1"/>
  <c r="Q34"/>
  <c r="R34" s="1"/>
  <c r="Q33"/>
  <c r="R33" s="1"/>
  <c r="Q32"/>
  <c r="R32" s="1"/>
  <c r="Q31"/>
  <c r="R31" s="1"/>
  <c r="Q30"/>
  <c r="R30" s="1"/>
  <c r="Q29"/>
  <c r="R29" s="1"/>
  <c r="Q28"/>
  <c r="R28" s="1"/>
  <c r="Q27"/>
  <c r="R27" s="1"/>
  <c r="Q26"/>
  <c r="R26" s="1"/>
  <c r="Q25"/>
  <c r="R25" s="1"/>
  <c r="Q24"/>
  <c r="R24" s="1"/>
  <c r="Q23"/>
  <c r="R23" s="1"/>
  <c r="Q22"/>
  <c r="R22" s="1"/>
  <c r="Q21"/>
  <c r="R21" s="1"/>
  <c r="Q20"/>
  <c r="R20" s="1"/>
  <c r="Q19"/>
  <c r="R19" s="1"/>
  <c r="Q18"/>
  <c r="R18" s="1"/>
  <c r="Q17"/>
  <c r="R17" s="1"/>
  <c r="Q16"/>
  <c r="R16" s="1"/>
  <c r="Q15"/>
  <c r="R15" s="1"/>
  <c r="Q14"/>
  <c r="R14" s="1"/>
  <c r="Q13"/>
  <c r="R13" s="1"/>
  <c r="Q12"/>
  <c r="R12" s="1"/>
  <c r="Q11"/>
  <c r="R11" s="1"/>
  <c r="Q10"/>
  <c r="R10" s="1"/>
  <c r="Q9"/>
  <c r="R9" s="1"/>
  <c r="Q8"/>
  <c r="R8" s="1"/>
  <c r="Q7"/>
  <c r="R7" s="1"/>
  <c r="Q6"/>
  <c r="R6" s="1"/>
  <c r="Q5"/>
  <c r="R5" s="1"/>
  <c r="Q4"/>
  <c r="R4" s="1"/>
  <c r="Q3"/>
  <c r="R3" s="1"/>
  <c r="J45"/>
  <c r="K45" s="1"/>
  <c r="J44"/>
  <c r="K44" s="1"/>
  <c r="J43"/>
  <c r="K43" s="1"/>
  <c r="J42"/>
  <c r="K42" s="1"/>
  <c r="J41"/>
  <c r="K41" s="1"/>
  <c r="J40"/>
  <c r="K40" s="1"/>
  <c r="J39"/>
  <c r="K39" s="1"/>
  <c r="J38"/>
  <c r="K38" s="1"/>
  <c r="J37"/>
  <c r="K37" s="1"/>
  <c r="J36"/>
  <c r="K36" s="1"/>
  <c r="J35"/>
  <c r="K35" s="1"/>
  <c r="J34"/>
  <c r="K34" s="1"/>
  <c r="J33"/>
  <c r="K33" s="1"/>
  <c r="J32"/>
  <c r="K32" s="1"/>
  <c r="J31"/>
  <c r="K31" s="1"/>
  <c r="J30"/>
  <c r="K30" s="1"/>
  <c r="J29"/>
  <c r="K29" s="1"/>
  <c r="J28"/>
  <c r="K28" s="1"/>
  <c r="J27"/>
  <c r="K27" s="1"/>
  <c r="J26"/>
  <c r="K26" s="1"/>
  <c r="J25"/>
  <c r="K25" s="1"/>
  <c r="J24"/>
  <c r="K24" s="1"/>
  <c r="J23"/>
  <c r="K23" s="1"/>
  <c r="J22"/>
  <c r="K22" s="1"/>
  <c r="J21"/>
  <c r="K21" s="1"/>
  <c r="J20"/>
  <c r="K20" s="1"/>
  <c r="J19"/>
  <c r="K19" s="1"/>
  <c r="J18"/>
  <c r="K18" s="1"/>
  <c r="J17"/>
  <c r="K17" s="1"/>
  <c r="J16"/>
  <c r="K16" s="1"/>
  <c r="J15"/>
  <c r="K15" s="1"/>
  <c r="J14"/>
  <c r="K14" s="1"/>
  <c r="J13"/>
  <c r="K13" s="1"/>
  <c r="J12"/>
  <c r="K12" s="1"/>
  <c r="J11"/>
  <c r="K11" s="1"/>
  <c r="J10"/>
  <c r="K10" s="1"/>
  <c r="J9"/>
  <c r="K9" s="1"/>
  <c r="J8"/>
  <c r="K8" s="1"/>
  <c r="J7"/>
  <c r="K7" s="1"/>
  <c r="J6"/>
  <c r="K6" s="1"/>
  <c r="J5"/>
  <c r="K5" s="1"/>
  <c r="J4"/>
  <c r="K4" s="1"/>
  <c r="J3"/>
  <c r="K3" s="1"/>
  <c r="C46"/>
  <c r="D46" s="1"/>
  <c r="C47"/>
  <c r="D47" s="1"/>
  <c r="C48"/>
  <c r="D48" s="1"/>
  <c r="C49"/>
  <c r="D49" s="1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D45" s="1"/>
  <c r="C4"/>
  <c r="C5"/>
  <c r="C6"/>
  <c r="C3"/>
  <c r="D7" l="1"/>
  <c r="D16"/>
  <c r="D13"/>
  <c r="D15"/>
  <c r="D12"/>
  <c r="D44"/>
  <c r="D11"/>
  <c r="D14"/>
  <c r="D10"/>
  <c r="D42"/>
  <c r="D9"/>
  <c r="D41"/>
  <c r="D43"/>
  <c r="D17"/>
  <c r="D22"/>
  <c r="D18"/>
  <c r="D20"/>
  <c r="D19"/>
  <c r="D21"/>
  <c r="D8"/>
  <c r="D3"/>
  <c r="D4"/>
  <c r="D5"/>
  <c r="D6"/>
  <c r="D25"/>
  <c r="D24"/>
  <c r="D23"/>
  <c r="D26"/>
  <c r="D27"/>
  <c r="D28"/>
  <c r="D29"/>
  <c r="D30"/>
  <c r="D31"/>
  <c r="D32"/>
  <c r="D33"/>
  <c r="D34"/>
  <c r="D35"/>
  <c r="D36"/>
  <c r="D37"/>
  <c r="D38"/>
  <c r="D39"/>
  <c r="D40"/>
</calcChain>
</file>

<file path=xl/sharedStrings.xml><?xml version="1.0" encoding="utf-8"?>
<sst xmlns="http://schemas.openxmlformats.org/spreadsheetml/2006/main" count="987" uniqueCount="89">
  <si>
    <t>LUNDI</t>
  </si>
  <si>
    <t>MARDI</t>
  </si>
  <si>
    <t>MERCREDI</t>
  </si>
  <si>
    <t>JEUDI</t>
  </si>
  <si>
    <t>VENDREDI</t>
  </si>
  <si>
    <t>SAMEDI</t>
  </si>
  <si>
    <t>DIMANCHE</t>
  </si>
  <si>
    <t xml:space="preserve">Heure </t>
  </si>
  <si>
    <t>Emission</t>
  </si>
  <si>
    <t>Heure de fin</t>
  </si>
  <si>
    <t>Durée</t>
  </si>
  <si>
    <t>ID</t>
  </si>
  <si>
    <t>REPLAY DIMANCHE 21h00- 00h00 LE POING </t>
  </si>
  <si>
    <t>REPLAY ACTU </t>
  </si>
  <si>
    <t>MAG 12’’REDIFF / MAG SPECIAL </t>
  </si>
  <si>
    <t>REPLAY MAG </t>
  </si>
  <si>
    <t>GENEVE GRANDEUR NATURE</t>
  </si>
  <si>
    <t>ENTREPRISE/ CSPAG / PUBLI / COMBLAGE</t>
  </si>
  <si>
    <t>LES SPORTS  REDIFF</t>
  </si>
  <si>
    <t>PUB</t>
  </si>
  <si>
    <t>LE MONDE DE DEMAIN </t>
  </si>
  <si>
    <t>SPORT PASSION </t>
  </si>
  <si>
    <t>LE GENIE DES METIERS</t>
  </si>
  <si>
    <t>CULT.</t>
  </si>
  <si>
    <t>COULEUR GRENAT </t>
  </si>
  <si>
    <t>OBJECTIF TERRE </t>
  </si>
  <si>
    <t>GRAND GENEVE A CHAUD DIRECT</t>
  </si>
  <si>
    <t>MEGAPHONE </t>
  </si>
  <si>
    <t>CITE SENIOR </t>
  </si>
  <si>
    <t>ESPRIT SOLIDAIRE</t>
  </si>
  <si>
    <t>OBJECTIF TERRE  X3</t>
  </si>
  <si>
    <t>LES SPORTS  </t>
  </si>
  <si>
    <t>CA BOUGE A LA MAISON </t>
  </si>
  <si>
    <t>PUB </t>
  </si>
  <si>
    <t>GENEVE GRANDEUR NATURE </t>
  </si>
  <si>
    <t>CULT. </t>
  </si>
  <si>
    <t>MEGAPHONE</t>
  </si>
  <si>
    <t>IMMERSION </t>
  </si>
  <si>
    <t>AGENDA D’ELLEN </t>
  </si>
  <si>
    <t>Coming next TJ </t>
  </si>
  <si>
    <t>ENSEMBLE</t>
  </si>
  <si>
    <t>BA </t>
  </si>
  <si>
    <t>GO DEVELOPMENT DURABLE </t>
  </si>
  <si>
    <t>PGM MAG </t>
  </si>
  <si>
    <t>Horloge TAMPON ( MAX 30’’ ) </t>
  </si>
  <si>
    <t>GENEVA SHOW 1 GRAND ENTRETIEN REDIFF</t>
  </si>
  <si>
    <t>LE JOURNAL </t>
  </si>
  <si>
    <t>METEO </t>
  </si>
  <si>
    <t>LES YEUX DANS LES YEUX </t>
  </si>
  <si>
    <t>SPORT PASSION</t>
  </si>
  <si>
    <t>SINGULARITE</t>
  </si>
  <si>
    <t>GENEVE A CHAUD </t>
  </si>
  <si>
    <t>ENSEMBLE </t>
  </si>
  <si>
    <t>LE GENIE DES METIERS </t>
  </si>
  <si>
    <t>SPORT PASSION ( REDIFF )</t>
  </si>
  <si>
    <t>UN JOUR UN DOMAINE </t>
  </si>
  <si>
    <t>REPLAY BOUCLE 00H30-6H30</t>
  </si>
  <si>
    <t>Légende Couleurs</t>
  </si>
  <si>
    <t>Emissions spéciales</t>
  </si>
  <si>
    <t>LE JOURNAL</t>
  </si>
  <si>
    <t>OBJECTIF TERRE x2</t>
  </si>
  <si>
    <t>REPLAY ACTU</t>
  </si>
  <si>
    <t>REPLAY MAG</t>
  </si>
  <si>
    <t>TOUDOU + OBJECTIF TERRE </t>
  </si>
  <si>
    <t>TOUDOU</t>
  </si>
  <si>
    <t>CONCERT OCG/VILLE DIVERS part 1</t>
  </si>
  <si>
    <t>CONCERT OCG/VILLE DIVERS part 2</t>
  </si>
  <si>
    <t>IMMERSION</t>
  </si>
  <si>
    <t>LES SPORTS  DIRECT </t>
  </si>
  <si>
    <t>LE POING part 1</t>
  </si>
  <si>
    <t>LE POING part 2</t>
  </si>
  <si>
    <t>REPLAY DIMANCHE</t>
  </si>
  <si>
    <t>LIVE Spécial</t>
  </si>
  <si>
    <t>CONCERT</t>
  </si>
  <si>
    <t>Description</t>
  </si>
  <si>
    <t>Cours de gym pour seniors</t>
  </si>
  <si>
    <r>
      <t>Conférences, ateliers, divertissement, activités physiques</t>
    </r>
    <r>
      <rPr>
        <sz val="11"/>
        <color theme="1"/>
        <rFont val="Calibri"/>
        <family val="2"/>
      </rPr>
      <t xml:space="preserve">, </t>
    </r>
    <r>
      <rPr>
        <sz val="11"/>
        <color rgb="FF000000"/>
        <rFont val="Calibri"/>
        <family val="2"/>
      </rPr>
      <t>une sélection d'activités destinées aux seniors</t>
    </r>
  </si>
  <si>
    <t>Les bénévoles et les associations sportives à l’honneur</t>
  </si>
  <si>
    <t>Le rendez-vous quotidien d’information proposé par la rédaction</t>
  </si>
  <si>
    <t>Les nouvelles du ciel présentées par Ellen Batelaan</t>
  </si>
  <si>
    <t>Un entretien serré d’actualité mené par Pascal Décaillet</t>
  </si>
  <si>
    <t>Le débat politique et citoyen présenté par Pascal Décaillet</t>
  </si>
  <si>
    <t>Plongée dans les métiers d’urgence avec Denis Palma</t>
  </si>
  <si>
    <t>Le magazine du terroir genevois présenté par Valentin Emery</t>
  </si>
  <si>
    <t>Entreprise du Jour – Genève en Images – Ca se passe à Genève/Onex</t>
  </si>
  <si>
    <t>CITE SENIORS</t>
  </si>
  <si>
    <t>CA BOUGE A L MAISON</t>
  </si>
  <si>
    <t>GENEVE A CHAUD</t>
  </si>
  <si>
    <t>LES YEUX DANS LES YEUX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</si>
</sst>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5">
    <font>
      <sz val="11"/>
      <color theme="1"/>
      <name val="Calibri"/>
      <family val="2"/>
      <scheme val="minor"/>
    </font>
    <font>
      <sz val="8"/>
      <color rgb="FF000000"/>
      <name val="Helvetica Neue"/>
      <charset val="1"/>
    </font>
    <font>
      <b/>
      <sz val="16"/>
      <color rgb="FFFFFFFF"/>
      <name val="Calibri"/>
      <family val="2"/>
      <scheme val="minor"/>
    </font>
    <font>
      <sz val="11"/>
      <color rgb="FF000000"/>
      <name val="Helvetica Neue"/>
      <charset val="1"/>
    </font>
    <font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48B3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ED327"/>
        <bgColor indexed="64"/>
      </patternFill>
    </fill>
    <fill>
      <patternFill patternType="solid">
        <fgColor rgb="FFE6000E"/>
        <bgColor indexed="64"/>
      </patternFill>
    </fill>
    <fill>
      <patternFill patternType="solid">
        <fgColor rgb="FF20A603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2F75B5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E677E0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9B10C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medium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medium">
        <color theme="4"/>
      </bottom>
      <diagonal/>
    </border>
    <border>
      <left style="thin">
        <color theme="4"/>
      </left>
      <right/>
      <top/>
      <bottom style="thin">
        <color theme="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7" borderId="0" xfId="0" applyFill="1" applyAlignment="1">
      <alignment horizontal="center" vertical="center"/>
    </xf>
    <xf numFmtId="0" fontId="0" fillId="7" borderId="0" xfId="0" applyFill="1" applyAlignment="1">
      <alignment horizontal="left" vertical="center"/>
    </xf>
    <xf numFmtId="21" fontId="0" fillId="0" borderId="0" xfId="0" applyNumberFormat="1"/>
    <xf numFmtId="164" fontId="0" fillId="0" borderId="0" xfId="0" applyNumberFormat="1"/>
    <xf numFmtId="21" fontId="3" fillId="0" borderId="1" xfId="0" applyNumberFormat="1" applyFont="1" applyBorder="1" applyAlignment="1">
      <alignment horizontal="left"/>
    </xf>
    <xf numFmtId="0" fontId="0" fillId="9" borderId="0" xfId="0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20" fontId="6" fillId="0" borderId="1" xfId="0" applyNumberFormat="1" applyFont="1" applyBorder="1" applyAlignment="1">
      <alignment horizontal="left"/>
    </xf>
    <xf numFmtId="0" fontId="4" fillId="10" borderId="0" xfId="0" applyFont="1" applyFill="1" applyAlignment="1">
      <alignment horizontal="center" vertical="center"/>
    </xf>
    <xf numFmtId="0" fontId="5" fillId="13" borderId="0" xfId="0" applyFont="1" applyFill="1" applyAlignment="1">
      <alignment horizontal="center" vertical="center"/>
    </xf>
    <xf numFmtId="0" fontId="9" fillId="14" borderId="0" xfId="0" applyFont="1" applyFill="1" applyAlignment="1">
      <alignment vertical="center"/>
    </xf>
    <xf numFmtId="0" fontId="7" fillId="11" borderId="0" xfId="0" applyFont="1" applyFill="1" applyAlignment="1">
      <alignment horizontal="center" vertical="center"/>
    </xf>
    <xf numFmtId="0" fontId="8" fillId="12" borderId="0" xfId="0" applyFont="1" applyFill="1" applyAlignment="1">
      <alignment horizontal="center" vertical="center"/>
    </xf>
    <xf numFmtId="0" fontId="1" fillId="0" borderId="1" xfId="0" applyFont="1" applyFill="1" applyBorder="1"/>
    <xf numFmtId="0" fontId="11" fillId="15" borderId="0" xfId="0" applyFont="1" applyFill="1" applyAlignment="1">
      <alignment vertical="center"/>
    </xf>
    <xf numFmtId="0" fontId="13" fillId="16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0" fillId="0" borderId="0" xfId="0" applyFill="1"/>
    <xf numFmtId="0" fontId="0" fillId="0" borderId="0" xfId="0" applyAlignment="1">
      <alignment vertical="center" wrapText="1"/>
    </xf>
    <xf numFmtId="0" fontId="2" fillId="3" borderId="0" xfId="0" applyFont="1" applyFill="1" applyAlignment="1">
      <alignment vertical="center" wrapText="1"/>
    </xf>
    <xf numFmtId="0" fontId="0" fillId="0" borderId="0" xfId="0" applyAlignment="1">
      <alignment wrapText="1"/>
    </xf>
    <xf numFmtId="0" fontId="0" fillId="7" borderId="0" xfId="0" applyFill="1" applyAlignment="1">
      <alignment horizontal="left" vertical="center" wrapText="1"/>
    </xf>
    <xf numFmtId="0" fontId="5" fillId="7" borderId="0" xfId="0" applyFont="1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1" fontId="3" fillId="0" borderId="1" xfId="0" applyNumberFormat="1" applyFont="1" applyBorder="1" applyAlignment="1">
      <alignment horizontal="left" vertical="center" wrapText="1"/>
    </xf>
    <xf numFmtId="0" fontId="1" fillId="2" borderId="1" xfId="0" applyFont="1" applyFill="1" applyBorder="1" applyAlignment="1">
      <alignment vertical="center" wrapText="1"/>
    </xf>
    <xf numFmtId="21" fontId="0" fillId="0" borderId="0" xfId="0" applyNumberFormat="1" applyAlignment="1">
      <alignment vertical="center" wrapText="1"/>
    </xf>
    <xf numFmtId="0" fontId="0" fillId="9" borderId="0" xfId="0" applyFill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20" fontId="6" fillId="0" borderId="1" xfId="0" applyNumberFormat="1" applyFont="1" applyBorder="1" applyAlignment="1">
      <alignment horizontal="left" vertical="center" wrapText="1"/>
    </xf>
    <xf numFmtId="0" fontId="1" fillId="0" borderId="1" xfId="0" applyFont="1" applyBorder="1" applyAlignment="1">
      <alignment vertical="center" wrapText="1"/>
    </xf>
    <xf numFmtId="164" fontId="0" fillId="0" borderId="0" xfId="0" applyNumberFormat="1" applyAlignment="1">
      <alignment vertical="center" wrapText="1"/>
    </xf>
    <xf numFmtId="0" fontId="1" fillId="6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4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14" fillId="0" borderId="0" xfId="0" applyFont="1" applyAlignment="1">
      <alignment horizontal="center" vertical="center" wrapText="1"/>
    </xf>
    <xf numFmtId="0" fontId="4" fillId="10" borderId="0" xfId="0" applyFont="1" applyFill="1" applyAlignment="1">
      <alignment horizontal="center" vertical="center" wrapText="1"/>
    </xf>
    <xf numFmtId="0" fontId="9" fillId="14" borderId="0" xfId="0" applyFont="1" applyFill="1" applyAlignment="1">
      <alignment vertical="center" wrapText="1"/>
    </xf>
    <xf numFmtId="0" fontId="5" fillId="0" borderId="0" xfId="0" applyFont="1" applyAlignment="1">
      <alignment vertical="center" wrapText="1"/>
    </xf>
    <xf numFmtId="0" fontId="5" fillId="13" borderId="0" xfId="0" applyFont="1" applyFill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0" fontId="7" fillId="11" borderId="0" xfId="0" applyFont="1" applyFill="1" applyAlignment="1">
      <alignment horizontal="center" vertical="center" wrapText="1"/>
    </xf>
    <xf numFmtId="0" fontId="8" fillId="12" borderId="0" xfId="0" applyFont="1" applyFill="1" applyAlignment="1">
      <alignment horizontal="center" vertical="center" wrapText="1"/>
    </xf>
    <xf numFmtId="0" fontId="13" fillId="16" borderId="0" xfId="0" applyFont="1" applyFill="1" applyAlignment="1">
      <alignment horizontal="center" vertical="center" wrapText="1"/>
    </xf>
    <xf numFmtId="0" fontId="11" fillId="15" borderId="0" xfId="0" applyFont="1" applyFill="1" applyAlignment="1">
      <alignment vertical="center" wrapText="1"/>
    </xf>
    <xf numFmtId="0" fontId="2" fillId="8" borderId="0" xfId="0" applyFont="1" applyFill="1" applyAlignment="1">
      <alignment horizontal="center" vertical="center" wrapText="1"/>
    </xf>
    <xf numFmtId="0" fontId="2" fillId="8" borderId="0" xfId="0" applyFont="1" applyFill="1" applyAlignment="1">
      <alignment horizontal="center" vertical="center"/>
    </xf>
    <xf numFmtId="0" fontId="5" fillId="7" borderId="2" xfId="0" applyFont="1" applyFill="1" applyBorder="1" applyAlignment="1">
      <alignment horizontal="left" vertical="center" wrapText="1"/>
    </xf>
    <xf numFmtId="21" fontId="3" fillId="18" borderId="1" xfId="0" applyNumberFormat="1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center" vertical="center" wrapText="1"/>
    </xf>
    <xf numFmtId="21" fontId="0" fillId="18" borderId="4" xfId="0" applyNumberFormat="1" applyFont="1" applyFill="1" applyBorder="1" applyAlignment="1">
      <alignment vertical="center" wrapText="1"/>
    </xf>
    <xf numFmtId="21" fontId="0" fillId="0" borderId="4" xfId="0" applyNumberFormat="1" applyFont="1" applyBorder="1" applyAlignment="1">
      <alignment vertical="center" wrapText="1"/>
    </xf>
    <xf numFmtId="0" fontId="5" fillId="7" borderId="5" xfId="0" applyFont="1" applyFill="1" applyBorder="1" applyAlignment="1">
      <alignment horizontal="center" vertical="center" wrapText="1"/>
    </xf>
    <xf numFmtId="21" fontId="0" fillId="18" borderId="6" xfId="0" applyNumberFormat="1" applyFont="1" applyFill="1" applyBorder="1" applyAlignment="1">
      <alignment vertical="center" wrapText="1"/>
    </xf>
    <xf numFmtId="21" fontId="0" fillId="0" borderId="6" xfId="0" applyNumberFormat="1" applyFont="1" applyBorder="1" applyAlignment="1">
      <alignment vertical="center" wrapText="1"/>
    </xf>
    <xf numFmtId="0" fontId="12" fillId="0" borderId="6" xfId="0" applyFont="1" applyBorder="1" applyAlignment="1">
      <alignment horizontal="left" vertical="center" wrapText="1"/>
    </xf>
    <xf numFmtId="21" fontId="0" fillId="18" borderId="6" xfId="0" applyNumberFormat="1" applyFont="1" applyFill="1" applyBorder="1" applyAlignment="1">
      <alignment horizontal="left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0" fillId="9" borderId="8" xfId="0" applyFont="1" applyFill="1" applyBorder="1" applyAlignment="1">
      <alignment horizontal="center" vertical="center" wrapText="1"/>
    </xf>
    <xf numFmtId="164" fontId="0" fillId="0" borderId="8" xfId="0" applyNumberFormat="1" applyFont="1" applyBorder="1" applyAlignment="1">
      <alignment vertical="center" wrapText="1"/>
    </xf>
    <xf numFmtId="164" fontId="0" fillId="18" borderId="8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26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400]h:mm:ss\ AM/PM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relativeIndent="0" justifyLastLine="0" shrinkToFit="0" mergeCell="0" readingOrder="0"/>
      <border diagonalUp="0" diagonalDown="0">
        <left style="thin">
          <color theme="4"/>
        </left>
        <right/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relativeIndent="0" justifyLastLine="0" shrinkToFit="0" mergeCell="0" readingOrder="0"/>
      <border diagonalUp="0" diagonalDown="0">
        <left/>
        <right style="thin">
          <color theme="4"/>
        </right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relativeIndent="0" justifyLastLine="0" shrinkToFit="0" mergeCell="0" readingOrder="0"/>
      <border diagonalUp="0" diagonalDown="0">
        <left style="thin">
          <color theme="4"/>
        </left>
        <right style="thin">
          <color theme="4"/>
        </right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relativeIndent="0" justifyLastLine="0" shrinkToFit="0" mergeCell="0" readingOrder="0"/>
      <border diagonalUp="0" diagonalDown="0">
        <left style="thin">
          <color theme="4"/>
        </left>
        <right style="thin">
          <color theme="4"/>
        </right>
        <top/>
        <bottom style="thin">
          <color theme="4"/>
        </bottom>
        <vertical/>
        <horizontal/>
      </border>
    </dxf>
    <dxf>
      <alignment horizontal="general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right style="thin">
          <color theme="4"/>
        </right>
      </border>
    </dxf>
    <dxf>
      <font>
        <color theme="1"/>
      </font>
      <fill>
        <patternFill>
          <bgColor rgb="FF00B0F0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relativeIndent="0" justifyLastLine="0" shrinkToFit="0" mergeCell="0" readingOrder="0"/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DD7EE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400]h:mm:ss\ AM/PM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relativeIndent="0" justifyLastLine="0" shrinkToFit="0" mergeCell="0" readingOrder="0"/>
      <border diagonalUp="0" diagonalDown="0">
        <left style="thin">
          <color theme="4"/>
        </left>
        <right/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relativeIndent="0" justifyLastLine="0" shrinkToFit="0" mergeCell="0" readingOrder="0"/>
      <border diagonalUp="0" diagonalDown="0">
        <left style="thin">
          <color theme="4"/>
        </left>
        <right style="thin">
          <color theme="4"/>
        </right>
        <top/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relativeIndent="0" justifyLastLine="0" shrinkToFit="0" mergeCell="0" readingOrder="0"/>
      <border diagonalUp="0" diagonalDown="0">
        <left style="thin">
          <color theme="4"/>
        </left>
        <right style="thin">
          <color theme="4"/>
        </right>
        <top/>
        <bottom style="thin">
          <color theme="4"/>
        </bottom>
        <vertical/>
        <horizontal/>
      </border>
    </dxf>
    <dxf>
      <alignment horizontal="general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relativeIndent="0" justifyLastLine="0" shrinkToFit="0" mergeCell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right style="thin">
          <color theme="4"/>
        </right>
      </border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font>
        <sz val="11"/>
        <name val="Calibri"/>
      </font>
      <alignment horizontal="left"/>
    </dxf>
    <dxf>
      <border outline="0">
        <bottom style="thin">
          <color rgb="FF000000"/>
        </bottom>
      </border>
    </dxf>
    <dxf>
      <font>
        <sz val="11"/>
        <name val="Calibri"/>
      </font>
      <alignment horizontal="left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relativeIndent="255" justifyLastLine="0" shrinkToFit="0" readingOrder="0"/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font>
        <sz val="11"/>
      </font>
      <alignment horizontal="left"/>
    </dxf>
    <dxf>
      <border outline="0">
        <bottom style="thin">
          <color rgb="FF000000"/>
        </bottom>
      </border>
    </dxf>
    <dxf>
      <font>
        <sz val="11"/>
      </font>
      <alignment horizontal="left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relativeIndent="255" justifyLastLine="0" shrinkToFit="0" readingOrder="0"/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alignment horizontal="left" vertical="bottom" textRotation="0" wrapText="0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alignment horizontal="left" vertical="bottom" textRotation="0" wrapText="0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relativeIndent="255" justifyLastLine="0" shrinkToFit="0" readingOrder="0"/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alignment horizontal="left" vertical="bottom" textRotation="0" wrapText="0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alignment horizontal="left" vertical="bottom" textRotation="0" wrapText="0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relativeIndent="255" justifyLastLine="0" shrinkToFit="0" readingOrder="0"/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alignment horizontal="left" vertical="bottom" textRotation="0" wrapText="0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alignment horizontal="left" vertical="bottom" textRotation="0" wrapText="0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relativeIndent="255" justifyLastLine="0" shrinkToFit="0" readingOrder="0"/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alignment horizontal="left" vertical="bottom" textRotation="0" wrapText="0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alignment horizontal="left" vertical="bottom" textRotation="0" wrapText="0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relativeIndent="255" justifyLastLine="0" shrinkToFit="0" readingOrder="0"/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numFmt numFmtId="164" formatCode="[$-F400]h:mm:ss\ AM/PM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numFmt numFmtId="26" formatCode="hh:mm:ss"/>
    </dxf>
    <dxf>
      <fill>
        <patternFill patternType="solid">
          <fgColor indexed="64"/>
          <bgColor rgb="FFBDD7EE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alignment horizontal="left" vertical="bottom" textRotation="0" wrapText="0" indent="0" relativeIndent="255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alignment horizontal="left" vertical="bottom" textRotation="0" wrapText="0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0" indent="0" relativeIndent="255" justifyLastLine="0" shrinkToFit="0" readingOrder="0"/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b/>
        <i val="0"/>
        <u val="none"/>
        <color theme="1"/>
      </font>
      <fill>
        <patternFill>
          <bgColor rgb="FFF5B084"/>
        </patternFill>
      </fill>
    </dxf>
    <dxf>
      <font>
        <color theme="0"/>
      </font>
      <fill>
        <patternFill>
          <bgColor rgb="FF2F75B4"/>
        </patternFill>
      </fill>
    </dxf>
    <dxf>
      <font>
        <color theme="0"/>
      </font>
      <fill>
        <patternFill>
          <bgColor rgb="FFE676E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9B10C8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1"/>
      </font>
      <fill>
        <patternFill>
          <bgColor rgb="FFBED8EF"/>
        </patternFill>
      </fill>
    </dxf>
    <dxf>
      <numFmt numFmtId="164" formatCode="[$-F400]h:mm:ss\ AM/PM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font>
        <sz val="11"/>
        <name val="Calibri"/>
      </font>
      <alignment horizontal="left" vertical="center" textRotation="0" wrapText="1" indent="0" relativeIndent="255" justifyLastLine="0" shrinkToFit="0" readingOrder="0"/>
    </dxf>
    <dxf>
      <border outline="0">
        <bottom style="thin">
          <color rgb="FF000000"/>
        </bottom>
      </border>
    </dxf>
    <dxf>
      <font>
        <sz val="11"/>
        <name val="Calibri"/>
      </font>
      <alignment horizontal="left"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1" indent="0" relativeIndent="255" justifyLastLine="0" shrinkToFit="0" readingOrder="0"/>
    </dxf>
    <dxf>
      <numFmt numFmtId="164" formatCode="[$-F400]h:mm:ss\ AM/PM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font>
        <sz val="11"/>
      </font>
      <alignment horizontal="left" vertical="center" textRotation="0" wrapText="1" indent="0" relativeIndent="255" justifyLastLine="0" shrinkToFit="0" readingOrder="0"/>
    </dxf>
    <dxf>
      <border outline="0">
        <bottom style="thin">
          <color rgb="FF000000"/>
        </bottom>
      </border>
    </dxf>
    <dxf>
      <font>
        <sz val="11"/>
      </font>
      <alignment horizontal="left"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1" indent="0" relativeIndent="255" justifyLastLine="0" shrinkToFit="0" readingOrder="0"/>
    </dxf>
    <dxf>
      <numFmt numFmtId="164" formatCode="[$-F400]h:mm:ss\ AM/PM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alignment horizontal="left" vertical="center" textRotation="0" wrapText="1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alignment horizontal="left"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1" indent="0" relativeIndent="255" justifyLastLine="0" shrinkToFit="0" readingOrder="0"/>
    </dxf>
    <dxf>
      <numFmt numFmtId="164" formatCode="[$-F400]h:mm:ss\ AM/PM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alignment horizontal="left" vertical="center" textRotation="0" wrapText="1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alignment horizontal="left"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1" indent="0" relativeIndent="255" justifyLastLine="0" shrinkToFit="0" readingOrder="0"/>
    </dxf>
    <dxf>
      <numFmt numFmtId="164" formatCode="[$-F400]h:mm:ss\ AM/PM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numFmt numFmtId="26" formatCode="hh:mm:ss"/>
      <alignment vertical="center" textRotation="0" wrapText="1" indent="0" relativeIndent="255" justifyLastLine="0" shrinkToFit="0" readingOrder="0"/>
    </dxf>
    <dxf>
      <alignment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numFmt numFmtId="26" formatCode="hh:mm:ss"/>
      <alignment horizontal="left" vertical="center" textRotation="0" wrapText="1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Helvetica Neue"/>
        <scheme val="none"/>
      </font>
      <alignment horizontal="left" vertical="center" textRotation="0" wrapText="1" indent="0" relativeIndent="255" justifyLastLine="0" shrinkToFit="0" readingOrder="0"/>
    </dxf>
    <dxf>
      <fill>
        <patternFill patternType="solid">
          <fgColor indexed="64"/>
          <bgColor rgb="FFBDD7EE"/>
        </patternFill>
      </fill>
      <alignment horizontal="left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9B10C8"/>
      <color rgb="FFE676E0"/>
      <color rgb="FFC00000"/>
      <color rgb="FFBED8EF"/>
      <color rgb="FF2F75B4"/>
      <color rgb="FF315396"/>
      <color rgb="FFF5B084"/>
      <color rgb="FFE33033"/>
      <color rgb="FFDB4F51"/>
      <color rgb="FFE677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id="26" name="Tableau427" displayName="Tableau427" ref="O2:O49" totalsRowShown="0" headerRowDxfId="262" dataDxfId="261" tableBorderDxfId="260">
  <autoFilter ref="O2:O49"/>
  <tableColumns count="1">
    <tableColumn id="1" name="Heure " dataDxfId="259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7" name="Tableau528" displayName="Tableau528" ref="Q2:Q49" totalsRowShown="0" headerRowDxfId="258" dataDxfId="257">
  <autoFilter ref="Q2:Q49"/>
  <tableColumns count="1">
    <tableColumn id="1" name="Heure de fin" dataDxfId="256">
      <calculatedColumnFormula>O4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28" name="Tableau629" displayName="Tableau629" ref="R2:S49" totalsRowShown="0" headerRowDxfId="255" dataDxfId="254">
  <autoFilter ref="R2:S49"/>
  <tableColumns count="2">
    <tableColumn id="1" name="Durée" dataDxfId="253">
      <calculatedColumnFormula>MOD(Q3-O3,1)</calculatedColumnFormula>
    </tableColumn>
    <tableColumn id="2" name="Description" dataDxfId="252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29" name="Tableau930" displayName="Tableau930" ref="T2:T49" totalsRowShown="0" headerRowDxfId="251" dataDxfId="250">
  <autoFilter ref="T2:T49"/>
  <tableColumns count="1">
    <tableColumn id="1" name="ID" dataDxfId="249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30" name="Tableau431" displayName="Tableau431" ref="V2:V49" totalsRowShown="0" headerRowDxfId="248" dataDxfId="247" tableBorderDxfId="246">
  <autoFilter ref="V2:V49"/>
  <tableColumns count="1">
    <tableColumn id="1" name="Heure " dataDxfId="245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id="31" name="Tableau532" displayName="Tableau532" ref="X2:X49" totalsRowShown="0" headerRowDxfId="244" dataDxfId="243">
  <autoFilter ref="X2:X49"/>
  <tableColumns count="1">
    <tableColumn id="1" name="Heure de fin" dataDxfId="242">
      <calculatedColumnFormula>V4</calculatedColumnFormula>
    </tableColumn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32" name="Tableau633" displayName="Tableau633" ref="Y2:Z49" totalsRowShown="0" headerRowDxfId="241" dataDxfId="240">
  <autoFilter ref="Y2:Z49"/>
  <tableColumns count="2">
    <tableColumn id="1" name="Durée" dataDxfId="239">
      <calculatedColumnFormula>MOD(X3-V3,1)</calculatedColumnFormula>
    </tableColumn>
    <tableColumn id="2" name="Description" dataDxfId="238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id="33" name="Tableau934" displayName="Tableau934" ref="AA2:AA49" totalsRowShown="0" headerRowDxfId="237" dataDxfId="236">
  <autoFilter ref="AA2:AA49"/>
  <tableColumns count="1">
    <tableColumn id="1" name="ID" dataDxfId="235"/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id="34" name="Tableau435" displayName="Tableau435" ref="AC2:AC49" totalsRowShown="0" headerRowDxfId="234" dataDxfId="233" tableBorderDxfId="232">
  <autoFilter ref="AC2:AC49"/>
  <tableColumns count="1">
    <tableColumn id="1" name="Heure " dataDxfId="231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id="35" name="Tableau536" displayName="Tableau536" ref="AE2:AE49" totalsRowShown="0" headerRowDxfId="230" dataDxfId="229">
  <autoFilter ref="AE2:AE49"/>
  <tableColumns count="1">
    <tableColumn id="1" name="Heure de fin" dataDxfId="228">
      <calculatedColumnFormula>AC4</calculatedColumnFormula>
    </tableColumn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id="36" name="Tableau637" displayName="Tableau637" ref="AF2:AG49" totalsRowShown="0" headerRowDxfId="227" dataDxfId="226">
  <autoFilter ref="AF2:AG49"/>
  <tableColumns count="2">
    <tableColumn id="1" name="Durée" dataDxfId="225">
      <calculatedColumnFormula>MOD(AE3-AC3,1)</calculatedColumnFormula>
    </tableColumn>
    <tableColumn id="2" name="Description" dataDxfId="224"/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id="37" name="Tableau938" displayName="Tableau938" ref="AH2:AH49" totalsRowShown="0" headerRowDxfId="223" dataDxfId="222">
  <autoFilter ref="AH2:AH49"/>
  <tableColumns count="1">
    <tableColumn id="1" name="ID" dataDxfId="221"/>
  </tableColumns>
  <tableStyleInfo name="TableStyleLight16" showFirstColumn="0" showLastColumn="0" showRowStripes="1" showColumnStripes="0"/>
</table>
</file>

<file path=xl/tables/table13.xml><?xml version="1.0" encoding="utf-8"?>
<table xmlns="http://schemas.openxmlformats.org/spreadsheetml/2006/main" id="38" name="Tableau439" displayName="Tableau439" ref="AJ2:AJ84" totalsRowShown="0" headerRowDxfId="220" dataDxfId="219" tableBorderDxfId="218">
  <autoFilter ref="AJ2:AJ84"/>
  <tableColumns count="1">
    <tableColumn id="1" name="Heure " dataDxfId="217"/>
  </tableColumns>
  <tableStyleInfo name="TableStyleLight16" showFirstColumn="0" showLastColumn="0" showRowStripes="1" showColumnStripes="0"/>
</table>
</file>

<file path=xl/tables/table14.xml><?xml version="1.0" encoding="utf-8"?>
<table xmlns="http://schemas.openxmlformats.org/spreadsheetml/2006/main" id="39" name="Tableau540" displayName="Tableau540" ref="AL2:AL84" totalsRowShown="0" headerRowDxfId="216" dataDxfId="215">
  <autoFilter ref="AL2:AL84"/>
  <tableColumns count="1">
    <tableColumn id="1" name="Heure de fin" dataDxfId="214">
      <calculatedColumnFormula>AJ4</calculatedColumnFormula>
    </tableColumn>
  </tableColumns>
  <tableStyleInfo name="TableStyleLight16" showFirstColumn="0" showLastColumn="0" showRowStripes="1" showColumnStripes="0"/>
</table>
</file>

<file path=xl/tables/table15.xml><?xml version="1.0" encoding="utf-8"?>
<table xmlns="http://schemas.openxmlformats.org/spreadsheetml/2006/main" id="40" name="Tableau641" displayName="Tableau641" ref="AM2:AN84" totalsRowShown="0" headerRowDxfId="213" dataDxfId="212">
  <autoFilter ref="AM2:AN84"/>
  <tableColumns count="2">
    <tableColumn id="1" name="Durée" dataDxfId="211">
      <calculatedColumnFormula>MOD(AL3-AJ3,1)</calculatedColumnFormula>
    </tableColumn>
    <tableColumn id="2" name="Description" dataDxfId="210"/>
  </tableColumns>
  <tableStyleInfo name="TableStyleLight16" showFirstColumn="0" showLastColumn="0" showRowStripes="1" showColumnStripes="0"/>
</table>
</file>

<file path=xl/tables/table16.xml><?xml version="1.0" encoding="utf-8"?>
<table xmlns="http://schemas.openxmlformats.org/spreadsheetml/2006/main" id="41" name="Tableau942" displayName="Tableau942" ref="AO2:AO84" totalsRowShown="0" headerRowDxfId="209" dataDxfId="208">
  <autoFilter ref="AO2:AO84"/>
  <tableColumns count="1">
    <tableColumn id="1" name="ID" dataDxfId="207"/>
  </tableColumns>
  <tableStyleInfo name="TableStyleLight16" showFirstColumn="0" showLastColumn="0" showRowStripes="1" showColumnStripes="0"/>
</table>
</file>

<file path=xl/tables/table17.xml><?xml version="1.0" encoding="utf-8"?>
<table xmlns="http://schemas.openxmlformats.org/spreadsheetml/2006/main" id="42" name="Tableau443" displayName="Tableau443" ref="AQ2:AQ105" totalsRowShown="0" headerRowDxfId="206" dataDxfId="205" tableBorderDxfId="204">
  <autoFilter ref="AQ2:AQ105"/>
  <tableColumns count="1">
    <tableColumn id="1" name="Heure " dataDxfId="203"/>
  </tableColumns>
  <tableStyleInfo name="TableStyleLight16" showFirstColumn="0" showLastColumn="0" showRowStripes="1" showColumnStripes="0"/>
</table>
</file>

<file path=xl/tables/table18.xml><?xml version="1.0" encoding="utf-8"?>
<table xmlns="http://schemas.openxmlformats.org/spreadsheetml/2006/main" id="43" name="Tableau544" displayName="Tableau544" ref="AS2:AS105" totalsRowShown="0" headerRowDxfId="202" dataDxfId="201">
  <autoFilter ref="AS2:AS105"/>
  <tableColumns count="1">
    <tableColumn id="1" name="Heure de fin" dataDxfId="200">
      <calculatedColumnFormula>AQ4</calculatedColumnFormula>
    </tableColumn>
  </tableColumns>
  <tableStyleInfo name="TableStyleLight16" showFirstColumn="0" showLastColumn="0" showRowStripes="1" showColumnStripes="0"/>
</table>
</file>

<file path=xl/tables/table19.xml><?xml version="1.0" encoding="utf-8"?>
<table xmlns="http://schemas.openxmlformats.org/spreadsheetml/2006/main" id="44" name="Tableau645" displayName="Tableau645" ref="AT2:AU105" totalsRowShown="0" headerRowDxfId="199" dataDxfId="198">
  <autoFilter ref="AT2:AU105"/>
  <tableColumns count="2">
    <tableColumn id="1" name="Durée" dataDxfId="197">
      <calculatedColumnFormula>MOD(AS3-AQ3,1)</calculatedColumnFormula>
    </tableColumn>
    <tableColumn id="2" name="Description" dataDxfId="196"/>
  </tableColumns>
  <tableStyleInfo name="TableStyleLight16" showFirstColumn="0" showLastColumn="0" showRowStripes="1" showColumnStripes="0"/>
</table>
</file>

<file path=xl/tables/table20.xml><?xml version="1.0" encoding="utf-8"?>
<table xmlns="http://schemas.openxmlformats.org/spreadsheetml/2006/main" id="45" name="Tableau946" displayName="Tableau946" ref="AV2:AV105" totalsRowShown="0" headerRowDxfId="195" dataDxfId="194">
  <autoFilter ref="AV2:AV105"/>
  <tableColumns count="1">
    <tableColumn id="1" name="ID" dataDxfId="193"/>
  </tableColumns>
  <tableStyleInfo name="TableStyleLight16" showFirstColumn="0" showLastColumn="0" showRowStripes="1" showColumnStripes="0"/>
</table>
</file>

<file path=xl/tables/table21.xml><?xml version="1.0" encoding="utf-8"?>
<table xmlns="http://schemas.openxmlformats.org/spreadsheetml/2006/main" id="1" name="Tableau1" displayName="Tableau1" ref="H2:M49" totalsRowShown="0" headerRowDxfId="17" tableBorderDxfId="23">
  <autoFilter ref="H2:M49"/>
  <tableColumns count="6">
    <tableColumn id="1" name="Heure " dataDxfId="22"/>
    <tableColumn id="2" name="Emission" dataDxfId="21"/>
    <tableColumn id="3" name="Heure de fin" dataDxfId="20">
      <calculatedColumnFormula>H4</calculatedColumnFormula>
    </tableColumn>
    <tableColumn id="4" name="Durée" dataDxfId="19">
      <calculatedColumnFormula>MOD(J3-H3,1)</calculatedColumnFormula>
    </tableColumn>
    <tableColumn id="5" name="Description" dataDxfId="16">
      <calculatedColumnFormula>IF(Tableau1[[#This Row],[Emission]]="CA BOUGE A LA MAISON ","Cours de gym pour seniors","")</calculatedColumnFormula>
    </tableColumn>
    <tableColumn id="6" name="ID" dataDxfId="18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2" name="Tableau2" displayName="Tableau2" ref="A2:F49" totalsRowShown="0" headerRowDxfId="0" tableBorderDxfId="7">
  <autoFilter ref="A2:F49"/>
  <tableColumns count="6">
    <tableColumn id="1" name="Heure " dataDxfId="6"/>
    <tableColumn id="2" name="Emission" dataDxfId="5"/>
    <tableColumn id="3" name="Heure de fin" dataDxfId="4">
      <calculatedColumnFormula>A4</calculatedColumnFormula>
    </tableColumn>
    <tableColumn id="4" name="Durée" dataDxfId="3">
      <calculatedColumnFormula>MOD(C3-A3,1)</calculatedColumnFormula>
    </tableColumn>
    <tableColumn id="5" name="Description" dataDxfId="2"/>
    <tableColumn id="6" name="ID" dataDxfId="1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id="61" name="Tableau462" displayName="Tableau462" ref="A2:A49" totalsRowShown="0" headerRowDxfId="177" dataDxfId="176" tableBorderDxfId="175">
  <autoFilter ref="A2:A49"/>
  <tableColumns count="1">
    <tableColumn id="1" name="Heure " dataDxfId="174"/>
  </tableColumns>
  <tableStyleInfo name="TableStyleLight16" showFirstColumn="0" showLastColumn="0" showRowStripes="1" showColumnStripes="0"/>
</table>
</file>

<file path=xl/tables/table24.xml><?xml version="1.0" encoding="utf-8"?>
<table xmlns="http://schemas.openxmlformats.org/spreadsheetml/2006/main" id="62" name="Tableau563" displayName="Tableau563" ref="C2:C49" totalsRowShown="0" headerRowDxfId="173">
  <autoFilter ref="C2:C49"/>
  <tableColumns count="1">
    <tableColumn id="1" name="Heure de fin" dataDxfId="172">
      <calculatedColumnFormula>A4</calculatedColumnFormula>
    </tableColumn>
  </tableColumns>
  <tableStyleInfo name="TableStyleLight16" showFirstColumn="0" showLastColumn="0" showRowStripes="1" showColumnStripes="0"/>
</table>
</file>

<file path=xl/tables/table25.xml><?xml version="1.0" encoding="utf-8"?>
<table xmlns="http://schemas.openxmlformats.org/spreadsheetml/2006/main" id="63" name="Tableau664" displayName="Tableau664" ref="D2:D49" totalsRowShown="0" headerRowDxfId="171">
  <autoFilter ref="D2:D49"/>
  <tableColumns count="1">
    <tableColumn id="1" name="Durée" dataDxfId="170">
      <calculatedColumnFormula>MOD(C3-A3,1)</calculatedColumnFormula>
    </tableColumn>
  </tableColumns>
  <tableStyleInfo name="TableStyleLight16" showFirstColumn="0" showLastColumn="0" showRowStripes="1" showColumnStripes="0"/>
</table>
</file>

<file path=xl/tables/table26.xml><?xml version="1.0" encoding="utf-8"?>
<table xmlns="http://schemas.openxmlformats.org/spreadsheetml/2006/main" id="64" name="Tableau965" displayName="Tableau965" ref="E2:E49" totalsRowShown="0" headerRowDxfId="169">
  <autoFilter ref="E2:E49"/>
  <tableColumns count="1">
    <tableColumn id="1" name="ID" dataDxfId="168"/>
  </tableColumns>
  <tableStyleInfo name="TableStyleLight16" showFirstColumn="0" showLastColumn="0" showRowStripes="1" showColumnStripes="0"/>
</table>
</file>

<file path=xl/tables/table27.xml><?xml version="1.0" encoding="utf-8"?>
<table xmlns="http://schemas.openxmlformats.org/spreadsheetml/2006/main" id="65" name="Tableau42366" displayName="Tableau42366" ref="A2:A49" totalsRowShown="0" headerRowDxfId="153" dataDxfId="152" tableBorderDxfId="151">
  <autoFilter ref="A2:A49"/>
  <tableColumns count="1">
    <tableColumn id="1" name="Heure " dataDxfId="150"/>
  </tableColumns>
  <tableStyleInfo name="TableStyleLight16" showFirstColumn="0" showLastColumn="0" showRowStripes="1" showColumnStripes="0"/>
</table>
</file>

<file path=xl/tables/table28.xml><?xml version="1.0" encoding="utf-8"?>
<table xmlns="http://schemas.openxmlformats.org/spreadsheetml/2006/main" id="66" name="Tableau52467" displayName="Tableau52467" ref="C2:C49" totalsRowShown="0" headerRowDxfId="149">
  <autoFilter ref="C2:C49"/>
  <tableColumns count="1">
    <tableColumn id="1" name="Heure de fin" dataDxfId="148">
      <calculatedColumnFormula>A4</calculatedColumnFormula>
    </tableColumn>
  </tableColumns>
  <tableStyleInfo name="TableStyleLight16" showFirstColumn="0" showLastColumn="0" showRowStripes="1" showColumnStripes="0"/>
</table>
</file>

<file path=xl/tables/table29.xml><?xml version="1.0" encoding="utf-8"?>
<table xmlns="http://schemas.openxmlformats.org/spreadsheetml/2006/main" id="67" name="Tableau62568" displayName="Tableau62568" ref="D2:D49" totalsRowShown="0" headerRowDxfId="147">
  <autoFilter ref="D2:D49"/>
  <tableColumns count="1">
    <tableColumn id="1" name="Durée" dataDxfId="146">
      <calculatedColumnFormula>MOD(C3-A3,1)</calculatedColumnFormula>
    </tableColumn>
  </tableColumns>
  <tableStyleInfo name="TableStyleLight16" showFirstColumn="0" showLastColumn="0" showRowStripes="1" showColumnStripes="0"/>
</table>
</file>

<file path=xl/tables/table30.xml><?xml version="1.0" encoding="utf-8"?>
<table xmlns="http://schemas.openxmlformats.org/spreadsheetml/2006/main" id="68" name="Tableau92669" displayName="Tableau92669" ref="E2:E49" totalsRowShown="0" headerRowDxfId="145">
  <autoFilter ref="E2:E49"/>
  <tableColumns count="1">
    <tableColumn id="1" name="ID" dataDxfId="144"/>
  </tableColumns>
  <tableStyleInfo name="TableStyleLight16" showFirstColumn="0" showLastColumn="0" showRowStripes="1" showColumnStripes="0"/>
</table>
</file>

<file path=xl/tables/table31.xml><?xml version="1.0" encoding="utf-8"?>
<table xmlns="http://schemas.openxmlformats.org/spreadsheetml/2006/main" id="69" name="Tableau42770" displayName="Tableau42770" ref="A2:A49" totalsRowShown="0" headerRowDxfId="129" dataDxfId="128" tableBorderDxfId="127">
  <autoFilter ref="A2:A49"/>
  <tableColumns count="1">
    <tableColumn id="1" name="Heure " dataDxfId="126"/>
  </tableColumns>
  <tableStyleInfo name="TableStyleLight16" showFirstColumn="0" showLastColumn="0" showRowStripes="1" showColumnStripes="0"/>
</table>
</file>

<file path=xl/tables/table32.xml><?xml version="1.0" encoding="utf-8"?>
<table xmlns="http://schemas.openxmlformats.org/spreadsheetml/2006/main" id="70" name="Tableau52871" displayName="Tableau52871" ref="C2:C49" totalsRowShown="0" headerRowDxfId="125">
  <autoFilter ref="C2:C49"/>
  <tableColumns count="1">
    <tableColumn id="1" name="Heure de fin" dataDxfId="124">
      <calculatedColumnFormula>A4</calculatedColumnFormula>
    </tableColumn>
  </tableColumns>
  <tableStyleInfo name="TableStyleLight16" showFirstColumn="0" showLastColumn="0" showRowStripes="1" showColumnStripes="0"/>
</table>
</file>

<file path=xl/tables/table33.xml><?xml version="1.0" encoding="utf-8"?>
<table xmlns="http://schemas.openxmlformats.org/spreadsheetml/2006/main" id="71" name="Tableau62972" displayName="Tableau62972" ref="D2:D49" totalsRowShown="0" headerRowDxfId="123">
  <autoFilter ref="D2:D49"/>
  <tableColumns count="1">
    <tableColumn id="1" name="Durée" dataDxfId="122">
      <calculatedColumnFormula>MOD(C3-A3,1)</calculatedColumnFormula>
    </tableColumn>
  </tableColumns>
  <tableStyleInfo name="TableStyleLight16" showFirstColumn="0" showLastColumn="0" showRowStripes="1" showColumnStripes="0"/>
</table>
</file>

<file path=xl/tables/table34.xml><?xml version="1.0" encoding="utf-8"?>
<table xmlns="http://schemas.openxmlformats.org/spreadsheetml/2006/main" id="72" name="Tableau93073" displayName="Tableau93073" ref="E2:E49" totalsRowShown="0" headerRowDxfId="121">
  <autoFilter ref="E2:E49"/>
  <tableColumns count="1">
    <tableColumn id="1" name="ID" dataDxfId="120"/>
  </tableColumns>
  <tableStyleInfo name="TableStyleLight16" showFirstColumn="0" showLastColumn="0" showRowStripes="1" showColumnStripes="0"/>
</table>
</file>

<file path=xl/tables/table35.xml><?xml version="1.0" encoding="utf-8"?>
<table xmlns="http://schemas.openxmlformats.org/spreadsheetml/2006/main" id="77" name="Tableau43178" displayName="Tableau43178" ref="A2:A49" totalsRowShown="0" headerRowDxfId="105" dataDxfId="104" tableBorderDxfId="103">
  <autoFilter ref="A2:A49"/>
  <tableColumns count="1">
    <tableColumn id="1" name="Heure " dataDxfId="102"/>
  </tableColumns>
  <tableStyleInfo name="TableStyleLight16" showFirstColumn="0" showLastColumn="0" showRowStripes="1" showColumnStripes="0"/>
</table>
</file>

<file path=xl/tables/table36.xml><?xml version="1.0" encoding="utf-8"?>
<table xmlns="http://schemas.openxmlformats.org/spreadsheetml/2006/main" id="78" name="Tableau53279" displayName="Tableau53279" ref="C2:C49" totalsRowShown="0" headerRowDxfId="101">
  <autoFilter ref="C2:C49"/>
  <tableColumns count="1">
    <tableColumn id="1" name="Heure de fin" dataDxfId="100">
      <calculatedColumnFormula>A4</calculatedColumnFormula>
    </tableColumn>
  </tableColumns>
  <tableStyleInfo name="TableStyleLight16" showFirstColumn="0" showLastColumn="0" showRowStripes="1" showColumnStripes="0"/>
</table>
</file>

<file path=xl/tables/table37.xml><?xml version="1.0" encoding="utf-8"?>
<table xmlns="http://schemas.openxmlformats.org/spreadsheetml/2006/main" id="79" name="Tableau63380" displayName="Tableau63380" ref="D2:D49" totalsRowShown="0" headerRowDxfId="99">
  <autoFilter ref="D2:D49"/>
  <tableColumns count="1">
    <tableColumn id="1" name="Durée" dataDxfId="98">
      <calculatedColumnFormula>MOD(C3-A3,1)</calculatedColumnFormula>
    </tableColumn>
  </tableColumns>
  <tableStyleInfo name="TableStyleLight16" showFirstColumn="0" showLastColumn="0" showRowStripes="1" showColumnStripes="0"/>
</table>
</file>

<file path=xl/tables/table38.xml><?xml version="1.0" encoding="utf-8"?>
<table xmlns="http://schemas.openxmlformats.org/spreadsheetml/2006/main" id="80" name="Tableau93481" displayName="Tableau93481" ref="E2:E49" totalsRowShown="0" headerRowDxfId="97">
  <autoFilter ref="E2:E49"/>
  <tableColumns count="1">
    <tableColumn id="1" name="ID" dataDxfId="96"/>
  </tableColumns>
  <tableStyleInfo name="TableStyleLight16" showFirstColumn="0" showLastColumn="0" showRowStripes="1" showColumnStripes="0"/>
</table>
</file>

<file path=xl/tables/table39.xml><?xml version="1.0" encoding="utf-8"?>
<table xmlns="http://schemas.openxmlformats.org/spreadsheetml/2006/main" id="81" name="Tableau43582" displayName="Tableau43582" ref="A2:A49" totalsRowShown="0" headerRowDxfId="81" dataDxfId="80" tableBorderDxfId="79">
  <autoFilter ref="A2:A49"/>
  <tableColumns count="1">
    <tableColumn id="1" name="Heure " dataDxfId="78"/>
  </tableColumns>
  <tableStyleInfo name="TableStyleLight16" showFirstColumn="0" showLastColumn="0" showRowStripes="1" showColumnStripes="0"/>
</table>
</file>

<file path=xl/tables/table40.xml><?xml version="1.0" encoding="utf-8"?>
<table xmlns="http://schemas.openxmlformats.org/spreadsheetml/2006/main" id="82" name="Tableau53683" displayName="Tableau53683" ref="C2:C49" totalsRowShown="0" headerRowDxfId="77">
  <autoFilter ref="C2:C49"/>
  <tableColumns count="1">
    <tableColumn id="1" name="Heure de fin" dataDxfId="76">
      <calculatedColumnFormula>A4</calculatedColumnFormula>
    </tableColumn>
  </tableColumns>
  <tableStyleInfo name="TableStyleLight16" showFirstColumn="0" showLastColumn="0" showRowStripes="1" showColumnStripes="0"/>
</table>
</file>

<file path=xl/tables/table41.xml><?xml version="1.0" encoding="utf-8"?>
<table xmlns="http://schemas.openxmlformats.org/spreadsheetml/2006/main" id="83" name="Tableau63784" displayName="Tableau63784" ref="D2:D49" totalsRowShown="0" headerRowDxfId="75">
  <autoFilter ref="D2:D49"/>
  <tableColumns count="1">
    <tableColumn id="1" name="Durée" dataDxfId="74">
      <calculatedColumnFormula>MOD(C3-A3,1)</calculatedColumnFormula>
    </tableColumn>
  </tableColumns>
  <tableStyleInfo name="TableStyleLight16" showFirstColumn="0" showLastColumn="0" showRowStripes="1" showColumnStripes="0"/>
</table>
</file>

<file path=xl/tables/table42.xml><?xml version="1.0" encoding="utf-8"?>
<table xmlns="http://schemas.openxmlformats.org/spreadsheetml/2006/main" id="84" name="Tableau93885" displayName="Tableau93885" ref="E2:E49" totalsRowShown="0" headerRowDxfId="73">
  <autoFilter ref="E2:E49"/>
  <tableColumns count="1">
    <tableColumn id="1" name="ID" dataDxfId="72"/>
  </tableColumns>
  <tableStyleInfo name="TableStyleLight16" showFirstColumn="0" showLastColumn="0" showRowStripes="1" showColumnStripes="0"/>
</table>
</file>

<file path=xl/tables/table43.xml><?xml version="1.0" encoding="utf-8"?>
<table xmlns="http://schemas.openxmlformats.org/spreadsheetml/2006/main" id="85" name="Tableau43986" displayName="Tableau43986" ref="A2:A84" totalsRowShown="0" headerRowDxfId="57" dataDxfId="56" tableBorderDxfId="55">
  <autoFilter ref="A2:A84"/>
  <tableColumns count="1">
    <tableColumn id="1" name="Heure " dataDxfId="54"/>
  </tableColumns>
  <tableStyleInfo name="TableStyleLight16" showFirstColumn="0" showLastColumn="0" showRowStripes="1" showColumnStripes="0"/>
</table>
</file>

<file path=xl/tables/table44.xml><?xml version="1.0" encoding="utf-8"?>
<table xmlns="http://schemas.openxmlformats.org/spreadsheetml/2006/main" id="86" name="Tableau54087" displayName="Tableau54087" ref="C2:C84" totalsRowShown="0" headerRowDxfId="53">
  <autoFilter ref="C2:C84"/>
  <tableColumns count="1">
    <tableColumn id="1" name="Heure de fin" dataDxfId="52">
      <calculatedColumnFormula>A4</calculatedColumnFormula>
    </tableColumn>
  </tableColumns>
  <tableStyleInfo name="TableStyleLight16" showFirstColumn="0" showLastColumn="0" showRowStripes="1" showColumnStripes="0"/>
</table>
</file>

<file path=xl/tables/table45.xml><?xml version="1.0" encoding="utf-8"?>
<table xmlns="http://schemas.openxmlformats.org/spreadsheetml/2006/main" id="87" name="Tableau64188" displayName="Tableau64188" ref="D2:D84" totalsRowShown="0" headerRowDxfId="51">
  <autoFilter ref="D2:D84"/>
  <tableColumns count="1">
    <tableColumn id="1" name="Durée" dataDxfId="50">
      <calculatedColumnFormula>MOD(C3-A3,1)</calculatedColumnFormula>
    </tableColumn>
  </tableColumns>
  <tableStyleInfo name="TableStyleLight16" showFirstColumn="0" showLastColumn="0" showRowStripes="1" showColumnStripes="0"/>
</table>
</file>

<file path=xl/tables/table46.xml><?xml version="1.0" encoding="utf-8"?>
<table xmlns="http://schemas.openxmlformats.org/spreadsheetml/2006/main" id="88" name="Tableau94289" displayName="Tableau94289" ref="E2:E84" totalsRowShown="0" headerRowDxfId="49">
  <autoFilter ref="E2:E84"/>
  <tableColumns count="1">
    <tableColumn id="1" name="ID" dataDxfId="48"/>
  </tableColumns>
  <tableStyleInfo name="TableStyleLight16" showFirstColumn="0" showLastColumn="0" showRowStripes="1" showColumnStripes="0"/>
</table>
</file>

<file path=xl/tables/table47.xml><?xml version="1.0" encoding="utf-8"?>
<table xmlns="http://schemas.openxmlformats.org/spreadsheetml/2006/main" id="89" name="Tableau44390" displayName="Tableau44390" ref="A2:A105" totalsRowShown="0" headerRowDxfId="33" dataDxfId="32" tableBorderDxfId="31">
  <autoFilter ref="A2:A105"/>
  <tableColumns count="1">
    <tableColumn id="1" name="Heure " dataDxfId="30"/>
  </tableColumns>
  <tableStyleInfo name="TableStyleLight16" showFirstColumn="0" showLastColumn="0" showRowStripes="1" showColumnStripes="0"/>
</table>
</file>

<file path=xl/tables/table48.xml><?xml version="1.0" encoding="utf-8"?>
<table xmlns="http://schemas.openxmlformats.org/spreadsheetml/2006/main" id="90" name="Tableau54491" displayName="Tableau54491" ref="C2:C105" totalsRowShown="0" headerRowDxfId="29">
  <autoFilter ref="C2:C105"/>
  <tableColumns count="1">
    <tableColumn id="1" name="Heure de fin" dataDxfId="28">
      <calculatedColumnFormula>A4</calculatedColumnFormula>
    </tableColumn>
  </tableColumns>
  <tableStyleInfo name="TableStyleLight16" showFirstColumn="0" showLastColumn="0" showRowStripes="1" showColumnStripes="0"/>
</table>
</file>

<file path=xl/tables/table49.xml><?xml version="1.0" encoding="utf-8"?>
<table xmlns="http://schemas.openxmlformats.org/spreadsheetml/2006/main" id="91" name="Tableau64592" displayName="Tableau64592" ref="D2:D105" totalsRowShown="0" headerRowDxfId="27">
  <autoFilter ref="D2:D105"/>
  <tableColumns count="1">
    <tableColumn id="1" name="Durée" dataDxfId="26">
      <calculatedColumnFormula>MOD(C3-A3,1)</calculatedColumnFormula>
    </tableColumn>
  </tableColumns>
  <tableStyleInfo name="TableStyleLight16" showFirstColumn="0" showLastColumn="0" showRowStripes="1" showColumnStripes="0"/>
</table>
</file>

<file path=xl/tables/table50.xml><?xml version="1.0" encoding="utf-8"?>
<table xmlns="http://schemas.openxmlformats.org/spreadsheetml/2006/main" id="92" name="Tableau94693" displayName="Tableau94693" ref="E2:E105" totalsRowShown="0" headerRowDxfId="25">
  <autoFilter ref="E2:E105"/>
  <tableColumns count="1">
    <tableColumn id="1" name="ID" dataDxfId="24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3" Type="http://schemas.openxmlformats.org/officeDocument/2006/relationships/table" Target="../tables/table2.xml"/><Relationship Id="rId21" Type="http://schemas.openxmlformats.org/officeDocument/2006/relationships/table" Target="../tables/table20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20" Type="http://schemas.openxmlformats.org/officeDocument/2006/relationships/table" Target="../tables/table19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23" Type="http://schemas.openxmlformats.org/officeDocument/2006/relationships/table" Target="../tables/table22.xml"/><Relationship Id="rId10" Type="http://schemas.openxmlformats.org/officeDocument/2006/relationships/table" Target="../tables/table9.xml"/><Relationship Id="rId19" Type="http://schemas.openxmlformats.org/officeDocument/2006/relationships/table" Target="../tables/table18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Relationship Id="rId22" Type="http://schemas.openxmlformats.org/officeDocument/2006/relationships/table" Target="../tables/table2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5.xml"/><Relationship Id="rId2" Type="http://schemas.openxmlformats.org/officeDocument/2006/relationships/table" Target="../tables/table24.xml"/><Relationship Id="rId1" Type="http://schemas.openxmlformats.org/officeDocument/2006/relationships/table" Target="../tables/table23.xml"/><Relationship Id="rId4" Type="http://schemas.openxmlformats.org/officeDocument/2006/relationships/table" Target="../tables/table2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9.xml"/><Relationship Id="rId2" Type="http://schemas.openxmlformats.org/officeDocument/2006/relationships/table" Target="../tables/table28.xml"/><Relationship Id="rId1" Type="http://schemas.openxmlformats.org/officeDocument/2006/relationships/table" Target="../tables/table27.xml"/><Relationship Id="rId4" Type="http://schemas.openxmlformats.org/officeDocument/2006/relationships/table" Target="../tables/table3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3.xml"/><Relationship Id="rId2" Type="http://schemas.openxmlformats.org/officeDocument/2006/relationships/table" Target="../tables/table32.xml"/><Relationship Id="rId1" Type="http://schemas.openxmlformats.org/officeDocument/2006/relationships/table" Target="../tables/table31.xml"/><Relationship Id="rId4" Type="http://schemas.openxmlformats.org/officeDocument/2006/relationships/table" Target="../tables/table3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7.xml"/><Relationship Id="rId2" Type="http://schemas.openxmlformats.org/officeDocument/2006/relationships/table" Target="../tables/table36.xml"/><Relationship Id="rId1" Type="http://schemas.openxmlformats.org/officeDocument/2006/relationships/table" Target="../tables/table35.xml"/><Relationship Id="rId4" Type="http://schemas.openxmlformats.org/officeDocument/2006/relationships/table" Target="../tables/table3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1.xml"/><Relationship Id="rId2" Type="http://schemas.openxmlformats.org/officeDocument/2006/relationships/table" Target="../tables/table40.xml"/><Relationship Id="rId1" Type="http://schemas.openxmlformats.org/officeDocument/2006/relationships/table" Target="../tables/table39.xml"/><Relationship Id="rId4" Type="http://schemas.openxmlformats.org/officeDocument/2006/relationships/table" Target="../tables/table4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5.xml"/><Relationship Id="rId2" Type="http://schemas.openxmlformats.org/officeDocument/2006/relationships/table" Target="../tables/table44.xml"/><Relationship Id="rId1" Type="http://schemas.openxmlformats.org/officeDocument/2006/relationships/table" Target="../tables/table43.xml"/><Relationship Id="rId4" Type="http://schemas.openxmlformats.org/officeDocument/2006/relationships/table" Target="../tables/table4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9.xml"/><Relationship Id="rId2" Type="http://schemas.openxmlformats.org/officeDocument/2006/relationships/table" Target="../tables/table48.xml"/><Relationship Id="rId1" Type="http://schemas.openxmlformats.org/officeDocument/2006/relationships/table" Target="../tables/table47.xml"/><Relationship Id="rId4" Type="http://schemas.openxmlformats.org/officeDocument/2006/relationships/table" Target="../tables/table50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05"/>
  <sheetViews>
    <sheetView tabSelected="1" zoomScale="84" zoomScaleNormal="150" zoomScaleSheetLayoutView="100" workbookViewId="0">
      <selection activeCell="D13" sqref="D13"/>
    </sheetView>
  </sheetViews>
  <sheetFormatPr baseColWidth="10" defaultColWidth="9.140625" defaultRowHeight="15"/>
  <cols>
    <col min="1" max="1" width="18.7109375" style="39" customWidth="1"/>
    <col min="2" max="2" width="40.7109375" style="19" customWidth="1"/>
    <col min="3" max="3" width="17.7109375" style="19" customWidth="1"/>
    <col min="4" max="4" width="15.7109375" style="19" customWidth="1"/>
    <col min="5" max="5" width="45.85546875" style="19" customWidth="1"/>
    <col min="6" max="6" width="15.7109375" style="19" customWidth="1"/>
    <col min="7" max="7" width="9.140625" style="19"/>
    <col min="8" max="8" width="18.7109375" style="39" customWidth="1"/>
    <col min="9" max="9" width="40.7109375" style="19" customWidth="1"/>
    <col min="10" max="10" width="17.7109375" style="19" customWidth="1"/>
    <col min="11" max="11" width="15.7109375" style="19" customWidth="1"/>
    <col min="12" max="12" width="45.85546875" style="19" customWidth="1"/>
    <col min="13" max="13" width="15.7109375" style="19" customWidth="1"/>
    <col min="14" max="14" width="9.140625" style="19"/>
    <col min="15" max="15" width="18.7109375" style="39" customWidth="1"/>
    <col min="16" max="16" width="40.7109375" style="19" customWidth="1"/>
    <col min="17" max="17" width="17.7109375" style="19" customWidth="1"/>
    <col min="18" max="18" width="15.7109375" style="19" customWidth="1"/>
    <col min="19" max="19" width="45.85546875" style="19" customWidth="1"/>
    <col min="20" max="20" width="15.7109375" style="19" customWidth="1"/>
    <col min="21" max="21" width="9.140625" style="19"/>
    <col min="22" max="22" width="18.7109375" style="39" customWidth="1"/>
    <col min="23" max="23" width="40.7109375" style="19" customWidth="1"/>
    <col min="24" max="24" width="17.7109375" style="19" customWidth="1"/>
    <col min="25" max="25" width="15.7109375" style="19" customWidth="1"/>
    <col min="26" max="26" width="45.85546875" style="19" customWidth="1"/>
    <col min="27" max="27" width="15.7109375" style="19" customWidth="1"/>
    <col min="28" max="28" width="9.140625" style="19"/>
    <col min="29" max="29" width="18.7109375" style="39" customWidth="1"/>
    <col min="30" max="30" width="40.7109375" style="19" customWidth="1"/>
    <col min="31" max="31" width="17.7109375" style="19" customWidth="1"/>
    <col min="32" max="32" width="15.7109375" style="19" customWidth="1"/>
    <col min="33" max="33" width="45.85546875" style="19" customWidth="1"/>
    <col min="34" max="34" width="15.7109375" style="19" customWidth="1"/>
    <col min="35" max="35" width="9.140625" style="19"/>
    <col min="36" max="36" width="18.7109375" style="39" customWidth="1"/>
    <col min="37" max="37" width="40.7109375" style="19" customWidth="1"/>
    <col min="38" max="38" width="17.7109375" style="19" customWidth="1"/>
    <col min="39" max="39" width="15.7109375" style="19" customWidth="1"/>
    <col min="40" max="40" width="45.85546875" style="19" customWidth="1"/>
    <col min="41" max="41" width="15.7109375" style="19" customWidth="1"/>
    <col min="42" max="42" width="9.140625" style="19"/>
    <col min="43" max="43" width="18.7109375" style="39" customWidth="1"/>
    <col min="44" max="44" width="40.7109375" style="19" customWidth="1"/>
    <col min="45" max="45" width="17.7109375" style="19" customWidth="1"/>
    <col min="46" max="46" width="15.7109375" style="19" customWidth="1"/>
    <col min="47" max="47" width="45.85546875" style="19" customWidth="1"/>
    <col min="48" max="48" width="15.7109375" style="19" customWidth="1"/>
    <col min="49" max="16384" width="9.140625" style="21"/>
  </cols>
  <sheetData>
    <row r="1" spans="1:48" ht="35.25" customHeight="1">
      <c r="A1" s="50" t="s">
        <v>0</v>
      </c>
      <c r="B1" s="50"/>
      <c r="C1" s="50"/>
      <c r="D1" s="50"/>
      <c r="E1" s="50"/>
      <c r="F1" s="50"/>
      <c r="G1" s="20"/>
      <c r="H1" s="50" t="s">
        <v>1</v>
      </c>
      <c r="I1" s="50"/>
      <c r="J1" s="50"/>
      <c r="K1" s="50"/>
      <c r="L1" s="50"/>
      <c r="M1" s="50"/>
      <c r="O1" s="50" t="s">
        <v>2</v>
      </c>
      <c r="P1" s="50"/>
      <c r="Q1" s="50"/>
      <c r="R1" s="50"/>
      <c r="S1" s="50"/>
      <c r="T1" s="50"/>
      <c r="V1" s="50" t="s">
        <v>3</v>
      </c>
      <c r="W1" s="50"/>
      <c r="X1" s="50"/>
      <c r="Y1" s="50"/>
      <c r="Z1" s="50"/>
      <c r="AA1" s="50"/>
      <c r="AC1" s="50" t="s">
        <v>4</v>
      </c>
      <c r="AD1" s="50"/>
      <c r="AE1" s="50"/>
      <c r="AF1" s="50"/>
      <c r="AG1" s="50"/>
      <c r="AH1" s="50"/>
      <c r="AJ1" s="50" t="s">
        <v>5</v>
      </c>
      <c r="AK1" s="50"/>
      <c r="AL1" s="50"/>
      <c r="AM1" s="50"/>
      <c r="AN1" s="50"/>
      <c r="AO1" s="50"/>
      <c r="AQ1" s="50" t="s">
        <v>6</v>
      </c>
      <c r="AR1" s="50"/>
      <c r="AS1" s="50"/>
      <c r="AT1" s="50"/>
      <c r="AU1" s="50"/>
      <c r="AV1" s="50"/>
    </row>
    <row r="2" spans="1:48" s="26" customFormat="1" ht="24.75" customHeight="1" thickBot="1">
      <c r="A2" s="52" t="s">
        <v>7</v>
      </c>
      <c r="B2" s="23" t="s">
        <v>8</v>
      </c>
      <c r="C2" s="54" t="s">
        <v>9</v>
      </c>
      <c r="D2" s="54" t="s">
        <v>10</v>
      </c>
      <c r="E2" s="57" t="s">
        <v>74</v>
      </c>
      <c r="F2" s="62" t="s">
        <v>11</v>
      </c>
      <c r="G2" s="25"/>
      <c r="H2" s="52" t="s">
        <v>7</v>
      </c>
      <c r="I2" s="23" t="s">
        <v>8</v>
      </c>
      <c r="J2" s="54" t="s">
        <v>9</v>
      </c>
      <c r="K2" s="54" t="s">
        <v>10</v>
      </c>
      <c r="L2" s="57" t="s">
        <v>74</v>
      </c>
      <c r="M2" s="62" t="s">
        <v>11</v>
      </c>
      <c r="O2" s="22" t="s">
        <v>7</v>
      </c>
      <c r="P2" s="23" t="s">
        <v>8</v>
      </c>
      <c r="Q2" s="24" t="s">
        <v>9</v>
      </c>
      <c r="R2" s="24" t="s">
        <v>10</v>
      </c>
      <c r="S2" s="24" t="s">
        <v>74</v>
      </c>
      <c r="T2" s="24" t="s">
        <v>11</v>
      </c>
      <c r="V2" s="22" t="s">
        <v>7</v>
      </c>
      <c r="W2" s="23" t="s">
        <v>8</v>
      </c>
      <c r="X2" s="24" t="s">
        <v>9</v>
      </c>
      <c r="Y2" s="24" t="s">
        <v>10</v>
      </c>
      <c r="Z2" s="24" t="s">
        <v>74</v>
      </c>
      <c r="AA2" s="24" t="s">
        <v>11</v>
      </c>
      <c r="AC2" s="22" t="s">
        <v>7</v>
      </c>
      <c r="AD2" s="23" t="s">
        <v>8</v>
      </c>
      <c r="AE2" s="24" t="s">
        <v>9</v>
      </c>
      <c r="AF2" s="24" t="s">
        <v>10</v>
      </c>
      <c r="AG2" s="24" t="s">
        <v>74</v>
      </c>
      <c r="AH2" s="24" t="s">
        <v>11</v>
      </c>
      <c r="AJ2" s="22" t="s">
        <v>7</v>
      </c>
      <c r="AK2" s="23" t="s">
        <v>8</v>
      </c>
      <c r="AL2" s="24" t="s">
        <v>9</v>
      </c>
      <c r="AM2" s="24" t="s">
        <v>10</v>
      </c>
      <c r="AN2" s="24" t="s">
        <v>74</v>
      </c>
      <c r="AO2" s="24" t="s">
        <v>11</v>
      </c>
      <c r="AQ2" s="22" t="s">
        <v>7</v>
      </c>
      <c r="AR2" s="23" t="s">
        <v>8</v>
      </c>
      <c r="AS2" s="24" t="s">
        <v>9</v>
      </c>
      <c r="AT2" s="24" t="s">
        <v>10</v>
      </c>
      <c r="AU2" s="24" t="s">
        <v>74</v>
      </c>
      <c r="AV2" s="24" t="s">
        <v>11</v>
      </c>
    </row>
    <row r="3" spans="1:48" ht="15" customHeight="1">
      <c r="A3" s="53">
        <v>0</v>
      </c>
      <c r="B3" s="28" t="s">
        <v>12</v>
      </c>
      <c r="C3" s="55">
        <f t="shared" ref="C3:C45" si="0">A4</f>
        <v>0.125</v>
      </c>
      <c r="D3" s="55">
        <f>MOD(C3-A3,1)</f>
        <v>0.125</v>
      </c>
      <c r="E3" s="58"/>
      <c r="F3" s="63"/>
      <c r="H3" s="53">
        <v>2.0833333333333332E-2</v>
      </c>
      <c r="I3" s="31" t="s">
        <v>13</v>
      </c>
      <c r="J3" s="55">
        <f t="shared" ref="J3:J46" si="1">H4</f>
        <v>6.25E-2</v>
      </c>
      <c r="K3" s="55">
        <f>MOD(J3-H3,1)</f>
        <v>4.1666666666666671E-2</v>
      </c>
      <c r="L3" s="58" t="str">
        <f>IF(Tableau1[[#This Row],[Emission]]="CA BOUGE A LA MAISON ","Cours de gym pour seniors","")</f>
        <v/>
      </c>
      <c r="M3" s="63"/>
      <c r="O3" s="27">
        <v>2.0833333333333332E-2</v>
      </c>
      <c r="P3" s="31" t="s">
        <v>13</v>
      </c>
      <c r="Q3" s="29">
        <f t="shared" ref="Q3:Q45" si="2">O4</f>
        <v>6.25E-2</v>
      </c>
      <c r="R3" s="29">
        <f>MOD(Q3-O3,1)</f>
        <v>4.1666666666666671E-2</v>
      </c>
      <c r="S3" s="29"/>
      <c r="T3" s="30"/>
      <c r="V3" s="27">
        <v>2.0833333333333332E-2</v>
      </c>
      <c r="W3" s="31" t="s">
        <v>13</v>
      </c>
      <c r="X3" s="29">
        <f t="shared" ref="X3:X45" si="3">V4</f>
        <v>6.25E-2</v>
      </c>
      <c r="Y3" s="29">
        <f>MOD(X3-V3,1)</f>
        <v>4.1666666666666671E-2</v>
      </c>
      <c r="Z3" s="29"/>
      <c r="AA3" s="30"/>
      <c r="AC3" s="27">
        <v>2.0833333333333332E-2</v>
      </c>
      <c r="AD3" s="31" t="s">
        <v>13</v>
      </c>
      <c r="AE3" s="29">
        <f t="shared" ref="AE3:AE45" si="4">AC4</f>
        <v>6.25E-2</v>
      </c>
      <c r="AF3" s="29">
        <f>MOD(AE3-AC3,1)</f>
        <v>4.1666666666666671E-2</v>
      </c>
      <c r="AG3" s="29"/>
      <c r="AH3" s="30"/>
      <c r="AJ3" s="27">
        <v>2.0833333333333332E-2</v>
      </c>
      <c r="AK3" s="31" t="s">
        <v>13</v>
      </c>
      <c r="AL3" s="29">
        <f t="shared" ref="AL3:AL45" si="5">AJ4</f>
        <v>6.25E-2</v>
      </c>
      <c r="AM3" s="29">
        <f>MOD(AL3-AJ3,1)</f>
        <v>4.1666666666666671E-2</v>
      </c>
      <c r="AN3" s="29"/>
      <c r="AO3" s="30"/>
      <c r="AQ3" s="32">
        <v>0</v>
      </c>
      <c r="AR3" s="33" t="s">
        <v>14</v>
      </c>
      <c r="AS3" s="29">
        <f t="shared" ref="AS3:AS45" si="6">AQ4</f>
        <v>8.3333333333333332E-3</v>
      </c>
      <c r="AT3" s="29">
        <f>MOD(AS3-AQ3,1)</f>
        <v>8.3333333333333332E-3</v>
      </c>
      <c r="AU3" s="29"/>
      <c r="AV3" s="30"/>
    </row>
    <row r="4" spans="1:48" ht="15" customHeight="1">
      <c r="A4" s="27">
        <v>0.125</v>
      </c>
      <c r="B4" s="28" t="s">
        <v>12</v>
      </c>
      <c r="C4" s="56">
        <f t="shared" si="0"/>
        <v>0.25</v>
      </c>
      <c r="D4" s="56">
        <f t="shared" ref="D4:D13" si="7">MOD(C4-A4,1)</f>
        <v>0.125</v>
      </c>
      <c r="E4" s="59"/>
      <c r="F4" s="64"/>
      <c r="H4" s="27">
        <v>6.25E-2</v>
      </c>
      <c r="I4" s="35" t="s">
        <v>15</v>
      </c>
      <c r="J4" s="56">
        <f t="shared" si="1"/>
        <v>0.10416666666666667</v>
      </c>
      <c r="K4" s="56">
        <f t="shared" ref="K4:K49" si="8">MOD(J4-H4,1)</f>
        <v>4.1666666666666671E-2</v>
      </c>
      <c r="L4" s="59" t="str">
        <f>IF(Tableau1[[#This Row],[Emission]]="CA BOUGE A LA MAISON ","Cours de gym pour seniors","")</f>
        <v/>
      </c>
      <c r="M4" s="64"/>
      <c r="O4" s="27">
        <v>6.25E-2</v>
      </c>
      <c r="P4" s="35" t="s">
        <v>15</v>
      </c>
      <c r="Q4" s="29">
        <f t="shared" si="2"/>
        <v>0.10416666666666667</v>
      </c>
      <c r="R4" s="29">
        <f t="shared" ref="R4:R49" si="9">MOD(Q4-O4,1)</f>
        <v>4.1666666666666671E-2</v>
      </c>
      <c r="S4" s="29"/>
      <c r="T4" s="34"/>
      <c r="V4" s="27">
        <v>6.25E-2</v>
      </c>
      <c r="W4" s="35" t="s">
        <v>15</v>
      </c>
      <c r="X4" s="29">
        <f t="shared" si="3"/>
        <v>0.10416666666666667</v>
      </c>
      <c r="Y4" s="29">
        <f t="shared" ref="Y4:Y49" si="10">MOD(X4-V4,1)</f>
        <v>4.1666666666666671E-2</v>
      </c>
      <c r="Z4" s="29"/>
      <c r="AA4" s="34"/>
      <c r="AC4" s="27">
        <v>6.25E-2</v>
      </c>
      <c r="AD4" s="35" t="s">
        <v>15</v>
      </c>
      <c r="AE4" s="29">
        <f t="shared" si="4"/>
        <v>0.10416666666666667</v>
      </c>
      <c r="AF4" s="29">
        <f t="shared" ref="AF4:AF49" si="11">MOD(AE4-AC4,1)</f>
        <v>4.1666666666666671E-2</v>
      </c>
      <c r="AG4" s="29"/>
      <c r="AH4" s="34"/>
      <c r="AJ4" s="27">
        <v>6.25E-2</v>
      </c>
      <c r="AK4" s="31" t="s">
        <v>13</v>
      </c>
      <c r="AL4" s="29">
        <f t="shared" si="5"/>
        <v>0.10416666666666667</v>
      </c>
      <c r="AM4" s="29">
        <f t="shared" ref="AM4:AM67" si="12">MOD(AL4-AJ4,1)</f>
        <v>4.1666666666666671E-2</v>
      </c>
      <c r="AN4" s="29"/>
      <c r="AO4" s="34"/>
      <c r="AQ4" s="32">
        <v>8.3333333333333332E-3</v>
      </c>
      <c r="AR4" s="33" t="s">
        <v>16</v>
      </c>
      <c r="AS4" s="29">
        <f t="shared" si="6"/>
        <v>1.6666666666666666E-2</v>
      </c>
      <c r="AT4" s="29">
        <f t="shared" ref="AT4:AT49" si="13">MOD(AS4-AQ4,1)</f>
        <v>8.3333333333333332E-3</v>
      </c>
      <c r="AU4" s="29"/>
      <c r="AV4" s="34"/>
    </row>
    <row r="5" spans="1:48" ht="15" customHeight="1">
      <c r="A5" s="53">
        <v>0.25</v>
      </c>
      <c r="B5" s="28" t="s">
        <v>12</v>
      </c>
      <c r="C5" s="55">
        <f t="shared" si="0"/>
        <v>0.375</v>
      </c>
      <c r="D5" s="55">
        <f t="shared" si="7"/>
        <v>0.125</v>
      </c>
      <c r="E5" s="58"/>
      <c r="F5" s="65"/>
      <c r="H5" s="53">
        <v>0.10416666666666667</v>
      </c>
      <c r="I5" s="31" t="s">
        <v>13</v>
      </c>
      <c r="J5" s="55">
        <f t="shared" si="1"/>
        <v>0.14583333333333334</v>
      </c>
      <c r="K5" s="55">
        <f t="shared" si="8"/>
        <v>4.1666666666666671E-2</v>
      </c>
      <c r="L5" s="58" t="str">
        <f>IF(Tableau1[[#This Row],[Emission]]="CA BOUGE A LA MAISON ","Cours de gym pour seniors","")</f>
        <v/>
      </c>
      <c r="M5" s="65"/>
      <c r="O5" s="27">
        <v>0.10416666666666667</v>
      </c>
      <c r="P5" s="31" t="s">
        <v>13</v>
      </c>
      <c r="Q5" s="29">
        <f t="shared" si="2"/>
        <v>0.14583333333333334</v>
      </c>
      <c r="R5" s="29">
        <f t="shared" si="9"/>
        <v>4.1666666666666671E-2</v>
      </c>
      <c r="S5" s="29"/>
      <c r="T5" s="34"/>
      <c r="V5" s="27">
        <v>0.10416666666666667</v>
      </c>
      <c r="W5" s="31" t="s">
        <v>13</v>
      </c>
      <c r="X5" s="29">
        <f t="shared" si="3"/>
        <v>0.14583333333333334</v>
      </c>
      <c r="Y5" s="29">
        <f t="shared" si="10"/>
        <v>4.1666666666666671E-2</v>
      </c>
      <c r="Z5" s="29"/>
      <c r="AA5" s="34"/>
      <c r="AC5" s="27">
        <v>0.10416666666666667</v>
      </c>
      <c r="AD5" s="31" t="s">
        <v>13</v>
      </c>
      <c r="AE5" s="29">
        <f t="shared" si="4"/>
        <v>0.14583333333333334</v>
      </c>
      <c r="AF5" s="29">
        <f t="shared" si="11"/>
        <v>4.1666666666666671E-2</v>
      </c>
      <c r="AG5" s="29"/>
      <c r="AH5" s="34"/>
      <c r="AJ5" s="27">
        <v>0.10416666666666667</v>
      </c>
      <c r="AK5" s="31" t="s">
        <v>13</v>
      </c>
      <c r="AL5" s="29">
        <f t="shared" si="5"/>
        <v>0.14583333333333334</v>
      </c>
      <c r="AM5" s="29">
        <f t="shared" si="12"/>
        <v>4.1666666666666671E-2</v>
      </c>
      <c r="AN5" s="29"/>
      <c r="AO5" s="34"/>
      <c r="AQ5" s="32">
        <v>1.6666666666666666E-2</v>
      </c>
      <c r="AR5" s="33" t="s">
        <v>17</v>
      </c>
      <c r="AS5" s="29">
        <f t="shared" si="6"/>
        <v>1.8055555555555557E-2</v>
      </c>
      <c r="AT5" s="29">
        <f t="shared" si="13"/>
        <v>1.3888888888888909E-3</v>
      </c>
      <c r="AU5" s="29"/>
      <c r="AV5" s="34"/>
    </row>
    <row r="6" spans="1:48">
      <c r="A6" s="27">
        <v>0.375</v>
      </c>
      <c r="B6" s="36" t="s">
        <v>18</v>
      </c>
      <c r="C6" s="56">
        <f t="shared" si="0"/>
        <v>0.39305555555555555</v>
      </c>
      <c r="D6" s="56">
        <f t="shared" si="7"/>
        <v>1.8055555555555547E-2</v>
      </c>
      <c r="E6" s="59"/>
      <c r="F6" s="64"/>
      <c r="H6" s="27">
        <v>0.14583333333333334</v>
      </c>
      <c r="I6" s="35" t="s">
        <v>15</v>
      </c>
      <c r="J6" s="56">
        <f t="shared" si="1"/>
        <v>0.1875</v>
      </c>
      <c r="K6" s="56">
        <f t="shared" si="8"/>
        <v>4.1666666666666657E-2</v>
      </c>
      <c r="L6" s="59" t="str">
        <f>IF(Tableau1[[#This Row],[Emission]]="CA BOUGE A LA MAISON ","Cours de gym pour seniors","")</f>
        <v/>
      </c>
      <c r="M6" s="64"/>
      <c r="O6" s="27">
        <v>0.14583333333333334</v>
      </c>
      <c r="P6" s="35" t="s">
        <v>15</v>
      </c>
      <c r="Q6" s="29">
        <f t="shared" si="2"/>
        <v>0.1875</v>
      </c>
      <c r="R6" s="29">
        <f t="shared" si="9"/>
        <v>4.1666666666666657E-2</v>
      </c>
      <c r="S6" s="29"/>
      <c r="T6" s="34"/>
      <c r="V6" s="27">
        <v>0.14583333333333334</v>
      </c>
      <c r="W6" s="35" t="s">
        <v>15</v>
      </c>
      <c r="X6" s="29">
        <f t="shared" si="3"/>
        <v>0.1875</v>
      </c>
      <c r="Y6" s="29">
        <f t="shared" si="10"/>
        <v>4.1666666666666657E-2</v>
      </c>
      <c r="Z6" s="29"/>
      <c r="AA6" s="34"/>
      <c r="AC6" s="27">
        <v>0.14583333333333334</v>
      </c>
      <c r="AD6" s="35" t="s">
        <v>15</v>
      </c>
      <c r="AE6" s="29">
        <f t="shared" si="4"/>
        <v>0.1875</v>
      </c>
      <c r="AF6" s="29">
        <f t="shared" si="11"/>
        <v>4.1666666666666657E-2</v>
      </c>
      <c r="AG6" s="29"/>
      <c r="AH6" s="34"/>
      <c r="AJ6" s="27">
        <v>0.14583333333333334</v>
      </c>
      <c r="AK6" s="31" t="s">
        <v>13</v>
      </c>
      <c r="AL6" s="29">
        <f t="shared" si="5"/>
        <v>0.1875</v>
      </c>
      <c r="AM6" s="29">
        <f t="shared" si="12"/>
        <v>4.1666666666666657E-2</v>
      </c>
      <c r="AN6" s="29"/>
      <c r="AO6" s="34"/>
      <c r="AQ6" s="32">
        <v>1.8055555555555557E-2</v>
      </c>
      <c r="AR6" s="37" t="s">
        <v>19</v>
      </c>
      <c r="AS6" s="29">
        <f t="shared" si="6"/>
        <v>2.0833333333333332E-2</v>
      </c>
      <c r="AT6" s="29">
        <f t="shared" si="13"/>
        <v>2.7777777777777748E-3</v>
      </c>
      <c r="AU6" s="29"/>
      <c r="AV6" s="34"/>
    </row>
    <row r="7" spans="1:48">
      <c r="A7" s="53">
        <v>0.39305555555555555</v>
      </c>
      <c r="B7" s="37" t="s">
        <v>19</v>
      </c>
      <c r="C7" s="55">
        <f t="shared" si="0"/>
        <v>0.39583333333333331</v>
      </c>
      <c r="D7" s="55">
        <f t="shared" si="7"/>
        <v>2.7777777777777679E-3</v>
      </c>
      <c r="E7" s="58"/>
      <c r="F7" s="65"/>
      <c r="H7" s="53">
        <v>0.1875</v>
      </c>
      <c r="I7" s="31" t="s">
        <v>13</v>
      </c>
      <c r="J7" s="55">
        <f t="shared" si="1"/>
        <v>0.22916666666666666</v>
      </c>
      <c r="K7" s="55">
        <f t="shared" si="8"/>
        <v>4.1666666666666657E-2</v>
      </c>
      <c r="L7" s="58" t="str">
        <f>IF(Tableau1[[#This Row],[Emission]]="CA BOUGE A LA MAISON ","Cours de gym pour seniors","")</f>
        <v/>
      </c>
      <c r="M7" s="65"/>
      <c r="O7" s="27">
        <v>0.1875</v>
      </c>
      <c r="P7" s="31" t="s">
        <v>13</v>
      </c>
      <c r="Q7" s="29">
        <f t="shared" si="2"/>
        <v>0.22916666666666666</v>
      </c>
      <c r="R7" s="29">
        <f t="shared" si="9"/>
        <v>4.1666666666666657E-2</v>
      </c>
      <c r="S7" s="29"/>
      <c r="T7" s="34"/>
      <c r="V7" s="27">
        <v>0.1875</v>
      </c>
      <c r="W7" s="31" t="s">
        <v>13</v>
      </c>
      <c r="X7" s="29">
        <f t="shared" si="3"/>
        <v>0.22916666666666666</v>
      </c>
      <c r="Y7" s="29">
        <f t="shared" si="10"/>
        <v>4.1666666666666657E-2</v>
      </c>
      <c r="Z7" s="29"/>
      <c r="AA7" s="34"/>
      <c r="AC7" s="27">
        <v>0.1875</v>
      </c>
      <c r="AD7" s="31" t="s">
        <v>13</v>
      </c>
      <c r="AE7" s="29">
        <f t="shared" si="4"/>
        <v>0.22916666666666666</v>
      </c>
      <c r="AF7" s="29">
        <f t="shared" si="11"/>
        <v>4.1666666666666657E-2</v>
      </c>
      <c r="AG7" s="29"/>
      <c r="AH7" s="34"/>
      <c r="AJ7" s="27">
        <v>0.1875</v>
      </c>
      <c r="AK7" s="31" t="s">
        <v>13</v>
      </c>
      <c r="AL7" s="29">
        <f t="shared" si="5"/>
        <v>0.22916666666666666</v>
      </c>
      <c r="AM7" s="29">
        <f t="shared" si="12"/>
        <v>4.1666666666666657E-2</v>
      </c>
      <c r="AN7" s="29"/>
      <c r="AO7" s="34"/>
      <c r="AQ7" s="32">
        <v>2.0833333333333332E-2</v>
      </c>
      <c r="AR7" s="33" t="s">
        <v>20</v>
      </c>
      <c r="AS7" s="29">
        <f t="shared" si="6"/>
        <v>2.9166666666666664E-2</v>
      </c>
      <c r="AT7" s="29">
        <f t="shared" si="13"/>
        <v>8.3333333333333315E-3</v>
      </c>
      <c r="AU7" s="29"/>
      <c r="AV7" s="34"/>
    </row>
    <row r="8" spans="1:48">
      <c r="A8" s="27">
        <v>0.39583333333333331</v>
      </c>
      <c r="B8" s="36" t="s">
        <v>21</v>
      </c>
      <c r="C8" s="56">
        <f t="shared" si="0"/>
        <v>0.40416666666666662</v>
      </c>
      <c r="D8" s="56">
        <f t="shared" si="7"/>
        <v>8.3333333333333037E-3</v>
      </c>
      <c r="E8" s="59"/>
      <c r="F8" s="64"/>
      <c r="H8" s="27">
        <v>0.22916666666666666</v>
      </c>
      <c r="I8" s="35" t="s">
        <v>15</v>
      </c>
      <c r="J8" s="56">
        <f t="shared" si="1"/>
        <v>0.27083333333333331</v>
      </c>
      <c r="K8" s="56">
        <f t="shared" si="8"/>
        <v>4.1666666666666657E-2</v>
      </c>
      <c r="L8" s="59" t="str">
        <f>IF(Tableau1[[#This Row],[Emission]]="CA BOUGE A LA MAISON ","Cours de gym pour seniors","")</f>
        <v/>
      </c>
      <c r="M8" s="64"/>
      <c r="O8" s="27">
        <v>0.22916666666666666</v>
      </c>
      <c r="P8" s="35" t="s">
        <v>15</v>
      </c>
      <c r="Q8" s="29">
        <f t="shared" si="2"/>
        <v>0.27083333333333331</v>
      </c>
      <c r="R8" s="29">
        <f t="shared" si="9"/>
        <v>4.1666666666666657E-2</v>
      </c>
      <c r="S8" s="29"/>
      <c r="T8" s="34"/>
      <c r="V8" s="27">
        <v>0.22916666666666666</v>
      </c>
      <c r="W8" s="35" t="s">
        <v>15</v>
      </c>
      <c r="X8" s="29">
        <f t="shared" si="3"/>
        <v>0.27083333333333331</v>
      </c>
      <c r="Y8" s="29">
        <f t="shared" si="10"/>
        <v>4.1666666666666657E-2</v>
      </c>
      <c r="Z8" s="29"/>
      <c r="AA8" s="34"/>
      <c r="AC8" s="27">
        <v>0.22916666666666666</v>
      </c>
      <c r="AD8" s="35" t="s">
        <v>15</v>
      </c>
      <c r="AE8" s="29">
        <f t="shared" si="4"/>
        <v>0.27083333333333331</v>
      </c>
      <c r="AF8" s="29">
        <f t="shared" si="11"/>
        <v>4.1666666666666657E-2</v>
      </c>
      <c r="AG8" s="29"/>
      <c r="AH8" s="34"/>
      <c r="AJ8" s="27">
        <v>0.22916666666666666</v>
      </c>
      <c r="AK8" s="31" t="s">
        <v>13</v>
      </c>
      <c r="AL8" s="29">
        <f t="shared" si="5"/>
        <v>0.27083333333333331</v>
      </c>
      <c r="AM8" s="29">
        <f t="shared" si="12"/>
        <v>4.1666666666666657E-2</v>
      </c>
      <c r="AN8" s="29"/>
      <c r="AO8" s="34"/>
      <c r="AQ8" s="32">
        <v>2.9166666666666664E-2</v>
      </c>
      <c r="AR8" s="33" t="s">
        <v>22</v>
      </c>
      <c r="AS8" s="29">
        <f t="shared" si="6"/>
        <v>3.3333333333333333E-2</v>
      </c>
      <c r="AT8" s="29">
        <f t="shared" si="13"/>
        <v>4.1666666666666692E-3</v>
      </c>
      <c r="AU8" s="29"/>
      <c r="AV8" s="34"/>
    </row>
    <row r="9" spans="1:48">
      <c r="A9" s="53">
        <v>0.40416666666666662</v>
      </c>
      <c r="B9" s="36" t="s">
        <v>23</v>
      </c>
      <c r="C9" s="55">
        <f t="shared" si="0"/>
        <v>0.40833333333333338</v>
      </c>
      <c r="D9" s="55">
        <f t="shared" si="7"/>
        <v>4.1666666666667629E-3</v>
      </c>
      <c r="E9" s="58"/>
      <c r="F9" s="65"/>
      <c r="H9" s="53">
        <v>0.27083333333333331</v>
      </c>
      <c r="I9" s="31" t="s">
        <v>13</v>
      </c>
      <c r="J9" s="55">
        <f t="shared" si="1"/>
        <v>0.3125</v>
      </c>
      <c r="K9" s="55">
        <f t="shared" si="8"/>
        <v>4.1666666666666685E-2</v>
      </c>
      <c r="L9" s="58" t="str">
        <f>IF(Tableau1[[#This Row],[Emission]]="CA BOUGE A LA MAISON ","Cours de gym pour seniors","")</f>
        <v/>
      </c>
      <c r="M9" s="65"/>
      <c r="O9" s="27">
        <v>0.27083333333333331</v>
      </c>
      <c r="P9" s="31" t="s">
        <v>13</v>
      </c>
      <c r="Q9" s="29">
        <f t="shared" si="2"/>
        <v>0.3125</v>
      </c>
      <c r="R9" s="29">
        <f t="shared" si="9"/>
        <v>4.1666666666666685E-2</v>
      </c>
      <c r="S9" s="29"/>
      <c r="T9" s="34"/>
      <c r="V9" s="27">
        <v>0.27083333333333331</v>
      </c>
      <c r="W9" s="31" t="s">
        <v>13</v>
      </c>
      <c r="X9" s="29">
        <f t="shared" si="3"/>
        <v>0.3125</v>
      </c>
      <c r="Y9" s="29">
        <f t="shared" si="10"/>
        <v>4.1666666666666685E-2</v>
      </c>
      <c r="Z9" s="29"/>
      <c r="AA9" s="34"/>
      <c r="AC9" s="27">
        <v>0.27083333333333331</v>
      </c>
      <c r="AD9" s="31" t="s">
        <v>13</v>
      </c>
      <c r="AE9" s="29">
        <f t="shared" si="4"/>
        <v>0.3125</v>
      </c>
      <c r="AF9" s="29">
        <f t="shared" si="11"/>
        <v>4.1666666666666685E-2</v>
      </c>
      <c r="AG9" s="29"/>
      <c r="AH9" s="34"/>
      <c r="AJ9" s="27">
        <v>0.27083333333333331</v>
      </c>
      <c r="AK9" s="31" t="s">
        <v>13</v>
      </c>
      <c r="AL9" s="29">
        <f t="shared" si="5"/>
        <v>0.3125</v>
      </c>
      <c r="AM9" s="29">
        <f t="shared" si="12"/>
        <v>4.1666666666666685E-2</v>
      </c>
      <c r="AN9" s="29"/>
      <c r="AO9" s="34"/>
      <c r="AQ9" s="32">
        <v>3.3333333333333333E-2</v>
      </c>
      <c r="AR9" s="38" t="s">
        <v>24</v>
      </c>
      <c r="AS9" s="29">
        <f t="shared" si="6"/>
        <v>3.888888888888889E-2</v>
      </c>
      <c r="AT9" s="29">
        <f t="shared" si="13"/>
        <v>5.5555555555555566E-3</v>
      </c>
      <c r="AU9" s="29"/>
      <c r="AV9" s="34"/>
    </row>
    <row r="10" spans="1:48">
      <c r="A10" s="27">
        <v>0.40833333333333338</v>
      </c>
      <c r="B10" s="36" t="s">
        <v>25</v>
      </c>
      <c r="C10" s="56">
        <f t="shared" si="0"/>
        <v>0.41388888888888892</v>
      </c>
      <c r="D10" s="56">
        <f t="shared" si="7"/>
        <v>5.5555555555555358E-3</v>
      </c>
      <c r="E10" s="59"/>
      <c r="F10" s="64"/>
      <c r="H10" s="27">
        <v>0.3125</v>
      </c>
      <c r="I10" s="35" t="s">
        <v>15</v>
      </c>
      <c r="J10" s="56">
        <f t="shared" si="1"/>
        <v>0.35416666666666669</v>
      </c>
      <c r="K10" s="56">
        <f t="shared" si="8"/>
        <v>4.1666666666666685E-2</v>
      </c>
      <c r="L10" s="59" t="str">
        <f>IF(Tableau1[[#This Row],[Emission]]="CA BOUGE A LA MAISON ","Cours de gym pour seniors","")</f>
        <v/>
      </c>
      <c r="M10" s="64"/>
      <c r="O10" s="27">
        <v>0.3125</v>
      </c>
      <c r="P10" s="35" t="s">
        <v>15</v>
      </c>
      <c r="Q10" s="29">
        <f t="shared" si="2"/>
        <v>0.35416666666666669</v>
      </c>
      <c r="R10" s="29">
        <f t="shared" si="9"/>
        <v>4.1666666666666685E-2</v>
      </c>
      <c r="S10" s="29"/>
      <c r="T10" s="34"/>
      <c r="V10" s="27">
        <v>0.3125</v>
      </c>
      <c r="W10" s="35" t="s">
        <v>15</v>
      </c>
      <c r="X10" s="29">
        <f t="shared" si="3"/>
        <v>0.35416666666666669</v>
      </c>
      <c r="Y10" s="29">
        <f t="shared" si="10"/>
        <v>4.1666666666666685E-2</v>
      </c>
      <c r="Z10" s="29"/>
      <c r="AA10" s="34"/>
      <c r="AC10" s="27">
        <v>0.3125</v>
      </c>
      <c r="AD10" s="35" t="s">
        <v>15</v>
      </c>
      <c r="AE10" s="29">
        <f t="shared" si="4"/>
        <v>0.35416666666666669</v>
      </c>
      <c r="AF10" s="29">
        <f t="shared" si="11"/>
        <v>4.1666666666666685E-2</v>
      </c>
      <c r="AG10" s="29"/>
      <c r="AH10" s="34"/>
      <c r="AJ10" s="27">
        <v>0.3125</v>
      </c>
      <c r="AK10" s="31" t="s">
        <v>13</v>
      </c>
      <c r="AL10" s="29">
        <f t="shared" si="5"/>
        <v>0.35416666666666669</v>
      </c>
      <c r="AM10" s="29">
        <f t="shared" si="12"/>
        <v>4.1666666666666685E-2</v>
      </c>
      <c r="AN10" s="29"/>
      <c r="AO10" s="34"/>
      <c r="AQ10" s="32">
        <v>3.888888888888889E-2</v>
      </c>
      <c r="AR10" s="37" t="s">
        <v>19</v>
      </c>
      <c r="AS10" s="29">
        <f t="shared" si="6"/>
        <v>4.1666666666666664E-2</v>
      </c>
      <c r="AT10" s="29">
        <f t="shared" si="13"/>
        <v>2.7777777777777748E-3</v>
      </c>
      <c r="AU10" s="29"/>
      <c r="AV10" s="34"/>
    </row>
    <row r="11" spans="1:48">
      <c r="A11" s="53">
        <v>0.41388888888888892</v>
      </c>
      <c r="B11" s="37" t="s">
        <v>19</v>
      </c>
      <c r="C11" s="55">
        <f t="shared" si="0"/>
        <v>0.41666666666666669</v>
      </c>
      <c r="D11" s="55">
        <f t="shared" si="7"/>
        <v>2.7777777777777679E-3</v>
      </c>
      <c r="E11" s="58"/>
      <c r="F11" s="65"/>
      <c r="H11" s="53">
        <v>0.35416666666666669</v>
      </c>
      <c r="I11" s="31" t="s">
        <v>13</v>
      </c>
      <c r="J11" s="55">
        <f t="shared" si="1"/>
        <v>0.39583333333333331</v>
      </c>
      <c r="K11" s="55">
        <f t="shared" si="8"/>
        <v>4.166666666666663E-2</v>
      </c>
      <c r="L11" s="58" t="str">
        <f>IF(Tableau1[[#This Row],[Emission]]="CA BOUGE A LA MAISON ","Cours de gym pour seniors","")</f>
        <v/>
      </c>
      <c r="M11" s="65"/>
      <c r="O11" s="27">
        <v>0.35416666666666669</v>
      </c>
      <c r="P11" s="31" t="s">
        <v>13</v>
      </c>
      <c r="Q11" s="29">
        <f t="shared" si="2"/>
        <v>0.39583333333333331</v>
      </c>
      <c r="R11" s="29">
        <f t="shared" si="9"/>
        <v>4.166666666666663E-2</v>
      </c>
      <c r="S11" s="29"/>
      <c r="T11" s="34"/>
      <c r="V11" s="27">
        <v>0.35416666666666669</v>
      </c>
      <c r="W11" s="31" t="s">
        <v>13</v>
      </c>
      <c r="X11" s="29">
        <f t="shared" si="3"/>
        <v>0.39583333333333331</v>
      </c>
      <c r="Y11" s="29">
        <f t="shared" si="10"/>
        <v>4.166666666666663E-2</v>
      </c>
      <c r="Z11" s="29"/>
      <c r="AA11" s="34"/>
      <c r="AC11" s="27">
        <v>0.35416666666666669</v>
      </c>
      <c r="AD11" s="31" t="s">
        <v>13</v>
      </c>
      <c r="AE11" s="29">
        <f t="shared" si="4"/>
        <v>0.39583333333333331</v>
      </c>
      <c r="AF11" s="29">
        <f t="shared" si="11"/>
        <v>4.166666666666663E-2</v>
      </c>
      <c r="AG11" s="29"/>
      <c r="AH11" s="34"/>
      <c r="AJ11" s="27">
        <v>0.35416666666666669</v>
      </c>
      <c r="AK11" s="31" t="s">
        <v>13</v>
      </c>
      <c r="AL11" s="29">
        <f t="shared" si="5"/>
        <v>0.39583333333333331</v>
      </c>
      <c r="AM11" s="29">
        <f t="shared" si="12"/>
        <v>4.166666666666663E-2</v>
      </c>
      <c r="AN11" s="29"/>
      <c r="AO11" s="34"/>
      <c r="AQ11" s="32">
        <v>4.1666666666666664E-2</v>
      </c>
      <c r="AR11" s="33" t="s">
        <v>23</v>
      </c>
      <c r="AS11" s="29">
        <f t="shared" si="6"/>
        <v>4.5833333333333337E-2</v>
      </c>
      <c r="AT11" s="29">
        <f t="shared" si="13"/>
        <v>4.1666666666666727E-3</v>
      </c>
      <c r="AU11" s="29"/>
      <c r="AV11" s="34"/>
    </row>
    <row r="12" spans="1:48">
      <c r="A12" s="27">
        <v>0.41666666666666669</v>
      </c>
      <c r="B12" s="36" t="s">
        <v>26</v>
      </c>
      <c r="C12" s="56">
        <f t="shared" si="0"/>
        <v>0.43472222222222223</v>
      </c>
      <c r="D12" s="56">
        <f t="shared" si="7"/>
        <v>1.8055555555555547E-2</v>
      </c>
      <c r="E12" s="59"/>
      <c r="F12" s="64"/>
      <c r="H12" s="27">
        <v>0.39583333333333331</v>
      </c>
      <c r="I12" s="35" t="s">
        <v>15</v>
      </c>
      <c r="J12" s="56">
        <f t="shared" si="1"/>
        <v>0.4375</v>
      </c>
      <c r="K12" s="56">
        <f t="shared" si="8"/>
        <v>4.1666666666666685E-2</v>
      </c>
      <c r="L12" s="59" t="str">
        <f>IF(Tableau1[[#This Row],[Emission]]="CA BOUGE A LA MAISON ","Cours de gym pour seniors","")</f>
        <v/>
      </c>
      <c r="M12" s="64"/>
      <c r="O12" s="27">
        <v>0.39583333333333331</v>
      </c>
      <c r="P12" s="35" t="s">
        <v>15</v>
      </c>
      <c r="Q12" s="29">
        <f t="shared" si="2"/>
        <v>0.4375</v>
      </c>
      <c r="R12" s="29">
        <f t="shared" si="9"/>
        <v>4.1666666666666685E-2</v>
      </c>
      <c r="S12" s="29"/>
      <c r="T12" s="34"/>
      <c r="V12" s="27">
        <v>0.39583333333333331</v>
      </c>
      <c r="W12" s="35" t="s">
        <v>15</v>
      </c>
      <c r="X12" s="29">
        <f t="shared" si="3"/>
        <v>0.4375</v>
      </c>
      <c r="Y12" s="29">
        <f t="shared" si="10"/>
        <v>4.1666666666666685E-2</v>
      </c>
      <c r="Z12" s="29"/>
      <c r="AA12" s="34"/>
      <c r="AC12" s="27">
        <v>0.39583333333333331</v>
      </c>
      <c r="AD12" s="35" t="s">
        <v>15</v>
      </c>
      <c r="AE12" s="29">
        <f t="shared" si="4"/>
        <v>0.4375</v>
      </c>
      <c r="AF12" s="29">
        <f t="shared" si="11"/>
        <v>4.1666666666666685E-2</v>
      </c>
      <c r="AG12" s="29"/>
      <c r="AH12" s="34"/>
      <c r="AJ12" s="27">
        <v>0.39583333333333331</v>
      </c>
      <c r="AK12" s="31" t="s">
        <v>13</v>
      </c>
      <c r="AL12" s="29">
        <f t="shared" si="5"/>
        <v>0.4375</v>
      </c>
      <c r="AM12" s="29">
        <f t="shared" si="12"/>
        <v>4.1666666666666685E-2</v>
      </c>
      <c r="AN12" s="29"/>
      <c r="AO12" s="34"/>
      <c r="AQ12" s="32">
        <v>4.5833333333333337E-2</v>
      </c>
      <c r="AR12" s="33" t="s">
        <v>27</v>
      </c>
      <c r="AS12" s="29">
        <f t="shared" si="6"/>
        <v>4.9999999999999996E-2</v>
      </c>
      <c r="AT12" s="29">
        <f t="shared" si="13"/>
        <v>4.1666666666666588E-3</v>
      </c>
      <c r="AU12" s="29"/>
      <c r="AV12" s="34"/>
    </row>
    <row r="13" spans="1:48">
      <c r="A13" s="53">
        <v>0.43472222222222223</v>
      </c>
      <c r="B13" s="33" t="s">
        <v>17</v>
      </c>
      <c r="C13" s="55">
        <f t="shared" si="0"/>
        <v>0.4375</v>
      </c>
      <c r="D13" s="55">
        <f t="shared" si="7"/>
        <v>2.7777777777777679E-3</v>
      </c>
      <c r="E13" s="58"/>
      <c r="F13" s="65"/>
      <c r="H13" s="53">
        <v>0.4375</v>
      </c>
      <c r="I13" s="35" t="s">
        <v>15</v>
      </c>
      <c r="J13" s="55">
        <f t="shared" si="1"/>
        <v>0.47916666666666669</v>
      </c>
      <c r="K13" s="55">
        <f t="shared" si="8"/>
        <v>4.1666666666666685E-2</v>
      </c>
      <c r="L13" s="58" t="str">
        <f>IF(Tableau1[[#This Row],[Emission]]="CA BOUGE A LA MAISON ","Cours de gym pour seniors","")</f>
        <v/>
      </c>
      <c r="M13" s="65"/>
      <c r="O13" s="27">
        <v>0.4375</v>
      </c>
      <c r="P13" s="35" t="s">
        <v>15</v>
      </c>
      <c r="Q13" s="29">
        <f t="shared" si="2"/>
        <v>0.47916666666666669</v>
      </c>
      <c r="R13" s="29">
        <f t="shared" si="9"/>
        <v>4.1666666666666685E-2</v>
      </c>
      <c r="S13" s="29"/>
      <c r="T13" s="34"/>
      <c r="V13" s="27">
        <v>0.4375</v>
      </c>
      <c r="W13" s="35" t="s">
        <v>15</v>
      </c>
      <c r="X13" s="29">
        <f t="shared" si="3"/>
        <v>0.47916666666666669</v>
      </c>
      <c r="Y13" s="29">
        <f t="shared" si="10"/>
        <v>4.1666666666666685E-2</v>
      </c>
      <c r="Z13" s="29"/>
      <c r="AA13" s="34"/>
      <c r="AC13" s="27">
        <v>0.4375</v>
      </c>
      <c r="AD13" s="35" t="s">
        <v>15</v>
      </c>
      <c r="AE13" s="29">
        <f t="shared" si="4"/>
        <v>0.47916666666666669</v>
      </c>
      <c r="AF13" s="29">
        <f t="shared" si="11"/>
        <v>4.1666666666666685E-2</v>
      </c>
      <c r="AG13" s="29"/>
      <c r="AH13" s="34"/>
      <c r="AJ13" s="27">
        <v>0.4375</v>
      </c>
      <c r="AK13" s="31" t="s">
        <v>13</v>
      </c>
      <c r="AL13" s="29">
        <f t="shared" si="5"/>
        <v>0.47916666666666669</v>
      </c>
      <c r="AM13" s="29">
        <f t="shared" si="12"/>
        <v>4.1666666666666685E-2</v>
      </c>
      <c r="AN13" s="29"/>
      <c r="AO13" s="34"/>
      <c r="AQ13" s="32">
        <v>4.9999999999999996E-2</v>
      </c>
      <c r="AR13" s="33" t="s">
        <v>17</v>
      </c>
      <c r="AS13" s="29">
        <f t="shared" si="6"/>
        <v>5.347222222222222E-2</v>
      </c>
      <c r="AT13" s="29">
        <f t="shared" si="13"/>
        <v>3.4722222222222238E-3</v>
      </c>
      <c r="AU13" s="29"/>
      <c r="AV13" s="34"/>
    </row>
    <row r="14" spans="1:48" ht="45">
      <c r="A14" s="27">
        <v>0.4375</v>
      </c>
      <c r="B14" s="38" t="s">
        <v>28</v>
      </c>
      <c r="C14" s="56">
        <f t="shared" si="0"/>
        <v>0.45555555555555555</v>
      </c>
      <c r="D14" s="56">
        <f t="shared" ref="D14:D49" si="14">MOD(C14-A14,1)</f>
        <v>1.8055555555555547E-2</v>
      </c>
      <c r="E14" s="60" t="s">
        <v>76</v>
      </c>
      <c r="F14" s="64"/>
      <c r="H14" s="27">
        <v>0.47916666666666669</v>
      </c>
      <c r="I14" s="35" t="s">
        <v>15</v>
      </c>
      <c r="J14" s="56">
        <f t="shared" si="1"/>
        <v>0.52083333333333337</v>
      </c>
      <c r="K14" s="56">
        <f t="shared" si="8"/>
        <v>4.1666666666666685E-2</v>
      </c>
      <c r="L14" s="59" t="str">
        <f>IF(Tableau1[[#This Row],[Emission]]="CA BOUGE A LA MAISON ","Cours de gym pour seniors","")</f>
        <v/>
      </c>
      <c r="M14" s="64"/>
      <c r="O14" s="27">
        <v>0.47916666666666669</v>
      </c>
      <c r="P14" s="35" t="s">
        <v>15</v>
      </c>
      <c r="Q14" s="29">
        <f t="shared" si="2"/>
        <v>0.52083333333333337</v>
      </c>
      <c r="R14" s="29">
        <f t="shared" si="9"/>
        <v>4.1666666666666685E-2</v>
      </c>
      <c r="S14" s="29"/>
      <c r="T14" s="34"/>
      <c r="V14" s="27">
        <v>0.47916666666666669</v>
      </c>
      <c r="W14" s="35" t="s">
        <v>15</v>
      </c>
      <c r="X14" s="29">
        <f t="shared" si="3"/>
        <v>0.52083333333333337</v>
      </c>
      <c r="Y14" s="29">
        <f t="shared" si="10"/>
        <v>4.1666666666666685E-2</v>
      </c>
      <c r="Z14" s="29"/>
      <c r="AA14" s="34"/>
      <c r="AC14" s="27">
        <v>0.47916666666666669</v>
      </c>
      <c r="AD14" s="35" t="s">
        <v>15</v>
      </c>
      <c r="AE14" s="29">
        <f t="shared" si="4"/>
        <v>0.52083333333333337</v>
      </c>
      <c r="AF14" s="29">
        <f t="shared" si="11"/>
        <v>4.1666666666666685E-2</v>
      </c>
      <c r="AG14" s="29"/>
      <c r="AH14" s="34"/>
      <c r="AJ14" s="27">
        <v>0.47916666666666669</v>
      </c>
      <c r="AK14" s="31" t="s">
        <v>13</v>
      </c>
      <c r="AL14" s="29">
        <f t="shared" si="5"/>
        <v>0.52083333333333337</v>
      </c>
      <c r="AM14" s="29">
        <f t="shared" si="12"/>
        <v>4.1666666666666685E-2</v>
      </c>
      <c r="AN14" s="29"/>
      <c r="AO14" s="34"/>
      <c r="AQ14" s="32">
        <v>5.347222222222222E-2</v>
      </c>
      <c r="AR14" s="33" t="s">
        <v>29</v>
      </c>
      <c r="AS14" s="29">
        <f t="shared" si="6"/>
        <v>5.9027777777777783E-2</v>
      </c>
      <c r="AT14" s="29">
        <f t="shared" si="13"/>
        <v>5.5555555555555636E-3</v>
      </c>
      <c r="AU14" s="29"/>
      <c r="AV14" s="34"/>
    </row>
    <row r="15" spans="1:48">
      <c r="A15" s="53">
        <v>0.45555555555555555</v>
      </c>
      <c r="B15" s="37" t="s">
        <v>19</v>
      </c>
      <c r="C15" s="55">
        <f t="shared" si="0"/>
        <v>0.45833333333333331</v>
      </c>
      <c r="D15" s="55">
        <f t="shared" si="14"/>
        <v>2.7777777777777679E-3</v>
      </c>
      <c r="E15" s="58"/>
      <c r="F15" s="65"/>
      <c r="H15" s="53">
        <v>0.52083333333333337</v>
      </c>
      <c r="I15" s="35" t="s">
        <v>15</v>
      </c>
      <c r="J15" s="55">
        <f t="shared" si="1"/>
        <v>0.5625</v>
      </c>
      <c r="K15" s="55">
        <f t="shared" si="8"/>
        <v>4.166666666666663E-2</v>
      </c>
      <c r="L15" s="58" t="str">
        <f>IF(Tableau1[[#This Row],[Emission]]="CA BOUGE A LA MAISON ","Cours de gym pour seniors","")</f>
        <v/>
      </c>
      <c r="M15" s="65"/>
      <c r="O15" s="27">
        <v>0.52083333333333337</v>
      </c>
      <c r="P15" s="35" t="s">
        <v>15</v>
      </c>
      <c r="Q15" s="29">
        <f t="shared" si="2"/>
        <v>0.5625</v>
      </c>
      <c r="R15" s="29">
        <f t="shared" si="9"/>
        <v>4.166666666666663E-2</v>
      </c>
      <c r="S15" s="29"/>
      <c r="T15" s="34"/>
      <c r="V15" s="27">
        <v>0.52083333333333337</v>
      </c>
      <c r="W15" s="35" t="s">
        <v>15</v>
      </c>
      <c r="X15" s="29">
        <f t="shared" si="3"/>
        <v>0.5625</v>
      </c>
      <c r="Y15" s="29">
        <f t="shared" si="10"/>
        <v>4.166666666666663E-2</v>
      </c>
      <c r="Z15" s="29"/>
      <c r="AA15" s="34"/>
      <c r="AC15" s="27">
        <v>0.52083333333333337</v>
      </c>
      <c r="AD15" s="35" t="s">
        <v>15</v>
      </c>
      <c r="AE15" s="29">
        <f t="shared" si="4"/>
        <v>0.5625</v>
      </c>
      <c r="AF15" s="29">
        <f t="shared" si="11"/>
        <v>4.166666666666663E-2</v>
      </c>
      <c r="AG15" s="29"/>
      <c r="AH15" s="34"/>
      <c r="AJ15" s="27">
        <v>0.52083333333333337</v>
      </c>
      <c r="AK15" s="33" t="s">
        <v>20</v>
      </c>
      <c r="AL15" s="29">
        <f t="shared" si="5"/>
        <v>0.52916666666666667</v>
      </c>
      <c r="AM15" s="29">
        <f t="shared" si="12"/>
        <v>8.3333333333333037E-3</v>
      </c>
      <c r="AN15" s="29"/>
      <c r="AO15" s="34"/>
      <c r="AQ15" s="32">
        <v>5.9027777777777783E-2</v>
      </c>
      <c r="AR15" s="33" t="s">
        <v>30</v>
      </c>
      <c r="AS15" s="29">
        <f t="shared" si="6"/>
        <v>7.6388888888888895E-2</v>
      </c>
      <c r="AT15" s="29">
        <f t="shared" si="13"/>
        <v>1.7361111111111112E-2</v>
      </c>
      <c r="AU15" s="29"/>
      <c r="AV15" s="34"/>
    </row>
    <row r="16" spans="1:48">
      <c r="A16" s="27">
        <v>0.45833333333333331</v>
      </c>
      <c r="B16" s="28" t="s">
        <v>12</v>
      </c>
      <c r="C16" s="56">
        <f t="shared" si="0"/>
        <v>0.58333333333333337</v>
      </c>
      <c r="D16" s="56">
        <f t="shared" si="14"/>
        <v>0.12500000000000006</v>
      </c>
      <c r="E16" s="59"/>
      <c r="F16" s="64"/>
      <c r="H16" s="27">
        <v>0.5625</v>
      </c>
      <c r="I16" s="35" t="s">
        <v>15</v>
      </c>
      <c r="J16" s="56">
        <f t="shared" si="1"/>
        <v>0.60416666666666663</v>
      </c>
      <c r="K16" s="56">
        <f t="shared" si="8"/>
        <v>4.166666666666663E-2</v>
      </c>
      <c r="L16" s="59" t="str">
        <f>IF(Tableau1[[#This Row],[Emission]]="CA BOUGE A LA MAISON ","Cours de gym pour seniors","")</f>
        <v/>
      </c>
      <c r="M16" s="64"/>
      <c r="O16" s="27">
        <v>0.5625</v>
      </c>
      <c r="P16" s="35" t="s">
        <v>15</v>
      </c>
      <c r="Q16" s="29">
        <f t="shared" si="2"/>
        <v>0.60416666666666663</v>
      </c>
      <c r="R16" s="29">
        <f t="shared" si="9"/>
        <v>4.166666666666663E-2</v>
      </c>
      <c r="S16" s="29"/>
      <c r="T16" s="34"/>
      <c r="V16" s="27">
        <v>0.5625</v>
      </c>
      <c r="W16" s="35" t="s">
        <v>15</v>
      </c>
      <c r="X16" s="29">
        <f t="shared" si="3"/>
        <v>0.60416666666666663</v>
      </c>
      <c r="Y16" s="29">
        <f t="shared" si="10"/>
        <v>4.166666666666663E-2</v>
      </c>
      <c r="Z16" s="29"/>
      <c r="AA16" s="34"/>
      <c r="AC16" s="27">
        <v>0.5625</v>
      </c>
      <c r="AD16" s="35" t="s">
        <v>15</v>
      </c>
      <c r="AE16" s="29">
        <f t="shared" si="4"/>
        <v>0.60416666666666663</v>
      </c>
      <c r="AF16" s="29">
        <f t="shared" si="11"/>
        <v>4.166666666666663E-2</v>
      </c>
      <c r="AG16" s="29"/>
      <c r="AH16" s="34"/>
      <c r="AJ16" s="27">
        <v>0.52916666666666667</v>
      </c>
      <c r="AK16" s="33" t="s">
        <v>22</v>
      </c>
      <c r="AL16" s="29">
        <f t="shared" si="5"/>
        <v>0.53333333333333333</v>
      </c>
      <c r="AM16" s="29">
        <f t="shared" si="12"/>
        <v>4.1666666666666519E-3</v>
      </c>
      <c r="AN16" s="29"/>
      <c r="AO16" s="34"/>
      <c r="AQ16" s="32">
        <v>7.6388888888888895E-2</v>
      </c>
      <c r="AR16" s="33" t="s">
        <v>22</v>
      </c>
      <c r="AS16" s="29">
        <f t="shared" si="6"/>
        <v>8.0555555555555561E-2</v>
      </c>
      <c r="AT16" s="29">
        <f t="shared" si="13"/>
        <v>4.1666666666666657E-3</v>
      </c>
      <c r="AU16" s="29"/>
      <c r="AV16" s="34"/>
    </row>
    <row r="17" spans="1:48">
      <c r="A17" s="53">
        <v>0.58333333333333337</v>
      </c>
      <c r="B17" s="36" t="s">
        <v>31</v>
      </c>
      <c r="C17" s="55">
        <f t="shared" si="0"/>
        <v>0.60138888888888886</v>
      </c>
      <c r="D17" s="55">
        <f t="shared" si="14"/>
        <v>1.8055555555555491E-2</v>
      </c>
      <c r="E17" s="58"/>
      <c r="F17" s="65"/>
      <c r="H17" s="53">
        <v>0.60416666666666663</v>
      </c>
      <c r="I17" s="38" t="s">
        <v>32</v>
      </c>
      <c r="J17" s="55">
        <f t="shared" si="1"/>
        <v>0.63194444444444442</v>
      </c>
      <c r="K17" s="55">
        <f t="shared" si="8"/>
        <v>2.777777777777779E-2</v>
      </c>
      <c r="L17" s="58" t="str">
        <f>IF(Tableau1[[#This Row],[Emission]]="CA BOUGE A LA MAISON ","Cours de gym pour seniors","")</f>
        <v>Cours de gym pour seniors</v>
      </c>
      <c r="M17" s="65"/>
      <c r="O17" s="27">
        <v>0.60416666666666663</v>
      </c>
      <c r="P17" s="38" t="s">
        <v>32</v>
      </c>
      <c r="Q17" s="29">
        <f t="shared" si="2"/>
        <v>0.63194444444444442</v>
      </c>
      <c r="R17" s="29">
        <f t="shared" si="9"/>
        <v>2.777777777777779E-2</v>
      </c>
      <c r="S17" s="29"/>
      <c r="T17" s="34"/>
      <c r="V17" s="27">
        <v>0.60416666666666663</v>
      </c>
      <c r="W17" s="38" t="s">
        <v>32</v>
      </c>
      <c r="X17" s="29">
        <f t="shared" si="3"/>
        <v>0.63194444444444442</v>
      </c>
      <c r="Y17" s="29">
        <f t="shared" si="10"/>
        <v>2.777777777777779E-2</v>
      </c>
      <c r="Z17" s="29"/>
      <c r="AA17" s="34"/>
      <c r="AC17" s="27">
        <v>0.60416666666666663</v>
      </c>
      <c r="AD17" s="38" t="s">
        <v>32</v>
      </c>
      <c r="AE17" s="29">
        <f t="shared" si="4"/>
        <v>0.63194444444444442</v>
      </c>
      <c r="AF17" s="29">
        <f t="shared" si="11"/>
        <v>2.777777777777779E-2</v>
      </c>
      <c r="AG17" s="29"/>
      <c r="AH17" s="34"/>
      <c r="AJ17" s="27">
        <v>0.53333333333333333</v>
      </c>
      <c r="AK17" s="38" t="s">
        <v>24</v>
      </c>
      <c r="AL17" s="29">
        <f t="shared" si="5"/>
        <v>0.53888888888888886</v>
      </c>
      <c r="AM17" s="29">
        <f t="shared" si="12"/>
        <v>5.5555555555555358E-3</v>
      </c>
      <c r="AN17" s="29"/>
      <c r="AO17" s="34"/>
      <c r="AQ17" s="32">
        <v>8.0555555555555561E-2</v>
      </c>
      <c r="AR17" s="37" t="s">
        <v>19</v>
      </c>
      <c r="AS17" s="29">
        <f t="shared" si="6"/>
        <v>8.3333333333333329E-2</v>
      </c>
      <c r="AT17" s="29">
        <f t="shared" si="13"/>
        <v>2.7777777777777679E-3</v>
      </c>
      <c r="AU17" s="29"/>
      <c r="AV17" s="34"/>
    </row>
    <row r="18" spans="1:48">
      <c r="A18" s="27">
        <v>0.60138888888888886</v>
      </c>
      <c r="B18" s="33" t="s">
        <v>17</v>
      </c>
      <c r="C18" s="56">
        <f t="shared" si="0"/>
        <v>0.60416666666666663</v>
      </c>
      <c r="D18" s="56">
        <f t="shared" si="14"/>
        <v>2.7777777777777679E-3</v>
      </c>
      <c r="E18" s="59"/>
      <c r="F18" s="64"/>
      <c r="H18" s="27">
        <v>0.63194444444444442</v>
      </c>
      <c r="I18" s="37" t="s">
        <v>33</v>
      </c>
      <c r="J18" s="56">
        <f t="shared" si="1"/>
        <v>0.63472222222222219</v>
      </c>
      <c r="K18" s="56">
        <f t="shared" si="8"/>
        <v>2.7777777777777679E-3</v>
      </c>
      <c r="L18" s="59" t="str">
        <f>IF(Tableau1[[#This Row],[Emission]]="CA BOUGE A LA MAISON ","Cours de gym pour seniors","")</f>
        <v/>
      </c>
      <c r="M18" s="64"/>
      <c r="O18" s="27">
        <v>0.63194444444444442</v>
      </c>
      <c r="P18" s="37" t="s">
        <v>33</v>
      </c>
      <c r="Q18" s="29">
        <f t="shared" si="2"/>
        <v>0.63472222222222219</v>
      </c>
      <c r="R18" s="29">
        <f t="shared" si="9"/>
        <v>2.7777777777777679E-3</v>
      </c>
      <c r="S18" s="29"/>
      <c r="T18" s="34"/>
      <c r="V18" s="27">
        <v>0.63194444444444442</v>
      </c>
      <c r="W18" s="37" t="s">
        <v>33</v>
      </c>
      <c r="X18" s="29">
        <f t="shared" si="3"/>
        <v>0.63472222222222219</v>
      </c>
      <c r="Y18" s="29">
        <f t="shared" si="10"/>
        <v>2.7777777777777679E-3</v>
      </c>
      <c r="Z18" s="29"/>
      <c r="AA18" s="34"/>
      <c r="AC18" s="27">
        <v>0.63194444444444442</v>
      </c>
      <c r="AD18" s="37" t="s">
        <v>33</v>
      </c>
      <c r="AE18" s="29">
        <f t="shared" si="4"/>
        <v>0.63472222222222219</v>
      </c>
      <c r="AF18" s="29">
        <f t="shared" si="11"/>
        <v>2.7777777777777679E-3</v>
      </c>
      <c r="AG18" s="29"/>
      <c r="AH18" s="34"/>
      <c r="AJ18" s="27">
        <v>0.53888888888888886</v>
      </c>
      <c r="AK18" s="37" t="s">
        <v>19</v>
      </c>
      <c r="AL18" s="29">
        <f t="shared" si="5"/>
        <v>0.54166666666666663</v>
      </c>
      <c r="AM18" s="29">
        <f t="shared" si="12"/>
        <v>2.7777777777777679E-3</v>
      </c>
      <c r="AN18" s="29"/>
      <c r="AO18" s="34"/>
      <c r="AQ18" s="32">
        <v>8.3333333333333329E-2</v>
      </c>
      <c r="AR18" s="33" t="s">
        <v>14</v>
      </c>
      <c r="AS18" s="29">
        <f t="shared" si="6"/>
        <v>9.1666666666666674E-2</v>
      </c>
      <c r="AT18" s="29">
        <f t="shared" si="13"/>
        <v>8.3333333333333454E-3</v>
      </c>
      <c r="AU18" s="29"/>
      <c r="AV18" s="34"/>
    </row>
    <row r="19" spans="1:48">
      <c r="A19" s="53">
        <v>0.60416666666666663</v>
      </c>
      <c r="B19" s="38" t="s">
        <v>32</v>
      </c>
      <c r="C19" s="55">
        <f t="shared" si="0"/>
        <v>0.63194444444444442</v>
      </c>
      <c r="D19" s="55">
        <f t="shared" si="14"/>
        <v>2.777777777777779E-2</v>
      </c>
      <c r="E19" s="61" t="s">
        <v>75</v>
      </c>
      <c r="F19" s="65"/>
      <c r="H19" s="53">
        <v>0.63472222222222219</v>
      </c>
      <c r="I19" s="33" t="s">
        <v>14</v>
      </c>
      <c r="J19" s="55">
        <f t="shared" si="1"/>
        <v>0.6430555555555556</v>
      </c>
      <c r="K19" s="55">
        <f t="shared" si="8"/>
        <v>8.3333333333334147E-3</v>
      </c>
      <c r="L19" s="58" t="str">
        <f>IF(Tableau1[[#This Row],[Emission]]="CA BOUGE A LA MAISON ","Cours de gym pour seniors","")</f>
        <v/>
      </c>
      <c r="M19" s="65"/>
      <c r="O19" s="27">
        <v>0.63472222222222219</v>
      </c>
      <c r="P19" s="33" t="s">
        <v>20</v>
      </c>
      <c r="Q19" s="29">
        <f t="shared" si="2"/>
        <v>0.6430555555555556</v>
      </c>
      <c r="R19" s="29">
        <f t="shared" si="9"/>
        <v>8.3333333333334147E-3</v>
      </c>
      <c r="S19" s="29"/>
      <c r="T19" s="34"/>
      <c r="V19" s="27">
        <v>0.63472222222222219</v>
      </c>
      <c r="W19" s="33" t="s">
        <v>34</v>
      </c>
      <c r="X19" s="29">
        <f t="shared" si="3"/>
        <v>0.6430555555555556</v>
      </c>
      <c r="Y19" s="29">
        <f t="shared" si="10"/>
        <v>8.3333333333334147E-3</v>
      </c>
      <c r="Z19" s="29"/>
      <c r="AA19" s="34"/>
      <c r="AC19" s="27">
        <v>0.63472222222222219</v>
      </c>
      <c r="AD19" s="33" t="s">
        <v>35</v>
      </c>
      <c r="AE19" s="29">
        <f t="shared" si="4"/>
        <v>0.63888888888888895</v>
      </c>
      <c r="AF19" s="29">
        <f t="shared" si="11"/>
        <v>4.1666666666667629E-3</v>
      </c>
      <c r="AG19" s="29"/>
      <c r="AH19" s="34"/>
      <c r="AJ19" s="27">
        <v>0.54166666666666663</v>
      </c>
      <c r="AK19" s="33" t="s">
        <v>23</v>
      </c>
      <c r="AL19" s="29">
        <f t="shared" si="5"/>
        <v>0.54583333333333328</v>
      </c>
      <c r="AM19" s="29">
        <f t="shared" si="12"/>
        <v>4.1666666666666519E-3</v>
      </c>
      <c r="AN19" s="29"/>
      <c r="AO19" s="34"/>
      <c r="AQ19" s="32">
        <v>9.1666666666666674E-2</v>
      </c>
      <c r="AR19" s="33" t="s">
        <v>16</v>
      </c>
      <c r="AS19" s="29">
        <f t="shared" si="6"/>
        <v>9.9999999999999992E-2</v>
      </c>
      <c r="AT19" s="29">
        <f t="shared" si="13"/>
        <v>8.3333333333333176E-3</v>
      </c>
      <c r="AU19" s="29"/>
      <c r="AV19" s="34"/>
    </row>
    <row r="20" spans="1:48">
      <c r="A20" s="27">
        <v>0.63194444444444442</v>
      </c>
      <c r="B20" s="37" t="s">
        <v>19</v>
      </c>
      <c r="C20" s="56">
        <f t="shared" si="0"/>
        <v>0.63472222222222219</v>
      </c>
      <c r="D20" s="56">
        <f t="shared" si="14"/>
        <v>2.7777777777777679E-3</v>
      </c>
      <c r="E20" s="59"/>
      <c r="F20" s="64"/>
      <c r="H20" s="27">
        <v>0.6430555555555556</v>
      </c>
      <c r="I20" s="33" t="s">
        <v>17</v>
      </c>
      <c r="J20" s="56">
        <f t="shared" si="1"/>
        <v>0.64583333333333337</v>
      </c>
      <c r="K20" s="56">
        <f t="shared" si="8"/>
        <v>2.7777777777777679E-3</v>
      </c>
      <c r="L20" s="59" t="str">
        <f>IF(Tableau1[[#This Row],[Emission]]="CA BOUGE A LA MAISON ","Cours de gym pour seniors","")</f>
        <v/>
      </c>
      <c r="M20" s="64"/>
      <c r="O20" s="27">
        <v>0.6430555555555556</v>
      </c>
      <c r="P20" s="33" t="s">
        <v>17</v>
      </c>
      <c r="Q20" s="29">
        <f t="shared" si="2"/>
        <v>0.64583333333333337</v>
      </c>
      <c r="R20" s="29">
        <f t="shared" si="9"/>
        <v>2.7777777777777679E-3</v>
      </c>
      <c r="S20" s="29"/>
      <c r="T20" s="34"/>
      <c r="V20" s="27">
        <v>0.6430555555555556</v>
      </c>
      <c r="W20" s="33" t="s">
        <v>17</v>
      </c>
      <c r="X20" s="29">
        <f t="shared" si="3"/>
        <v>0.64583333333333337</v>
      </c>
      <c r="Y20" s="29">
        <f t="shared" si="10"/>
        <v>2.7777777777777679E-3</v>
      </c>
      <c r="Z20" s="29"/>
      <c r="AA20" s="34"/>
      <c r="AC20" s="27">
        <v>0.63888888888888895</v>
      </c>
      <c r="AD20" s="33" t="s">
        <v>36</v>
      </c>
      <c r="AE20" s="29">
        <f t="shared" si="4"/>
        <v>0.6430555555555556</v>
      </c>
      <c r="AF20" s="29">
        <f t="shared" si="11"/>
        <v>4.1666666666666519E-3</v>
      </c>
      <c r="AG20" s="29"/>
      <c r="AH20" s="34"/>
      <c r="AJ20" s="27">
        <v>0.54583333333333328</v>
      </c>
      <c r="AK20" s="33" t="s">
        <v>27</v>
      </c>
      <c r="AL20" s="29">
        <f t="shared" si="5"/>
        <v>0.54999999999999993</v>
      </c>
      <c r="AM20" s="29">
        <f t="shared" si="12"/>
        <v>4.1666666666666519E-3</v>
      </c>
      <c r="AN20" s="29"/>
      <c r="AO20" s="34"/>
      <c r="AQ20" s="32">
        <v>9.9999999999999992E-2</v>
      </c>
      <c r="AR20" s="33" t="s">
        <v>37</v>
      </c>
      <c r="AS20" s="29">
        <f t="shared" si="6"/>
        <v>0.11805555555555557</v>
      </c>
      <c r="AT20" s="29">
        <f t="shared" si="13"/>
        <v>1.8055555555555575E-2</v>
      </c>
      <c r="AU20" s="29"/>
      <c r="AV20" s="34"/>
    </row>
    <row r="21" spans="1:48" ht="30">
      <c r="A21" s="53">
        <v>0.63472222222222219</v>
      </c>
      <c r="B21" s="36" t="s">
        <v>21</v>
      </c>
      <c r="C21" s="55">
        <f t="shared" si="0"/>
        <v>0.6430555555555556</v>
      </c>
      <c r="D21" s="55">
        <f t="shared" si="14"/>
        <v>8.3333333333334147E-3</v>
      </c>
      <c r="E21" s="58" t="s">
        <v>77</v>
      </c>
      <c r="F21" s="65"/>
      <c r="H21" s="53">
        <v>0.64583333333333337</v>
      </c>
      <c r="I21" s="35" t="s">
        <v>15</v>
      </c>
      <c r="J21" s="55">
        <f t="shared" si="1"/>
        <v>0.6875</v>
      </c>
      <c r="K21" s="55">
        <f t="shared" si="8"/>
        <v>4.166666666666663E-2</v>
      </c>
      <c r="L21" s="58" t="str">
        <f>IF(Tableau1[[#This Row],[Emission]]="CA BOUGE A LA MAISON ","Cours de gym pour seniors","")</f>
        <v/>
      </c>
      <c r="M21" s="65"/>
      <c r="O21" s="27">
        <v>0.64583333333333337</v>
      </c>
      <c r="P21" s="35" t="s">
        <v>15</v>
      </c>
      <c r="Q21" s="29">
        <f t="shared" si="2"/>
        <v>0.6875</v>
      </c>
      <c r="R21" s="29">
        <f t="shared" si="9"/>
        <v>4.166666666666663E-2</v>
      </c>
      <c r="S21" s="29"/>
      <c r="T21" s="34"/>
      <c r="V21" s="27">
        <v>0.64583333333333337</v>
      </c>
      <c r="W21" s="35" t="s">
        <v>15</v>
      </c>
      <c r="X21" s="29">
        <f t="shared" si="3"/>
        <v>0.6875</v>
      </c>
      <c r="Y21" s="29">
        <f t="shared" si="10"/>
        <v>4.166666666666663E-2</v>
      </c>
      <c r="Z21" s="29"/>
      <c r="AA21" s="34"/>
      <c r="AC21" s="27">
        <v>0.6430555555555556</v>
      </c>
      <c r="AD21" s="33" t="s">
        <v>17</v>
      </c>
      <c r="AE21" s="29">
        <f t="shared" si="4"/>
        <v>0.64583333333333337</v>
      </c>
      <c r="AF21" s="29">
        <f t="shared" si="11"/>
        <v>2.7777777777777679E-3</v>
      </c>
      <c r="AG21" s="29"/>
      <c r="AH21" s="34"/>
      <c r="AJ21" s="27">
        <v>0.54999999999999993</v>
      </c>
      <c r="AK21" s="38" t="s">
        <v>38</v>
      </c>
      <c r="AL21" s="29">
        <f t="shared" si="5"/>
        <v>0.55138888888888882</v>
      </c>
      <c r="AM21" s="29">
        <f t="shared" si="12"/>
        <v>1.388888888888884E-3</v>
      </c>
      <c r="AN21" s="29"/>
      <c r="AO21" s="34"/>
      <c r="AQ21" s="32">
        <v>0.11805555555555557</v>
      </c>
      <c r="AR21" s="33" t="s">
        <v>23</v>
      </c>
      <c r="AS21" s="29">
        <f t="shared" si="6"/>
        <v>0.12222222222222223</v>
      </c>
      <c r="AT21" s="29">
        <f t="shared" si="13"/>
        <v>4.1666666666666657E-3</v>
      </c>
      <c r="AU21" s="29"/>
      <c r="AV21" s="34"/>
    </row>
    <row r="22" spans="1:48">
      <c r="A22" s="27">
        <v>0.6430555555555556</v>
      </c>
      <c r="B22" s="28" t="s">
        <v>12</v>
      </c>
      <c r="C22" s="56">
        <f t="shared" si="0"/>
        <v>0.7680555555555556</v>
      </c>
      <c r="D22" s="56">
        <f t="shared" si="14"/>
        <v>0.125</v>
      </c>
      <c r="E22" s="59"/>
      <c r="F22" s="64"/>
      <c r="H22" s="27">
        <v>0.6875</v>
      </c>
      <c r="I22" s="35" t="s">
        <v>15</v>
      </c>
      <c r="J22" s="56">
        <f t="shared" si="1"/>
        <v>0.72916666666666663</v>
      </c>
      <c r="K22" s="56">
        <f t="shared" si="8"/>
        <v>4.166666666666663E-2</v>
      </c>
      <c r="L22" s="59" t="str">
        <f>IF(Tableau1[[#This Row],[Emission]]="CA BOUGE A LA MAISON ","Cours de gym pour seniors","")</f>
        <v/>
      </c>
      <c r="M22" s="64"/>
      <c r="O22" s="27">
        <v>0.6875</v>
      </c>
      <c r="P22" s="35" t="s">
        <v>15</v>
      </c>
      <c r="Q22" s="29">
        <f t="shared" si="2"/>
        <v>0.72916666666666663</v>
      </c>
      <c r="R22" s="29">
        <f t="shared" si="9"/>
        <v>4.166666666666663E-2</v>
      </c>
      <c r="S22" s="29"/>
      <c r="T22" s="34"/>
      <c r="V22" s="27">
        <v>0.6875</v>
      </c>
      <c r="W22" s="35" t="s">
        <v>15</v>
      </c>
      <c r="X22" s="29">
        <f t="shared" si="3"/>
        <v>0.72916666666666663</v>
      </c>
      <c r="Y22" s="29">
        <f t="shared" si="10"/>
        <v>4.166666666666663E-2</v>
      </c>
      <c r="Z22" s="29"/>
      <c r="AA22" s="34"/>
      <c r="AC22" s="27">
        <v>0.64583333333333337</v>
      </c>
      <c r="AD22" s="35" t="s">
        <v>15</v>
      </c>
      <c r="AE22" s="29">
        <f t="shared" si="4"/>
        <v>0.6875</v>
      </c>
      <c r="AF22" s="29">
        <f t="shared" si="11"/>
        <v>4.166666666666663E-2</v>
      </c>
      <c r="AG22" s="29"/>
      <c r="AH22" s="34"/>
      <c r="AJ22" s="27">
        <v>0.55138888888888882</v>
      </c>
      <c r="AK22" s="33" t="s">
        <v>17</v>
      </c>
      <c r="AL22" s="29">
        <f t="shared" si="5"/>
        <v>0.55347222222222225</v>
      </c>
      <c r="AM22" s="29">
        <f t="shared" si="12"/>
        <v>2.083333333333437E-3</v>
      </c>
      <c r="AN22" s="29"/>
      <c r="AO22" s="34"/>
      <c r="AQ22" s="32">
        <v>0.12222222222222223</v>
      </c>
      <c r="AR22" s="37" t="s">
        <v>19</v>
      </c>
      <c r="AS22" s="29">
        <f t="shared" si="6"/>
        <v>0.125</v>
      </c>
      <c r="AT22" s="29">
        <f t="shared" si="13"/>
        <v>2.7777777777777679E-3</v>
      </c>
      <c r="AU22" s="29"/>
      <c r="AV22" s="34"/>
    </row>
    <row r="23" spans="1:48">
      <c r="A23" s="53">
        <v>0.7680555555555556</v>
      </c>
      <c r="B23" s="33" t="s">
        <v>39</v>
      </c>
      <c r="C23" s="55">
        <f t="shared" si="0"/>
        <v>0.7680555555555556</v>
      </c>
      <c r="D23" s="55">
        <f t="shared" si="14"/>
        <v>0</v>
      </c>
      <c r="E23" s="58"/>
      <c r="F23" s="65"/>
      <c r="H23" s="53">
        <v>0.72916666666666663</v>
      </c>
      <c r="I23" s="35" t="s">
        <v>15</v>
      </c>
      <c r="J23" s="55">
        <f t="shared" si="1"/>
        <v>0.7680555555555556</v>
      </c>
      <c r="K23" s="55">
        <f t="shared" si="8"/>
        <v>3.8888888888888973E-2</v>
      </c>
      <c r="L23" s="58" t="str">
        <f>IF(Tableau1[[#This Row],[Emission]]="CA BOUGE A LA MAISON ","Cours de gym pour seniors","")</f>
        <v/>
      </c>
      <c r="M23" s="65"/>
      <c r="O23" s="27">
        <v>0.72916666666666663</v>
      </c>
      <c r="P23" s="35" t="s">
        <v>15</v>
      </c>
      <c r="Q23" s="29">
        <f t="shared" si="2"/>
        <v>0.7680555555555556</v>
      </c>
      <c r="R23" s="29">
        <f t="shared" si="9"/>
        <v>3.8888888888888973E-2</v>
      </c>
      <c r="S23" s="29"/>
      <c r="T23" s="34"/>
      <c r="V23" s="27">
        <v>0.72916666666666663</v>
      </c>
      <c r="W23" s="35" t="s">
        <v>15</v>
      </c>
      <c r="X23" s="29">
        <f t="shared" si="3"/>
        <v>0.7680555555555556</v>
      </c>
      <c r="Y23" s="29">
        <f t="shared" si="10"/>
        <v>3.8888888888888973E-2</v>
      </c>
      <c r="Z23" s="29"/>
      <c r="AA23" s="34"/>
      <c r="AC23" s="27">
        <v>0.6875</v>
      </c>
      <c r="AD23" s="35" t="s">
        <v>15</v>
      </c>
      <c r="AE23" s="29">
        <f t="shared" si="4"/>
        <v>0.72916666666666663</v>
      </c>
      <c r="AF23" s="29">
        <f t="shared" si="11"/>
        <v>4.166666666666663E-2</v>
      </c>
      <c r="AG23" s="29"/>
      <c r="AH23" s="34"/>
      <c r="AJ23" s="27">
        <v>0.55347222222222225</v>
      </c>
      <c r="AK23" s="33" t="s">
        <v>29</v>
      </c>
      <c r="AL23" s="29">
        <f t="shared" si="5"/>
        <v>0.55902777777777779</v>
      </c>
      <c r="AM23" s="29">
        <f t="shared" si="12"/>
        <v>5.5555555555555358E-3</v>
      </c>
      <c r="AN23" s="29"/>
      <c r="AO23" s="34"/>
      <c r="AQ23" s="32">
        <v>0.125</v>
      </c>
      <c r="AR23" s="33" t="s">
        <v>40</v>
      </c>
      <c r="AS23" s="29">
        <f t="shared" si="6"/>
        <v>0.14305555555555557</v>
      </c>
      <c r="AT23" s="29">
        <f t="shared" si="13"/>
        <v>1.8055555555555575E-2</v>
      </c>
      <c r="AU23" s="29"/>
      <c r="AV23" s="34"/>
    </row>
    <row r="24" spans="1:48">
      <c r="A24" s="27">
        <v>0.7680555555555556</v>
      </c>
      <c r="B24" s="33" t="s">
        <v>41</v>
      </c>
      <c r="C24" s="56">
        <f t="shared" si="0"/>
        <v>0.7680555555555556</v>
      </c>
      <c r="D24" s="56">
        <f t="shared" si="14"/>
        <v>0</v>
      </c>
      <c r="E24" s="59"/>
      <c r="F24" s="64"/>
      <c r="H24" s="27">
        <v>0.7680555555555556</v>
      </c>
      <c r="I24" s="33" t="s">
        <v>39</v>
      </c>
      <c r="J24" s="56">
        <f t="shared" si="1"/>
        <v>0.7680555555555556</v>
      </c>
      <c r="K24" s="56">
        <f t="shared" si="8"/>
        <v>0</v>
      </c>
      <c r="L24" s="59" t="str">
        <f>IF(Tableau1[[#This Row],[Emission]]="CA BOUGE A LA MAISON ","Cours de gym pour seniors","")</f>
        <v/>
      </c>
      <c r="M24" s="64"/>
      <c r="O24" s="27">
        <v>0.7680555555555556</v>
      </c>
      <c r="P24" s="33" t="s">
        <v>39</v>
      </c>
      <c r="Q24" s="29">
        <f t="shared" si="2"/>
        <v>0.7680555555555556</v>
      </c>
      <c r="R24" s="29">
        <f t="shared" si="9"/>
        <v>0</v>
      </c>
      <c r="S24" s="29"/>
      <c r="T24" s="34"/>
      <c r="V24" s="27">
        <v>0.7680555555555556</v>
      </c>
      <c r="W24" s="33" t="s">
        <v>39</v>
      </c>
      <c r="X24" s="29">
        <f t="shared" si="3"/>
        <v>0.7680555555555556</v>
      </c>
      <c r="Y24" s="29">
        <f t="shared" si="10"/>
        <v>0</v>
      </c>
      <c r="Z24" s="29"/>
      <c r="AA24" s="34"/>
      <c r="AC24" s="27">
        <v>0.72916666666666663</v>
      </c>
      <c r="AD24" s="35" t="s">
        <v>15</v>
      </c>
      <c r="AE24" s="29">
        <f t="shared" si="4"/>
        <v>0.7680555555555556</v>
      </c>
      <c r="AF24" s="29">
        <f t="shared" si="11"/>
        <v>3.8888888888888973E-2</v>
      </c>
      <c r="AG24" s="29"/>
      <c r="AH24" s="34"/>
      <c r="AJ24" s="27">
        <v>0.55902777777777779</v>
      </c>
      <c r="AK24" s="33" t="s">
        <v>30</v>
      </c>
      <c r="AL24" s="29">
        <f t="shared" si="5"/>
        <v>0.57638888888888895</v>
      </c>
      <c r="AM24" s="29">
        <f t="shared" si="12"/>
        <v>1.736111111111116E-2</v>
      </c>
      <c r="AN24" s="29"/>
      <c r="AO24" s="34"/>
      <c r="AQ24" s="32">
        <v>0.14305555555555557</v>
      </c>
      <c r="AR24" s="33" t="s">
        <v>17</v>
      </c>
      <c r="AS24" s="29">
        <f t="shared" si="6"/>
        <v>0.14583333333333334</v>
      </c>
      <c r="AT24" s="29">
        <f t="shared" si="13"/>
        <v>2.7777777777777679E-3</v>
      </c>
      <c r="AU24" s="29"/>
      <c r="AV24" s="34"/>
    </row>
    <row r="25" spans="1:48">
      <c r="A25" s="53">
        <v>0.7680555555555556</v>
      </c>
      <c r="B25" s="37" t="s">
        <v>33</v>
      </c>
      <c r="C25" s="55">
        <f t="shared" si="0"/>
        <v>0.77083333333333337</v>
      </c>
      <c r="D25" s="55">
        <f t="shared" si="14"/>
        <v>2.7777777777777679E-3</v>
      </c>
      <c r="E25" s="58"/>
      <c r="F25" s="65"/>
      <c r="H25" s="53">
        <v>0.7680555555555556</v>
      </c>
      <c r="I25" s="33" t="s">
        <v>41</v>
      </c>
      <c r="J25" s="55">
        <f t="shared" si="1"/>
        <v>0.7680555555555556</v>
      </c>
      <c r="K25" s="55">
        <f t="shared" si="8"/>
        <v>0</v>
      </c>
      <c r="L25" s="58" t="str">
        <f>IF(Tableau1[[#This Row],[Emission]]="CA BOUGE A LA MAISON ","Cours de gym pour seniors","")</f>
        <v/>
      </c>
      <c r="M25" s="65"/>
      <c r="O25" s="27">
        <v>0.7680555555555556</v>
      </c>
      <c r="P25" s="33" t="s">
        <v>41</v>
      </c>
      <c r="Q25" s="29">
        <f t="shared" si="2"/>
        <v>0.7680555555555556</v>
      </c>
      <c r="R25" s="29">
        <f t="shared" si="9"/>
        <v>0</v>
      </c>
      <c r="S25" s="29"/>
      <c r="T25" s="34"/>
      <c r="V25" s="27">
        <v>0.7680555555555556</v>
      </c>
      <c r="W25" s="33" t="s">
        <v>41</v>
      </c>
      <c r="X25" s="29">
        <f t="shared" si="3"/>
        <v>0.7680555555555556</v>
      </c>
      <c r="Y25" s="29">
        <f t="shared" si="10"/>
        <v>0</v>
      </c>
      <c r="Z25" s="29"/>
      <c r="AA25" s="34"/>
      <c r="AC25" s="27">
        <v>0.7680555555555556</v>
      </c>
      <c r="AD25" s="33" t="s">
        <v>39</v>
      </c>
      <c r="AE25" s="29">
        <f t="shared" si="4"/>
        <v>0.7680555555555556</v>
      </c>
      <c r="AF25" s="29">
        <f t="shared" si="11"/>
        <v>0</v>
      </c>
      <c r="AG25" s="29"/>
      <c r="AH25" s="34"/>
      <c r="AJ25" s="27">
        <v>0.57638888888888895</v>
      </c>
      <c r="AK25" s="33" t="s">
        <v>22</v>
      </c>
      <c r="AL25" s="29">
        <f t="shared" si="5"/>
        <v>0.5805555555555556</v>
      </c>
      <c r="AM25" s="29">
        <f t="shared" si="12"/>
        <v>4.1666666666666519E-3</v>
      </c>
      <c r="AN25" s="29"/>
      <c r="AO25" s="34"/>
      <c r="AQ25" s="32">
        <v>0.14583333333333334</v>
      </c>
      <c r="AR25" s="36" t="s">
        <v>42</v>
      </c>
      <c r="AS25" s="29">
        <f t="shared" si="6"/>
        <v>0.16388888888888889</v>
      </c>
      <c r="AT25" s="29">
        <f t="shared" si="13"/>
        <v>1.8055555555555547E-2</v>
      </c>
      <c r="AU25" s="29"/>
      <c r="AV25" s="34"/>
    </row>
    <row r="26" spans="1:48">
      <c r="A26" s="27">
        <v>0.77083333333333337</v>
      </c>
      <c r="B26" s="33" t="s">
        <v>43</v>
      </c>
      <c r="C26" s="56">
        <f t="shared" si="0"/>
        <v>0.77083333333333337</v>
      </c>
      <c r="D26" s="56">
        <f t="shared" si="14"/>
        <v>0</v>
      </c>
      <c r="E26" s="59"/>
      <c r="F26" s="64"/>
      <c r="H26" s="27">
        <v>0.7680555555555556</v>
      </c>
      <c r="I26" s="37" t="s">
        <v>33</v>
      </c>
      <c r="J26" s="56">
        <f t="shared" si="1"/>
        <v>0.77083333333333337</v>
      </c>
      <c r="K26" s="56">
        <f t="shared" si="8"/>
        <v>2.7777777777777679E-3</v>
      </c>
      <c r="L26" s="59" t="str">
        <f>IF(Tableau1[[#This Row],[Emission]]="CA BOUGE A LA MAISON ","Cours de gym pour seniors","")</f>
        <v/>
      </c>
      <c r="M26" s="64"/>
      <c r="O26" s="27">
        <v>0.7680555555555556</v>
      </c>
      <c r="P26" s="37" t="s">
        <v>33</v>
      </c>
      <c r="Q26" s="29">
        <f t="shared" si="2"/>
        <v>0.77083333333333337</v>
      </c>
      <c r="R26" s="29">
        <f t="shared" si="9"/>
        <v>2.7777777777777679E-3</v>
      </c>
      <c r="S26" s="29"/>
      <c r="T26" s="34"/>
      <c r="V26" s="27">
        <v>0.7680555555555556</v>
      </c>
      <c r="W26" s="37" t="s">
        <v>33</v>
      </c>
      <c r="X26" s="29">
        <f t="shared" si="3"/>
        <v>0.77083333333333337</v>
      </c>
      <c r="Y26" s="29">
        <f t="shared" si="10"/>
        <v>2.7777777777777679E-3</v>
      </c>
      <c r="Z26" s="29"/>
      <c r="AA26" s="34"/>
      <c r="AC26" s="27">
        <v>0.7680555555555556</v>
      </c>
      <c r="AD26" s="33" t="s">
        <v>41</v>
      </c>
      <c r="AE26" s="29">
        <f t="shared" si="4"/>
        <v>0.7680555555555556</v>
      </c>
      <c r="AF26" s="29">
        <f t="shared" si="11"/>
        <v>0</v>
      </c>
      <c r="AG26" s="29"/>
      <c r="AH26" s="34"/>
      <c r="AJ26" s="27">
        <v>0.5805555555555556</v>
      </c>
      <c r="AK26" s="37" t="s">
        <v>19</v>
      </c>
      <c r="AL26" s="29">
        <f t="shared" si="5"/>
        <v>0.58333333333333337</v>
      </c>
      <c r="AM26" s="29">
        <f t="shared" si="12"/>
        <v>2.7777777777777679E-3</v>
      </c>
      <c r="AN26" s="29"/>
      <c r="AO26" s="34"/>
      <c r="AQ26" s="32">
        <v>0.16388888888888889</v>
      </c>
      <c r="AR26" s="37" t="s">
        <v>19</v>
      </c>
      <c r="AS26" s="29">
        <f t="shared" si="6"/>
        <v>0.16666666666666666</v>
      </c>
      <c r="AT26" s="29">
        <f t="shared" si="13"/>
        <v>2.7777777777777679E-3</v>
      </c>
      <c r="AU26" s="29"/>
      <c r="AV26" s="34"/>
    </row>
    <row r="27" spans="1:48">
      <c r="A27" s="53">
        <v>0.77083333333333337</v>
      </c>
      <c r="B27" s="33" t="s">
        <v>44</v>
      </c>
      <c r="C27" s="55">
        <f t="shared" si="0"/>
        <v>0.77083333333333337</v>
      </c>
      <c r="D27" s="55">
        <f t="shared" si="14"/>
        <v>0</v>
      </c>
      <c r="E27" s="58"/>
      <c r="F27" s="65"/>
      <c r="H27" s="53">
        <v>0.77083333333333337</v>
      </c>
      <c r="I27" s="33" t="s">
        <v>43</v>
      </c>
      <c r="J27" s="55">
        <f t="shared" si="1"/>
        <v>0.77083333333333337</v>
      </c>
      <c r="K27" s="55">
        <f t="shared" si="8"/>
        <v>0</v>
      </c>
      <c r="L27" s="58" t="str">
        <f>IF(Tableau1[[#This Row],[Emission]]="CA BOUGE A LA MAISON ","Cours de gym pour seniors","")</f>
        <v/>
      </c>
      <c r="M27" s="65"/>
      <c r="O27" s="27">
        <v>0.77083333333333337</v>
      </c>
      <c r="P27" s="33" t="s">
        <v>43</v>
      </c>
      <c r="Q27" s="29">
        <f t="shared" si="2"/>
        <v>0.77083333333333337</v>
      </c>
      <c r="R27" s="29">
        <f t="shared" si="9"/>
        <v>0</v>
      </c>
      <c r="S27" s="29"/>
      <c r="T27" s="34"/>
      <c r="V27" s="27">
        <v>0.77083333333333337</v>
      </c>
      <c r="W27" s="33" t="s">
        <v>43</v>
      </c>
      <c r="X27" s="29">
        <f t="shared" si="3"/>
        <v>0.77083333333333337</v>
      </c>
      <c r="Y27" s="29">
        <f t="shared" si="10"/>
        <v>0</v>
      </c>
      <c r="Z27" s="29"/>
      <c r="AA27" s="34"/>
      <c r="AC27" s="27">
        <v>0.7680555555555556</v>
      </c>
      <c r="AD27" s="37" t="s">
        <v>33</v>
      </c>
      <c r="AE27" s="29">
        <f t="shared" si="4"/>
        <v>0.77083333333333337</v>
      </c>
      <c r="AF27" s="29">
        <f t="shared" si="11"/>
        <v>2.7777777777777679E-3</v>
      </c>
      <c r="AG27" s="29"/>
      <c r="AH27" s="34"/>
      <c r="AJ27" s="27">
        <v>0.58333333333333337</v>
      </c>
      <c r="AK27" s="33" t="s">
        <v>14</v>
      </c>
      <c r="AL27" s="29">
        <f t="shared" si="5"/>
        <v>0.59166666666666667</v>
      </c>
      <c r="AM27" s="29">
        <f t="shared" si="12"/>
        <v>8.3333333333333037E-3</v>
      </c>
      <c r="AN27" s="29"/>
      <c r="AO27" s="34"/>
      <c r="AQ27" s="32">
        <v>0.16666666666666666</v>
      </c>
      <c r="AR27" s="36" t="s">
        <v>45</v>
      </c>
      <c r="AS27" s="29">
        <f t="shared" si="6"/>
        <v>0.18472222222222223</v>
      </c>
      <c r="AT27" s="29">
        <f t="shared" si="13"/>
        <v>1.8055555555555575E-2</v>
      </c>
      <c r="AU27" s="29"/>
      <c r="AV27" s="34"/>
    </row>
    <row r="28" spans="1:48" ht="30">
      <c r="A28" s="27">
        <v>0.77083333333333337</v>
      </c>
      <c r="B28" s="33" t="s">
        <v>46</v>
      </c>
      <c r="C28" s="56">
        <f t="shared" si="0"/>
        <v>0.78819444444444453</v>
      </c>
      <c r="D28" s="56">
        <f t="shared" si="14"/>
        <v>1.736111111111116E-2</v>
      </c>
      <c r="E28" s="59" t="s">
        <v>78</v>
      </c>
      <c r="F28" s="64"/>
      <c r="H28" s="27">
        <v>0.77083333333333337</v>
      </c>
      <c r="I28" s="33" t="s">
        <v>44</v>
      </c>
      <c r="J28" s="56">
        <f t="shared" si="1"/>
        <v>0.77083333333333337</v>
      </c>
      <c r="K28" s="56">
        <f t="shared" si="8"/>
        <v>0</v>
      </c>
      <c r="L28" s="59" t="str">
        <f>IF(Tableau1[[#This Row],[Emission]]="CA BOUGE A LA MAISON ","Cours de gym pour seniors","")</f>
        <v/>
      </c>
      <c r="M28" s="64"/>
      <c r="O28" s="27">
        <v>0.77083333333333337</v>
      </c>
      <c r="P28" s="33" t="s">
        <v>44</v>
      </c>
      <c r="Q28" s="29">
        <f t="shared" si="2"/>
        <v>0.77083333333333337</v>
      </c>
      <c r="R28" s="29">
        <f t="shared" si="9"/>
        <v>0</v>
      </c>
      <c r="S28" s="29"/>
      <c r="T28" s="34"/>
      <c r="V28" s="27">
        <v>0.77083333333333337</v>
      </c>
      <c r="W28" s="33" t="s">
        <v>44</v>
      </c>
      <c r="X28" s="29">
        <f t="shared" si="3"/>
        <v>0.77083333333333337</v>
      </c>
      <c r="Y28" s="29">
        <f t="shared" si="10"/>
        <v>0</v>
      </c>
      <c r="Z28" s="29"/>
      <c r="AA28" s="34"/>
      <c r="AC28" s="27">
        <v>0.77083333333333337</v>
      </c>
      <c r="AD28" s="33" t="s">
        <v>43</v>
      </c>
      <c r="AE28" s="29">
        <f t="shared" si="4"/>
        <v>0.77083333333333337</v>
      </c>
      <c r="AF28" s="29">
        <f t="shared" si="11"/>
        <v>0</v>
      </c>
      <c r="AG28" s="29"/>
      <c r="AH28" s="34"/>
      <c r="AJ28" s="27">
        <v>0.59166666666666667</v>
      </c>
      <c r="AK28" s="33" t="s">
        <v>16</v>
      </c>
      <c r="AL28" s="29">
        <f t="shared" si="5"/>
        <v>0.6</v>
      </c>
      <c r="AM28" s="29">
        <f t="shared" si="12"/>
        <v>8.3333333333333037E-3</v>
      </c>
      <c r="AN28" s="29"/>
      <c r="AO28" s="34"/>
      <c r="AQ28" s="32">
        <v>0.18472222222222223</v>
      </c>
      <c r="AR28" s="33" t="s">
        <v>14</v>
      </c>
      <c r="AS28" s="29">
        <f t="shared" si="6"/>
        <v>0.19305555555555554</v>
      </c>
      <c r="AT28" s="29">
        <f t="shared" si="13"/>
        <v>8.3333333333333037E-3</v>
      </c>
      <c r="AU28" s="29"/>
      <c r="AV28" s="34"/>
    </row>
    <row r="29" spans="1:48" ht="30">
      <c r="A29" s="53">
        <v>0.78819444444444453</v>
      </c>
      <c r="B29" s="33" t="s">
        <v>47</v>
      </c>
      <c r="C29" s="55">
        <f t="shared" si="0"/>
        <v>0.7895833333333333</v>
      </c>
      <c r="D29" s="55">
        <f t="shared" si="14"/>
        <v>1.3888888888887729E-3</v>
      </c>
      <c r="E29" s="58" t="s">
        <v>79</v>
      </c>
      <c r="F29" s="65"/>
      <c r="H29" s="53">
        <v>0.77083333333333337</v>
      </c>
      <c r="I29" s="33" t="s">
        <v>46</v>
      </c>
      <c r="J29" s="55">
        <f t="shared" si="1"/>
        <v>0.78819444444444453</v>
      </c>
      <c r="K29" s="55">
        <f t="shared" si="8"/>
        <v>1.736111111111116E-2</v>
      </c>
      <c r="L29" s="58" t="str">
        <f>IF(Tableau1[[#This Row],[Emission]]="CA BOUGE A LA MAISON ","Cours de gym pour seniors","")</f>
        <v/>
      </c>
      <c r="M29" s="65"/>
      <c r="O29" s="27">
        <v>0.77083333333333337</v>
      </c>
      <c r="P29" s="33" t="s">
        <v>46</v>
      </c>
      <c r="Q29" s="29">
        <f t="shared" si="2"/>
        <v>0.78819444444444453</v>
      </c>
      <c r="R29" s="29">
        <f t="shared" si="9"/>
        <v>1.736111111111116E-2</v>
      </c>
      <c r="S29" s="29"/>
      <c r="T29" s="34"/>
      <c r="V29" s="27">
        <v>0.77083333333333337</v>
      </c>
      <c r="W29" s="33" t="s">
        <v>46</v>
      </c>
      <c r="X29" s="29">
        <f t="shared" si="3"/>
        <v>0.78819444444444453</v>
      </c>
      <c r="Y29" s="29">
        <f t="shared" si="10"/>
        <v>1.736111111111116E-2</v>
      </c>
      <c r="Z29" s="29"/>
      <c r="AA29" s="34"/>
      <c r="AC29" s="27">
        <v>0.77083333333333337</v>
      </c>
      <c r="AD29" s="33" t="s">
        <v>44</v>
      </c>
      <c r="AE29" s="29">
        <f t="shared" si="4"/>
        <v>0.77083333333333337</v>
      </c>
      <c r="AF29" s="29">
        <f t="shared" si="11"/>
        <v>0</v>
      </c>
      <c r="AG29" s="29"/>
      <c r="AH29" s="34"/>
      <c r="AJ29" s="27">
        <v>0.6</v>
      </c>
      <c r="AK29" s="33" t="s">
        <v>22</v>
      </c>
      <c r="AL29" s="29">
        <f t="shared" si="5"/>
        <v>0.60416666666666663</v>
      </c>
      <c r="AM29" s="29">
        <f t="shared" si="12"/>
        <v>4.1666666666666519E-3</v>
      </c>
      <c r="AN29" s="29"/>
      <c r="AO29" s="34"/>
      <c r="AQ29" s="32">
        <v>0.19305555555555554</v>
      </c>
      <c r="AR29" s="33" t="s">
        <v>16</v>
      </c>
      <c r="AS29" s="29">
        <f t="shared" si="6"/>
        <v>0.20138888888888887</v>
      </c>
      <c r="AT29" s="29">
        <f t="shared" si="13"/>
        <v>8.3333333333333315E-3</v>
      </c>
      <c r="AU29" s="29"/>
      <c r="AV29" s="34"/>
    </row>
    <row r="30" spans="1:48">
      <c r="A30" s="27">
        <v>0.7895833333333333</v>
      </c>
      <c r="B30" s="37" t="s">
        <v>33</v>
      </c>
      <c r="C30" s="56">
        <f t="shared" si="0"/>
        <v>0.79236111111111107</v>
      </c>
      <c r="D30" s="56">
        <f t="shared" si="14"/>
        <v>2.7777777777777679E-3</v>
      </c>
      <c r="E30" s="59"/>
      <c r="F30" s="64"/>
      <c r="H30" s="27">
        <v>0.78819444444444453</v>
      </c>
      <c r="I30" s="33" t="s">
        <v>47</v>
      </c>
      <c r="J30" s="56">
        <f t="shared" si="1"/>
        <v>0.7895833333333333</v>
      </c>
      <c r="K30" s="56">
        <f t="shared" si="8"/>
        <v>1.3888888888887729E-3</v>
      </c>
      <c r="L30" s="59" t="str">
        <f>IF(Tableau1[[#This Row],[Emission]]="CA BOUGE A LA MAISON ","Cours de gym pour seniors","")</f>
        <v/>
      </c>
      <c r="M30" s="64"/>
      <c r="O30" s="27">
        <v>0.78819444444444453</v>
      </c>
      <c r="P30" s="33" t="s">
        <v>47</v>
      </c>
      <c r="Q30" s="29">
        <f t="shared" si="2"/>
        <v>0.7895833333333333</v>
      </c>
      <c r="R30" s="29">
        <f t="shared" si="9"/>
        <v>1.3888888888887729E-3</v>
      </c>
      <c r="S30" s="29"/>
      <c r="T30" s="34"/>
      <c r="V30" s="27">
        <v>0.78819444444444453</v>
      </c>
      <c r="W30" s="33" t="s">
        <v>47</v>
      </c>
      <c r="X30" s="29">
        <f t="shared" si="3"/>
        <v>0.7895833333333333</v>
      </c>
      <c r="Y30" s="29">
        <f t="shared" si="10"/>
        <v>1.3888888888887729E-3</v>
      </c>
      <c r="Z30" s="29"/>
      <c r="AA30" s="34"/>
      <c r="AC30" s="27">
        <v>0.77083333333333337</v>
      </c>
      <c r="AD30" s="33" t="s">
        <v>46</v>
      </c>
      <c r="AE30" s="29">
        <f t="shared" si="4"/>
        <v>0.78819444444444453</v>
      </c>
      <c r="AF30" s="29">
        <f t="shared" si="11"/>
        <v>1.736111111111116E-2</v>
      </c>
      <c r="AG30" s="29"/>
      <c r="AH30" s="34"/>
      <c r="AJ30" s="27">
        <v>0.60416666666666663</v>
      </c>
      <c r="AK30" s="38" t="s">
        <v>32</v>
      </c>
      <c r="AL30" s="29">
        <f t="shared" si="5"/>
        <v>0.63194444444444442</v>
      </c>
      <c r="AM30" s="29">
        <f t="shared" si="12"/>
        <v>2.777777777777779E-2</v>
      </c>
      <c r="AN30" s="29"/>
      <c r="AO30" s="34"/>
      <c r="AQ30" s="32">
        <v>0.20138888888888887</v>
      </c>
      <c r="AR30" s="38" t="s">
        <v>24</v>
      </c>
      <c r="AS30" s="29">
        <f t="shared" si="6"/>
        <v>0.20694444444444446</v>
      </c>
      <c r="AT30" s="29">
        <f t="shared" si="13"/>
        <v>5.5555555555555913E-3</v>
      </c>
      <c r="AU30" s="29"/>
      <c r="AV30" s="34"/>
    </row>
    <row r="31" spans="1:48" ht="30">
      <c r="A31" s="53">
        <v>0.79236111111111107</v>
      </c>
      <c r="B31" s="33" t="s">
        <v>48</v>
      </c>
      <c r="C31" s="55">
        <f t="shared" si="0"/>
        <v>0.79583333333333339</v>
      </c>
      <c r="D31" s="55">
        <f t="shared" si="14"/>
        <v>3.4722222222223209E-3</v>
      </c>
      <c r="E31" s="58" t="s">
        <v>80</v>
      </c>
      <c r="F31" s="65"/>
      <c r="H31" s="53">
        <v>0.7895833333333333</v>
      </c>
      <c r="I31" s="37" t="s">
        <v>33</v>
      </c>
      <c r="J31" s="55">
        <f t="shared" si="1"/>
        <v>0.79166666666666663</v>
      </c>
      <c r="K31" s="55">
        <f t="shared" si="8"/>
        <v>2.0833333333333259E-3</v>
      </c>
      <c r="L31" s="58" t="str">
        <f>IF(Tableau1[[#This Row],[Emission]]="CA BOUGE A LA MAISON ","Cours de gym pour seniors","")</f>
        <v/>
      </c>
      <c r="M31" s="65"/>
      <c r="O31" s="27">
        <v>0.7895833333333333</v>
      </c>
      <c r="P31" s="37" t="s">
        <v>33</v>
      </c>
      <c r="Q31" s="29">
        <f t="shared" si="2"/>
        <v>0.79166666666666663</v>
      </c>
      <c r="R31" s="29">
        <f t="shared" si="9"/>
        <v>2.0833333333333259E-3</v>
      </c>
      <c r="S31" s="29"/>
      <c r="T31" s="34"/>
      <c r="V31" s="27">
        <v>0.7895833333333333</v>
      </c>
      <c r="W31" s="37" t="s">
        <v>33</v>
      </c>
      <c r="X31" s="29">
        <f t="shared" si="3"/>
        <v>0.79166666666666663</v>
      </c>
      <c r="Y31" s="29">
        <f t="shared" si="10"/>
        <v>2.0833333333333259E-3</v>
      </c>
      <c r="Z31" s="29"/>
      <c r="AA31" s="34"/>
      <c r="AC31" s="27">
        <v>0.78819444444444453</v>
      </c>
      <c r="AD31" s="33" t="s">
        <v>47</v>
      </c>
      <c r="AE31" s="29">
        <f t="shared" si="4"/>
        <v>0.7895833333333333</v>
      </c>
      <c r="AF31" s="29">
        <f t="shared" si="11"/>
        <v>1.3888888888887729E-3</v>
      </c>
      <c r="AG31" s="29"/>
      <c r="AH31" s="34"/>
      <c r="AJ31" s="27">
        <v>0.63194444444444442</v>
      </c>
      <c r="AK31" s="37" t="s">
        <v>19</v>
      </c>
      <c r="AL31" s="29">
        <f t="shared" si="5"/>
        <v>0.63472222222222219</v>
      </c>
      <c r="AM31" s="29">
        <f t="shared" si="12"/>
        <v>2.7777777777777679E-3</v>
      </c>
      <c r="AN31" s="29"/>
      <c r="AO31" s="34"/>
      <c r="AQ31" s="32">
        <v>0.20694444444444446</v>
      </c>
      <c r="AR31" s="37" t="s">
        <v>19</v>
      </c>
      <c r="AS31" s="29">
        <f t="shared" si="6"/>
        <v>0.20833333333333334</v>
      </c>
      <c r="AT31" s="29">
        <f t="shared" si="13"/>
        <v>1.388888888888884E-3</v>
      </c>
      <c r="AU31" s="29"/>
      <c r="AV31" s="34"/>
    </row>
    <row r="32" spans="1:48">
      <c r="A32" s="27">
        <v>0.79583333333333339</v>
      </c>
      <c r="B32" s="33" t="s">
        <v>43</v>
      </c>
      <c r="C32" s="56">
        <f t="shared" si="0"/>
        <v>0.79583333333333339</v>
      </c>
      <c r="D32" s="56">
        <f t="shared" si="14"/>
        <v>0</v>
      </c>
      <c r="E32" s="59"/>
      <c r="F32" s="64"/>
      <c r="H32" s="27">
        <v>0.79166666666666663</v>
      </c>
      <c r="I32" s="33" t="s">
        <v>48</v>
      </c>
      <c r="J32" s="56">
        <f t="shared" si="1"/>
        <v>0.79513888888888884</v>
      </c>
      <c r="K32" s="56">
        <f t="shared" si="8"/>
        <v>3.4722222222222099E-3</v>
      </c>
      <c r="L32" s="59" t="str">
        <f>IF(Tableau1[[#This Row],[Emission]]="CA BOUGE A LA MAISON ","Cours de gym pour seniors","")</f>
        <v/>
      </c>
      <c r="M32" s="64"/>
      <c r="O32" s="27">
        <v>0.79166666666666663</v>
      </c>
      <c r="P32" s="33" t="s">
        <v>48</v>
      </c>
      <c r="Q32" s="29">
        <f t="shared" si="2"/>
        <v>0.79513888888888884</v>
      </c>
      <c r="R32" s="29">
        <f t="shared" si="9"/>
        <v>3.4722222222222099E-3</v>
      </c>
      <c r="S32" s="29"/>
      <c r="T32" s="34"/>
      <c r="V32" s="27">
        <v>0.79166666666666663</v>
      </c>
      <c r="W32" s="33" t="s">
        <v>48</v>
      </c>
      <c r="X32" s="29">
        <f t="shared" si="3"/>
        <v>0.79513888888888884</v>
      </c>
      <c r="Y32" s="29">
        <f t="shared" si="10"/>
        <v>3.4722222222222099E-3</v>
      </c>
      <c r="Z32" s="29"/>
      <c r="AA32" s="34"/>
      <c r="AC32" s="27">
        <v>0.7895833333333333</v>
      </c>
      <c r="AD32" s="37" t="s">
        <v>33</v>
      </c>
      <c r="AE32" s="29">
        <f t="shared" si="4"/>
        <v>0.79166666666666663</v>
      </c>
      <c r="AF32" s="29">
        <f t="shared" si="11"/>
        <v>2.0833333333333259E-3</v>
      </c>
      <c r="AG32" s="29"/>
      <c r="AH32" s="34"/>
      <c r="AJ32" s="27">
        <v>0.63472222222222219</v>
      </c>
      <c r="AK32" s="33" t="s">
        <v>49</v>
      </c>
      <c r="AL32" s="29">
        <f t="shared" si="5"/>
        <v>0.6430555555555556</v>
      </c>
      <c r="AM32" s="29">
        <f t="shared" si="12"/>
        <v>8.3333333333334147E-3</v>
      </c>
      <c r="AN32" s="29"/>
      <c r="AO32" s="34"/>
      <c r="AQ32" s="32">
        <v>0.20833333333333334</v>
      </c>
      <c r="AR32" s="33" t="s">
        <v>50</v>
      </c>
      <c r="AS32" s="29">
        <f t="shared" si="6"/>
        <v>0.22638888888888889</v>
      </c>
      <c r="AT32" s="29">
        <f t="shared" si="13"/>
        <v>1.8055555555555547E-2</v>
      </c>
      <c r="AU32" s="29"/>
      <c r="AV32" s="34"/>
    </row>
    <row r="33" spans="1:48">
      <c r="A33" s="53">
        <v>0.79583333333333339</v>
      </c>
      <c r="B33" s="33" t="s">
        <v>41</v>
      </c>
      <c r="C33" s="55">
        <f t="shared" si="0"/>
        <v>0.79583333333333339</v>
      </c>
      <c r="D33" s="55">
        <f t="shared" si="14"/>
        <v>0</v>
      </c>
      <c r="E33" s="58"/>
      <c r="F33" s="65"/>
      <c r="H33" s="53">
        <v>0.79513888888888884</v>
      </c>
      <c r="I33" s="33" t="s">
        <v>43</v>
      </c>
      <c r="J33" s="55">
        <f t="shared" si="1"/>
        <v>0.79548611111111101</v>
      </c>
      <c r="K33" s="55">
        <f t="shared" si="8"/>
        <v>3.4722222222216548E-4</v>
      </c>
      <c r="L33" s="58" t="str">
        <f>IF(Tableau1[[#This Row],[Emission]]="CA BOUGE A LA MAISON ","Cours de gym pour seniors","")</f>
        <v/>
      </c>
      <c r="M33" s="65"/>
      <c r="O33" s="27">
        <v>0.79513888888888884</v>
      </c>
      <c r="P33" s="33" t="s">
        <v>43</v>
      </c>
      <c r="Q33" s="29">
        <f t="shared" si="2"/>
        <v>0.79548611111111101</v>
      </c>
      <c r="R33" s="29">
        <f t="shared" si="9"/>
        <v>3.4722222222216548E-4</v>
      </c>
      <c r="S33" s="29"/>
      <c r="T33" s="34"/>
      <c r="V33" s="27">
        <v>0.79513888888888884</v>
      </c>
      <c r="W33" s="33" t="s">
        <v>43</v>
      </c>
      <c r="X33" s="29">
        <f t="shared" si="3"/>
        <v>0.79548611111111101</v>
      </c>
      <c r="Y33" s="29">
        <f t="shared" si="10"/>
        <v>3.4722222222216548E-4</v>
      </c>
      <c r="Z33" s="29"/>
      <c r="AA33" s="34"/>
      <c r="AC33" s="27">
        <v>0.79166666666666663</v>
      </c>
      <c r="AD33" s="33" t="s">
        <v>45</v>
      </c>
      <c r="AE33" s="29">
        <f t="shared" si="4"/>
        <v>0.80972222222222223</v>
      </c>
      <c r="AF33" s="29">
        <f t="shared" si="11"/>
        <v>1.8055555555555602E-2</v>
      </c>
      <c r="AG33" s="29"/>
      <c r="AH33" s="34"/>
      <c r="AJ33" s="27">
        <v>0.6430555555555556</v>
      </c>
      <c r="AK33" s="33" t="s">
        <v>17</v>
      </c>
      <c r="AL33" s="29">
        <f t="shared" si="5"/>
        <v>0.64583333333333337</v>
      </c>
      <c r="AM33" s="29">
        <f t="shared" si="12"/>
        <v>2.7777777777777679E-3</v>
      </c>
      <c r="AN33" s="29"/>
      <c r="AO33" s="34"/>
      <c r="AQ33" s="32">
        <v>0.22638888888888889</v>
      </c>
      <c r="AR33" s="33" t="s">
        <v>20</v>
      </c>
      <c r="AS33" s="29">
        <f t="shared" si="6"/>
        <v>0.23472222222222219</v>
      </c>
      <c r="AT33" s="29">
        <f t="shared" si="13"/>
        <v>8.3333333333333037E-3</v>
      </c>
      <c r="AU33" s="29"/>
      <c r="AV33" s="34"/>
    </row>
    <row r="34" spans="1:48" ht="30">
      <c r="A34" s="27">
        <v>0.79583333333333339</v>
      </c>
      <c r="B34" s="33" t="s">
        <v>51</v>
      </c>
      <c r="C34" s="56">
        <f t="shared" si="0"/>
        <v>0.80972222222222223</v>
      </c>
      <c r="D34" s="56">
        <f t="shared" si="14"/>
        <v>1.388888888888884E-2</v>
      </c>
      <c r="E34" s="59" t="s">
        <v>81</v>
      </c>
      <c r="F34" s="64"/>
      <c r="H34" s="27">
        <v>0.79548611111111101</v>
      </c>
      <c r="I34" s="33" t="s">
        <v>41</v>
      </c>
      <c r="J34" s="56">
        <f t="shared" si="1"/>
        <v>0.79583333333333339</v>
      </c>
      <c r="K34" s="56">
        <f t="shared" si="8"/>
        <v>3.4722222222238752E-4</v>
      </c>
      <c r="L34" s="59" t="str">
        <f>IF(Tableau1[[#This Row],[Emission]]="CA BOUGE A LA MAISON ","Cours de gym pour seniors","")</f>
        <v/>
      </c>
      <c r="M34" s="64"/>
      <c r="O34" s="27">
        <v>0.79548611111111101</v>
      </c>
      <c r="P34" s="33" t="s">
        <v>41</v>
      </c>
      <c r="Q34" s="29">
        <f t="shared" si="2"/>
        <v>0.79583333333333339</v>
      </c>
      <c r="R34" s="29">
        <f t="shared" si="9"/>
        <v>3.4722222222238752E-4</v>
      </c>
      <c r="S34" s="29"/>
      <c r="T34" s="34"/>
      <c r="V34" s="27">
        <v>0.79548611111111101</v>
      </c>
      <c r="W34" s="33" t="s">
        <v>41</v>
      </c>
      <c r="X34" s="29">
        <f t="shared" si="3"/>
        <v>0.79583333333333339</v>
      </c>
      <c r="Y34" s="29">
        <f t="shared" si="10"/>
        <v>3.4722222222238752E-4</v>
      </c>
      <c r="Z34" s="29"/>
      <c r="AA34" s="34"/>
      <c r="AC34" s="27">
        <v>0.80972222222222223</v>
      </c>
      <c r="AD34" s="37" t="s">
        <v>33</v>
      </c>
      <c r="AE34" s="29">
        <f t="shared" si="4"/>
        <v>0.8125</v>
      </c>
      <c r="AF34" s="29">
        <f t="shared" si="11"/>
        <v>2.7777777777777679E-3</v>
      </c>
      <c r="AG34" s="29"/>
      <c r="AH34" s="34"/>
      <c r="AJ34" s="27">
        <v>0.64583333333333337</v>
      </c>
      <c r="AK34" s="36" t="s">
        <v>42</v>
      </c>
      <c r="AL34" s="29">
        <f t="shared" si="5"/>
        <v>0.66388888888888886</v>
      </c>
      <c r="AM34" s="29">
        <f t="shared" si="12"/>
        <v>1.8055555555555491E-2</v>
      </c>
      <c r="AN34" s="29"/>
      <c r="AO34" s="34"/>
      <c r="AQ34" s="32">
        <v>0.23472222222222219</v>
      </c>
      <c r="AR34" s="33" t="s">
        <v>22</v>
      </c>
      <c r="AS34" s="29">
        <f t="shared" si="6"/>
        <v>0.2388888888888889</v>
      </c>
      <c r="AT34" s="29">
        <f t="shared" si="13"/>
        <v>4.1666666666667074E-3</v>
      </c>
      <c r="AU34" s="29"/>
      <c r="AV34" s="34"/>
    </row>
    <row r="35" spans="1:48">
      <c r="A35" s="53">
        <v>0.80972222222222223</v>
      </c>
      <c r="B35" s="37" t="s">
        <v>33</v>
      </c>
      <c r="C35" s="55">
        <f t="shared" si="0"/>
        <v>0.8125</v>
      </c>
      <c r="D35" s="55">
        <f t="shared" si="14"/>
        <v>2.7777777777777679E-3</v>
      </c>
      <c r="E35" s="58"/>
      <c r="F35" s="65"/>
      <c r="H35" s="53">
        <v>0.79583333333333339</v>
      </c>
      <c r="I35" s="33" t="s">
        <v>51</v>
      </c>
      <c r="J35" s="55">
        <f t="shared" si="1"/>
        <v>0.80972222222222223</v>
      </c>
      <c r="K35" s="55">
        <f t="shared" si="8"/>
        <v>1.388888888888884E-2</v>
      </c>
      <c r="L35" s="58" t="str">
        <f>IF(Tableau1[[#This Row],[Emission]]="CA BOUGE A LA MAISON ","Cours de gym pour seniors","")</f>
        <v/>
      </c>
      <c r="M35" s="65"/>
      <c r="O35" s="27">
        <v>0.79583333333333339</v>
      </c>
      <c r="P35" s="33" t="s">
        <v>51</v>
      </c>
      <c r="Q35" s="29">
        <f t="shared" si="2"/>
        <v>0.80972222222222223</v>
      </c>
      <c r="R35" s="29">
        <f t="shared" si="9"/>
        <v>1.388888888888884E-2</v>
      </c>
      <c r="S35" s="29"/>
      <c r="T35" s="34"/>
      <c r="V35" s="27">
        <v>0.79583333333333339</v>
      </c>
      <c r="W35" s="33" t="s">
        <v>51</v>
      </c>
      <c r="X35" s="29">
        <f t="shared" si="3"/>
        <v>0.80972222222222223</v>
      </c>
      <c r="Y35" s="29">
        <f t="shared" si="10"/>
        <v>1.388888888888884E-2</v>
      </c>
      <c r="Z35" s="29"/>
      <c r="AA35" s="34"/>
      <c r="AC35" s="27">
        <v>0.8125</v>
      </c>
      <c r="AD35" s="31" t="s">
        <v>13</v>
      </c>
      <c r="AE35" s="29">
        <f t="shared" si="4"/>
        <v>0.85416666666666663</v>
      </c>
      <c r="AF35" s="29">
        <f t="shared" si="11"/>
        <v>4.166666666666663E-2</v>
      </c>
      <c r="AG35" s="29"/>
      <c r="AH35" s="34"/>
      <c r="AJ35" s="27">
        <v>0.66388888888888886</v>
      </c>
      <c r="AK35" s="37" t="s">
        <v>19</v>
      </c>
      <c r="AL35" s="29">
        <f t="shared" si="5"/>
        <v>0.66666666666666663</v>
      </c>
      <c r="AM35" s="29">
        <f t="shared" si="12"/>
        <v>2.7777777777777679E-3</v>
      </c>
      <c r="AN35" s="29"/>
      <c r="AO35" s="34"/>
      <c r="AQ35" s="32">
        <v>0.2388888888888889</v>
      </c>
      <c r="AR35" s="33" t="s">
        <v>29</v>
      </c>
      <c r="AS35" s="29">
        <f t="shared" si="6"/>
        <v>0.24444444444444446</v>
      </c>
      <c r="AT35" s="29">
        <f t="shared" si="13"/>
        <v>5.5555555555555636E-3</v>
      </c>
      <c r="AU35" s="29"/>
      <c r="AV35" s="34"/>
    </row>
    <row r="36" spans="1:48" ht="30">
      <c r="A36" s="27">
        <v>0.8125</v>
      </c>
      <c r="B36" s="33" t="s">
        <v>37</v>
      </c>
      <c r="C36" s="56">
        <f t="shared" si="0"/>
        <v>0.8305555555555556</v>
      </c>
      <c r="D36" s="56">
        <f t="shared" si="14"/>
        <v>1.8055555555555602E-2</v>
      </c>
      <c r="E36" s="59" t="s">
        <v>82</v>
      </c>
      <c r="F36" s="64"/>
      <c r="H36" s="27">
        <v>0.80972222222222223</v>
      </c>
      <c r="I36" s="37" t="s">
        <v>33</v>
      </c>
      <c r="J36" s="56">
        <f t="shared" si="1"/>
        <v>0.8125</v>
      </c>
      <c r="K36" s="56">
        <f t="shared" si="8"/>
        <v>2.7777777777777679E-3</v>
      </c>
      <c r="L36" s="59" t="str">
        <f>IF(Tableau1[[#This Row],[Emission]]="CA BOUGE A LA MAISON ","Cours de gym pour seniors","")</f>
        <v/>
      </c>
      <c r="M36" s="64"/>
      <c r="O36" s="27">
        <v>0.80972222222222223</v>
      </c>
      <c r="P36" s="37" t="s">
        <v>33</v>
      </c>
      <c r="Q36" s="29">
        <f t="shared" si="2"/>
        <v>0.8125</v>
      </c>
      <c r="R36" s="29">
        <f t="shared" si="9"/>
        <v>2.7777777777777679E-3</v>
      </c>
      <c r="S36" s="29"/>
      <c r="T36" s="34"/>
      <c r="V36" s="27">
        <v>0.80972222222222223</v>
      </c>
      <c r="W36" s="37" t="s">
        <v>33</v>
      </c>
      <c r="X36" s="29">
        <f t="shared" si="3"/>
        <v>0.8125</v>
      </c>
      <c r="Y36" s="29">
        <f t="shared" si="10"/>
        <v>2.7777777777777679E-3</v>
      </c>
      <c r="Z36" s="29"/>
      <c r="AA36" s="34"/>
      <c r="AC36" s="27">
        <v>0.85416666666666663</v>
      </c>
      <c r="AD36" s="31" t="s">
        <v>13</v>
      </c>
      <c r="AE36" s="29">
        <f t="shared" si="4"/>
        <v>0.89583333333333337</v>
      </c>
      <c r="AF36" s="29">
        <f t="shared" si="11"/>
        <v>4.1666666666666741E-2</v>
      </c>
      <c r="AG36" s="29"/>
      <c r="AH36" s="34"/>
      <c r="AJ36" s="27">
        <v>0.66666666666666663</v>
      </c>
      <c r="AK36" s="36" t="s">
        <v>45</v>
      </c>
      <c r="AL36" s="29">
        <f t="shared" si="5"/>
        <v>0.68472222222222223</v>
      </c>
      <c r="AM36" s="29">
        <f t="shared" si="12"/>
        <v>1.8055555555555602E-2</v>
      </c>
      <c r="AN36" s="29"/>
      <c r="AO36" s="34"/>
      <c r="AQ36" s="32">
        <v>0.24444444444444446</v>
      </c>
      <c r="AR36" s="33" t="s">
        <v>17</v>
      </c>
      <c r="AS36" s="29">
        <f t="shared" si="6"/>
        <v>0.24722222222222223</v>
      </c>
      <c r="AT36" s="29">
        <f t="shared" si="13"/>
        <v>2.7777777777777679E-3</v>
      </c>
      <c r="AU36" s="29"/>
      <c r="AV36" s="34"/>
    </row>
    <row r="37" spans="1:48">
      <c r="A37" s="53">
        <v>0.8305555555555556</v>
      </c>
      <c r="B37" s="37" t="s">
        <v>19</v>
      </c>
      <c r="C37" s="55">
        <f t="shared" si="0"/>
        <v>0.83333333333333337</v>
      </c>
      <c r="D37" s="55">
        <f t="shared" si="14"/>
        <v>2.7777777777777679E-3</v>
      </c>
      <c r="E37" s="58"/>
      <c r="F37" s="65"/>
      <c r="H37" s="53">
        <v>0.8125</v>
      </c>
      <c r="I37" s="36" t="s">
        <v>45</v>
      </c>
      <c r="J37" s="55">
        <f t="shared" si="1"/>
        <v>0.8305555555555556</v>
      </c>
      <c r="K37" s="55">
        <f t="shared" si="8"/>
        <v>1.8055555555555602E-2</v>
      </c>
      <c r="L37" s="58" t="str">
        <f>IF(Tableau1[[#This Row],[Emission]]="CA BOUGE A LA MAISON ","Cours de gym pour seniors","")</f>
        <v/>
      </c>
      <c r="M37" s="65"/>
      <c r="O37" s="27">
        <v>0.8125</v>
      </c>
      <c r="P37" s="36" t="s">
        <v>42</v>
      </c>
      <c r="Q37" s="29">
        <f t="shared" si="2"/>
        <v>0.8305555555555556</v>
      </c>
      <c r="R37" s="29">
        <f t="shared" si="9"/>
        <v>1.8055555555555602E-2</v>
      </c>
      <c r="S37" s="29"/>
      <c r="T37" s="34"/>
      <c r="V37" s="27">
        <v>0.8125</v>
      </c>
      <c r="W37" s="33" t="s">
        <v>52</v>
      </c>
      <c r="X37" s="29">
        <f t="shared" si="3"/>
        <v>0.8305555555555556</v>
      </c>
      <c r="Y37" s="29">
        <f t="shared" si="10"/>
        <v>1.8055555555555602E-2</v>
      </c>
      <c r="Z37" s="29"/>
      <c r="AA37" s="34"/>
      <c r="AC37" s="27">
        <v>0.89583333333333337</v>
      </c>
      <c r="AD37" s="31" t="s">
        <v>13</v>
      </c>
      <c r="AE37" s="29">
        <f t="shared" si="4"/>
        <v>0.9375</v>
      </c>
      <c r="AF37" s="29">
        <f t="shared" si="11"/>
        <v>4.166666666666663E-2</v>
      </c>
      <c r="AG37" s="29"/>
      <c r="AH37" s="34"/>
      <c r="AJ37" s="27">
        <v>0.68472222222222223</v>
      </c>
      <c r="AK37" s="33" t="s">
        <v>14</v>
      </c>
      <c r="AL37" s="29">
        <f t="shared" si="5"/>
        <v>0.69305555555555554</v>
      </c>
      <c r="AM37" s="29">
        <f t="shared" si="12"/>
        <v>8.3333333333333037E-3</v>
      </c>
      <c r="AN37" s="29"/>
      <c r="AO37" s="34"/>
      <c r="AQ37" s="32">
        <v>0.24722222222222223</v>
      </c>
      <c r="AR37" s="37" t="s">
        <v>19</v>
      </c>
      <c r="AS37" s="29">
        <f t="shared" si="6"/>
        <v>0.25</v>
      </c>
      <c r="AT37" s="29">
        <f t="shared" si="13"/>
        <v>2.7777777777777679E-3</v>
      </c>
      <c r="AU37" s="29"/>
      <c r="AV37" s="34"/>
    </row>
    <row r="38" spans="1:48" ht="30">
      <c r="A38" s="27">
        <v>0.83333333333333337</v>
      </c>
      <c r="B38" s="33" t="s">
        <v>25</v>
      </c>
      <c r="C38" s="56">
        <f t="shared" si="0"/>
        <v>0.83888888888888891</v>
      </c>
      <c r="D38" s="56">
        <f t="shared" si="14"/>
        <v>5.5555555555555358E-3</v>
      </c>
      <c r="E38" s="59" t="s">
        <v>83</v>
      </c>
      <c r="F38" s="64"/>
      <c r="H38" s="27">
        <v>0.8305555555555556</v>
      </c>
      <c r="I38" s="37" t="s">
        <v>19</v>
      </c>
      <c r="J38" s="56">
        <f t="shared" si="1"/>
        <v>0.83333333333333337</v>
      </c>
      <c r="K38" s="56">
        <f t="shared" si="8"/>
        <v>2.7777777777777679E-3</v>
      </c>
      <c r="L38" s="59" t="str">
        <f>IF(Tableau1[[#This Row],[Emission]]="CA BOUGE A LA MAISON ","Cours de gym pour seniors","")</f>
        <v/>
      </c>
      <c r="M38" s="64"/>
      <c r="O38" s="27">
        <v>0.8305555555555556</v>
      </c>
      <c r="P38" s="37" t="s">
        <v>19</v>
      </c>
      <c r="Q38" s="29">
        <f t="shared" si="2"/>
        <v>0.83333333333333337</v>
      </c>
      <c r="R38" s="29">
        <f t="shared" si="9"/>
        <v>2.7777777777777679E-3</v>
      </c>
      <c r="S38" s="29"/>
      <c r="T38" s="34"/>
      <c r="V38" s="27">
        <v>0.8305555555555556</v>
      </c>
      <c r="W38" s="37" t="s">
        <v>19</v>
      </c>
      <c r="X38" s="29">
        <f t="shared" si="3"/>
        <v>0.83333333333333337</v>
      </c>
      <c r="Y38" s="29">
        <f t="shared" si="10"/>
        <v>2.7777777777777679E-3</v>
      </c>
      <c r="Z38" s="29"/>
      <c r="AA38" s="34"/>
      <c r="AC38" s="27">
        <v>0.9375</v>
      </c>
      <c r="AD38" s="31" t="s">
        <v>13</v>
      </c>
      <c r="AE38" s="29">
        <f t="shared" si="4"/>
        <v>0.97916666666666663</v>
      </c>
      <c r="AF38" s="29">
        <f t="shared" si="11"/>
        <v>4.166666666666663E-2</v>
      </c>
      <c r="AG38" s="29"/>
      <c r="AH38" s="34"/>
      <c r="AJ38" s="27">
        <v>0.69305555555555554</v>
      </c>
      <c r="AK38" s="33" t="s">
        <v>16</v>
      </c>
      <c r="AL38" s="29">
        <f t="shared" si="5"/>
        <v>0.70138888888888884</v>
      </c>
      <c r="AM38" s="29">
        <f t="shared" si="12"/>
        <v>8.3333333333333037E-3</v>
      </c>
      <c r="AN38" s="29"/>
      <c r="AO38" s="34"/>
      <c r="AQ38" s="32">
        <v>0.25</v>
      </c>
      <c r="AR38" s="33" t="s">
        <v>23</v>
      </c>
      <c r="AS38" s="29">
        <f t="shared" si="6"/>
        <v>0.25416666666666665</v>
      </c>
      <c r="AT38" s="29">
        <f t="shared" si="13"/>
        <v>4.1666666666666519E-3</v>
      </c>
      <c r="AU38" s="29"/>
      <c r="AV38" s="34"/>
    </row>
    <row r="39" spans="1:48">
      <c r="A39" s="53">
        <v>0.83888888888888891</v>
      </c>
      <c r="B39" s="33" t="s">
        <v>14</v>
      </c>
      <c r="C39" s="55">
        <f t="shared" si="0"/>
        <v>0.84722222222222221</v>
      </c>
      <c r="D39" s="55">
        <f t="shared" si="14"/>
        <v>8.3333333333333037E-3</v>
      </c>
      <c r="E39" s="58"/>
      <c r="F39" s="65"/>
      <c r="H39" s="53">
        <v>0.83333333333333337</v>
      </c>
      <c r="I39" s="33" t="s">
        <v>29</v>
      </c>
      <c r="J39" s="55">
        <f t="shared" si="1"/>
        <v>0.83888888888888891</v>
      </c>
      <c r="K39" s="55">
        <f t="shared" si="8"/>
        <v>5.5555555555555358E-3</v>
      </c>
      <c r="L39" s="58" t="str">
        <f>IF(Tableau1[[#This Row],[Emission]]="CA BOUGE A LA MAISON ","Cours de gym pour seniors","")</f>
        <v/>
      </c>
      <c r="M39" s="65"/>
      <c r="O39" s="27">
        <v>0.83333333333333337</v>
      </c>
      <c r="P39" s="33" t="s">
        <v>34</v>
      </c>
      <c r="Q39" s="29">
        <f t="shared" si="2"/>
        <v>0.84166666666666667</v>
      </c>
      <c r="R39" s="29">
        <f t="shared" si="9"/>
        <v>8.3333333333333037E-3</v>
      </c>
      <c r="S39" s="29"/>
      <c r="T39" s="34"/>
      <c r="V39" s="27">
        <v>0.83333333333333337</v>
      </c>
      <c r="W39" s="38" t="s">
        <v>24</v>
      </c>
      <c r="X39" s="29">
        <f t="shared" si="3"/>
        <v>0.83888888888888891</v>
      </c>
      <c r="Y39" s="29">
        <f t="shared" si="10"/>
        <v>5.5555555555555358E-3</v>
      </c>
      <c r="Z39" s="29"/>
      <c r="AA39" s="34"/>
      <c r="AC39" s="27">
        <v>0.97916666666666663</v>
      </c>
      <c r="AD39" s="31" t="s">
        <v>13</v>
      </c>
      <c r="AE39" s="29">
        <f t="shared" si="4"/>
        <v>2.0833333333333332E-2</v>
      </c>
      <c r="AF39" s="29">
        <f t="shared" si="11"/>
        <v>4.1666666666666741E-2</v>
      </c>
      <c r="AG39" s="29"/>
      <c r="AH39" s="34"/>
      <c r="AJ39" s="27">
        <v>0.70138888888888884</v>
      </c>
      <c r="AK39" s="38" t="s">
        <v>24</v>
      </c>
      <c r="AL39" s="29">
        <f t="shared" si="5"/>
        <v>0.70694444444444438</v>
      </c>
      <c r="AM39" s="29">
        <f t="shared" si="12"/>
        <v>5.5555555555555358E-3</v>
      </c>
      <c r="AN39" s="29"/>
      <c r="AO39" s="34"/>
      <c r="AQ39" s="32">
        <v>0.25416666666666665</v>
      </c>
      <c r="AR39" s="33" t="s">
        <v>27</v>
      </c>
      <c r="AS39" s="29">
        <f t="shared" si="6"/>
        <v>0.25833333333333336</v>
      </c>
      <c r="AT39" s="29">
        <f t="shared" si="13"/>
        <v>4.1666666666667074E-3</v>
      </c>
      <c r="AU39" s="29"/>
      <c r="AV39" s="34"/>
    </row>
    <row r="40" spans="1:48" ht="30">
      <c r="A40" s="27">
        <v>0.84722222222222221</v>
      </c>
      <c r="B40" s="33" t="s">
        <v>17</v>
      </c>
      <c r="C40" s="56">
        <f t="shared" si="0"/>
        <v>0.85138888888888886</v>
      </c>
      <c r="D40" s="56">
        <f t="shared" si="14"/>
        <v>4.1666666666666519E-3</v>
      </c>
      <c r="E40" s="59" t="s">
        <v>84</v>
      </c>
      <c r="F40" s="64"/>
      <c r="H40" s="27">
        <v>0.83888888888888891</v>
      </c>
      <c r="I40" s="33" t="s">
        <v>53</v>
      </c>
      <c r="J40" s="56">
        <f t="shared" si="1"/>
        <v>0.84305555555555556</v>
      </c>
      <c r="K40" s="56">
        <f t="shared" si="8"/>
        <v>4.1666666666666519E-3</v>
      </c>
      <c r="L40" s="59" t="str">
        <f>IF(Tableau1[[#This Row],[Emission]]="CA BOUGE A LA MAISON ","Cours de gym pour seniors","")</f>
        <v/>
      </c>
      <c r="M40" s="64"/>
      <c r="O40" s="27">
        <v>0.84166666666666667</v>
      </c>
      <c r="P40" s="33" t="s">
        <v>54</v>
      </c>
      <c r="Q40" s="29">
        <f t="shared" si="2"/>
        <v>0.85</v>
      </c>
      <c r="R40" s="29">
        <f t="shared" si="9"/>
        <v>8.3333333333333037E-3</v>
      </c>
      <c r="S40" s="29"/>
      <c r="T40" s="34"/>
      <c r="V40" s="27">
        <v>0.83888888888888891</v>
      </c>
      <c r="W40" s="33" t="s">
        <v>23</v>
      </c>
      <c r="X40" s="29">
        <f t="shared" si="3"/>
        <v>0.84305555555555556</v>
      </c>
      <c r="Y40" s="29">
        <f t="shared" si="10"/>
        <v>4.1666666666666519E-3</v>
      </c>
      <c r="Z40" s="29"/>
      <c r="AA40" s="34"/>
      <c r="AC40" s="27">
        <v>2.0833333333333332E-2</v>
      </c>
      <c r="AD40" s="33" t="s">
        <v>17</v>
      </c>
      <c r="AE40" s="29">
        <f t="shared" si="4"/>
        <v>0.85138888888888886</v>
      </c>
      <c r="AF40" s="29">
        <f t="shared" si="11"/>
        <v>0.83055555555555549</v>
      </c>
      <c r="AG40" s="29"/>
      <c r="AH40" s="34"/>
      <c r="AJ40" s="27">
        <v>0.70694444444444438</v>
      </c>
      <c r="AK40" s="37" t="s">
        <v>19</v>
      </c>
      <c r="AL40" s="29">
        <f t="shared" si="5"/>
        <v>0.70833333333333337</v>
      </c>
      <c r="AM40" s="29">
        <f t="shared" si="12"/>
        <v>1.388888888888995E-3</v>
      </c>
      <c r="AN40" s="29"/>
      <c r="AO40" s="34"/>
      <c r="AQ40" s="32">
        <v>0.25833333333333336</v>
      </c>
      <c r="AR40" s="38" t="s">
        <v>24</v>
      </c>
      <c r="AS40" s="29">
        <f t="shared" si="6"/>
        <v>0.2638888888888889</v>
      </c>
      <c r="AT40" s="29">
        <f t="shared" si="13"/>
        <v>5.5555555555555358E-3</v>
      </c>
      <c r="AU40" s="29"/>
      <c r="AV40" s="34"/>
    </row>
    <row r="41" spans="1:48">
      <c r="A41" s="53">
        <v>0.85138888888888886</v>
      </c>
      <c r="B41" s="37" t="s">
        <v>33</v>
      </c>
      <c r="C41" s="55">
        <f t="shared" si="0"/>
        <v>0.85416666666666663</v>
      </c>
      <c r="D41" s="55">
        <f t="shared" si="14"/>
        <v>2.7777777777777679E-3</v>
      </c>
      <c r="E41" s="58"/>
      <c r="F41" s="65"/>
      <c r="H41" s="53">
        <v>0.84305555555555556</v>
      </c>
      <c r="I41" s="33" t="s">
        <v>20</v>
      </c>
      <c r="J41" s="55">
        <f t="shared" si="1"/>
        <v>0.85138888888888886</v>
      </c>
      <c r="K41" s="55">
        <f t="shared" si="8"/>
        <v>8.3333333333333037E-3</v>
      </c>
      <c r="L41" s="58" t="str">
        <f>IF(Tableau1[[#This Row],[Emission]]="CA BOUGE A LA MAISON ","Cours de gym pour seniors","")</f>
        <v/>
      </c>
      <c r="M41" s="65"/>
      <c r="O41" s="27">
        <v>0.85</v>
      </c>
      <c r="P41" s="33" t="s">
        <v>17</v>
      </c>
      <c r="Q41" s="29">
        <f t="shared" si="2"/>
        <v>0.85138888888888886</v>
      </c>
      <c r="R41" s="29">
        <f t="shared" si="9"/>
        <v>1.388888888888884E-3</v>
      </c>
      <c r="S41" s="29"/>
      <c r="T41" s="34"/>
      <c r="V41" s="27">
        <v>0.84305555555555556</v>
      </c>
      <c r="W41" s="36" t="s">
        <v>27</v>
      </c>
      <c r="X41" s="29">
        <f t="shared" si="3"/>
        <v>0.84722222222222221</v>
      </c>
      <c r="Y41" s="29">
        <f t="shared" si="10"/>
        <v>4.1666666666666519E-3</v>
      </c>
      <c r="Z41" s="29"/>
      <c r="AA41" s="34"/>
      <c r="AC41" s="27">
        <v>0.85138888888888886</v>
      </c>
      <c r="AD41" s="37" t="s">
        <v>33</v>
      </c>
      <c r="AE41" s="29">
        <f t="shared" si="4"/>
        <v>0.85416666666666663</v>
      </c>
      <c r="AF41" s="29">
        <f t="shared" si="11"/>
        <v>2.7777777777777679E-3</v>
      </c>
      <c r="AG41" s="29"/>
      <c r="AH41" s="34"/>
      <c r="AJ41" s="27">
        <v>0.70833333333333337</v>
      </c>
      <c r="AK41" s="33" t="s">
        <v>50</v>
      </c>
      <c r="AL41" s="29">
        <f t="shared" si="5"/>
        <v>0.72638888888888886</v>
      </c>
      <c r="AM41" s="29">
        <f t="shared" si="12"/>
        <v>1.8055555555555491E-2</v>
      </c>
      <c r="AN41" s="29"/>
      <c r="AO41" s="34"/>
      <c r="AQ41" s="32">
        <v>0.2638888888888889</v>
      </c>
      <c r="AR41" s="33" t="s">
        <v>29</v>
      </c>
      <c r="AS41" s="29">
        <f t="shared" si="6"/>
        <v>0.26944444444444443</v>
      </c>
      <c r="AT41" s="29">
        <f t="shared" si="13"/>
        <v>5.5555555555555358E-3</v>
      </c>
      <c r="AU41" s="29"/>
      <c r="AV41" s="34"/>
    </row>
    <row r="42" spans="1:48">
      <c r="A42" s="27">
        <v>0.85416666666666663</v>
      </c>
      <c r="B42" s="31" t="s">
        <v>13</v>
      </c>
      <c r="C42" s="56">
        <f t="shared" si="0"/>
        <v>0.89583333333333337</v>
      </c>
      <c r="D42" s="56">
        <f t="shared" si="14"/>
        <v>4.1666666666666741E-2</v>
      </c>
      <c r="E42" s="59"/>
      <c r="F42" s="64"/>
      <c r="H42" s="27">
        <v>0.85138888888888886</v>
      </c>
      <c r="I42" s="37" t="s">
        <v>19</v>
      </c>
      <c r="J42" s="56">
        <f t="shared" si="1"/>
        <v>0.85416666666666663</v>
      </c>
      <c r="K42" s="56">
        <f t="shared" si="8"/>
        <v>2.7777777777777679E-3</v>
      </c>
      <c r="L42" s="59" t="str">
        <f>IF(Tableau1[[#This Row],[Emission]]="CA BOUGE A LA MAISON ","Cours de gym pour seniors","")</f>
        <v/>
      </c>
      <c r="M42" s="64"/>
      <c r="O42" s="27">
        <v>0.85138888888888886</v>
      </c>
      <c r="P42" s="37" t="s">
        <v>33</v>
      </c>
      <c r="Q42" s="29">
        <f t="shared" si="2"/>
        <v>0.85416666666666663</v>
      </c>
      <c r="R42" s="29">
        <f t="shared" si="9"/>
        <v>2.7777777777777679E-3</v>
      </c>
      <c r="S42" s="29"/>
      <c r="T42" s="34"/>
      <c r="V42" s="27">
        <v>0.84722222222222221</v>
      </c>
      <c r="W42" s="33" t="s">
        <v>55</v>
      </c>
      <c r="X42" s="29">
        <f t="shared" si="3"/>
        <v>0.84930555555555554</v>
      </c>
      <c r="Y42" s="29">
        <f t="shared" si="10"/>
        <v>2.0833333333333259E-3</v>
      </c>
      <c r="Z42" s="29"/>
      <c r="AA42" s="34"/>
      <c r="AC42" s="27">
        <v>0.85416666666666663</v>
      </c>
      <c r="AD42" s="31" t="s">
        <v>13</v>
      </c>
      <c r="AE42" s="29">
        <f t="shared" si="4"/>
        <v>0.89583333333333337</v>
      </c>
      <c r="AF42" s="29">
        <f t="shared" si="11"/>
        <v>4.1666666666666741E-2</v>
      </c>
      <c r="AG42" s="29"/>
      <c r="AH42" s="34"/>
      <c r="AJ42" s="27">
        <v>0.72638888888888886</v>
      </c>
      <c r="AK42" s="33" t="s">
        <v>20</v>
      </c>
      <c r="AL42" s="29">
        <f t="shared" si="5"/>
        <v>0.73472222222222217</v>
      </c>
      <c r="AM42" s="29">
        <f t="shared" si="12"/>
        <v>8.3333333333333037E-3</v>
      </c>
      <c r="AN42" s="29"/>
      <c r="AO42" s="34"/>
      <c r="AQ42" s="32">
        <v>0.26944444444444443</v>
      </c>
      <c r="AR42" s="33" t="s">
        <v>17</v>
      </c>
      <c r="AS42" s="29">
        <f t="shared" si="6"/>
        <v>0.27083333333333331</v>
      </c>
      <c r="AT42" s="29">
        <f t="shared" si="13"/>
        <v>1.388888888888884E-3</v>
      </c>
      <c r="AU42" s="29"/>
      <c r="AV42" s="34"/>
    </row>
    <row r="43" spans="1:48">
      <c r="A43" s="53">
        <v>0.89583333333333337</v>
      </c>
      <c r="B43" s="35" t="s">
        <v>15</v>
      </c>
      <c r="C43" s="55">
        <f t="shared" si="0"/>
        <v>0.9375</v>
      </c>
      <c r="D43" s="55">
        <f t="shared" si="14"/>
        <v>4.166666666666663E-2</v>
      </c>
      <c r="E43" s="58"/>
      <c r="F43" s="65"/>
      <c r="H43" s="53">
        <v>0.85416666666666663</v>
      </c>
      <c r="I43" s="31" t="s">
        <v>13</v>
      </c>
      <c r="J43" s="55">
        <f t="shared" si="1"/>
        <v>0.89583333333333337</v>
      </c>
      <c r="K43" s="55">
        <f t="shared" si="8"/>
        <v>4.1666666666666741E-2</v>
      </c>
      <c r="L43" s="58" t="str">
        <f>IF(Tableau1[[#This Row],[Emission]]="CA BOUGE A LA MAISON ","Cours de gym pour seniors","")</f>
        <v/>
      </c>
      <c r="M43" s="65"/>
      <c r="O43" s="27">
        <v>0.85416666666666663</v>
      </c>
      <c r="P43" s="31" t="s">
        <v>13</v>
      </c>
      <c r="Q43" s="29">
        <f t="shared" si="2"/>
        <v>0.89583333333333337</v>
      </c>
      <c r="R43" s="29">
        <f t="shared" si="9"/>
        <v>4.1666666666666741E-2</v>
      </c>
      <c r="S43" s="29"/>
      <c r="T43" s="34"/>
      <c r="V43" s="27">
        <v>0.84930555555555554</v>
      </c>
      <c r="W43" s="38" t="s">
        <v>38</v>
      </c>
      <c r="X43" s="29">
        <f t="shared" si="3"/>
        <v>0.85069444444444453</v>
      </c>
      <c r="Y43" s="29">
        <f t="shared" si="10"/>
        <v>1.388888888888995E-3</v>
      </c>
      <c r="Z43" s="29"/>
      <c r="AA43" s="34"/>
      <c r="AC43" s="27">
        <v>0.89583333333333337</v>
      </c>
      <c r="AD43" s="35" t="s">
        <v>15</v>
      </c>
      <c r="AE43" s="29">
        <f t="shared" si="4"/>
        <v>0.9375</v>
      </c>
      <c r="AF43" s="29">
        <f t="shared" si="11"/>
        <v>4.166666666666663E-2</v>
      </c>
      <c r="AG43" s="29"/>
      <c r="AH43" s="34"/>
      <c r="AJ43" s="27">
        <v>0.73472222222222217</v>
      </c>
      <c r="AK43" s="33" t="s">
        <v>22</v>
      </c>
      <c r="AL43" s="29">
        <f t="shared" si="5"/>
        <v>0.73888888888888893</v>
      </c>
      <c r="AM43" s="29">
        <f t="shared" si="12"/>
        <v>4.1666666666667629E-3</v>
      </c>
      <c r="AN43" s="29"/>
      <c r="AO43" s="34"/>
      <c r="AQ43" s="32">
        <v>0.27083333333333331</v>
      </c>
      <c r="AR43" s="28" t="s">
        <v>56</v>
      </c>
      <c r="AS43" s="29">
        <f t="shared" si="6"/>
        <v>0.52083333333333337</v>
      </c>
      <c r="AT43" s="29">
        <f t="shared" si="13"/>
        <v>0.25000000000000006</v>
      </c>
      <c r="AU43" s="29"/>
      <c r="AV43" s="34"/>
    </row>
    <row r="44" spans="1:48">
      <c r="A44" s="27">
        <v>0.9375</v>
      </c>
      <c r="B44" s="31" t="s">
        <v>13</v>
      </c>
      <c r="C44" s="56">
        <f t="shared" si="0"/>
        <v>0.97916666666666663</v>
      </c>
      <c r="D44" s="56">
        <f t="shared" si="14"/>
        <v>4.166666666666663E-2</v>
      </c>
      <c r="E44" s="59"/>
      <c r="F44" s="64"/>
      <c r="H44" s="27">
        <v>0.89583333333333337</v>
      </c>
      <c r="I44" s="35" t="s">
        <v>15</v>
      </c>
      <c r="J44" s="56">
        <f t="shared" si="1"/>
        <v>0.9375</v>
      </c>
      <c r="K44" s="56">
        <f t="shared" si="8"/>
        <v>4.166666666666663E-2</v>
      </c>
      <c r="L44" s="59" t="str">
        <f>IF(Tableau1[[#This Row],[Emission]]="CA BOUGE A LA MAISON ","Cours de gym pour seniors","")</f>
        <v/>
      </c>
      <c r="M44" s="64"/>
      <c r="O44" s="27">
        <v>0.89583333333333337</v>
      </c>
      <c r="P44" s="35" t="s">
        <v>15</v>
      </c>
      <c r="Q44" s="29">
        <f t="shared" si="2"/>
        <v>0.9375</v>
      </c>
      <c r="R44" s="29">
        <f t="shared" si="9"/>
        <v>4.166666666666663E-2</v>
      </c>
      <c r="S44" s="29"/>
      <c r="T44" s="34"/>
      <c r="V44" s="27">
        <v>0.85069444444444453</v>
      </c>
      <c r="W44" s="33" t="s">
        <v>17</v>
      </c>
      <c r="X44" s="29">
        <f t="shared" si="3"/>
        <v>0.85138888888888886</v>
      </c>
      <c r="Y44" s="29">
        <f t="shared" si="10"/>
        <v>6.9444444444433095E-4</v>
      </c>
      <c r="Z44" s="29"/>
      <c r="AA44" s="34"/>
      <c r="AC44" s="27">
        <v>0.9375</v>
      </c>
      <c r="AD44" s="31" t="s">
        <v>13</v>
      </c>
      <c r="AE44" s="29">
        <f t="shared" si="4"/>
        <v>0.97916666666666663</v>
      </c>
      <c r="AF44" s="29">
        <f t="shared" si="11"/>
        <v>4.166666666666663E-2</v>
      </c>
      <c r="AG44" s="29"/>
      <c r="AH44" s="34"/>
      <c r="AJ44" s="27">
        <v>0.73888888888888893</v>
      </c>
      <c r="AK44" s="33" t="s">
        <v>29</v>
      </c>
      <c r="AL44" s="29">
        <f t="shared" si="5"/>
        <v>0.74444444444444446</v>
      </c>
      <c r="AM44" s="29">
        <f t="shared" si="12"/>
        <v>5.5555555555555358E-3</v>
      </c>
      <c r="AN44" s="29"/>
      <c r="AO44" s="34"/>
      <c r="AQ44" s="32">
        <v>0.52083333333333337</v>
      </c>
      <c r="AR44" s="33" t="s">
        <v>20</v>
      </c>
      <c r="AS44" s="29">
        <f t="shared" si="6"/>
        <v>0.52916666666666667</v>
      </c>
      <c r="AT44" s="29">
        <f t="shared" si="13"/>
        <v>8.3333333333333037E-3</v>
      </c>
      <c r="AU44" s="29"/>
      <c r="AV44" s="34"/>
    </row>
    <row r="45" spans="1:48">
      <c r="A45" s="53">
        <v>0.97916666666666663</v>
      </c>
      <c r="B45" s="35" t="s">
        <v>15</v>
      </c>
      <c r="C45" s="55">
        <f t="shared" si="0"/>
        <v>1.0208333333333299</v>
      </c>
      <c r="D45" s="55">
        <f t="shared" si="14"/>
        <v>4.1666666666663299E-2</v>
      </c>
      <c r="E45" s="58"/>
      <c r="F45" s="65"/>
      <c r="H45" s="53">
        <v>0.9375</v>
      </c>
      <c r="I45" s="31" t="s">
        <v>13</v>
      </c>
      <c r="J45" s="55">
        <f t="shared" si="1"/>
        <v>0.97916666666666663</v>
      </c>
      <c r="K45" s="55">
        <f t="shared" si="8"/>
        <v>4.166666666666663E-2</v>
      </c>
      <c r="L45" s="58" t="str">
        <f>IF(Tableau1[[#This Row],[Emission]]="CA BOUGE A LA MAISON ","Cours de gym pour seniors","")</f>
        <v/>
      </c>
      <c r="M45" s="65"/>
      <c r="O45" s="27">
        <v>0.9375</v>
      </c>
      <c r="P45" s="31" t="s">
        <v>13</v>
      </c>
      <c r="Q45" s="29">
        <f t="shared" si="2"/>
        <v>0.97916666666666663</v>
      </c>
      <c r="R45" s="29">
        <f t="shared" si="9"/>
        <v>4.166666666666663E-2</v>
      </c>
      <c r="S45" s="29"/>
      <c r="T45" s="34"/>
      <c r="V45" s="27">
        <v>0.85138888888888886</v>
      </c>
      <c r="W45" s="37" t="s">
        <v>33</v>
      </c>
      <c r="X45" s="29">
        <f t="shared" si="3"/>
        <v>0.85416666666666663</v>
      </c>
      <c r="Y45" s="29">
        <f t="shared" si="10"/>
        <v>2.7777777777777679E-3</v>
      </c>
      <c r="Z45" s="29"/>
      <c r="AA45" s="34"/>
      <c r="AC45" s="27">
        <v>0.97916666666666663</v>
      </c>
      <c r="AD45" s="35" t="s">
        <v>15</v>
      </c>
      <c r="AE45" s="29">
        <f t="shared" si="4"/>
        <v>1.0208333333333299</v>
      </c>
      <c r="AF45" s="29">
        <f t="shared" si="11"/>
        <v>4.1666666666663299E-2</v>
      </c>
      <c r="AG45" s="29"/>
      <c r="AH45" s="34"/>
      <c r="AJ45" s="27">
        <v>0.74444444444444446</v>
      </c>
      <c r="AK45" s="33" t="s">
        <v>17</v>
      </c>
      <c r="AL45" s="29">
        <f t="shared" si="5"/>
        <v>0.74722222222222223</v>
      </c>
      <c r="AM45" s="29">
        <f t="shared" si="12"/>
        <v>2.7777777777777679E-3</v>
      </c>
      <c r="AN45" s="29"/>
      <c r="AO45" s="34"/>
      <c r="AQ45" s="32">
        <v>0.52916666666666667</v>
      </c>
      <c r="AR45" s="33" t="s">
        <v>34</v>
      </c>
      <c r="AS45" s="29">
        <f t="shared" si="6"/>
        <v>0.53749999999999998</v>
      </c>
      <c r="AT45" s="29">
        <f t="shared" si="13"/>
        <v>8.3333333333333037E-3</v>
      </c>
      <c r="AU45" s="29"/>
      <c r="AV45" s="34"/>
    </row>
    <row r="46" spans="1:48">
      <c r="A46" s="27">
        <v>1.0208333333333299</v>
      </c>
      <c r="C46" s="56">
        <f t="shared" ref="C46:C49" si="15">A47</f>
        <v>0</v>
      </c>
      <c r="D46" s="56">
        <f t="shared" si="14"/>
        <v>0.97916666666667007</v>
      </c>
      <c r="E46" s="59"/>
      <c r="F46" s="64"/>
      <c r="H46" s="27">
        <v>0.97916666666666663</v>
      </c>
      <c r="I46" s="35" t="s">
        <v>15</v>
      </c>
      <c r="J46" s="56">
        <f t="shared" si="1"/>
        <v>2.0833333333333332E-2</v>
      </c>
      <c r="K46" s="56">
        <f t="shared" si="8"/>
        <v>4.1666666666666741E-2</v>
      </c>
      <c r="L46" s="59" t="str">
        <f>IF(Tableau1[[#This Row],[Emission]]="CA BOUGE A LA MAISON ","Cours de gym pour seniors","")</f>
        <v/>
      </c>
      <c r="M46" s="64"/>
      <c r="O46" s="27">
        <v>0.97916666666666663</v>
      </c>
      <c r="P46" s="35" t="s">
        <v>15</v>
      </c>
      <c r="Q46" s="29">
        <f t="shared" ref="Q46:Q49" si="16">O47</f>
        <v>2.0833333333333332E-2</v>
      </c>
      <c r="R46" s="29">
        <f t="shared" si="9"/>
        <v>4.1666666666666741E-2</v>
      </c>
      <c r="S46" s="29"/>
      <c r="T46" s="34"/>
      <c r="V46" s="27">
        <v>0.85416666666666663</v>
      </c>
      <c r="W46" s="31" t="s">
        <v>13</v>
      </c>
      <c r="X46" s="29">
        <f t="shared" ref="X46:X48" si="17">V47</f>
        <v>0.89583333333333337</v>
      </c>
      <c r="Y46" s="29">
        <f t="shared" si="10"/>
        <v>4.1666666666666741E-2</v>
      </c>
      <c r="Z46" s="29"/>
      <c r="AA46" s="34"/>
      <c r="AC46" s="27">
        <v>1.0208333333333299</v>
      </c>
      <c r="AE46" s="29">
        <f t="shared" ref="AE46:AE49" si="18">AC47</f>
        <v>0</v>
      </c>
      <c r="AF46" s="29">
        <f t="shared" si="11"/>
        <v>0.97916666666667007</v>
      </c>
      <c r="AG46" s="29"/>
      <c r="AH46" s="34"/>
      <c r="AJ46" s="27">
        <v>0.74722222222222223</v>
      </c>
      <c r="AK46" s="37" t="s">
        <v>19</v>
      </c>
      <c r="AL46" s="29">
        <f t="shared" ref="AL46:AL84" si="19">AJ47</f>
        <v>0.75</v>
      </c>
      <c r="AM46" s="29">
        <f t="shared" si="12"/>
        <v>2.7777777777777679E-3</v>
      </c>
      <c r="AN46" s="29"/>
      <c r="AO46" s="34"/>
      <c r="AQ46" s="32">
        <v>0.53749999999999998</v>
      </c>
      <c r="AR46" s="33" t="s">
        <v>17</v>
      </c>
      <c r="AS46" s="29">
        <f t="shared" ref="AS46:AS105" si="20">AQ47</f>
        <v>0.53888888888888886</v>
      </c>
      <c r="AT46" s="29">
        <f t="shared" si="13"/>
        <v>1.388888888888884E-3</v>
      </c>
      <c r="AU46" s="29"/>
      <c r="AV46" s="34"/>
    </row>
    <row r="47" spans="1:48">
      <c r="A47" s="53"/>
      <c r="C47" s="55">
        <f t="shared" si="15"/>
        <v>0</v>
      </c>
      <c r="D47" s="55">
        <f t="shared" si="14"/>
        <v>0</v>
      </c>
      <c r="E47" s="58"/>
      <c r="F47" s="65"/>
      <c r="H47" s="53">
        <v>2.0833333333333332E-2</v>
      </c>
      <c r="J47" s="55">
        <f t="shared" ref="J47:J49" si="21">H48</f>
        <v>0</v>
      </c>
      <c r="K47" s="55">
        <f t="shared" si="8"/>
        <v>0.97916666666666663</v>
      </c>
      <c r="L47" s="58" t="str">
        <f>IF(Tableau1[[#This Row],[Emission]]="CA BOUGE A LA MAISON ","Cours de gym pour seniors","")</f>
        <v/>
      </c>
      <c r="M47" s="65"/>
      <c r="O47" s="27">
        <v>2.0833333333333332E-2</v>
      </c>
      <c r="Q47" s="29">
        <f t="shared" si="16"/>
        <v>0</v>
      </c>
      <c r="R47" s="29">
        <f t="shared" si="9"/>
        <v>0.97916666666666663</v>
      </c>
      <c r="S47" s="29"/>
      <c r="T47" s="34"/>
      <c r="V47" s="27">
        <v>0.89583333333333337</v>
      </c>
      <c r="W47" s="35" t="s">
        <v>15</v>
      </c>
      <c r="X47" s="29">
        <f t="shared" si="17"/>
        <v>0.9375</v>
      </c>
      <c r="Y47" s="29">
        <f t="shared" si="10"/>
        <v>4.166666666666663E-2</v>
      </c>
      <c r="Z47" s="29"/>
      <c r="AA47" s="34"/>
      <c r="AC47" s="27"/>
      <c r="AE47" s="29">
        <f t="shared" si="18"/>
        <v>0</v>
      </c>
      <c r="AF47" s="29">
        <f t="shared" si="11"/>
        <v>0</v>
      </c>
      <c r="AG47" s="29"/>
      <c r="AH47" s="34"/>
      <c r="AJ47" s="27">
        <v>0.75</v>
      </c>
      <c r="AK47" s="33" t="s">
        <v>23</v>
      </c>
      <c r="AL47" s="29">
        <f t="shared" si="19"/>
        <v>0.75416666666666676</v>
      </c>
      <c r="AM47" s="29">
        <f t="shared" si="12"/>
        <v>4.1666666666667629E-3</v>
      </c>
      <c r="AN47" s="29"/>
      <c r="AO47" s="34"/>
      <c r="AQ47" s="32">
        <v>0.53888888888888886</v>
      </c>
      <c r="AR47" s="37" t="s">
        <v>19</v>
      </c>
      <c r="AS47" s="29">
        <f t="shared" si="20"/>
        <v>0.54166666666666663</v>
      </c>
      <c r="AT47" s="29">
        <f t="shared" si="13"/>
        <v>2.7777777777777679E-3</v>
      </c>
      <c r="AU47" s="29"/>
      <c r="AV47" s="34"/>
    </row>
    <row r="48" spans="1:48">
      <c r="A48" s="27"/>
      <c r="C48" s="56">
        <f t="shared" si="15"/>
        <v>0</v>
      </c>
      <c r="D48" s="56">
        <f t="shared" si="14"/>
        <v>0</v>
      </c>
      <c r="E48" s="59"/>
      <c r="F48" s="64"/>
      <c r="H48" s="27"/>
      <c r="J48" s="56">
        <f t="shared" si="21"/>
        <v>0</v>
      </c>
      <c r="K48" s="56">
        <f t="shared" si="8"/>
        <v>0</v>
      </c>
      <c r="L48" s="59" t="str">
        <f>IF(Tableau1[[#This Row],[Emission]]="CA BOUGE A LA MAISON ","Cours de gym pour seniors","")</f>
        <v/>
      </c>
      <c r="M48" s="64"/>
      <c r="O48" s="27"/>
      <c r="Q48" s="29">
        <f t="shared" si="16"/>
        <v>0</v>
      </c>
      <c r="R48" s="29">
        <f t="shared" si="9"/>
        <v>0</v>
      </c>
      <c r="S48" s="29"/>
      <c r="T48" s="34"/>
      <c r="V48" s="27">
        <v>0.9375</v>
      </c>
      <c r="W48" s="31" t="s">
        <v>13</v>
      </c>
      <c r="X48" s="29">
        <f t="shared" si="17"/>
        <v>0.97916666666666663</v>
      </c>
      <c r="Y48" s="29">
        <f t="shared" si="10"/>
        <v>4.166666666666663E-2</v>
      </c>
      <c r="Z48" s="29"/>
      <c r="AA48" s="34"/>
      <c r="AC48" s="27"/>
      <c r="AE48" s="29">
        <f t="shared" si="18"/>
        <v>0</v>
      </c>
      <c r="AF48" s="29">
        <f t="shared" si="11"/>
        <v>0</v>
      </c>
      <c r="AG48" s="29"/>
      <c r="AH48" s="34"/>
      <c r="AJ48" s="27">
        <v>0.75416666666666676</v>
      </c>
      <c r="AK48" s="33" t="s">
        <v>27</v>
      </c>
      <c r="AL48" s="29">
        <f t="shared" si="19"/>
        <v>0.7583333333333333</v>
      </c>
      <c r="AM48" s="29">
        <f t="shared" si="12"/>
        <v>4.1666666666665408E-3</v>
      </c>
      <c r="AN48" s="29"/>
      <c r="AO48" s="34"/>
      <c r="AQ48" s="32">
        <v>0.54166666666666663</v>
      </c>
      <c r="AR48" s="33" t="s">
        <v>23</v>
      </c>
      <c r="AS48" s="29">
        <f t="shared" si="20"/>
        <v>0.54583333333333328</v>
      </c>
      <c r="AT48" s="29">
        <f t="shared" si="13"/>
        <v>4.1666666666666519E-3</v>
      </c>
      <c r="AU48" s="29"/>
      <c r="AV48" s="34"/>
    </row>
    <row r="49" spans="1:48">
      <c r="A49" s="53"/>
      <c r="C49" s="55">
        <f t="shared" si="15"/>
        <v>0</v>
      </c>
      <c r="D49" s="55">
        <f t="shared" si="14"/>
        <v>0</v>
      </c>
      <c r="E49" s="58"/>
      <c r="F49" s="65"/>
      <c r="H49" s="53"/>
      <c r="J49" s="55">
        <f t="shared" si="21"/>
        <v>0</v>
      </c>
      <c r="K49" s="55">
        <f t="shared" si="8"/>
        <v>0</v>
      </c>
      <c r="L49" s="58" t="str">
        <f>IF(Tableau1[[#This Row],[Emission]]="CA BOUGE A LA MAISON ","Cours de gym pour seniors","")</f>
        <v/>
      </c>
      <c r="M49" s="65"/>
      <c r="O49" s="27"/>
      <c r="Q49" s="29">
        <f t="shared" si="16"/>
        <v>0</v>
      </c>
      <c r="R49" s="29">
        <f t="shared" si="9"/>
        <v>0</v>
      </c>
      <c r="S49" s="29"/>
      <c r="T49" s="34"/>
      <c r="V49" s="27">
        <v>0.97916666666666663</v>
      </c>
      <c r="X49" s="29"/>
      <c r="Y49" s="29">
        <f t="shared" si="10"/>
        <v>2.083333333333337E-2</v>
      </c>
      <c r="Z49" s="29"/>
      <c r="AA49" s="34"/>
      <c r="AC49" s="27"/>
      <c r="AE49" s="29">
        <f t="shared" si="18"/>
        <v>0</v>
      </c>
      <c r="AF49" s="29">
        <f t="shared" si="11"/>
        <v>0</v>
      </c>
      <c r="AG49" s="29"/>
      <c r="AH49" s="34"/>
      <c r="AJ49" s="27">
        <v>0.7583333333333333</v>
      </c>
      <c r="AK49" s="38" t="s">
        <v>38</v>
      </c>
      <c r="AL49" s="29">
        <f t="shared" si="19"/>
        <v>0.7597222222222223</v>
      </c>
      <c r="AM49" s="29">
        <f t="shared" si="12"/>
        <v>1.388888888888995E-3</v>
      </c>
      <c r="AN49" s="29"/>
      <c r="AO49" s="34"/>
      <c r="AQ49" s="32">
        <v>0.54583333333333328</v>
      </c>
      <c r="AR49" s="33" t="s">
        <v>27</v>
      </c>
      <c r="AS49" s="29">
        <f t="shared" si="20"/>
        <v>0.54999999999999993</v>
      </c>
      <c r="AT49" s="29">
        <f t="shared" si="13"/>
        <v>4.1666666666666519E-3</v>
      </c>
      <c r="AU49" s="29"/>
      <c r="AV49" s="34"/>
    </row>
    <row r="50" spans="1:48">
      <c r="AJ50" s="27">
        <v>0.7597222222222223</v>
      </c>
      <c r="AK50" s="38" t="s">
        <v>17</v>
      </c>
      <c r="AL50" s="29">
        <f t="shared" si="19"/>
        <v>0.76250000000000007</v>
      </c>
      <c r="AM50" s="29">
        <f t="shared" si="12"/>
        <v>2.7777777777777679E-3</v>
      </c>
      <c r="AN50" s="29"/>
      <c r="AO50" s="34"/>
      <c r="AQ50" s="32">
        <v>0.54999999999999993</v>
      </c>
      <c r="AR50" s="33" t="s">
        <v>17</v>
      </c>
      <c r="AS50" s="29">
        <f t="shared" si="20"/>
        <v>0.55138888888888882</v>
      </c>
      <c r="AT50" s="29">
        <f t="shared" ref="AT50:AT105" si="22">MOD(AS50-AQ50,1)</f>
        <v>1.388888888888884E-3</v>
      </c>
      <c r="AU50" s="29"/>
      <c r="AV50" s="34"/>
    </row>
    <row r="51" spans="1:48">
      <c r="AJ51" s="27">
        <v>0.76250000000000007</v>
      </c>
      <c r="AK51" s="33" t="s">
        <v>29</v>
      </c>
      <c r="AL51" s="29">
        <f t="shared" si="19"/>
        <v>0.7680555555555556</v>
      </c>
      <c r="AM51" s="29">
        <f t="shared" si="12"/>
        <v>5.5555555555555358E-3</v>
      </c>
      <c r="AN51" s="29"/>
      <c r="AO51" s="34"/>
      <c r="AQ51" s="32">
        <v>0.55138888888888882</v>
      </c>
      <c r="AR51" s="33" t="s">
        <v>29</v>
      </c>
      <c r="AS51" s="29">
        <f t="shared" si="20"/>
        <v>0.55694444444444446</v>
      </c>
      <c r="AT51" s="29">
        <f t="shared" si="22"/>
        <v>5.5555555555556468E-3</v>
      </c>
      <c r="AU51" s="29"/>
      <c r="AV51" s="34"/>
    </row>
    <row r="52" spans="1:48">
      <c r="AJ52" s="27">
        <v>0.7680555555555556</v>
      </c>
      <c r="AK52" s="37" t="s">
        <v>19</v>
      </c>
      <c r="AL52" s="29">
        <f t="shared" si="19"/>
        <v>0.77083333333333337</v>
      </c>
      <c r="AM52" s="29">
        <f t="shared" si="12"/>
        <v>2.7777777777777679E-3</v>
      </c>
      <c r="AN52" s="29"/>
      <c r="AO52" s="34"/>
      <c r="AQ52" s="32">
        <v>0.55694444444444446</v>
      </c>
      <c r="AR52" s="33" t="s">
        <v>25</v>
      </c>
      <c r="AS52" s="29">
        <f t="shared" si="20"/>
        <v>0.5625</v>
      </c>
      <c r="AT52" s="29">
        <f t="shared" si="22"/>
        <v>5.5555555555555358E-3</v>
      </c>
      <c r="AU52" s="29"/>
      <c r="AV52" s="34"/>
    </row>
    <row r="53" spans="1:48">
      <c r="AJ53" s="27">
        <v>0.77083333333333337</v>
      </c>
      <c r="AK53" s="33" t="s">
        <v>14</v>
      </c>
      <c r="AL53" s="29">
        <f t="shared" si="19"/>
        <v>0.77916666666666667</v>
      </c>
      <c r="AM53" s="29">
        <f t="shared" si="12"/>
        <v>8.3333333333333037E-3</v>
      </c>
      <c r="AN53" s="29"/>
      <c r="AO53" s="34"/>
      <c r="AQ53" s="32">
        <v>0.5625</v>
      </c>
      <c r="AR53" s="36" t="s">
        <v>42</v>
      </c>
      <c r="AS53" s="29">
        <f t="shared" si="20"/>
        <v>0.5805555555555556</v>
      </c>
      <c r="AT53" s="29">
        <f t="shared" si="22"/>
        <v>1.8055555555555602E-2</v>
      </c>
      <c r="AU53" s="29"/>
      <c r="AV53" s="34"/>
    </row>
    <row r="54" spans="1:48" ht="20.25" customHeight="1">
      <c r="B54" s="40" t="s">
        <v>57</v>
      </c>
      <c r="C54" s="41" t="s">
        <v>72</v>
      </c>
      <c r="AJ54" s="27">
        <v>0.77916666666666667</v>
      </c>
      <c r="AK54" s="33" t="s">
        <v>16</v>
      </c>
      <c r="AL54" s="29">
        <f t="shared" si="19"/>
        <v>0.78749999999999998</v>
      </c>
      <c r="AM54" s="29">
        <f t="shared" si="12"/>
        <v>8.3333333333333037E-3</v>
      </c>
      <c r="AN54" s="29"/>
      <c r="AO54" s="34"/>
      <c r="AQ54" s="32">
        <v>0.5805555555555556</v>
      </c>
      <c r="AR54" s="37" t="s">
        <v>19</v>
      </c>
      <c r="AS54" s="29">
        <f t="shared" si="20"/>
        <v>0.58333333333333337</v>
      </c>
      <c r="AT54" s="29">
        <f t="shared" si="22"/>
        <v>2.7777777777777679E-3</v>
      </c>
      <c r="AU54" s="29"/>
      <c r="AV54" s="34"/>
    </row>
    <row r="55" spans="1:48" ht="20.25" customHeight="1">
      <c r="C55" s="42" t="s">
        <v>58</v>
      </c>
      <c r="D55" s="43"/>
      <c r="E55" s="43"/>
      <c r="AJ55" s="27">
        <v>0.78749999999999998</v>
      </c>
      <c r="AK55" s="33" t="s">
        <v>17</v>
      </c>
      <c r="AL55" s="29">
        <f t="shared" si="19"/>
        <v>0.78888888888888886</v>
      </c>
      <c r="AM55" s="29">
        <f t="shared" si="12"/>
        <v>1.388888888888884E-3</v>
      </c>
      <c r="AN55" s="29"/>
      <c r="AO55" s="34"/>
      <c r="AQ55" s="32">
        <v>0.58333333333333337</v>
      </c>
      <c r="AR55" s="33" t="s">
        <v>40</v>
      </c>
      <c r="AS55" s="29">
        <f t="shared" si="20"/>
        <v>0.60138888888888886</v>
      </c>
      <c r="AT55" s="29">
        <f t="shared" si="22"/>
        <v>1.8055555555555491E-2</v>
      </c>
      <c r="AU55" s="29"/>
      <c r="AV55" s="34"/>
    </row>
    <row r="56" spans="1:48" ht="20.25" customHeight="1">
      <c r="C56" s="44" t="s">
        <v>19</v>
      </c>
      <c r="AJ56" s="27">
        <v>0.78888888888888886</v>
      </c>
      <c r="AK56" s="37" t="s">
        <v>19</v>
      </c>
      <c r="AL56" s="29">
        <f t="shared" si="19"/>
        <v>0.79166666666666663</v>
      </c>
      <c r="AM56" s="29">
        <f t="shared" si="12"/>
        <v>2.7777777777777679E-3</v>
      </c>
      <c r="AN56" s="29"/>
      <c r="AO56" s="34"/>
      <c r="AQ56" s="32">
        <v>0.60138888888888886</v>
      </c>
      <c r="AR56" s="33" t="s">
        <v>14</v>
      </c>
      <c r="AS56" s="29">
        <f t="shared" si="20"/>
        <v>0.60972222222222217</v>
      </c>
      <c r="AT56" s="29">
        <f t="shared" si="22"/>
        <v>8.3333333333333037E-3</v>
      </c>
      <c r="AU56" s="29"/>
      <c r="AV56" s="34"/>
    </row>
    <row r="57" spans="1:48" ht="20.25" customHeight="1">
      <c r="C57" s="45" t="s">
        <v>59</v>
      </c>
      <c r="AJ57" s="27">
        <v>0.79166666666666663</v>
      </c>
      <c r="AK57" s="33" t="s">
        <v>40</v>
      </c>
      <c r="AL57" s="29">
        <f t="shared" si="19"/>
        <v>0.80972222222222223</v>
      </c>
      <c r="AM57" s="29">
        <f t="shared" si="12"/>
        <v>1.8055555555555602E-2</v>
      </c>
      <c r="AN57" s="29"/>
      <c r="AO57" s="34"/>
      <c r="AQ57" s="32">
        <v>0.60972222222222217</v>
      </c>
      <c r="AR57" s="33" t="s">
        <v>60</v>
      </c>
      <c r="AS57" s="29">
        <f t="shared" si="20"/>
        <v>0.62083333333333335</v>
      </c>
      <c r="AT57" s="29">
        <f t="shared" si="22"/>
        <v>1.1111111111111183E-2</v>
      </c>
      <c r="AU57" s="29"/>
      <c r="AV57" s="34"/>
    </row>
    <row r="58" spans="1:48" ht="20.25" customHeight="1">
      <c r="C58" s="46" t="s">
        <v>61</v>
      </c>
      <c r="AJ58" s="27">
        <v>0.80972222222222223</v>
      </c>
      <c r="AK58" s="37" t="s">
        <v>19</v>
      </c>
      <c r="AL58" s="29">
        <f t="shared" si="19"/>
        <v>0.8125</v>
      </c>
      <c r="AM58" s="29">
        <f t="shared" si="12"/>
        <v>2.7777777777777679E-3</v>
      </c>
      <c r="AN58" s="29"/>
      <c r="AO58" s="34"/>
      <c r="AQ58" s="32">
        <v>0.62083333333333335</v>
      </c>
      <c r="AR58" s="36" t="s">
        <v>17</v>
      </c>
      <c r="AS58" s="29">
        <f t="shared" si="20"/>
        <v>0.62222222222222223</v>
      </c>
      <c r="AT58" s="29">
        <f t="shared" si="22"/>
        <v>1.388888888888884E-3</v>
      </c>
      <c r="AU58" s="29"/>
      <c r="AV58" s="34"/>
    </row>
    <row r="59" spans="1:48" ht="20.25" customHeight="1">
      <c r="C59" s="47" t="s">
        <v>62</v>
      </c>
      <c r="AJ59" s="27">
        <v>0.8125</v>
      </c>
      <c r="AK59" s="36" t="s">
        <v>42</v>
      </c>
      <c r="AL59" s="29">
        <f t="shared" si="19"/>
        <v>0.8305555555555556</v>
      </c>
      <c r="AM59" s="29">
        <f t="shared" si="12"/>
        <v>1.8055555555555602E-2</v>
      </c>
      <c r="AN59" s="29"/>
      <c r="AO59" s="34"/>
      <c r="AQ59" s="32">
        <v>0.62222222222222223</v>
      </c>
      <c r="AR59" s="37" t="s">
        <v>19</v>
      </c>
      <c r="AS59" s="29">
        <f t="shared" si="20"/>
        <v>0.625</v>
      </c>
      <c r="AT59" s="29">
        <f t="shared" si="22"/>
        <v>2.7777777777777679E-3</v>
      </c>
      <c r="AU59" s="29"/>
      <c r="AV59" s="34"/>
    </row>
    <row r="60" spans="1:48" ht="20.100000000000001" customHeight="1">
      <c r="C60" s="48" t="s">
        <v>73</v>
      </c>
      <c r="AJ60" s="27">
        <v>0.8305555555555556</v>
      </c>
      <c r="AK60" s="37" t="s">
        <v>19</v>
      </c>
      <c r="AL60" s="29">
        <f t="shared" si="19"/>
        <v>0.83333333333333337</v>
      </c>
      <c r="AM60" s="29">
        <f t="shared" si="12"/>
        <v>2.7777777777777679E-3</v>
      </c>
      <c r="AN60" s="29"/>
      <c r="AO60" s="34"/>
      <c r="AQ60" s="32">
        <v>0.625</v>
      </c>
      <c r="AR60" s="33" t="s">
        <v>34</v>
      </c>
      <c r="AS60" s="29">
        <f t="shared" si="20"/>
        <v>0.6333333333333333</v>
      </c>
      <c r="AT60" s="29">
        <f t="shared" si="22"/>
        <v>8.3333333333333037E-3</v>
      </c>
      <c r="AU60" s="29"/>
      <c r="AV60" s="34"/>
    </row>
    <row r="61" spans="1:48">
      <c r="C61" s="49" t="s">
        <v>71</v>
      </c>
      <c r="AJ61" s="27">
        <v>0.83333333333333337</v>
      </c>
      <c r="AK61" s="33" t="s">
        <v>63</v>
      </c>
      <c r="AL61" s="29">
        <f t="shared" si="19"/>
        <v>0.85</v>
      </c>
      <c r="AM61" s="29">
        <f t="shared" si="12"/>
        <v>1.6666666666666607E-2</v>
      </c>
      <c r="AN61" s="29"/>
      <c r="AO61" s="34"/>
      <c r="AQ61" s="32">
        <v>0.6333333333333333</v>
      </c>
      <c r="AR61" s="33" t="s">
        <v>64</v>
      </c>
      <c r="AS61" s="29">
        <f t="shared" si="20"/>
        <v>0.64166666666666672</v>
      </c>
      <c r="AT61" s="29">
        <f t="shared" si="22"/>
        <v>8.3333333333334147E-3</v>
      </c>
      <c r="AU61" s="29"/>
      <c r="AV61" s="34"/>
    </row>
    <row r="62" spans="1:48">
      <c r="AJ62" s="27">
        <v>0.85</v>
      </c>
      <c r="AK62" s="38" t="s">
        <v>38</v>
      </c>
      <c r="AL62" s="29">
        <f t="shared" si="19"/>
        <v>0.85138888888888886</v>
      </c>
      <c r="AM62" s="29">
        <f t="shared" si="12"/>
        <v>1.388888888888884E-3</v>
      </c>
      <c r="AN62" s="29"/>
      <c r="AO62" s="34"/>
      <c r="AQ62" s="32">
        <v>0.64166666666666672</v>
      </c>
      <c r="AR62" s="33" t="s">
        <v>23</v>
      </c>
      <c r="AS62" s="29">
        <f t="shared" si="20"/>
        <v>0.64583333333333337</v>
      </c>
      <c r="AT62" s="29">
        <f t="shared" si="22"/>
        <v>4.1666666666666519E-3</v>
      </c>
      <c r="AU62" s="29"/>
      <c r="AV62" s="34"/>
    </row>
    <row r="63" spans="1:48">
      <c r="AJ63" s="27">
        <v>0.85138888888888886</v>
      </c>
      <c r="AK63" s="37" t="s">
        <v>19</v>
      </c>
      <c r="AL63" s="29">
        <f t="shared" si="19"/>
        <v>0.85416666666666663</v>
      </c>
      <c r="AM63" s="29">
        <f t="shared" si="12"/>
        <v>2.7777777777777679E-3</v>
      </c>
      <c r="AN63" s="29"/>
      <c r="AO63" s="34"/>
      <c r="AQ63" s="32">
        <v>0.64583333333333337</v>
      </c>
      <c r="AR63" s="33" t="s">
        <v>27</v>
      </c>
      <c r="AS63" s="29">
        <f t="shared" si="20"/>
        <v>0.65</v>
      </c>
      <c r="AT63" s="29">
        <f t="shared" si="22"/>
        <v>4.1666666666666519E-3</v>
      </c>
      <c r="AU63" s="29"/>
      <c r="AV63" s="34"/>
    </row>
    <row r="64" spans="1:48">
      <c r="AJ64" s="27">
        <v>0.85416666666666663</v>
      </c>
      <c r="AK64" s="31" t="s">
        <v>65</v>
      </c>
      <c r="AL64" s="29">
        <f t="shared" si="19"/>
        <v>0.87222222222222223</v>
      </c>
      <c r="AM64" s="29">
        <f t="shared" si="12"/>
        <v>1.8055555555555602E-2</v>
      </c>
      <c r="AN64" s="29"/>
      <c r="AO64" s="34"/>
      <c r="AQ64" s="32">
        <v>0.65</v>
      </c>
      <c r="AR64" s="33" t="s">
        <v>14</v>
      </c>
      <c r="AS64" s="29">
        <f t="shared" si="20"/>
        <v>0.65833333333333333</v>
      </c>
      <c r="AT64" s="29">
        <f t="shared" si="22"/>
        <v>8.3333333333333037E-3</v>
      </c>
      <c r="AU64" s="29"/>
      <c r="AV64" s="34"/>
    </row>
    <row r="65" spans="36:48">
      <c r="AJ65" s="27">
        <v>0.87222222222222223</v>
      </c>
      <c r="AK65" s="37" t="s">
        <v>19</v>
      </c>
      <c r="AL65" s="29">
        <f t="shared" si="19"/>
        <v>0.875</v>
      </c>
      <c r="AM65" s="29">
        <f t="shared" si="12"/>
        <v>2.7777777777777679E-3</v>
      </c>
      <c r="AN65" s="29"/>
      <c r="AO65" s="34"/>
      <c r="AQ65" s="32">
        <v>0.65833333333333333</v>
      </c>
      <c r="AR65" s="33" t="s">
        <v>25</v>
      </c>
      <c r="AS65" s="29">
        <f t="shared" si="20"/>
        <v>0.66388888888888886</v>
      </c>
      <c r="AT65" s="29">
        <f t="shared" si="22"/>
        <v>5.5555555555555358E-3</v>
      </c>
      <c r="AU65" s="29"/>
      <c r="AV65" s="34"/>
    </row>
    <row r="66" spans="36:48">
      <c r="AJ66" s="27">
        <v>0.875</v>
      </c>
      <c r="AK66" s="31" t="s">
        <v>66</v>
      </c>
      <c r="AL66" s="29">
        <f t="shared" si="19"/>
        <v>0.8930555555555556</v>
      </c>
      <c r="AM66" s="29">
        <f t="shared" si="12"/>
        <v>1.8055555555555602E-2</v>
      </c>
      <c r="AN66" s="29"/>
      <c r="AO66" s="34"/>
      <c r="AQ66" s="32">
        <v>0.66388888888888886</v>
      </c>
      <c r="AR66" s="37" t="s">
        <v>19</v>
      </c>
      <c r="AS66" s="29">
        <f t="shared" si="20"/>
        <v>0.66666666666666663</v>
      </c>
      <c r="AT66" s="29">
        <f t="shared" si="22"/>
        <v>2.7777777777777679E-3</v>
      </c>
      <c r="AU66" s="29"/>
      <c r="AV66" s="34"/>
    </row>
    <row r="67" spans="36:48">
      <c r="AJ67" s="27">
        <v>0.8930555555555556</v>
      </c>
      <c r="AK67" s="37" t="s">
        <v>19</v>
      </c>
      <c r="AL67" s="29">
        <f t="shared" si="19"/>
        <v>0.89583333333333337</v>
      </c>
      <c r="AM67" s="29">
        <f t="shared" si="12"/>
        <v>2.7777777777777679E-3</v>
      </c>
      <c r="AN67" s="29"/>
      <c r="AO67" s="34"/>
      <c r="AQ67" s="32">
        <v>0.66666666666666663</v>
      </c>
      <c r="AR67" s="36" t="s">
        <v>45</v>
      </c>
      <c r="AS67" s="29">
        <f t="shared" si="20"/>
        <v>0.68472222222222223</v>
      </c>
      <c r="AT67" s="29">
        <f t="shared" si="22"/>
        <v>1.8055555555555602E-2</v>
      </c>
      <c r="AU67" s="29"/>
      <c r="AV67" s="34"/>
    </row>
    <row r="68" spans="36:48">
      <c r="AJ68" s="27">
        <v>0.89583333333333337</v>
      </c>
      <c r="AK68" s="33" t="s">
        <v>20</v>
      </c>
      <c r="AL68" s="29">
        <f t="shared" si="19"/>
        <v>0.90416666666666667</v>
      </c>
      <c r="AM68" s="29">
        <f t="shared" ref="AM68:AM84" si="23">MOD(AL68-AJ68,1)</f>
        <v>8.3333333333333037E-3</v>
      </c>
      <c r="AN68" s="29"/>
      <c r="AO68" s="34"/>
      <c r="AQ68" s="32">
        <v>0.68472222222222223</v>
      </c>
      <c r="AR68" s="33" t="s">
        <v>17</v>
      </c>
      <c r="AS68" s="29">
        <f t="shared" si="20"/>
        <v>0.6875</v>
      </c>
      <c r="AT68" s="29">
        <f t="shared" si="22"/>
        <v>2.7777777777777679E-3</v>
      </c>
      <c r="AU68" s="29"/>
      <c r="AV68" s="34"/>
    </row>
    <row r="69" spans="36:48">
      <c r="AJ69" s="27">
        <v>0.90416666666666667</v>
      </c>
      <c r="AK69" s="33" t="s">
        <v>23</v>
      </c>
      <c r="AL69" s="29">
        <f t="shared" si="19"/>
        <v>0.90833333333333333</v>
      </c>
      <c r="AM69" s="29">
        <f t="shared" si="23"/>
        <v>4.1666666666666519E-3</v>
      </c>
      <c r="AN69" s="29"/>
      <c r="AO69" s="34"/>
      <c r="AQ69" s="32">
        <v>0.6875</v>
      </c>
      <c r="AR69" s="33" t="s">
        <v>23</v>
      </c>
      <c r="AS69" s="29">
        <f t="shared" si="20"/>
        <v>0.69166666666666676</v>
      </c>
      <c r="AT69" s="29">
        <f t="shared" si="22"/>
        <v>4.1666666666667629E-3</v>
      </c>
      <c r="AU69" s="29"/>
      <c r="AV69" s="34"/>
    </row>
    <row r="70" spans="36:48">
      <c r="AJ70" s="27">
        <v>0.90833333333333333</v>
      </c>
      <c r="AK70" s="33" t="s">
        <v>29</v>
      </c>
      <c r="AL70" s="29">
        <f t="shared" si="19"/>
        <v>0.91388888888888886</v>
      </c>
      <c r="AM70" s="29">
        <f t="shared" si="23"/>
        <v>5.5555555555555358E-3</v>
      </c>
      <c r="AN70" s="29"/>
      <c r="AO70" s="34"/>
      <c r="AQ70" s="32">
        <v>0.69166666666666676</v>
      </c>
      <c r="AR70" s="33" t="s">
        <v>20</v>
      </c>
      <c r="AS70" s="29">
        <f t="shared" si="20"/>
        <v>0.70000000000000007</v>
      </c>
      <c r="AT70" s="29">
        <f t="shared" si="22"/>
        <v>8.3333333333333037E-3</v>
      </c>
      <c r="AU70" s="29"/>
      <c r="AV70" s="34"/>
    </row>
    <row r="71" spans="36:48">
      <c r="AJ71" s="27">
        <v>0.91388888888888886</v>
      </c>
      <c r="AK71" s="37" t="s">
        <v>19</v>
      </c>
      <c r="AL71" s="29">
        <f t="shared" si="19"/>
        <v>0.91666666666666663</v>
      </c>
      <c r="AM71" s="29">
        <f t="shared" si="23"/>
        <v>2.7777777777777679E-3</v>
      </c>
      <c r="AN71" s="29"/>
      <c r="AO71" s="34"/>
      <c r="AQ71" s="32">
        <v>0.70000000000000007</v>
      </c>
      <c r="AR71" s="33" t="s">
        <v>29</v>
      </c>
      <c r="AS71" s="29">
        <f t="shared" si="20"/>
        <v>0.7055555555555556</v>
      </c>
      <c r="AT71" s="29">
        <f t="shared" si="22"/>
        <v>5.5555555555555358E-3</v>
      </c>
      <c r="AU71" s="29"/>
      <c r="AV71" s="34"/>
    </row>
    <row r="72" spans="36:48">
      <c r="AJ72" s="27">
        <v>0.91666666666666663</v>
      </c>
      <c r="AK72" s="33" t="s">
        <v>50</v>
      </c>
      <c r="AL72" s="29">
        <f t="shared" si="19"/>
        <v>0.93472222222222223</v>
      </c>
      <c r="AM72" s="29">
        <f t="shared" si="23"/>
        <v>1.8055555555555602E-2</v>
      </c>
      <c r="AN72" s="29"/>
      <c r="AO72" s="34"/>
      <c r="AQ72" s="32">
        <v>0.7055555555555556</v>
      </c>
      <c r="AR72" s="37" t="s">
        <v>19</v>
      </c>
      <c r="AS72" s="29">
        <f t="shared" si="20"/>
        <v>0.70833333333333337</v>
      </c>
      <c r="AT72" s="29">
        <f t="shared" si="22"/>
        <v>2.7777777777777679E-3</v>
      </c>
      <c r="AU72" s="29"/>
      <c r="AV72" s="34"/>
    </row>
    <row r="73" spans="36:48">
      <c r="AJ73" s="27">
        <v>0.93472222222222223</v>
      </c>
      <c r="AK73" s="37" t="s">
        <v>19</v>
      </c>
      <c r="AL73" s="29">
        <f t="shared" si="19"/>
        <v>0.9375</v>
      </c>
      <c r="AM73" s="29">
        <f t="shared" si="23"/>
        <v>2.7777777777777679E-3</v>
      </c>
      <c r="AN73" s="29"/>
      <c r="AO73" s="34"/>
      <c r="AQ73" s="32">
        <v>0.70833333333333337</v>
      </c>
      <c r="AR73" s="33" t="s">
        <v>67</v>
      </c>
      <c r="AS73" s="29">
        <f t="shared" si="20"/>
        <v>0.72638888888888886</v>
      </c>
      <c r="AT73" s="29">
        <f t="shared" si="22"/>
        <v>1.8055555555555491E-2</v>
      </c>
      <c r="AU73" s="29"/>
      <c r="AV73" s="34"/>
    </row>
    <row r="74" spans="36:48">
      <c r="AJ74" s="27">
        <v>0.9375</v>
      </c>
      <c r="AK74" s="33" t="s">
        <v>23</v>
      </c>
      <c r="AL74" s="29">
        <f t="shared" si="19"/>
        <v>0.94166666666666676</v>
      </c>
      <c r="AM74" s="29">
        <f t="shared" si="23"/>
        <v>4.1666666666667629E-3</v>
      </c>
      <c r="AN74" s="29"/>
      <c r="AO74" s="34"/>
      <c r="AQ74" s="32">
        <v>0.72638888888888886</v>
      </c>
      <c r="AR74" s="33" t="s">
        <v>17</v>
      </c>
      <c r="AS74" s="29">
        <f t="shared" si="20"/>
        <v>0.72916666666666663</v>
      </c>
      <c r="AT74" s="29">
        <f t="shared" si="22"/>
        <v>2.7777777777777679E-3</v>
      </c>
      <c r="AU74" s="29"/>
      <c r="AV74" s="34"/>
    </row>
    <row r="75" spans="36:48">
      <c r="AJ75" s="27">
        <v>0.94166666666666676</v>
      </c>
      <c r="AK75" s="33" t="s">
        <v>27</v>
      </c>
      <c r="AL75" s="29">
        <f t="shared" si="19"/>
        <v>0.9458333333333333</v>
      </c>
      <c r="AM75" s="29">
        <f t="shared" si="23"/>
        <v>4.1666666666665408E-3</v>
      </c>
      <c r="AN75" s="29"/>
      <c r="AO75" s="34"/>
      <c r="AQ75" s="32">
        <v>0.72916666666666663</v>
      </c>
      <c r="AR75" s="36" t="s">
        <v>45</v>
      </c>
      <c r="AS75" s="29">
        <f t="shared" si="20"/>
        <v>0.74722222222222223</v>
      </c>
      <c r="AT75" s="29">
        <f t="shared" si="22"/>
        <v>1.8055555555555602E-2</v>
      </c>
      <c r="AU75" s="29"/>
      <c r="AV75" s="34"/>
    </row>
    <row r="76" spans="36:48">
      <c r="AJ76" s="27">
        <v>0.9458333333333333</v>
      </c>
      <c r="AK76" s="33" t="s">
        <v>29</v>
      </c>
      <c r="AL76" s="29">
        <f t="shared" si="19"/>
        <v>0.95138888888888884</v>
      </c>
      <c r="AM76" s="29">
        <f t="shared" si="23"/>
        <v>5.5555555555555358E-3</v>
      </c>
      <c r="AN76" s="29"/>
      <c r="AO76" s="34"/>
      <c r="AQ76" s="32">
        <v>0.74722222222222223</v>
      </c>
      <c r="AR76" s="37" t="s">
        <v>19</v>
      </c>
      <c r="AS76" s="29">
        <f t="shared" si="20"/>
        <v>0.75</v>
      </c>
      <c r="AT76" s="29">
        <f t="shared" si="22"/>
        <v>2.7777777777777679E-3</v>
      </c>
      <c r="AU76" s="29"/>
      <c r="AV76" s="34"/>
    </row>
    <row r="77" spans="36:48">
      <c r="AJ77" s="27">
        <v>0.95138888888888884</v>
      </c>
      <c r="AK77" s="33" t="s">
        <v>17</v>
      </c>
      <c r="AL77" s="29">
        <f t="shared" si="19"/>
        <v>0.9555555555555556</v>
      </c>
      <c r="AM77" s="29">
        <f t="shared" si="23"/>
        <v>4.1666666666667629E-3</v>
      </c>
      <c r="AN77" s="29"/>
      <c r="AO77" s="34"/>
      <c r="AQ77" s="32">
        <v>0.75</v>
      </c>
      <c r="AR77" s="36" t="s">
        <v>68</v>
      </c>
      <c r="AS77" s="29">
        <f t="shared" si="20"/>
        <v>0.7680555555555556</v>
      </c>
      <c r="AT77" s="29">
        <f t="shared" si="22"/>
        <v>1.8055555555555602E-2</v>
      </c>
      <c r="AU77" s="29"/>
      <c r="AV77" s="34"/>
    </row>
    <row r="78" spans="36:48">
      <c r="AJ78" s="27">
        <v>0.9555555555555556</v>
      </c>
      <c r="AK78" s="37" t="s">
        <v>19</v>
      </c>
      <c r="AL78" s="29">
        <f t="shared" si="19"/>
        <v>0.95833333333333337</v>
      </c>
      <c r="AM78" s="29">
        <f t="shared" si="23"/>
        <v>2.7777777777777679E-3</v>
      </c>
      <c r="AN78" s="29"/>
      <c r="AO78" s="34"/>
      <c r="AQ78" s="32">
        <v>0.7680555555555556</v>
      </c>
      <c r="AR78" s="37" t="s">
        <v>19</v>
      </c>
      <c r="AS78" s="29">
        <f t="shared" si="20"/>
        <v>0.77083333333333337</v>
      </c>
      <c r="AT78" s="29">
        <f t="shared" si="22"/>
        <v>2.7777777777777679E-3</v>
      </c>
      <c r="AU78" s="29"/>
      <c r="AV78" s="34"/>
    </row>
    <row r="79" spans="36:48">
      <c r="AJ79" s="27">
        <v>0.95833333333333337</v>
      </c>
      <c r="AK79" s="33" t="s">
        <v>30</v>
      </c>
      <c r="AL79" s="29">
        <f t="shared" si="19"/>
        <v>0.97499999999999998</v>
      </c>
      <c r="AM79" s="29">
        <f t="shared" si="23"/>
        <v>1.6666666666666607E-2</v>
      </c>
      <c r="AN79" s="29"/>
      <c r="AO79" s="34"/>
      <c r="AQ79" s="32">
        <v>0.77083333333333337</v>
      </c>
      <c r="AR79" s="36" t="s">
        <v>21</v>
      </c>
      <c r="AS79" s="29">
        <f t="shared" si="20"/>
        <v>0.77916666666666667</v>
      </c>
      <c r="AT79" s="29">
        <f t="shared" si="22"/>
        <v>8.3333333333333037E-3</v>
      </c>
      <c r="AU79" s="29"/>
      <c r="AV79" s="34"/>
    </row>
    <row r="80" spans="36:48">
      <c r="AJ80" s="27">
        <v>0.97499999999999998</v>
      </c>
      <c r="AK80" s="33" t="s">
        <v>17</v>
      </c>
      <c r="AL80" s="29">
        <f t="shared" si="19"/>
        <v>0.97638888888888886</v>
      </c>
      <c r="AM80" s="29">
        <f t="shared" si="23"/>
        <v>1.388888888888884E-3</v>
      </c>
      <c r="AN80" s="29"/>
      <c r="AO80" s="34"/>
      <c r="AQ80" s="32">
        <v>0.77916666666666667</v>
      </c>
      <c r="AR80" s="36" t="s">
        <v>23</v>
      </c>
      <c r="AS80" s="29">
        <f t="shared" si="20"/>
        <v>0.78333333333333333</v>
      </c>
      <c r="AT80" s="29">
        <f t="shared" si="22"/>
        <v>4.1666666666666519E-3</v>
      </c>
      <c r="AU80" s="29"/>
      <c r="AV80" s="34"/>
    </row>
    <row r="81" spans="36:48">
      <c r="AJ81" s="27">
        <v>0.97638888888888886</v>
      </c>
      <c r="AK81" s="37" t="s">
        <v>19</v>
      </c>
      <c r="AL81" s="29">
        <f t="shared" si="19"/>
        <v>0.97916666666666663</v>
      </c>
      <c r="AM81" s="29">
        <f t="shared" si="23"/>
        <v>2.7777777777777679E-3</v>
      </c>
      <c r="AN81" s="29"/>
      <c r="AO81" s="34"/>
      <c r="AQ81" s="32">
        <v>0.78333333333333333</v>
      </c>
      <c r="AR81" s="36" t="s">
        <v>25</v>
      </c>
      <c r="AS81" s="29">
        <f t="shared" si="20"/>
        <v>0.78888888888888886</v>
      </c>
      <c r="AT81" s="29">
        <f t="shared" si="22"/>
        <v>5.5555555555555358E-3</v>
      </c>
      <c r="AU81" s="29"/>
      <c r="AV81" s="34"/>
    </row>
    <row r="82" spans="36:48">
      <c r="AJ82" s="27">
        <v>0.97916666666666663</v>
      </c>
      <c r="AK82" s="36" t="s">
        <v>42</v>
      </c>
      <c r="AL82" s="29">
        <f t="shared" si="19"/>
        <v>0.99722222222222223</v>
      </c>
      <c r="AM82" s="29">
        <f t="shared" si="23"/>
        <v>1.8055555555555602E-2</v>
      </c>
      <c r="AN82" s="29"/>
      <c r="AO82" s="34"/>
      <c r="AQ82" s="32">
        <v>0.78888888888888886</v>
      </c>
      <c r="AR82" s="37" t="s">
        <v>19</v>
      </c>
      <c r="AS82" s="29">
        <f t="shared" si="20"/>
        <v>0.79166666666666663</v>
      </c>
      <c r="AT82" s="29">
        <f t="shared" si="22"/>
        <v>2.7777777777777679E-3</v>
      </c>
      <c r="AU82" s="29"/>
      <c r="AV82" s="34"/>
    </row>
    <row r="83" spans="36:48">
      <c r="AJ83" s="27">
        <v>0.99722222222222223</v>
      </c>
      <c r="AK83" s="37" t="s">
        <v>19</v>
      </c>
      <c r="AL83" s="29">
        <f t="shared" si="19"/>
        <v>0</v>
      </c>
      <c r="AM83" s="29">
        <f t="shared" si="23"/>
        <v>2.7777777777777679E-3</v>
      </c>
      <c r="AN83" s="29"/>
      <c r="AO83" s="34"/>
      <c r="AQ83" s="32">
        <v>0.79166666666666663</v>
      </c>
      <c r="AR83" s="36" t="s">
        <v>26</v>
      </c>
      <c r="AS83" s="29">
        <f t="shared" si="20"/>
        <v>0.80972222222222223</v>
      </c>
      <c r="AT83" s="29">
        <f t="shared" si="22"/>
        <v>1.8055555555555602E-2</v>
      </c>
      <c r="AU83" s="29"/>
      <c r="AV83" s="34"/>
    </row>
    <row r="84" spans="36:48">
      <c r="AJ84" s="27">
        <v>0</v>
      </c>
      <c r="AL84" s="29">
        <f t="shared" si="19"/>
        <v>0</v>
      </c>
      <c r="AM84" s="29">
        <f t="shared" si="23"/>
        <v>0</v>
      </c>
      <c r="AN84" s="29"/>
      <c r="AO84" s="34"/>
      <c r="AQ84" s="32">
        <v>0.80972222222222223</v>
      </c>
      <c r="AR84" s="37" t="s">
        <v>19</v>
      </c>
      <c r="AS84" s="29">
        <f t="shared" si="20"/>
        <v>0.8125</v>
      </c>
      <c r="AT84" s="29">
        <f t="shared" si="22"/>
        <v>2.7777777777777679E-3</v>
      </c>
      <c r="AU84" s="29"/>
      <c r="AV84" s="34"/>
    </row>
    <row r="85" spans="36:48">
      <c r="AQ85" s="32">
        <v>0.8125</v>
      </c>
      <c r="AR85" s="36" t="s">
        <v>45</v>
      </c>
      <c r="AS85" s="29">
        <f t="shared" si="20"/>
        <v>0.8305555555555556</v>
      </c>
      <c r="AT85" s="29">
        <f t="shared" si="22"/>
        <v>1.8055555555555602E-2</v>
      </c>
      <c r="AU85" s="29"/>
      <c r="AV85" s="34"/>
    </row>
    <row r="86" spans="36:48">
      <c r="AQ86" s="32">
        <v>0.8305555555555556</v>
      </c>
      <c r="AR86" s="37" t="s">
        <v>19</v>
      </c>
      <c r="AS86" s="29">
        <f t="shared" si="20"/>
        <v>0.83333333333333337</v>
      </c>
      <c r="AT86" s="29">
        <f t="shared" si="22"/>
        <v>2.7777777777777679E-3</v>
      </c>
      <c r="AU86" s="29"/>
      <c r="AV86" s="34"/>
    </row>
    <row r="87" spans="36:48">
      <c r="AQ87" s="32">
        <v>0.83333333333333337</v>
      </c>
      <c r="AR87" s="31" t="s">
        <v>69</v>
      </c>
      <c r="AS87" s="29">
        <f t="shared" si="20"/>
        <v>0.85138888888888886</v>
      </c>
      <c r="AT87" s="29">
        <f t="shared" si="22"/>
        <v>1.8055555555555491E-2</v>
      </c>
      <c r="AU87" s="29"/>
      <c r="AV87" s="34"/>
    </row>
    <row r="88" spans="36:48">
      <c r="AQ88" s="32">
        <v>0.85138888888888886</v>
      </c>
      <c r="AR88" s="37" t="s">
        <v>19</v>
      </c>
      <c r="AS88" s="29">
        <f t="shared" si="20"/>
        <v>0.85416666666666663</v>
      </c>
      <c r="AT88" s="29">
        <f t="shared" si="22"/>
        <v>2.7777777777777679E-3</v>
      </c>
      <c r="AU88" s="29"/>
      <c r="AV88" s="34"/>
    </row>
    <row r="89" spans="36:48">
      <c r="AQ89" s="32">
        <v>0.85416666666666663</v>
      </c>
      <c r="AR89" s="31" t="s">
        <v>70</v>
      </c>
      <c r="AS89" s="29">
        <f t="shared" si="20"/>
        <v>0.87222222222222223</v>
      </c>
      <c r="AT89" s="29">
        <f t="shared" si="22"/>
        <v>1.8055555555555602E-2</v>
      </c>
      <c r="AU89" s="29"/>
      <c r="AV89" s="34"/>
    </row>
    <row r="90" spans="36:48">
      <c r="AQ90" s="32">
        <v>0.87222222222222223</v>
      </c>
      <c r="AR90" s="37" t="s">
        <v>19</v>
      </c>
      <c r="AS90" s="29">
        <f t="shared" si="20"/>
        <v>0.875</v>
      </c>
      <c r="AT90" s="29">
        <f t="shared" si="22"/>
        <v>2.7777777777777679E-3</v>
      </c>
      <c r="AU90" s="29"/>
      <c r="AV90" s="34"/>
    </row>
    <row r="91" spans="36:48">
      <c r="AQ91" s="32">
        <v>0.875</v>
      </c>
      <c r="AR91" s="36" t="s">
        <v>18</v>
      </c>
      <c r="AS91" s="29">
        <f t="shared" si="20"/>
        <v>0.8930555555555556</v>
      </c>
      <c r="AT91" s="29">
        <f t="shared" si="22"/>
        <v>1.8055555555555602E-2</v>
      </c>
      <c r="AU91" s="29"/>
      <c r="AV91" s="34"/>
    </row>
    <row r="92" spans="36:48">
      <c r="AQ92" s="32">
        <v>0.8930555555555556</v>
      </c>
      <c r="AR92" s="37" t="s">
        <v>19</v>
      </c>
      <c r="AS92" s="29">
        <f t="shared" si="20"/>
        <v>0.89583333333333337</v>
      </c>
      <c r="AT92" s="29">
        <f t="shared" si="22"/>
        <v>2.7777777777777679E-3</v>
      </c>
      <c r="AU92" s="29"/>
      <c r="AV92" s="34"/>
    </row>
    <row r="93" spans="36:48">
      <c r="AQ93" s="32">
        <v>0.89583333333333337</v>
      </c>
      <c r="AR93" s="36" t="s">
        <v>21</v>
      </c>
      <c r="AS93" s="29">
        <f t="shared" si="20"/>
        <v>0.90416666666666667</v>
      </c>
      <c r="AT93" s="29">
        <f t="shared" si="22"/>
        <v>8.3333333333333037E-3</v>
      </c>
      <c r="AU93" s="29"/>
      <c r="AV93" s="34"/>
    </row>
    <row r="94" spans="36:48">
      <c r="AQ94" s="32">
        <v>0.90416666666666667</v>
      </c>
      <c r="AR94" s="36" t="s">
        <v>23</v>
      </c>
      <c r="AS94" s="29">
        <f t="shared" si="20"/>
        <v>0.90833333333333333</v>
      </c>
      <c r="AT94" s="29">
        <f t="shared" si="22"/>
        <v>4.1666666666666519E-3</v>
      </c>
      <c r="AU94" s="29"/>
      <c r="AV94" s="34"/>
    </row>
    <row r="95" spans="36:48">
      <c r="AQ95" s="32">
        <v>0.90833333333333333</v>
      </c>
      <c r="AR95" s="36" t="s">
        <v>25</v>
      </c>
      <c r="AS95" s="29">
        <f t="shared" si="20"/>
        <v>0.91388888888888886</v>
      </c>
      <c r="AT95" s="29">
        <f t="shared" si="22"/>
        <v>5.5555555555555358E-3</v>
      </c>
      <c r="AU95" s="29"/>
      <c r="AV95" s="34"/>
    </row>
    <row r="96" spans="36:48">
      <c r="AQ96" s="32">
        <v>0.91388888888888886</v>
      </c>
      <c r="AR96" s="37" t="s">
        <v>19</v>
      </c>
      <c r="AS96" s="29">
        <f t="shared" si="20"/>
        <v>0.91666666666666663</v>
      </c>
      <c r="AT96" s="29">
        <f t="shared" si="22"/>
        <v>2.7777777777777679E-3</v>
      </c>
      <c r="AU96" s="29"/>
      <c r="AV96" s="34"/>
    </row>
    <row r="97" spans="43:48">
      <c r="AQ97" s="32">
        <v>0.91666666666666663</v>
      </c>
      <c r="AR97" s="36" t="s">
        <v>26</v>
      </c>
      <c r="AS97" s="29">
        <f t="shared" si="20"/>
        <v>0.93472222222222223</v>
      </c>
      <c r="AT97" s="29">
        <f t="shared" si="22"/>
        <v>1.8055555555555602E-2</v>
      </c>
      <c r="AU97" s="29"/>
      <c r="AV97" s="34"/>
    </row>
    <row r="98" spans="43:48">
      <c r="AQ98" s="32">
        <v>0.93472222222222223</v>
      </c>
      <c r="AR98" s="37" t="s">
        <v>19</v>
      </c>
      <c r="AS98" s="29">
        <f t="shared" si="20"/>
        <v>0.9375</v>
      </c>
      <c r="AT98" s="29">
        <f t="shared" si="22"/>
        <v>2.7777777777777679E-3</v>
      </c>
      <c r="AU98" s="29"/>
      <c r="AV98" s="34"/>
    </row>
    <row r="99" spans="43:48">
      <c r="AQ99" s="32">
        <v>0.9375</v>
      </c>
      <c r="AR99" s="36" t="s">
        <v>45</v>
      </c>
      <c r="AS99" s="29">
        <f t="shared" si="20"/>
        <v>0.9555555555555556</v>
      </c>
      <c r="AT99" s="29">
        <f t="shared" si="22"/>
        <v>1.8055555555555602E-2</v>
      </c>
      <c r="AU99" s="29"/>
      <c r="AV99" s="34"/>
    </row>
    <row r="100" spans="43:48">
      <c r="AQ100" s="32">
        <v>0.9555555555555556</v>
      </c>
      <c r="AR100" s="37" t="s">
        <v>19</v>
      </c>
      <c r="AS100" s="29">
        <f t="shared" si="20"/>
        <v>0.95833333333333337</v>
      </c>
      <c r="AT100" s="29">
        <f t="shared" si="22"/>
        <v>2.7777777777777679E-3</v>
      </c>
      <c r="AU100" s="29"/>
      <c r="AV100" s="34"/>
    </row>
    <row r="101" spans="43:48">
      <c r="AQ101" s="32">
        <v>0.95833333333333337</v>
      </c>
      <c r="AR101" s="31" t="s">
        <v>69</v>
      </c>
      <c r="AS101" s="29">
        <f t="shared" si="20"/>
        <v>0.97638888888888886</v>
      </c>
      <c r="AT101" s="29">
        <f t="shared" si="22"/>
        <v>1.8055555555555491E-2</v>
      </c>
      <c r="AU101" s="29"/>
      <c r="AV101" s="34"/>
    </row>
    <row r="102" spans="43:48">
      <c r="AQ102" s="32">
        <v>0.97638888888888886</v>
      </c>
      <c r="AR102" s="37" t="s">
        <v>19</v>
      </c>
      <c r="AS102" s="29">
        <f t="shared" si="20"/>
        <v>0.97916666666666663</v>
      </c>
      <c r="AT102" s="29">
        <f t="shared" si="22"/>
        <v>2.7777777777777679E-3</v>
      </c>
      <c r="AU102" s="29"/>
      <c r="AV102" s="34"/>
    </row>
    <row r="103" spans="43:48">
      <c r="AQ103" s="32">
        <v>0.97916666666666663</v>
      </c>
      <c r="AR103" s="31" t="s">
        <v>70</v>
      </c>
      <c r="AS103" s="29">
        <f t="shared" si="20"/>
        <v>0.99722222222222223</v>
      </c>
      <c r="AT103" s="29">
        <f t="shared" si="22"/>
        <v>1.8055555555555602E-2</v>
      </c>
      <c r="AU103" s="29"/>
      <c r="AV103" s="34"/>
    </row>
    <row r="104" spans="43:48">
      <c r="AQ104" s="32">
        <v>0.99722222222222223</v>
      </c>
      <c r="AR104" s="37" t="s">
        <v>19</v>
      </c>
      <c r="AS104" s="29">
        <f t="shared" si="20"/>
        <v>0</v>
      </c>
      <c r="AT104" s="29">
        <f t="shared" si="22"/>
        <v>2.7777777777777679E-3</v>
      </c>
      <c r="AU104" s="29"/>
      <c r="AV104" s="34"/>
    </row>
    <row r="105" spans="43:48">
      <c r="AQ105" s="32">
        <v>0</v>
      </c>
      <c r="AR105" s="28" t="s">
        <v>12</v>
      </c>
      <c r="AS105" s="29">
        <f t="shared" si="20"/>
        <v>0</v>
      </c>
      <c r="AT105" s="29">
        <f t="shared" si="22"/>
        <v>0</v>
      </c>
      <c r="AU105" s="29"/>
      <c r="AV105" s="34"/>
    </row>
  </sheetData>
  <mergeCells count="7">
    <mergeCell ref="AJ1:AO1"/>
    <mergeCell ref="AQ1:AV1"/>
    <mergeCell ref="A1:F1"/>
    <mergeCell ref="H1:M1"/>
    <mergeCell ref="O1:T1"/>
    <mergeCell ref="V1:AA1"/>
    <mergeCell ref="AC1:AH1"/>
  </mergeCells>
  <conditionalFormatting sqref="B2:AV13 B62:AV107 D60:AV60 C61:AV61 B60:B61 B15:AV59 B14:D14 F14:AV14">
    <cfRule type="containsText" dxfId="15" priority="2" operator="containsText" text="REPLAY DIMANCHE">
      <formula>NOT(ISERROR(SEARCH("REPLAY DIMANCHE",B2)))</formula>
    </cfRule>
    <cfRule type="containsText" dxfId="14" priority="3" operator="containsText" text="COMBLAGE">
      <formula>NOT(ISERROR(SEARCH("COMBLAGE",B2)))</formula>
    </cfRule>
  </conditionalFormatting>
  <conditionalFormatting sqref="B3:AV13 B62:AV107 D60:AV60 C61:AV61 B60:B61 B15:AV59 B14:D14 F14:AV14">
    <cfRule type="containsText" dxfId="13" priority="1" operator="containsText" text="Concert">
      <formula>NOT(ISERROR(SEARCH("Concert",B3)))</formula>
    </cfRule>
    <cfRule type="containsText" dxfId="12" priority="5" operator="containsText" text="LIVE">
      <formula>NOT(ISERROR(SEARCH("LIVE",B3)))</formula>
    </cfRule>
    <cfRule type="containsText" dxfId="11" priority="6" operator="containsText" text="PUB">
      <formula>NOT(ISERROR(SEARCH("PUB",B3)))</formula>
    </cfRule>
    <cfRule type="containsText" dxfId="10" priority="7" operator="containsText" text="REPLAY ACTU">
      <formula>NOT(ISERROR(SEARCH("REPLAY ACTU",B3)))</formula>
    </cfRule>
    <cfRule type="containsText" dxfId="9" priority="8" operator="containsText" text="REPLAY MAG">
      <formula>NOT(ISERROR(SEARCH("REPLAY MAG",B3)))</formula>
    </cfRule>
    <cfRule type="containsText" dxfId="8" priority="4" operator="containsText" text="JOURNAL">
      <formula>NOT(ISERROR(SEARCH("JOURNAL",B3)))</formula>
    </cfRule>
  </conditionalFormatting>
  <pageMargins left="0.7" right="0.7" top="0.75" bottom="0.75" header="0.3" footer="0.3"/>
  <pageSetup paperSize="9" orientation="portrait" r:id="rId1"/>
  <tableParts count="2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/>
  </sheetPr>
  <dimension ref="A1:H49"/>
  <sheetViews>
    <sheetView workbookViewId="0">
      <selection activeCell="H5" sqref="H5"/>
    </sheetView>
  </sheetViews>
  <sheetFormatPr baseColWidth="10" defaultRowHeight="15"/>
  <cols>
    <col min="1" max="1" width="18.7109375" customWidth="1"/>
    <col min="2" max="2" width="40.7109375" customWidth="1"/>
    <col min="3" max="3" width="17.7109375" customWidth="1"/>
    <col min="4" max="5" width="15.7109375" customWidth="1"/>
    <col min="7" max="7" width="25.85546875" customWidth="1"/>
    <col min="8" max="8" width="17.7109375" customWidth="1"/>
  </cols>
  <sheetData>
    <row r="1" spans="1:8" ht="21">
      <c r="A1" s="51" t="s">
        <v>0</v>
      </c>
      <c r="B1" s="51"/>
      <c r="C1" s="51"/>
      <c r="D1" s="51"/>
      <c r="E1" s="51"/>
    </row>
    <row r="2" spans="1:8" ht="21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7" t="s">
        <v>57</v>
      </c>
      <c r="H2" s="9" t="s">
        <v>72</v>
      </c>
    </row>
    <row r="3" spans="1:8">
      <c r="A3" s="5">
        <v>0</v>
      </c>
      <c r="B3" s="14" t="s">
        <v>12</v>
      </c>
      <c r="C3" s="3">
        <f t="shared" ref="C3:C49" si="0">A4</f>
        <v>0.125</v>
      </c>
      <c r="D3" s="3">
        <f>MOD(C3-A3,1)</f>
        <v>0.125</v>
      </c>
      <c r="E3" s="6"/>
      <c r="H3" s="11" t="s">
        <v>58</v>
      </c>
    </row>
    <row r="4" spans="1:8">
      <c r="A4" s="5">
        <v>0.125</v>
      </c>
      <c r="B4" s="14" t="s">
        <v>12</v>
      </c>
      <c r="C4" s="3">
        <f t="shared" si="0"/>
        <v>0.25</v>
      </c>
      <c r="D4" s="3">
        <f t="shared" ref="D4:D49" si="1">MOD(C4-A4,1)</f>
        <v>0.125</v>
      </c>
      <c r="E4" s="4"/>
      <c r="H4" s="10" t="s">
        <v>19</v>
      </c>
    </row>
    <row r="5" spans="1:8">
      <c r="A5" s="5">
        <v>0.25</v>
      </c>
      <c r="B5" s="14" t="s">
        <v>12</v>
      </c>
      <c r="C5" s="3">
        <f t="shared" si="0"/>
        <v>0.375</v>
      </c>
      <c r="D5" s="3">
        <f t="shared" si="1"/>
        <v>0.125</v>
      </c>
      <c r="E5" s="4"/>
      <c r="H5" s="7" t="s">
        <v>59</v>
      </c>
    </row>
    <row r="6" spans="1:8">
      <c r="A6" s="5">
        <v>0.375</v>
      </c>
      <c r="B6" s="14" t="s">
        <v>18</v>
      </c>
      <c r="C6" s="3">
        <f t="shared" si="0"/>
        <v>0.39305555555555555</v>
      </c>
      <c r="D6" s="3">
        <f t="shared" si="1"/>
        <v>1.8055555555555547E-2</v>
      </c>
      <c r="E6" s="4"/>
      <c r="H6" s="12" t="s">
        <v>61</v>
      </c>
    </row>
    <row r="7" spans="1:8">
      <c r="A7" s="5">
        <v>0.39305555555555555</v>
      </c>
      <c r="B7" s="14" t="s">
        <v>19</v>
      </c>
      <c r="C7" s="3">
        <f t="shared" si="0"/>
        <v>0.39583333333333331</v>
      </c>
      <c r="D7" s="3">
        <f t="shared" si="1"/>
        <v>2.7777777777777679E-3</v>
      </c>
      <c r="E7" s="4"/>
      <c r="H7" s="13" t="s">
        <v>62</v>
      </c>
    </row>
    <row r="8" spans="1:8">
      <c r="A8" s="5">
        <v>0.39583333333333331</v>
      </c>
      <c r="B8" s="14" t="s">
        <v>21</v>
      </c>
      <c r="C8" s="3">
        <f t="shared" si="0"/>
        <v>0.40416666666666662</v>
      </c>
      <c r="D8" s="3">
        <f t="shared" si="1"/>
        <v>8.3333333333333037E-3</v>
      </c>
      <c r="E8" s="4"/>
      <c r="H8" s="16" t="s">
        <v>73</v>
      </c>
    </row>
    <row r="9" spans="1:8">
      <c r="A9" s="5">
        <v>0.40416666666666662</v>
      </c>
      <c r="B9" s="14" t="s">
        <v>23</v>
      </c>
      <c r="C9" s="3">
        <f t="shared" si="0"/>
        <v>0.40833333333333338</v>
      </c>
      <c r="D9" s="3">
        <f t="shared" si="1"/>
        <v>4.1666666666667629E-3</v>
      </c>
      <c r="E9" s="4"/>
      <c r="H9" s="15" t="s">
        <v>71</v>
      </c>
    </row>
    <row r="10" spans="1:8">
      <c r="A10" s="5">
        <v>0.40833333333333338</v>
      </c>
      <c r="B10" s="14" t="s">
        <v>25</v>
      </c>
      <c r="C10" s="3">
        <f t="shared" si="0"/>
        <v>0.41388888888888892</v>
      </c>
      <c r="D10" s="3">
        <f t="shared" si="1"/>
        <v>5.5555555555555358E-3</v>
      </c>
      <c r="E10" s="4"/>
    </row>
    <row r="11" spans="1:8">
      <c r="A11" s="5">
        <v>0.41388888888888892</v>
      </c>
      <c r="B11" s="14" t="s">
        <v>19</v>
      </c>
      <c r="C11" s="3">
        <f t="shared" si="0"/>
        <v>0.41666666666666669</v>
      </c>
      <c r="D11" s="3">
        <f t="shared" si="1"/>
        <v>2.7777777777777679E-3</v>
      </c>
      <c r="E11" s="4"/>
    </row>
    <row r="12" spans="1:8">
      <c r="A12" s="5">
        <v>0.41666666666666669</v>
      </c>
      <c r="B12" s="14" t="s">
        <v>26</v>
      </c>
      <c r="C12" s="3">
        <f t="shared" si="0"/>
        <v>0.43472222222222223</v>
      </c>
      <c r="D12" s="3">
        <f t="shared" si="1"/>
        <v>1.8055555555555547E-2</v>
      </c>
      <c r="E12" s="4"/>
    </row>
    <row r="13" spans="1:8">
      <c r="A13" s="5">
        <v>0.43472222222222223</v>
      </c>
      <c r="B13" s="14" t="s">
        <v>17</v>
      </c>
      <c r="C13" s="3">
        <f t="shared" si="0"/>
        <v>0.4375</v>
      </c>
      <c r="D13" s="3">
        <f t="shared" si="1"/>
        <v>2.7777777777777679E-3</v>
      </c>
      <c r="E13" s="4"/>
    </row>
    <row r="14" spans="1:8">
      <c r="A14" s="5">
        <v>0.4375</v>
      </c>
      <c r="B14" s="14" t="s">
        <v>28</v>
      </c>
      <c r="C14" s="3">
        <f t="shared" si="0"/>
        <v>0.45555555555555555</v>
      </c>
      <c r="D14" s="3">
        <f t="shared" si="1"/>
        <v>1.8055555555555547E-2</v>
      </c>
      <c r="E14" s="4"/>
    </row>
    <row r="15" spans="1:8">
      <c r="A15" s="5">
        <v>0.45555555555555555</v>
      </c>
      <c r="B15" s="14" t="s">
        <v>19</v>
      </c>
      <c r="C15" s="3">
        <f t="shared" si="0"/>
        <v>0.45833333333333331</v>
      </c>
      <c r="D15" s="3">
        <f t="shared" si="1"/>
        <v>2.7777777777777679E-3</v>
      </c>
      <c r="E15" s="4"/>
    </row>
    <row r="16" spans="1:8">
      <c r="A16" s="5">
        <v>0.45833333333333331</v>
      </c>
      <c r="B16" s="14" t="s">
        <v>12</v>
      </c>
      <c r="C16" s="3">
        <f t="shared" si="0"/>
        <v>0.58333333333333337</v>
      </c>
      <c r="D16" s="3">
        <f t="shared" si="1"/>
        <v>0.12500000000000006</v>
      </c>
      <c r="E16" s="4"/>
    </row>
    <row r="17" spans="1:5">
      <c r="A17" s="5">
        <v>0.58333333333333337</v>
      </c>
      <c r="B17" s="14" t="s">
        <v>31</v>
      </c>
      <c r="C17" s="3">
        <f t="shared" si="0"/>
        <v>0.60138888888888886</v>
      </c>
      <c r="D17" s="3">
        <f t="shared" si="1"/>
        <v>1.8055555555555491E-2</v>
      </c>
      <c r="E17" s="4"/>
    </row>
    <row r="18" spans="1:5">
      <c r="A18" s="5">
        <v>0.60138888888888886</v>
      </c>
      <c r="B18" s="14" t="s">
        <v>17</v>
      </c>
      <c r="C18" s="3">
        <f t="shared" si="0"/>
        <v>0.60416666666666663</v>
      </c>
      <c r="D18" s="3">
        <f t="shared" si="1"/>
        <v>2.7777777777777679E-3</v>
      </c>
      <c r="E18" s="4"/>
    </row>
    <row r="19" spans="1:5">
      <c r="A19" s="5">
        <v>0.60416666666666663</v>
      </c>
      <c r="B19" s="14" t="s">
        <v>32</v>
      </c>
      <c r="C19" s="3">
        <f t="shared" si="0"/>
        <v>0.63194444444444442</v>
      </c>
      <c r="D19" s="3">
        <f t="shared" si="1"/>
        <v>2.777777777777779E-2</v>
      </c>
      <c r="E19" s="4"/>
    </row>
    <row r="20" spans="1:5">
      <c r="A20" s="5">
        <v>0.63194444444444442</v>
      </c>
      <c r="B20" s="14" t="s">
        <v>19</v>
      </c>
      <c r="C20" s="3">
        <f t="shared" si="0"/>
        <v>0.63472222222222219</v>
      </c>
      <c r="D20" s="3">
        <f t="shared" si="1"/>
        <v>2.7777777777777679E-3</v>
      </c>
      <c r="E20" s="4"/>
    </row>
    <row r="21" spans="1:5">
      <c r="A21" s="5">
        <v>0.63472222222222219</v>
      </c>
      <c r="B21" s="14" t="s">
        <v>21</v>
      </c>
      <c r="C21" s="3">
        <f t="shared" si="0"/>
        <v>0.6430555555555556</v>
      </c>
      <c r="D21" s="3">
        <f t="shared" si="1"/>
        <v>8.3333333333334147E-3</v>
      </c>
      <c r="E21" s="4"/>
    </row>
    <row r="22" spans="1:5">
      <c r="A22" s="5">
        <v>0.6430555555555556</v>
      </c>
      <c r="B22" s="14" t="s">
        <v>12</v>
      </c>
      <c r="C22" s="3">
        <f t="shared" si="0"/>
        <v>0.7680555555555556</v>
      </c>
      <c r="D22" s="3">
        <f t="shared" si="1"/>
        <v>0.125</v>
      </c>
      <c r="E22" s="4"/>
    </row>
    <row r="23" spans="1:5">
      <c r="A23" s="5">
        <v>0.7680555555555556</v>
      </c>
      <c r="B23" s="14" t="s">
        <v>39</v>
      </c>
      <c r="C23" s="3">
        <f t="shared" si="0"/>
        <v>0.7680555555555556</v>
      </c>
      <c r="D23" s="3">
        <f t="shared" si="1"/>
        <v>0</v>
      </c>
      <c r="E23" s="4"/>
    </row>
    <row r="24" spans="1:5">
      <c r="A24" s="5">
        <v>0.7680555555555556</v>
      </c>
      <c r="B24" s="14" t="s">
        <v>41</v>
      </c>
      <c r="C24" s="3">
        <f t="shared" si="0"/>
        <v>0.7680555555555556</v>
      </c>
      <c r="D24" s="3">
        <f t="shared" si="1"/>
        <v>0</v>
      </c>
      <c r="E24" s="4"/>
    </row>
    <row r="25" spans="1:5">
      <c r="A25" s="5">
        <v>0.7680555555555556</v>
      </c>
      <c r="B25" s="14" t="s">
        <v>33</v>
      </c>
      <c r="C25" s="3">
        <f t="shared" si="0"/>
        <v>0.77083333333333337</v>
      </c>
      <c r="D25" s="3">
        <f t="shared" si="1"/>
        <v>2.7777777777777679E-3</v>
      </c>
      <c r="E25" s="4"/>
    </row>
    <row r="26" spans="1:5">
      <c r="A26" s="5">
        <v>0.77083333333333337</v>
      </c>
      <c r="B26" s="14" t="s">
        <v>43</v>
      </c>
      <c r="C26" s="3">
        <f t="shared" si="0"/>
        <v>0.77083333333333337</v>
      </c>
      <c r="D26" s="3">
        <f t="shared" si="1"/>
        <v>0</v>
      </c>
      <c r="E26" s="4"/>
    </row>
    <row r="27" spans="1:5">
      <c r="A27" s="5">
        <v>0.77083333333333337</v>
      </c>
      <c r="B27" s="14" t="s">
        <v>44</v>
      </c>
      <c r="C27" s="3">
        <f t="shared" si="0"/>
        <v>0.77083333333333337</v>
      </c>
      <c r="D27" s="3">
        <f t="shared" si="1"/>
        <v>0</v>
      </c>
      <c r="E27" s="4"/>
    </row>
    <row r="28" spans="1:5">
      <c r="A28" s="5">
        <v>0.77083333333333337</v>
      </c>
      <c r="B28" s="14" t="s">
        <v>46</v>
      </c>
      <c r="C28" s="3">
        <f t="shared" si="0"/>
        <v>0.78819444444444453</v>
      </c>
      <c r="D28" s="3">
        <f t="shared" si="1"/>
        <v>1.736111111111116E-2</v>
      </c>
      <c r="E28" s="4"/>
    </row>
    <row r="29" spans="1:5">
      <c r="A29" s="5">
        <v>0.78819444444444453</v>
      </c>
      <c r="B29" s="14" t="s">
        <v>47</v>
      </c>
      <c r="C29" s="3">
        <f t="shared" si="0"/>
        <v>0.7895833333333333</v>
      </c>
      <c r="D29" s="3">
        <f t="shared" si="1"/>
        <v>1.3888888888887729E-3</v>
      </c>
      <c r="E29" s="4"/>
    </row>
    <row r="30" spans="1:5">
      <c r="A30" s="5">
        <v>0.7895833333333333</v>
      </c>
      <c r="B30" s="14" t="s">
        <v>33</v>
      </c>
      <c r="C30" s="3">
        <f t="shared" si="0"/>
        <v>0.79236111111111107</v>
      </c>
      <c r="D30" s="3">
        <f t="shared" si="1"/>
        <v>2.7777777777777679E-3</v>
      </c>
      <c r="E30" s="4"/>
    </row>
    <row r="31" spans="1:5">
      <c r="A31" s="5">
        <v>0.79236111111111107</v>
      </c>
      <c r="B31" s="14" t="s">
        <v>48</v>
      </c>
      <c r="C31" s="3">
        <f t="shared" si="0"/>
        <v>0.79583333333333339</v>
      </c>
      <c r="D31" s="3">
        <f t="shared" si="1"/>
        <v>3.4722222222223209E-3</v>
      </c>
      <c r="E31" s="4"/>
    </row>
    <row r="32" spans="1:5">
      <c r="A32" s="5">
        <v>0.79583333333333339</v>
      </c>
      <c r="B32" s="14" t="s">
        <v>43</v>
      </c>
      <c r="C32" s="3">
        <f t="shared" si="0"/>
        <v>0.79583333333333339</v>
      </c>
      <c r="D32" s="3">
        <f t="shared" si="1"/>
        <v>0</v>
      </c>
      <c r="E32" s="4"/>
    </row>
    <row r="33" spans="1:5">
      <c r="A33" s="5">
        <v>0.79583333333333339</v>
      </c>
      <c r="B33" s="14" t="s">
        <v>41</v>
      </c>
      <c r="C33" s="3">
        <f t="shared" si="0"/>
        <v>0.79583333333333339</v>
      </c>
      <c r="D33" s="3">
        <f t="shared" si="1"/>
        <v>0</v>
      </c>
      <c r="E33" s="4"/>
    </row>
    <row r="34" spans="1:5">
      <c r="A34" s="5">
        <v>0.79583333333333339</v>
      </c>
      <c r="B34" s="14" t="s">
        <v>51</v>
      </c>
      <c r="C34" s="3">
        <f t="shared" si="0"/>
        <v>0.80972222222222223</v>
      </c>
      <c r="D34" s="3">
        <f t="shared" si="1"/>
        <v>1.388888888888884E-2</v>
      </c>
      <c r="E34" s="4"/>
    </row>
    <row r="35" spans="1:5">
      <c r="A35" s="5">
        <v>0.80972222222222223</v>
      </c>
      <c r="B35" s="14" t="s">
        <v>33</v>
      </c>
      <c r="C35" s="3">
        <f t="shared" si="0"/>
        <v>0.8125</v>
      </c>
      <c r="D35" s="3">
        <f t="shared" si="1"/>
        <v>2.7777777777777679E-3</v>
      </c>
      <c r="E35" s="4"/>
    </row>
    <row r="36" spans="1:5">
      <c r="A36" s="5">
        <v>0.8125</v>
      </c>
      <c r="B36" s="14" t="s">
        <v>37</v>
      </c>
      <c r="C36" s="3">
        <f t="shared" si="0"/>
        <v>0.8305555555555556</v>
      </c>
      <c r="D36" s="3">
        <f t="shared" si="1"/>
        <v>1.8055555555555602E-2</v>
      </c>
      <c r="E36" s="4"/>
    </row>
    <row r="37" spans="1:5">
      <c r="A37" s="5">
        <v>0.8305555555555556</v>
      </c>
      <c r="B37" s="14" t="s">
        <v>19</v>
      </c>
      <c r="C37" s="3">
        <f t="shared" si="0"/>
        <v>0.83333333333333337</v>
      </c>
      <c r="D37" s="3">
        <f t="shared" si="1"/>
        <v>2.7777777777777679E-3</v>
      </c>
      <c r="E37" s="4"/>
    </row>
    <row r="38" spans="1:5">
      <c r="A38" s="5">
        <v>0.83333333333333337</v>
      </c>
      <c r="B38" s="14" t="s">
        <v>25</v>
      </c>
      <c r="C38" s="3">
        <f t="shared" si="0"/>
        <v>0.83888888888888891</v>
      </c>
      <c r="D38" s="3">
        <f t="shared" si="1"/>
        <v>5.5555555555555358E-3</v>
      </c>
      <c r="E38" s="4"/>
    </row>
    <row r="39" spans="1:5">
      <c r="A39" s="5">
        <v>0.83888888888888891</v>
      </c>
      <c r="B39" s="14" t="s">
        <v>14</v>
      </c>
      <c r="C39" s="3">
        <f t="shared" si="0"/>
        <v>0.84722222222222221</v>
      </c>
      <c r="D39" s="3">
        <f t="shared" si="1"/>
        <v>8.3333333333333037E-3</v>
      </c>
      <c r="E39" s="4"/>
    </row>
    <row r="40" spans="1:5">
      <c r="A40" s="5">
        <v>0.84722222222222221</v>
      </c>
      <c r="B40" s="14" t="s">
        <v>17</v>
      </c>
      <c r="C40" s="3">
        <f t="shared" si="0"/>
        <v>0.85138888888888886</v>
      </c>
      <c r="D40" s="3">
        <f t="shared" si="1"/>
        <v>4.1666666666666519E-3</v>
      </c>
      <c r="E40" s="4"/>
    </row>
    <row r="41" spans="1:5">
      <c r="A41" s="5">
        <v>0.85138888888888886</v>
      </c>
      <c r="B41" s="14" t="s">
        <v>33</v>
      </c>
      <c r="C41" s="3">
        <f t="shared" si="0"/>
        <v>0.85416666666666663</v>
      </c>
      <c r="D41" s="3">
        <f t="shared" si="1"/>
        <v>2.7777777777777679E-3</v>
      </c>
      <c r="E41" s="4"/>
    </row>
    <row r="42" spans="1:5">
      <c r="A42" s="5">
        <v>0.85416666666666663</v>
      </c>
      <c r="B42" s="14" t="s">
        <v>13</v>
      </c>
      <c r="C42" s="3">
        <f t="shared" si="0"/>
        <v>0.89583333333333337</v>
      </c>
      <c r="D42" s="3">
        <f t="shared" si="1"/>
        <v>4.1666666666666741E-2</v>
      </c>
      <c r="E42" s="4"/>
    </row>
    <row r="43" spans="1:5">
      <c r="A43" s="5">
        <v>0.89583333333333337</v>
      </c>
      <c r="B43" s="14" t="s">
        <v>15</v>
      </c>
      <c r="C43" s="3">
        <f t="shared" si="0"/>
        <v>0.9375</v>
      </c>
      <c r="D43" s="3">
        <f t="shared" si="1"/>
        <v>4.166666666666663E-2</v>
      </c>
      <c r="E43" s="4"/>
    </row>
    <row r="44" spans="1:5">
      <c r="A44" s="5">
        <v>0.9375</v>
      </c>
      <c r="B44" s="14" t="s">
        <v>13</v>
      </c>
      <c r="C44" s="3">
        <f t="shared" si="0"/>
        <v>0.97916666666666663</v>
      </c>
      <c r="D44" s="3">
        <f t="shared" si="1"/>
        <v>4.166666666666663E-2</v>
      </c>
      <c r="E44" s="4"/>
    </row>
    <row r="45" spans="1:5">
      <c r="A45" s="5">
        <v>0.97916666666666663</v>
      </c>
      <c r="B45" s="14" t="s">
        <v>15</v>
      </c>
      <c r="C45" s="3">
        <f t="shared" si="0"/>
        <v>1.0208333333333299</v>
      </c>
      <c r="D45" s="3">
        <f t="shared" si="1"/>
        <v>4.1666666666663299E-2</v>
      </c>
      <c r="E45" s="4"/>
    </row>
    <row r="46" spans="1:5">
      <c r="A46" s="5">
        <v>1.0208333333333299</v>
      </c>
      <c r="B46" s="18"/>
      <c r="C46" s="3">
        <f t="shared" si="0"/>
        <v>0</v>
      </c>
      <c r="D46" s="3">
        <f t="shared" si="1"/>
        <v>0.97916666666667007</v>
      </c>
      <c r="E46" s="4"/>
    </row>
    <row r="47" spans="1:5">
      <c r="A47" s="5"/>
      <c r="B47" s="18"/>
      <c r="C47" s="3">
        <f t="shared" si="0"/>
        <v>0</v>
      </c>
      <c r="D47" s="3">
        <f t="shared" si="1"/>
        <v>0</v>
      </c>
      <c r="E47" s="4"/>
    </row>
    <row r="48" spans="1:5">
      <c r="A48" s="5"/>
      <c r="B48" s="18"/>
      <c r="C48" s="3">
        <f t="shared" si="0"/>
        <v>0</v>
      </c>
      <c r="D48" s="3">
        <f t="shared" si="1"/>
        <v>0</v>
      </c>
      <c r="E48" s="4"/>
    </row>
    <row r="49" spans="1:5">
      <c r="A49" s="5"/>
      <c r="B49" s="18"/>
      <c r="C49" s="3">
        <f t="shared" si="0"/>
        <v>0</v>
      </c>
      <c r="D49" s="3">
        <f t="shared" si="1"/>
        <v>0</v>
      </c>
      <c r="E49" s="4"/>
    </row>
  </sheetData>
  <mergeCells count="1">
    <mergeCell ref="A1:E1"/>
  </mergeCells>
  <conditionalFormatting sqref="B3:B49">
    <cfRule type="containsText" dxfId="192" priority="11" operator="containsText" text="JOURNAL">
      <formula>NOT(ISERROR(SEARCH("JOURNAL",B3)))</formula>
    </cfRule>
  </conditionalFormatting>
  <conditionalFormatting sqref="B2:E49">
    <cfRule type="containsText" dxfId="191" priority="9" operator="containsText" text="REPLAY DIMANCHE">
      <formula>NOT(ISERROR(SEARCH("REPLAY DIMANCHE",B2)))</formula>
    </cfRule>
    <cfRule type="containsText" dxfId="190" priority="10" operator="containsText" text="COMBLAGE">
      <formula>NOT(ISERROR(SEARCH("COMBLAGE",B2)))</formula>
    </cfRule>
  </conditionalFormatting>
  <conditionalFormatting sqref="B3:E49">
    <cfRule type="containsText" dxfId="189" priority="8" operator="containsText" text="Concert">
      <formula>NOT(ISERROR(SEARCH("Concert",B3)))</formula>
    </cfRule>
    <cfRule type="containsText" dxfId="188" priority="12" operator="containsText" text="LIVE">
      <formula>NOT(ISERROR(SEARCH("LIVE",B3)))</formula>
    </cfRule>
    <cfRule type="containsText" dxfId="187" priority="13" operator="containsText" text="PUB">
      <formula>NOT(ISERROR(SEARCH("PUB",B3)))</formula>
    </cfRule>
    <cfRule type="containsText" dxfId="186" priority="14" operator="containsText" text="REPLAY ACTU">
      <formula>NOT(ISERROR(SEARCH("REPLAY ACTU",B3)))</formula>
    </cfRule>
    <cfRule type="containsText" dxfId="185" priority="15" operator="containsText" text="REPLAY MAG">
      <formula>NOT(ISERROR(SEARCH("REPLAY MAG",B3)))</formula>
    </cfRule>
  </conditionalFormatting>
  <conditionalFormatting sqref="G2:H7 G10:H10 H9 G8:G9">
    <cfRule type="containsText" dxfId="184" priority="2" operator="containsText" text="REPLAY DIMANCHE">
      <formula>NOT(ISERROR(SEARCH("REPLAY DIMANCHE",G2)))</formula>
    </cfRule>
    <cfRule type="containsText" dxfId="183" priority="3" operator="containsText" text="COMBLAGE">
      <formula>NOT(ISERROR(SEARCH("COMBLAGE",G2)))</formula>
    </cfRule>
  </conditionalFormatting>
  <conditionalFormatting sqref="G2:H7 G10:H10 H9 G8:G9">
    <cfRule type="containsText" dxfId="182" priority="1" operator="containsText" text="Concert">
      <formula>NOT(ISERROR(SEARCH("Concert",G2)))</formula>
    </cfRule>
    <cfRule type="containsText" dxfId="181" priority="4" operator="containsText" text="LIVE">
      <formula>NOT(ISERROR(SEARCH("LIVE",G2)))</formula>
    </cfRule>
    <cfRule type="containsText" dxfId="180" priority="5" operator="containsText" text="PUB">
      <formula>NOT(ISERROR(SEARCH("PUB",G2)))</formula>
    </cfRule>
    <cfRule type="containsText" dxfId="179" priority="6" operator="containsText" text="REPLAY ACTU">
      <formula>NOT(ISERROR(SEARCH("REPLAY ACTU",G2)))</formula>
    </cfRule>
    <cfRule type="containsText" dxfId="178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5"/>
  </sheetPr>
  <dimension ref="A1:H50"/>
  <sheetViews>
    <sheetView workbookViewId="0">
      <selection activeCell="H5" sqref="H5"/>
    </sheetView>
  </sheetViews>
  <sheetFormatPr baseColWidth="10" defaultRowHeight="15"/>
  <cols>
    <col min="1" max="1" width="18.7109375" customWidth="1"/>
    <col min="2" max="2" width="40.7109375" customWidth="1"/>
    <col min="3" max="3" width="17.7109375" customWidth="1"/>
    <col min="4" max="5" width="15.7109375" customWidth="1"/>
    <col min="7" max="7" width="25.85546875" customWidth="1"/>
    <col min="8" max="8" width="17.7109375" customWidth="1"/>
  </cols>
  <sheetData>
    <row r="1" spans="1:8" ht="21">
      <c r="A1" s="51" t="s">
        <v>1</v>
      </c>
      <c r="B1" s="51"/>
      <c r="C1" s="51"/>
      <c r="D1" s="51"/>
      <c r="E1" s="51"/>
    </row>
    <row r="2" spans="1:8" ht="21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7" t="s">
        <v>57</v>
      </c>
      <c r="H2" s="9" t="s">
        <v>72</v>
      </c>
    </row>
    <row r="3" spans="1:8">
      <c r="A3" s="5">
        <v>2.0833333333333332E-2</v>
      </c>
      <c r="B3" s="14" t="s">
        <v>13</v>
      </c>
      <c r="C3" s="3">
        <f t="shared" ref="C3:C49" si="0">A4</f>
        <v>6.25E-2</v>
      </c>
      <c r="D3" s="3">
        <f>MOD(C3-A3,1)</f>
        <v>4.1666666666666671E-2</v>
      </c>
      <c r="E3" s="6"/>
      <c r="H3" s="11" t="s">
        <v>58</v>
      </c>
    </row>
    <row r="4" spans="1:8">
      <c r="A4" s="5">
        <v>6.25E-2</v>
      </c>
      <c r="B4" s="14" t="s">
        <v>15</v>
      </c>
      <c r="C4" s="3">
        <f t="shared" si="0"/>
        <v>0.10416666666666667</v>
      </c>
      <c r="D4" s="3">
        <f t="shared" ref="D4:D49" si="1">MOD(C4-A4,1)</f>
        <v>4.1666666666666671E-2</v>
      </c>
      <c r="E4" s="4"/>
      <c r="H4" s="10" t="s">
        <v>19</v>
      </c>
    </row>
    <row r="5" spans="1:8">
      <c r="A5" s="5">
        <v>0.10416666666666667</v>
      </c>
      <c r="B5" s="14" t="s">
        <v>13</v>
      </c>
      <c r="C5" s="3">
        <f t="shared" si="0"/>
        <v>0.14583333333333334</v>
      </c>
      <c r="D5" s="3">
        <f t="shared" si="1"/>
        <v>4.1666666666666671E-2</v>
      </c>
      <c r="E5" s="4"/>
      <c r="H5" s="7" t="s">
        <v>59</v>
      </c>
    </row>
    <row r="6" spans="1:8">
      <c r="A6" s="5">
        <v>0.14583333333333334</v>
      </c>
      <c r="B6" s="14" t="s">
        <v>15</v>
      </c>
      <c r="C6" s="3">
        <f t="shared" si="0"/>
        <v>0.1875</v>
      </c>
      <c r="D6" s="3">
        <f t="shared" si="1"/>
        <v>4.1666666666666657E-2</v>
      </c>
      <c r="E6" s="4"/>
      <c r="H6" s="12" t="s">
        <v>61</v>
      </c>
    </row>
    <row r="7" spans="1:8">
      <c r="A7" s="5">
        <v>0.1875</v>
      </c>
      <c r="B7" s="14" t="s">
        <v>13</v>
      </c>
      <c r="C7" s="3">
        <f t="shared" si="0"/>
        <v>0.22916666666666666</v>
      </c>
      <c r="D7" s="3">
        <f t="shared" si="1"/>
        <v>4.1666666666666657E-2</v>
      </c>
      <c r="E7" s="4"/>
      <c r="H7" s="13" t="s">
        <v>62</v>
      </c>
    </row>
    <row r="8" spans="1:8">
      <c r="A8" s="5">
        <v>0.22916666666666666</v>
      </c>
      <c r="B8" s="14" t="s">
        <v>15</v>
      </c>
      <c r="C8" s="3">
        <f t="shared" si="0"/>
        <v>0.27083333333333331</v>
      </c>
      <c r="D8" s="3">
        <f t="shared" si="1"/>
        <v>4.1666666666666657E-2</v>
      </c>
      <c r="E8" s="4"/>
      <c r="H8" s="16" t="s">
        <v>73</v>
      </c>
    </row>
    <row r="9" spans="1:8">
      <c r="A9" s="5">
        <v>0.27083333333333331</v>
      </c>
      <c r="B9" s="14" t="s">
        <v>13</v>
      </c>
      <c r="C9" s="3">
        <f t="shared" si="0"/>
        <v>0.3125</v>
      </c>
      <c r="D9" s="3">
        <f t="shared" si="1"/>
        <v>4.1666666666666685E-2</v>
      </c>
      <c r="E9" s="4"/>
      <c r="H9" s="15" t="s">
        <v>71</v>
      </c>
    </row>
    <row r="10" spans="1:8">
      <c r="A10" s="5">
        <v>0.3125</v>
      </c>
      <c r="B10" s="14" t="s">
        <v>15</v>
      </c>
      <c r="C10" s="3">
        <f t="shared" si="0"/>
        <v>0.35416666666666669</v>
      </c>
      <c r="D10" s="3">
        <f t="shared" si="1"/>
        <v>4.1666666666666685E-2</v>
      </c>
      <c r="E10" s="4"/>
    </row>
    <row r="11" spans="1:8">
      <c r="A11" s="5">
        <v>0.35416666666666669</v>
      </c>
      <c r="B11" s="14" t="s">
        <v>13</v>
      </c>
      <c r="C11" s="3">
        <f t="shared" si="0"/>
        <v>0.39583333333333331</v>
      </c>
      <c r="D11" s="3">
        <f t="shared" si="1"/>
        <v>4.166666666666663E-2</v>
      </c>
      <c r="E11" s="4"/>
    </row>
    <row r="12" spans="1:8">
      <c r="A12" s="5">
        <v>0.39583333333333331</v>
      </c>
      <c r="B12" s="14" t="s">
        <v>15</v>
      </c>
      <c r="C12" s="3">
        <f t="shared" si="0"/>
        <v>0.4375</v>
      </c>
      <c r="D12" s="3">
        <f t="shared" si="1"/>
        <v>4.1666666666666685E-2</v>
      </c>
      <c r="E12" s="4"/>
    </row>
    <row r="13" spans="1:8">
      <c r="A13" s="5">
        <v>0.4375</v>
      </c>
      <c r="B13" s="14" t="s">
        <v>15</v>
      </c>
      <c r="C13" s="3">
        <f t="shared" si="0"/>
        <v>0.47916666666666669</v>
      </c>
      <c r="D13" s="3">
        <f t="shared" si="1"/>
        <v>4.1666666666666685E-2</v>
      </c>
      <c r="E13" s="4"/>
    </row>
    <row r="14" spans="1:8">
      <c r="A14" s="5">
        <v>0.47916666666666669</v>
      </c>
      <c r="B14" s="14" t="s">
        <v>15</v>
      </c>
      <c r="C14" s="3">
        <f t="shared" si="0"/>
        <v>0.52083333333333337</v>
      </c>
      <c r="D14" s="3">
        <f t="shared" si="1"/>
        <v>4.1666666666666685E-2</v>
      </c>
      <c r="E14" s="4"/>
    </row>
    <row r="15" spans="1:8">
      <c r="A15" s="5">
        <v>0.52083333333333337</v>
      </c>
      <c r="B15" s="14" t="s">
        <v>15</v>
      </c>
      <c r="C15" s="3">
        <f t="shared" si="0"/>
        <v>0.5625</v>
      </c>
      <c r="D15" s="3">
        <f t="shared" si="1"/>
        <v>4.166666666666663E-2</v>
      </c>
      <c r="E15" s="4"/>
    </row>
    <row r="16" spans="1:8">
      <c r="A16" s="5">
        <v>0.5625</v>
      </c>
      <c r="B16" s="14" t="s">
        <v>15</v>
      </c>
      <c r="C16" s="3">
        <f t="shared" si="0"/>
        <v>0.60416666666666663</v>
      </c>
      <c r="D16" s="3">
        <f t="shared" si="1"/>
        <v>4.166666666666663E-2</v>
      </c>
      <c r="E16" s="4"/>
    </row>
    <row r="17" spans="1:5">
      <c r="A17" s="5">
        <v>0.60416666666666663</v>
      </c>
      <c r="B17" s="14" t="s">
        <v>32</v>
      </c>
      <c r="C17" s="3">
        <f t="shared" si="0"/>
        <v>0.63194444444444442</v>
      </c>
      <c r="D17" s="3">
        <f t="shared" si="1"/>
        <v>2.777777777777779E-2</v>
      </c>
      <c r="E17" s="4"/>
    </row>
    <row r="18" spans="1:5">
      <c r="A18" s="5">
        <v>0.63194444444444442</v>
      </c>
      <c r="B18" s="14" t="s">
        <v>33</v>
      </c>
      <c r="C18" s="3">
        <f t="shared" si="0"/>
        <v>0.63472222222222219</v>
      </c>
      <c r="D18" s="3">
        <f t="shared" si="1"/>
        <v>2.7777777777777679E-3</v>
      </c>
      <c r="E18" s="4"/>
    </row>
    <row r="19" spans="1:5">
      <c r="A19" s="5">
        <v>0.63472222222222219</v>
      </c>
      <c r="B19" s="14" t="s">
        <v>14</v>
      </c>
      <c r="C19" s="3">
        <f t="shared" si="0"/>
        <v>0.6430555555555556</v>
      </c>
      <c r="D19" s="3">
        <f t="shared" si="1"/>
        <v>8.3333333333334147E-3</v>
      </c>
      <c r="E19" s="4"/>
    </row>
    <row r="20" spans="1:5">
      <c r="A20" s="5">
        <v>0.6430555555555556</v>
      </c>
      <c r="B20" s="14" t="s">
        <v>17</v>
      </c>
      <c r="C20" s="3">
        <f t="shared" si="0"/>
        <v>0.64583333333333337</v>
      </c>
      <c r="D20" s="3">
        <f t="shared" si="1"/>
        <v>2.7777777777777679E-3</v>
      </c>
      <c r="E20" s="4"/>
    </row>
    <row r="21" spans="1:5">
      <c r="A21" s="5">
        <v>0.64583333333333337</v>
      </c>
      <c r="B21" s="14" t="s">
        <v>15</v>
      </c>
      <c r="C21" s="3">
        <f t="shared" si="0"/>
        <v>0.6875</v>
      </c>
      <c r="D21" s="3">
        <f t="shared" si="1"/>
        <v>4.166666666666663E-2</v>
      </c>
      <c r="E21" s="4"/>
    </row>
    <row r="22" spans="1:5">
      <c r="A22" s="5">
        <v>0.6875</v>
      </c>
      <c r="B22" s="14" t="s">
        <v>15</v>
      </c>
      <c r="C22" s="3">
        <f t="shared" si="0"/>
        <v>0.72916666666666663</v>
      </c>
      <c r="D22" s="3">
        <f t="shared" si="1"/>
        <v>4.166666666666663E-2</v>
      </c>
      <c r="E22" s="4"/>
    </row>
    <row r="23" spans="1:5">
      <c r="A23" s="5">
        <v>0.72916666666666663</v>
      </c>
      <c r="B23" s="14" t="s">
        <v>15</v>
      </c>
      <c r="C23" s="3">
        <f t="shared" si="0"/>
        <v>0.7680555555555556</v>
      </c>
      <c r="D23" s="3">
        <f t="shared" si="1"/>
        <v>3.8888888888888973E-2</v>
      </c>
      <c r="E23" s="4"/>
    </row>
    <row r="24" spans="1:5">
      <c r="A24" s="5">
        <v>0.7680555555555556</v>
      </c>
      <c r="B24" s="14" t="s">
        <v>39</v>
      </c>
      <c r="C24" s="3">
        <f t="shared" si="0"/>
        <v>0.7680555555555556</v>
      </c>
      <c r="D24" s="3">
        <f t="shared" si="1"/>
        <v>0</v>
      </c>
      <c r="E24" s="4"/>
    </row>
    <row r="25" spans="1:5">
      <c r="A25" s="5">
        <v>0.7680555555555556</v>
      </c>
      <c r="B25" s="14" t="s">
        <v>41</v>
      </c>
      <c r="C25" s="3">
        <f t="shared" si="0"/>
        <v>0.7680555555555556</v>
      </c>
      <c r="D25" s="3">
        <f t="shared" si="1"/>
        <v>0</v>
      </c>
      <c r="E25" s="4"/>
    </row>
    <row r="26" spans="1:5">
      <c r="A26" s="5">
        <v>0.7680555555555556</v>
      </c>
      <c r="B26" s="14" t="s">
        <v>33</v>
      </c>
      <c r="C26" s="3">
        <f t="shared" si="0"/>
        <v>0.77083333333333337</v>
      </c>
      <c r="D26" s="3">
        <f t="shared" si="1"/>
        <v>2.7777777777777679E-3</v>
      </c>
      <c r="E26" s="4"/>
    </row>
    <row r="27" spans="1:5">
      <c r="A27" s="5">
        <v>0.77083333333333337</v>
      </c>
      <c r="B27" s="14" t="s">
        <v>43</v>
      </c>
      <c r="C27" s="3">
        <f t="shared" si="0"/>
        <v>0.77083333333333337</v>
      </c>
      <c r="D27" s="3">
        <f t="shared" si="1"/>
        <v>0</v>
      </c>
      <c r="E27" s="4"/>
    </row>
    <row r="28" spans="1:5">
      <c r="A28" s="5">
        <v>0.77083333333333337</v>
      </c>
      <c r="B28" s="14" t="s">
        <v>44</v>
      </c>
      <c r="C28" s="3">
        <f t="shared" si="0"/>
        <v>0.77083333333333337</v>
      </c>
      <c r="D28" s="3">
        <f t="shared" si="1"/>
        <v>0</v>
      </c>
      <c r="E28" s="4"/>
    </row>
    <row r="29" spans="1:5">
      <c r="A29" s="5">
        <v>0.77083333333333337</v>
      </c>
      <c r="B29" s="14" t="s">
        <v>46</v>
      </c>
      <c r="C29" s="3">
        <f t="shared" si="0"/>
        <v>0.78819444444444453</v>
      </c>
      <c r="D29" s="3">
        <f t="shared" si="1"/>
        <v>1.736111111111116E-2</v>
      </c>
      <c r="E29" s="4"/>
    </row>
    <row r="30" spans="1:5">
      <c r="A30" s="5">
        <v>0.78819444444444453</v>
      </c>
      <c r="B30" s="14" t="s">
        <v>47</v>
      </c>
      <c r="C30" s="3">
        <f t="shared" si="0"/>
        <v>0.7895833333333333</v>
      </c>
      <c r="D30" s="3">
        <f t="shared" si="1"/>
        <v>1.3888888888887729E-3</v>
      </c>
      <c r="E30" s="4"/>
    </row>
    <row r="31" spans="1:5">
      <c r="A31" s="5">
        <v>0.7895833333333333</v>
      </c>
      <c r="B31" s="14" t="s">
        <v>33</v>
      </c>
      <c r="C31" s="3">
        <f t="shared" si="0"/>
        <v>0.79166666666666663</v>
      </c>
      <c r="D31" s="3">
        <f t="shared" si="1"/>
        <v>2.0833333333333259E-3</v>
      </c>
      <c r="E31" s="4"/>
    </row>
    <row r="32" spans="1:5">
      <c r="A32" s="5">
        <v>0.79166666666666663</v>
      </c>
      <c r="B32" s="14" t="s">
        <v>48</v>
      </c>
      <c r="C32" s="3">
        <f t="shared" si="0"/>
        <v>0.79513888888888884</v>
      </c>
      <c r="D32" s="3">
        <f t="shared" si="1"/>
        <v>3.4722222222222099E-3</v>
      </c>
      <c r="E32" s="4"/>
    </row>
    <row r="33" spans="1:5">
      <c r="A33" s="5">
        <v>0.79513888888888884</v>
      </c>
      <c r="B33" s="14" t="s">
        <v>43</v>
      </c>
      <c r="C33" s="3">
        <f t="shared" si="0"/>
        <v>0.79548611111111101</v>
      </c>
      <c r="D33" s="3">
        <f t="shared" si="1"/>
        <v>3.4722222222216548E-4</v>
      </c>
      <c r="E33" s="4"/>
    </row>
    <row r="34" spans="1:5">
      <c r="A34" s="5">
        <v>0.79548611111111101</v>
      </c>
      <c r="B34" s="14" t="s">
        <v>41</v>
      </c>
      <c r="C34" s="3">
        <f t="shared" si="0"/>
        <v>0.79583333333333339</v>
      </c>
      <c r="D34" s="3">
        <f t="shared" si="1"/>
        <v>3.4722222222238752E-4</v>
      </c>
      <c r="E34" s="4"/>
    </row>
    <row r="35" spans="1:5">
      <c r="A35" s="5">
        <v>0.79583333333333339</v>
      </c>
      <c r="B35" s="14" t="s">
        <v>51</v>
      </c>
      <c r="C35" s="3">
        <f t="shared" si="0"/>
        <v>0.80972222222222223</v>
      </c>
      <c r="D35" s="3">
        <f t="shared" si="1"/>
        <v>1.388888888888884E-2</v>
      </c>
      <c r="E35" s="4"/>
    </row>
    <row r="36" spans="1:5">
      <c r="A36" s="5">
        <v>0.80972222222222223</v>
      </c>
      <c r="B36" s="14" t="s">
        <v>33</v>
      </c>
      <c r="C36" s="3">
        <f t="shared" si="0"/>
        <v>0.8125</v>
      </c>
      <c r="D36" s="3">
        <f t="shared" si="1"/>
        <v>2.7777777777777679E-3</v>
      </c>
      <c r="E36" s="4"/>
    </row>
    <row r="37" spans="1:5">
      <c r="A37" s="5">
        <v>0.8125</v>
      </c>
      <c r="B37" s="14" t="s">
        <v>45</v>
      </c>
      <c r="C37" s="3">
        <f t="shared" si="0"/>
        <v>0.8305555555555556</v>
      </c>
      <c r="D37" s="3">
        <f t="shared" si="1"/>
        <v>1.8055555555555602E-2</v>
      </c>
      <c r="E37" s="4"/>
    </row>
    <row r="38" spans="1:5">
      <c r="A38" s="5">
        <v>0.8305555555555556</v>
      </c>
      <c r="B38" s="14" t="s">
        <v>19</v>
      </c>
      <c r="C38" s="3">
        <f t="shared" si="0"/>
        <v>0.83333333333333337</v>
      </c>
      <c r="D38" s="3">
        <f t="shared" si="1"/>
        <v>2.7777777777777679E-3</v>
      </c>
      <c r="E38" s="4"/>
    </row>
    <row r="39" spans="1:5">
      <c r="A39" s="5">
        <v>0.83333333333333337</v>
      </c>
      <c r="B39" s="14" t="s">
        <v>29</v>
      </c>
      <c r="C39" s="3">
        <f t="shared" si="0"/>
        <v>0.83888888888888891</v>
      </c>
      <c r="D39" s="3">
        <f t="shared" si="1"/>
        <v>5.5555555555555358E-3</v>
      </c>
      <c r="E39" s="4"/>
    </row>
    <row r="40" spans="1:5">
      <c r="A40" s="5">
        <v>0.83888888888888891</v>
      </c>
      <c r="B40" s="14" t="s">
        <v>53</v>
      </c>
      <c r="C40" s="3">
        <f t="shared" si="0"/>
        <v>0.84305555555555556</v>
      </c>
      <c r="D40" s="3">
        <f t="shared" si="1"/>
        <v>4.1666666666666519E-3</v>
      </c>
      <c r="E40" s="4"/>
    </row>
    <row r="41" spans="1:5">
      <c r="A41" s="5">
        <v>0.84305555555555556</v>
      </c>
      <c r="B41" s="14" t="s">
        <v>20</v>
      </c>
      <c r="C41" s="3">
        <f t="shared" si="0"/>
        <v>0.85138888888888886</v>
      </c>
      <c r="D41" s="3">
        <f t="shared" si="1"/>
        <v>8.3333333333333037E-3</v>
      </c>
      <c r="E41" s="4"/>
    </row>
    <row r="42" spans="1:5">
      <c r="A42" s="5">
        <v>0.85138888888888886</v>
      </c>
      <c r="B42" s="14" t="s">
        <v>19</v>
      </c>
      <c r="C42" s="3">
        <f t="shared" si="0"/>
        <v>0.85416666666666663</v>
      </c>
      <c r="D42" s="3">
        <f t="shared" si="1"/>
        <v>2.7777777777777679E-3</v>
      </c>
      <c r="E42" s="4"/>
    </row>
    <row r="43" spans="1:5">
      <c r="A43" s="5">
        <v>0.85416666666666663</v>
      </c>
      <c r="B43" s="14" t="s">
        <v>13</v>
      </c>
      <c r="C43" s="3">
        <f t="shared" si="0"/>
        <v>0.89583333333333337</v>
      </c>
      <c r="D43" s="3">
        <f t="shared" si="1"/>
        <v>4.1666666666666741E-2</v>
      </c>
      <c r="E43" s="4"/>
    </row>
    <row r="44" spans="1:5">
      <c r="A44" s="5">
        <v>0.89583333333333337</v>
      </c>
      <c r="B44" s="14" t="s">
        <v>15</v>
      </c>
      <c r="C44" s="3">
        <f t="shared" si="0"/>
        <v>0.9375</v>
      </c>
      <c r="D44" s="3">
        <f t="shared" si="1"/>
        <v>4.166666666666663E-2</v>
      </c>
      <c r="E44" s="4"/>
    </row>
    <row r="45" spans="1:5">
      <c r="A45" s="5">
        <v>0.9375</v>
      </c>
      <c r="B45" s="14" t="s">
        <v>13</v>
      </c>
      <c r="C45" s="3">
        <f t="shared" si="0"/>
        <v>0.97916666666666663</v>
      </c>
      <c r="D45" s="3">
        <f t="shared" si="1"/>
        <v>4.166666666666663E-2</v>
      </c>
      <c r="E45" s="4"/>
    </row>
    <row r="46" spans="1:5">
      <c r="A46" s="5">
        <v>0.97916666666666663</v>
      </c>
      <c r="B46" s="14" t="s">
        <v>15</v>
      </c>
      <c r="C46" s="3">
        <f t="shared" si="0"/>
        <v>2.0833333333333332E-2</v>
      </c>
      <c r="D46" s="3">
        <f t="shared" si="1"/>
        <v>4.1666666666666741E-2</v>
      </c>
      <c r="E46" s="4"/>
    </row>
    <row r="47" spans="1:5">
      <c r="A47" s="5">
        <v>2.0833333333333332E-2</v>
      </c>
      <c r="B47" s="18"/>
      <c r="C47" s="3">
        <f t="shared" si="0"/>
        <v>0</v>
      </c>
      <c r="D47" s="3">
        <f t="shared" si="1"/>
        <v>0.97916666666666663</v>
      </c>
      <c r="E47" s="4"/>
    </row>
    <row r="48" spans="1:5">
      <c r="A48" s="5"/>
      <c r="B48" s="18"/>
      <c r="C48" s="3">
        <f t="shared" si="0"/>
        <v>0</v>
      </c>
      <c r="D48" s="3">
        <f t="shared" si="1"/>
        <v>0</v>
      </c>
      <c r="E48" s="4"/>
    </row>
    <row r="49" spans="1:5">
      <c r="A49" s="5"/>
      <c r="B49" s="18"/>
      <c r="C49" s="3">
        <f t="shared" si="0"/>
        <v>0</v>
      </c>
      <c r="D49" s="3">
        <f t="shared" si="1"/>
        <v>0</v>
      </c>
      <c r="E49" s="4"/>
    </row>
    <row r="50" spans="1:5">
      <c r="B50" s="18"/>
    </row>
  </sheetData>
  <mergeCells count="1">
    <mergeCell ref="A1:E1"/>
  </mergeCells>
  <conditionalFormatting sqref="A2:E49">
    <cfRule type="containsText" dxfId="167" priority="9" operator="containsText" text="REPLAY DIMANCHE">
      <formula>NOT(ISERROR(SEARCH("REPLAY DIMANCHE",A2)))</formula>
    </cfRule>
    <cfRule type="containsText" dxfId="166" priority="10" operator="containsText" text="COMBLAGE">
      <formula>NOT(ISERROR(SEARCH("COMBLAGE",A2)))</formula>
    </cfRule>
  </conditionalFormatting>
  <conditionalFormatting sqref="A3:E49">
    <cfRule type="containsText" dxfId="165" priority="8" operator="containsText" text="Concert">
      <formula>NOT(ISERROR(SEARCH("Concert",A3)))</formula>
    </cfRule>
    <cfRule type="containsText" dxfId="164" priority="11" operator="containsText" text="LIVE">
      <formula>NOT(ISERROR(SEARCH("LIVE",A3)))</formula>
    </cfRule>
    <cfRule type="containsText" dxfId="163" priority="12" operator="containsText" text="PUB">
      <formula>NOT(ISERROR(SEARCH("PUB",A3)))</formula>
    </cfRule>
    <cfRule type="containsText" dxfId="162" priority="13" operator="containsText" text="REPLAY ACTU">
      <formula>NOT(ISERROR(SEARCH("REPLAY ACTU",A3)))</formula>
    </cfRule>
    <cfRule type="containsText" dxfId="161" priority="14" operator="containsText" text="REPLAY MAG">
      <formula>NOT(ISERROR(SEARCH("REPLAY MAG",A3)))</formula>
    </cfRule>
  </conditionalFormatting>
  <conditionalFormatting sqref="G2:H7 H9 G8:G9">
    <cfRule type="containsText" dxfId="160" priority="2" operator="containsText" text="REPLAY DIMANCHE">
      <formula>NOT(ISERROR(SEARCH("REPLAY DIMANCHE",G2)))</formula>
    </cfRule>
    <cfRule type="containsText" dxfId="159" priority="3" operator="containsText" text="COMBLAGE">
      <formula>NOT(ISERROR(SEARCH("COMBLAGE",G2)))</formula>
    </cfRule>
  </conditionalFormatting>
  <conditionalFormatting sqref="G2:H7 H9 G8:G9">
    <cfRule type="containsText" dxfId="158" priority="1" operator="containsText" text="Concert">
      <formula>NOT(ISERROR(SEARCH("Concert",G2)))</formula>
    </cfRule>
    <cfRule type="containsText" dxfId="157" priority="4" operator="containsText" text="LIVE">
      <formula>NOT(ISERROR(SEARCH("LIVE",G2)))</formula>
    </cfRule>
    <cfRule type="containsText" dxfId="156" priority="5" operator="containsText" text="PUB">
      <formula>NOT(ISERROR(SEARCH("PUB",G2)))</formula>
    </cfRule>
    <cfRule type="containsText" dxfId="155" priority="6" operator="containsText" text="REPLAY ACTU">
      <formula>NOT(ISERROR(SEARCH("REPLAY ACTU",G2)))</formula>
    </cfRule>
    <cfRule type="containsText" dxfId="154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4"/>
  </sheetPr>
  <dimension ref="A1:H49"/>
  <sheetViews>
    <sheetView workbookViewId="0">
      <selection activeCell="H5" sqref="H5"/>
    </sheetView>
  </sheetViews>
  <sheetFormatPr baseColWidth="10" defaultRowHeight="15"/>
  <cols>
    <col min="1" max="1" width="18.7109375" customWidth="1"/>
    <col min="2" max="2" width="40.7109375" customWidth="1"/>
    <col min="3" max="3" width="17.7109375" customWidth="1"/>
    <col min="4" max="5" width="15.7109375" customWidth="1"/>
    <col min="7" max="7" width="25.85546875" customWidth="1"/>
    <col min="8" max="8" width="17.7109375" customWidth="1"/>
  </cols>
  <sheetData>
    <row r="1" spans="1:8" ht="21">
      <c r="A1" s="51" t="s">
        <v>2</v>
      </c>
      <c r="B1" s="51"/>
      <c r="C1" s="51"/>
      <c r="D1" s="51"/>
      <c r="E1" s="51"/>
    </row>
    <row r="2" spans="1:8" ht="21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7" t="s">
        <v>57</v>
      </c>
      <c r="H2" s="9" t="s">
        <v>72</v>
      </c>
    </row>
    <row r="3" spans="1:8">
      <c r="A3" s="5">
        <v>2.0833333333333332E-2</v>
      </c>
      <c r="B3" s="14" t="s">
        <v>13</v>
      </c>
      <c r="C3" s="3">
        <f t="shared" ref="C3:C49" si="0">A4</f>
        <v>6.25E-2</v>
      </c>
      <c r="D3" s="3">
        <f>MOD(C3-A3,1)</f>
        <v>4.1666666666666671E-2</v>
      </c>
      <c r="E3" s="6"/>
      <c r="H3" s="11" t="s">
        <v>58</v>
      </c>
    </row>
    <row r="4" spans="1:8">
      <c r="A4" s="5">
        <v>6.25E-2</v>
      </c>
      <c r="B4" s="14" t="s">
        <v>15</v>
      </c>
      <c r="C4" s="3">
        <f t="shared" si="0"/>
        <v>0.10416666666666667</v>
      </c>
      <c r="D4" s="3">
        <f t="shared" ref="D4:D49" si="1">MOD(C4-A4,1)</f>
        <v>4.1666666666666671E-2</v>
      </c>
      <c r="E4" s="4"/>
      <c r="H4" s="10" t="s">
        <v>19</v>
      </c>
    </row>
    <row r="5" spans="1:8">
      <c r="A5" s="5">
        <v>0.10416666666666667</v>
      </c>
      <c r="B5" s="14" t="s">
        <v>13</v>
      </c>
      <c r="C5" s="3">
        <f t="shared" si="0"/>
        <v>0.14583333333333334</v>
      </c>
      <c r="D5" s="3">
        <f t="shared" si="1"/>
        <v>4.1666666666666671E-2</v>
      </c>
      <c r="E5" s="4"/>
      <c r="H5" s="7" t="s">
        <v>59</v>
      </c>
    </row>
    <row r="6" spans="1:8">
      <c r="A6" s="5">
        <v>0.14583333333333334</v>
      </c>
      <c r="B6" s="14" t="s">
        <v>15</v>
      </c>
      <c r="C6" s="3">
        <f t="shared" si="0"/>
        <v>0.1875</v>
      </c>
      <c r="D6" s="3">
        <f t="shared" si="1"/>
        <v>4.1666666666666657E-2</v>
      </c>
      <c r="E6" s="4"/>
      <c r="H6" s="12" t="s">
        <v>61</v>
      </c>
    </row>
    <row r="7" spans="1:8">
      <c r="A7" s="5">
        <v>0.1875</v>
      </c>
      <c r="B7" s="14" t="s">
        <v>13</v>
      </c>
      <c r="C7" s="3">
        <f t="shared" si="0"/>
        <v>0.22916666666666666</v>
      </c>
      <c r="D7" s="3">
        <f t="shared" si="1"/>
        <v>4.1666666666666657E-2</v>
      </c>
      <c r="E7" s="4"/>
      <c r="H7" s="13" t="s">
        <v>62</v>
      </c>
    </row>
    <row r="8" spans="1:8">
      <c r="A8" s="5">
        <v>0.22916666666666666</v>
      </c>
      <c r="B8" s="14" t="s">
        <v>15</v>
      </c>
      <c r="C8" s="3">
        <f t="shared" si="0"/>
        <v>0.27083333333333331</v>
      </c>
      <c r="D8" s="3">
        <f t="shared" si="1"/>
        <v>4.1666666666666657E-2</v>
      </c>
      <c r="E8" s="4"/>
      <c r="H8" s="16" t="s">
        <v>73</v>
      </c>
    </row>
    <row r="9" spans="1:8">
      <c r="A9" s="5">
        <v>0.27083333333333331</v>
      </c>
      <c r="B9" s="14" t="s">
        <v>13</v>
      </c>
      <c r="C9" s="3">
        <f t="shared" si="0"/>
        <v>0.3125</v>
      </c>
      <c r="D9" s="3">
        <f t="shared" si="1"/>
        <v>4.1666666666666685E-2</v>
      </c>
      <c r="E9" s="4"/>
      <c r="H9" s="15" t="s">
        <v>71</v>
      </c>
    </row>
    <row r="10" spans="1:8">
      <c r="A10" s="5">
        <v>0.3125</v>
      </c>
      <c r="B10" s="14" t="s">
        <v>15</v>
      </c>
      <c r="C10" s="3">
        <f t="shared" si="0"/>
        <v>0.35416666666666669</v>
      </c>
      <c r="D10" s="3">
        <f t="shared" si="1"/>
        <v>4.1666666666666685E-2</v>
      </c>
      <c r="E10" s="4"/>
    </row>
    <row r="11" spans="1:8">
      <c r="A11" s="5">
        <v>0.35416666666666669</v>
      </c>
      <c r="B11" s="14" t="s">
        <v>13</v>
      </c>
      <c r="C11" s="3">
        <f t="shared" si="0"/>
        <v>0.39583333333333331</v>
      </c>
      <c r="D11" s="3">
        <f t="shared" si="1"/>
        <v>4.166666666666663E-2</v>
      </c>
      <c r="E11" s="4"/>
    </row>
    <row r="12" spans="1:8">
      <c r="A12" s="5">
        <v>0.39583333333333331</v>
      </c>
      <c r="B12" s="14" t="s">
        <v>15</v>
      </c>
      <c r="C12" s="3">
        <f t="shared" si="0"/>
        <v>0.4375</v>
      </c>
      <c r="D12" s="3">
        <f t="shared" si="1"/>
        <v>4.1666666666666685E-2</v>
      </c>
      <c r="E12" s="4"/>
    </row>
    <row r="13" spans="1:8">
      <c r="A13" s="5">
        <v>0.4375</v>
      </c>
      <c r="B13" s="14" t="s">
        <v>15</v>
      </c>
      <c r="C13" s="3">
        <f t="shared" si="0"/>
        <v>0.47916666666666669</v>
      </c>
      <c r="D13" s="3">
        <f t="shared" si="1"/>
        <v>4.1666666666666685E-2</v>
      </c>
      <c r="E13" s="4"/>
    </row>
    <row r="14" spans="1:8">
      <c r="A14" s="5">
        <v>0.47916666666666669</v>
      </c>
      <c r="B14" s="14" t="s">
        <v>15</v>
      </c>
      <c r="C14" s="3">
        <f t="shared" si="0"/>
        <v>0.52083333333333337</v>
      </c>
      <c r="D14" s="3">
        <f t="shared" si="1"/>
        <v>4.1666666666666685E-2</v>
      </c>
      <c r="E14" s="4"/>
    </row>
    <row r="15" spans="1:8">
      <c r="A15" s="5">
        <v>0.52083333333333337</v>
      </c>
      <c r="B15" s="14" t="s">
        <v>15</v>
      </c>
      <c r="C15" s="3">
        <f t="shared" si="0"/>
        <v>0.5625</v>
      </c>
      <c r="D15" s="3">
        <f t="shared" si="1"/>
        <v>4.166666666666663E-2</v>
      </c>
      <c r="E15" s="4"/>
    </row>
    <row r="16" spans="1:8">
      <c r="A16" s="5">
        <v>0.5625</v>
      </c>
      <c r="B16" s="14" t="s">
        <v>15</v>
      </c>
      <c r="C16" s="3">
        <f t="shared" si="0"/>
        <v>0.60416666666666663</v>
      </c>
      <c r="D16" s="3">
        <f t="shared" si="1"/>
        <v>4.166666666666663E-2</v>
      </c>
      <c r="E16" s="4"/>
    </row>
    <row r="17" spans="1:5">
      <c r="A17" s="5">
        <v>0.60416666666666663</v>
      </c>
      <c r="B17" s="14" t="s">
        <v>32</v>
      </c>
      <c r="C17" s="3">
        <f t="shared" si="0"/>
        <v>0.63194444444444442</v>
      </c>
      <c r="D17" s="3">
        <f t="shared" si="1"/>
        <v>2.777777777777779E-2</v>
      </c>
      <c r="E17" s="4"/>
    </row>
    <row r="18" spans="1:5">
      <c r="A18" s="5">
        <v>0.63194444444444442</v>
      </c>
      <c r="B18" s="14" t="s">
        <v>33</v>
      </c>
      <c r="C18" s="3">
        <f t="shared" si="0"/>
        <v>0.63472222222222219</v>
      </c>
      <c r="D18" s="3">
        <f t="shared" si="1"/>
        <v>2.7777777777777679E-3</v>
      </c>
      <c r="E18" s="4"/>
    </row>
    <row r="19" spans="1:5">
      <c r="A19" s="5">
        <v>0.63472222222222219</v>
      </c>
      <c r="B19" s="14" t="s">
        <v>20</v>
      </c>
      <c r="C19" s="3">
        <f t="shared" si="0"/>
        <v>0.6430555555555556</v>
      </c>
      <c r="D19" s="3">
        <f t="shared" si="1"/>
        <v>8.3333333333334147E-3</v>
      </c>
      <c r="E19" s="4"/>
    </row>
    <row r="20" spans="1:5">
      <c r="A20" s="5">
        <v>0.6430555555555556</v>
      </c>
      <c r="B20" s="14" t="s">
        <v>17</v>
      </c>
      <c r="C20" s="3">
        <f t="shared" si="0"/>
        <v>0.64583333333333337</v>
      </c>
      <c r="D20" s="3">
        <f t="shared" si="1"/>
        <v>2.7777777777777679E-3</v>
      </c>
      <c r="E20" s="4"/>
    </row>
    <row r="21" spans="1:5">
      <c r="A21" s="5">
        <v>0.64583333333333337</v>
      </c>
      <c r="B21" s="14" t="s">
        <v>15</v>
      </c>
      <c r="C21" s="3">
        <f t="shared" si="0"/>
        <v>0.6875</v>
      </c>
      <c r="D21" s="3">
        <f t="shared" si="1"/>
        <v>4.166666666666663E-2</v>
      </c>
      <c r="E21" s="4"/>
    </row>
    <row r="22" spans="1:5">
      <c r="A22" s="5">
        <v>0.6875</v>
      </c>
      <c r="B22" s="14" t="s">
        <v>15</v>
      </c>
      <c r="C22" s="3">
        <f t="shared" si="0"/>
        <v>0.72916666666666663</v>
      </c>
      <c r="D22" s="3">
        <f t="shared" si="1"/>
        <v>4.166666666666663E-2</v>
      </c>
      <c r="E22" s="4"/>
    </row>
    <row r="23" spans="1:5">
      <c r="A23" s="5">
        <v>0.72916666666666663</v>
      </c>
      <c r="B23" s="14" t="s">
        <v>15</v>
      </c>
      <c r="C23" s="3">
        <f t="shared" si="0"/>
        <v>0.7680555555555556</v>
      </c>
      <c r="D23" s="3">
        <f t="shared" si="1"/>
        <v>3.8888888888888973E-2</v>
      </c>
      <c r="E23" s="4"/>
    </row>
    <row r="24" spans="1:5">
      <c r="A24" s="5">
        <v>0.7680555555555556</v>
      </c>
      <c r="B24" s="14" t="s">
        <v>39</v>
      </c>
      <c r="C24" s="3">
        <f t="shared" si="0"/>
        <v>0.7680555555555556</v>
      </c>
      <c r="D24" s="3">
        <f t="shared" si="1"/>
        <v>0</v>
      </c>
      <c r="E24" s="4"/>
    </row>
    <row r="25" spans="1:5">
      <c r="A25" s="5">
        <v>0.7680555555555556</v>
      </c>
      <c r="B25" s="14" t="s">
        <v>41</v>
      </c>
      <c r="C25" s="3">
        <f t="shared" si="0"/>
        <v>0.7680555555555556</v>
      </c>
      <c r="D25" s="3">
        <f t="shared" si="1"/>
        <v>0</v>
      </c>
      <c r="E25" s="4"/>
    </row>
    <row r="26" spans="1:5">
      <c r="A26" s="5">
        <v>0.7680555555555556</v>
      </c>
      <c r="B26" s="14" t="s">
        <v>33</v>
      </c>
      <c r="C26" s="3">
        <f t="shared" si="0"/>
        <v>0.77083333333333337</v>
      </c>
      <c r="D26" s="3">
        <f t="shared" si="1"/>
        <v>2.7777777777777679E-3</v>
      </c>
      <c r="E26" s="4"/>
    </row>
    <row r="27" spans="1:5">
      <c r="A27" s="5">
        <v>0.77083333333333337</v>
      </c>
      <c r="B27" s="14" t="s">
        <v>43</v>
      </c>
      <c r="C27" s="3">
        <f t="shared" si="0"/>
        <v>0.77083333333333337</v>
      </c>
      <c r="D27" s="3">
        <f t="shared" si="1"/>
        <v>0</v>
      </c>
      <c r="E27" s="4"/>
    </row>
    <row r="28" spans="1:5">
      <c r="A28" s="5">
        <v>0.77083333333333337</v>
      </c>
      <c r="B28" s="14" t="s">
        <v>44</v>
      </c>
      <c r="C28" s="3">
        <f t="shared" si="0"/>
        <v>0.77083333333333337</v>
      </c>
      <c r="D28" s="3">
        <f t="shared" si="1"/>
        <v>0</v>
      </c>
      <c r="E28" s="4"/>
    </row>
    <row r="29" spans="1:5">
      <c r="A29" s="5">
        <v>0.77083333333333337</v>
      </c>
      <c r="B29" s="14" t="s">
        <v>46</v>
      </c>
      <c r="C29" s="3">
        <f t="shared" si="0"/>
        <v>0.78819444444444453</v>
      </c>
      <c r="D29" s="3">
        <f t="shared" si="1"/>
        <v>1.736111111111116E-2</v>
      </c>
      <c r="E29" s="4"/>
    </row>
    <row r="30" spans="1:5">
      <c r="A30" s="5">
        <v>0.78819444444444453</v>
      </c>
      <c r="B30" s="14" t="s">
        <v>47</v>
      </c>
      <c r="C30" s="3">
        <f t="shared" si="0"/>
        <v>0.7895833333333333</v>
      </c>
      <c r="D30" s="3">
        <f t="shared" si="1"/>
        <v>1.3888888888887729E-3</v>
      </c>
      <c r="E30" s="4"/>
    </row>
    <row r="31" spans="1:5">
      <c r="A31" s="5">
        <v>0.7895833333333333</v>
      </c>
      <c r="B31" s="14" t="s">
        <v>33</v>
      </c>
      <c r="C31" s="3">
        <f t="shared" si="0"/>
        <v>0.79166666666666663</v>
      </c>
      <c r="D31" s="3">
        <f t="shared" si="1"/>
        <v>2.0833333333333259E-3</v>
      </c>
      <c r="E31" s="4"/>
    </row>
    <row r="32" spans="1:5">
      <c r="A32" s="5">
        <v>0.79166666666666663</v>
      </c>
      <c r="B32" s="14" t="s">
        <v>48</v>
      </c>
      <c r="C32" s="3">
        <f t="shared" si="0"/>
        <v>0.79513888888888884</v>
      </c>
      <c r="D32" s="3">
        <f t="shared" si="1"/>
        <v>3.4722222222222099E-3</v>
      </c>
      <c r="E32" s="4"/>
    </row>
    <row r="33" spans="1:5">
      <c r="A33" s="5">
        <v>0.79513888888888884</v>
      </c>
      <c r="B33" s="14" t="s">
        <v>43</v>
      </c>
      <c r="C33" s="3">
        <f t="shared" si="0"/>
        <v>0.79548611111111101</v>
      </c>
      <c r="D33" s="3">
        <f t="shared" si="1"/>
        <v>3.4722222222216548E-4</v>
      </c>
      <c r="E33" s="4"/>
    </row>
    <row r="34" spans="1:5">
      <c r="A34" s="5">
        <v>0.79548611111111101</v>
      </c>
      <c r="B34" s="14" t="s">
        <v>41</v>
      </c>
      <c r="C34" s="3">
        <f t="shared" si="0"/>
        <v>0.79583333333333339</v>
      </c>
      <c r="D34" s="3">
        <f t="shared" si="1"/>
        <v>3.4722222222238752E-4</v>
      </c>
      <c r="E34" s="4"/>
    </row>
    <row r="35" spans="1:5">
      <c r="A35" s="5">
        <v>0.79583333333333339</v>
      </c>
      <c r="B35" s="14" t="s">
        <v>51</v>
      </c>
      <c r="C35" s="3">
        <f t="shared" si="0"/>
        <v>0.80972222222222223</v>
      </c>
      <c r="D35" s="3">
        <f t="shared" si="1"/>
        <v>1.388888888888884E-2</v>
      </c>
      <c r="E35" s="4"/>
    </row>
    <row r="36" spans="1:5">
      <c r="A36" s="5">
        <v>0.80972222222222223</v>
      </c>
      <c r="B36" s="14" t="s">
        <v>33</v>
      </c>
      <c r="C36" s="3">
        <f t="shared" si="0"/>
        <v>0.8125</v>
      </c>
      <c r="D36" s="3">
        <f t="shared" si="1"/>
        <v>2.7777777777777679E-3</v>
      </c>
      <c r="E36" s="4"/>
    </row>
    <row r="37" spans="1:5">
      <c r="A37" s="5">
        <v>0.8125</v>
      </c>
      <c r="B37" s="14" t="s">
        <v>42</v>
      </c>
      <c r="C37" s="3">
        <f t="shared" si="0"/>
        <v>0.8305555555555556</v>
      </c>
      <c r="D37" s="3">
        <f t="shared" si="1"/>
        <v>1.8055555555555602E-2</v>
      </c>
      <c r="E37" s="4"/>
    </row>
    <row r="38" spans="1:5">
      <c r="A38" s="5">
        <v>0.8305555555555556</v>
      </c>
      <c r="B38" s="14" t="s">
        <v>19</v>
      </c>
      <c r="C38" s="3">
        <f t="shared" si="0"/>
        <v>0.83333333333333337</v>
      </c>
      <c r="D38" s="3">
        <f t="shared" si="1"/>
        <v>2.7777777777777679E-3</v>
      </c>
      <c r="E38" s="4"/>
    </row>
    <row r="39" spans="1:5">
      <c r="A39" s="5">
        <v>0.83333333333333337</v>
      </c>
      <c r="B39" s="14" t="s">
        <v>34</v>
      </c>
      <c r="C39" s="3">
        <f t="shared" si="0"/>
        <v>0.84166666666666667</v>
      </c>
      <c r="D39" s="3">
        <f t="shared" si="1"/>
        <v>8.3333333333333037E-3</v>
      </c>
      <c r="E39" s="4"/>
    </row>
    <row r="40" spans="1:5">
      <c r="A40" s="5">
        <v>0.84166666666666667</v>
      </c>
      <c r="B40" s="14" t="s">
        <v>54</v>
      </c>
      <c r="C40" s="3">
        <f t="shared" si="0"/>
        <v>0.85</v>
      </c>
      <c r="D40" s="3">
        <f t="shared" si="1"/>
        <v>8.3333333333333037E-3</v>
      </c>
      <c r="E40" s="4"/>
    </row>
    <row r="41" spans="1:5">
      <c r="A41" s="5">
        <v>0.85</v>
      </c>
      <c r="B41" s="14" t="s">
        <v>17</v>
      </c>
      <c r="C41" s="3">
        <f t="shared" si="0"/>
        <v>0.85138888888888886</v>
      </c>
      <c r="D41" s="3">
        <f t="shared" si="1"/>
        <v>1.388888888888884E-3</v>
      </c>
      <c r="E41" s="4"/>
    </row>
    <row r="42" spans="1:5">
      <c r="A42" s="5">
        <v>0.85138888888888886</v>
      </c>
      <c r="B42" s="14" t="s">
        <v>33</v>
      </c>
      <c r="C42" s="3">
        <f t="shared" si="0"/>
        <v>0.85416666666666663</v>
      </c>
      <c r="D42" s="3">
        <f t="shared" si="1"/>
        <v>2.7777777777777679E-3</v>
      </c>
      <c r="E42" s="4"/>
    </row>
    <row r="43" spans="1:5">
      <c r="A43" s="5">
        <v>0.85416666666666663</v>
      </c>
      <c r="B43" s="14" t="s">
        <v>13</v>
      </c>
      <c r="C43" s="3">
        <f t="shared" si="0"/>
        <v>0.89583333333333337</v>
      </c>
      <c r="D43" s="3">
        <f t="shared" si="1"/>
        <v>4.1666666666666741E-2</v>
      </c>
      <c r="E43" s="4"/>
    </row>
    <row r="44" spans="1:5">
      <c r="A44" s="5">
        <v>0.89583333333333337</v>
      </c>
      <c r="B44" s="14" t="s">
        <v>15</v>
      </c>
      <c r="C44" s="3">
        <f t="shared" si="0"/>
        <v>0.9375</v>
      </c>
      <c r="D44" s="3">
        <f t="shared" si="1"/>
        <v>4.166666666666663E-2</v>
      </c>
      <c r="E44" s="4"/>
    </row>
    <row r="45" spans="1:5">
      <c r="A45" s="5">
        <v>0.9375</v>
      </c>
      <c r="B45" s="14" t="s">
        <v>13</v>
      </c>
      <c r="C45" s="3">
        <f t="shared" si="0"/>
        <v>0.97916666666666663</v>
      </c>
      <c r="D45" s="3">
        <f t="shared" si="1"/>
        <v>4.166666666666663E-2</v>
      </c>
      <c r="E45" s="4"/>
    </row>
    <row r="46" spans="1:5">
      <c r="A46" s="5">
        <v>0.97916666666666663</v>
      </c>
      <c r="B46" s="14" t="s">
        <v>15</v>
      </c>
      <c r="C46" s="3">
        <f t="shared" si="0"/>
        <v>2.0833333333333332E-2</v>
      </c>
      <c r="D46" s="3">
        <f t="shared" si="1"/>
        <v>4.1666666666666741E-2</v>
      </c>
      <c r="E46" s="4"/>
    </row>
    <row r="47" spans="1:5">
      <c r="A47" s="5">
        <v>2.0833333333333332E-2</v>
      </c>
      <c r="B47" s="18"/>
      <c r="C47" s="3">
        <f t="shared" si="0"/>
        <v>0</v>
      </c>
      <c r="D47" s="3">
        <f t="shared" si="1"/>
        <v>0.97916666666666663</v>
      </c>
      <c r="E47" s="4"/>
    </row>
    <row r="48" spans="1:5">
      <c r="A48" s="5"/>
      <c r="B48" s="18"/>
      <c r="C48" s="3">
        <f t="shared" si="0"/>
        <v>0</v>
      </c>
      <c r="D48" s="3">
        <f t="shared" si="1"/>
        <v>0</v>
      </c>
      <c r="E48" s="4"/>
    </row>
    <row r="49" spans="1:5">
      <c r="A49" s="5"/>
      <c r="B49" s="18"/>
      <c r="C49" s="3">
        <f t="shared" si="0"/>
        <v>0</v>
      </c>
      <c r="D49" s="3">
        <f t="shared" si="1"/>
        <v>0</v>
      </c>
      <c r="E49" s="4"/>
    </row>
  </sheetData>
  <mergeCells count="1">
    <mergeCell ref="A1:E1"/>
  </mergeCells>
  <conditionalFormatting sqref="A2:E49">
    <cfRule type="containsText" dxfId="143" priority="9" operator="containsText" text="REPLAY DIMANCHE">
      <formula>NOT(ISERROR(SEARCH("REPLAY DIMANCHE",A2)))</formula>
    </cfRule>
    <cfRule type="containsText" dxfId="142" priority="10" operator="containsText" text="COMBLAGE">
      <formula>NOT(ISERROR(SEARCH("COMBLAGE",A2)))</formula>
    </cfRule>
  </conditionalFormatting>
  <conditionalFormatting sqref="A3:E49">
    <cfRule type="containsText" dxfId="141" priority="8" operator="containsText" text="Concert">
      <formula>NOT(ISERROR(SEARCH("Concert",A3)))</formula>
    </cfRule>
    <cfRule type="containsText" dxfId="140" priority="11" operator="containsText" text="LIVE">
      <formula>NOT(ISERROR(SEARCH("LIVE",A3)))</formula>
    </cfRule>
    <cfRule type="containsText" dxfId="139" priority="12" operator="containsText" text="PUB">
      <formula>NOT(ISERROR(SEARCH("PUB",A3)))</formula>
    </cfRule>
    <cfRule type="containsText" dxfId="138" priority="13" operator="containsText" text="REPLAY ACTU">
      <formula>NOT(ISERROR(SEARCH("REPLAY ACTU",A3)))</formula>
    </cfRule>
    <cfRule type="containsText" dxfId="137" priority="14" operator="containsText" text="REPLAY MAG">
      <formula>NOT(ISERROR(SEARCH("REPLAY MAG",A3)))</formula>
    </cfRule>
  </conditionalFormatting>
  <conditionalFormatting sqref="G2:H7 H9 G8:G9">
    <cfRule type="containsText" dxfId="136" priority="2" operator="containsText" text="REPLAY DIMANCHE">
      <formula>NOT(ISERROR(SEARCH("REPLAY DIMANCHE",G2)))</formula>
    </cfRule>
    <cfRule type="containsText" dxfId="135" priority="3" operator="containsText" text="COMBLAGE">
      <formula>NOT(ISERROR(SEARCH("COMBLAGE",G2)))</formula>
    </cfRule>
  </conditionalFormatting>
  <conditionalFormatting sqref="G2:H7 H9 G8:G9">
    <cfRule type="containsText" dxfId="134" priority="1" operator="containsText" text="Concert">
      <formula>NOT(ISERROR(SEARCH("Concert",G2)))</formula>
    </cfRule>
    <cfRule type="containsText" dxfId="133" priority="4" operator="containsText" text="LIVE">
      <formula>NOT(ISERROR(SEARCH("LIVE",G2)))</formula>
    </cfRule>
    <cfRule type="containsText" dxfId="132" priority="5" operator="containsText" text="PUB">
      <formula>NOT(ISERROR(SEARCH("PUB",G2)))</formula>
    </cfRule>
    <cfRule type="containsText" dxfId="131" priority="6" operator="containsText" text="REPLAY ACTU">
      <formula>NOT(ISERROR(SEARCH("REPLAY ACTU",G2)))</formula>
    </cfRule>
    <cfRule type="containsText" dxfId="130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theme="7"/>
  </sheetPr>
  <dimension ref="A1:H49"/>
  <sheetViews>
    <sheetView workbookViewId="0">
      <selection activeCell="H5" sqref="H5"/>
    </sheetView>
  </sheetViews>
  <sheetFormatPr baseColWidth="10" defaultRowHeight="15"/>
  <cols>
    <col min="1" max="1" width="18.7109375" customWidth="1"/>
    <col min="2" max="2" width="40.7109375" customWidth="1"/>
    <col min="3" max="3" width="17.7109375" customWidth="1"/>
    <col min="4" max="5" width="15.7109375" customWidth="1"/>
    <col min="7" max="7" width="25.85546875" customWidth="1"/>
    <col min="8" max="8" width="17.7109375" customWidth="1"/>
  </cols>
  <sheetData>
    <row r="1" spans="1:8" ht="21">
      <c r="A1" s="51" t="s">
        <v>3</v>
      </c>
      <c r="B1" s="51"/>
      <c r="C1" s="51"/>
      <c r="D1" s="51"/>
      <c r="E1" s="51"/>
    </row>
    <row r="2" spans="1:8" ht="21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7" t="s">
        <v>57</v>
      </c>
      <c r="H2" s="9" t="s">
        <v>72</v>
      </c>
    </row>
    <row r="3" spans="1:8">
      <c r="A3" s="5">
        <v>2.0833333333333332E-2</v>
      </c>
      <c r="B3" s="14" t="s">
        <v>13</v>
      </c>
      <c r="C3" s="3">
        <f t="shared" ref="C3:C48" si="0">A4</f>
        <v>6.25E-2</v>
      </c>
      <c r="D3" s="3">
        <f>MOD(C3-A3,1)</f>
        <v>4.1666666666666671E-2</v>
      </c>
      <c r="E3" s="6"/>
      <c r="H3" s="11" t="s">
        <v>58</v>
      </c>
    </row>
    <row r="4" spans="1:8">
      <c r="A4" s="5">
        <v>6.25E-2</v>
      </c>
      <c r="B4" s="14" t="s">
        <v>15</v>
      </c>
      <c r="C4" s="3">
        <f t="shared" si="0"/>
        <v>0.10416666666666667</v>
      </c>
      <c r="D4" s="3">
        <f t="shared" ref="D4:D49" si="1">MOD(C4-A4,1)</f>
        <v>4.1666666666666671E-2</v>
      </c>
      <c r="E4" s="4"/>
      <c r="H4" s="10" t="s">
        <v>19</v>
      </c>
    </row>
    <row r="5" spans="1:8">
      <c r="A5" s="5">
        <v>0.10416666666666667</v>
      </c>
      <c r="B5" s="14" t="s">
        <v>13</v>
      </c>
      <c r="C5" s="3">
        <f t="shared" si="0"/>
        <v>0.14583333333333334</v>
      </c>
      <c r="D5" s="3">
        <f t="shared" si="1"/>
        <v>4.1666666666666671E-2</v>
      </c>
      <c r="E5" s="4"/>
      <c r="H5" s="7" t="s">
        <v>59</v>
      </c>
    </row>
    <row r="6" spans="1:8">
      <c r="A6" s="5">
        <v>0.14583333333333334</v>
      </c>
      <c r="B6" s="14" t="s">
        <v>15</v>
      </c>
      <c r="C6" s="3">
        <f t="shared" si="0"/>
        <v>0.1875</v>
      </c>
      <c r="D6" s="3">
        <f t="shared" si="1"/>
        <v>4.1666666666666657E-2</v>
      </c>
      <c r="E6" s="4"/>
      <c r="H6" s="12" t="s">
        <v>61</v>
      </c>
    </row>
    <row r="7" spans="1:8">
      <c r="A7" s="5">
        <v>0.1875</v>
      </c>
      <c r="B7" s="14" t="s">
        <v>13</v>
      </c>
      <c r="C7" s="3">
        <f t="shared" si="0"/>
        <v>0.22916666666666666</v>
      </c>
      <c r="D7" s="3">
        <f t="shared" si="1"/>
        <v>4.1666666666666657E-2</v>
      </c>
      <c r="E7" s="4"/>
      <c r="H7" s="13" t="s">
        <v>62</v>
      </c>
    </row>
    <row r="8" spans="1:8">
      <c r="A8" s="5">
        <v>0.22916666666666666</v>
      </c>
      <c r="B8" s="14" t="s">
        <v>15</v>
      </c>
      <c r="C8" s="3">
        <f t="shared" si="0"/>
        <v>0.27083333333333331</v>
      </c>
      <c r="D8" s="3">
        <f t="shared" si="1"/>
        <v>4.1666666666666657E-2</v>
      </c>
      <c r="E8" s="4"/>
      <c r="H8" s="16" t="s">
        <v>73</v>
      </c>
    </row>
    <row r="9" spans="1:8">
      <c r="A9" s="5">
        <v>0.27083333333333331</v>
      </c>
      <c r="B9" s="14" t="s">
        <v>13</v>
      </c>
      <c r="C9" s="3">
        <f t="shared" si="0"/>
        <v>0.3125</v>
      </c>
      <c r="D9" s="3">
        <f t="shared" si="1"/>
        <v>4.1666666666666685E-2</v>
      </c>
      <c r="E9" s="4"/>
      <c r="H9" s="15" t="s">
        <v>71</v>
      </c>
    </row>
    <row r="10" spans="1:8">
      <c r="A10" s="5">
        <v>0.3125</v>
      </c>
      <c r="B10" s="14" t="s">
        <v>15</v>
      </c>
      <c r="C10" s="3">
        <f t="shared" si="0"/>
        <v>0.35416666666666669</v>
      </c>
      <c r="D10" s="3">
        <f t="shared" si="1"/>
        <v>4.1666666666666685E-2</v>
      </c>
      <c r="E10" s="4"/>
    </row>
    <row r="11" spans="1:8">
      <c r="A11" s="5">
        <v>0.35416666666666669</v>
      </c>
      <c r="B11" s="14" t="s">
        <v>13</v>
      </c>
      <c r="C11" s="3">
        <f t="shared" si="0"/>
        <v>0.39583333333333331</v>
      </c>
      <c r="D11" s="3">
        <f t="shared" si="1"/>
        <v>4.166666666666663E-2</v>
      </c>
      <c r="E11" s="4"/>
    </row>
    <row r="12" spans="1:8">
      <c r="A12" s="5">
        <v>0.39583333333333331</v>
      </c>
      <c r="B12" s="14" t="s">
        <v>15</v>
      </c>
      <c r="C12" s="3">
        <f t="shared" si="0"/>
        <v>0.4375</v>
      </c>
      <c r="D12" s="3">
        <f t="shared" si="1"/>
        <v>4.1666666666666685E-2</v>
      </c>
      <c r="E12" s="4"/>
    </row>
    <row r="13" spans="1:8">
      <c r="A13" s="5">
        <v>0.4375</v>
      </c>
      <c r="B13" s="14" t="s">
        <v>15</v>
      </c>
      <c r="C13" s="3">
        <f t="shared" si="0"/>
        <v>0.47916666666666669</v>
      </c>
      <c r="D13" s="3">
        <f t="shared" si="1"/>
        <v>4.1666666666666685E-2</v>
      </c>
      <c r="E13" s="4"/>
    </row>
    <row r="14" spans="1:8">
      <c r="A14" s="5">
        <v>0.47916666666666669</v>
      </c>
      <c r="B14" s="14" t="s">
        <v>15</v>
      </c>
      <c r="C14" s="3">
        <f t="shared" si="0"/>
        <v>0.52083333333333337</v>
      </c>
      <c r="D14" s="3">
        <f t="shared" si="1"/>
        <v>4.1666666666666685E-2</v>
      </c>
      <c r="E14" s="4"/>
    </row>
    <row r="15" spans="1:8">
      <c r="A15" s="5">
        <v>0.52083333333333337</v>
      </c>
      <c r="B15" s="14" t="s">
        <v>15</v>
      </c>
      <c r="C15" s="3">
        <f t="shared" si="0"/>
        <v>0.5625</v>
      </c>
      <c r="D15" s="3">
        <f t="shared" si="1"/>
        <v>4.166666666666663E-2</v>
      </c>
      <c r="E15" s="4"/>
    </row>
    <row r="16" spans="1:8">
      <c r="A16" s="5">
        <v>0.5625</v>
      </c>
      <c r="B16" s="14" t="s">
        <v>15</v>
      </c>
      <c r="C16" s="3">
        <f t="shared" si="0"/>
        <v>0.60416666666666663</v>
      </c>
      <c r="D16" s="3">
        <f t="shared" si="1"/>
        <v>4.166666666666663E-2</v>
      </c>
      <c r="E16" s="4"/>
    </row>
    <row r="17" spans="1:5">
      <c r="A17" s="5">
        <v>0.60416666666666663</v>
      </c>
      <c r="B17" s="14" t="s">
        <v>32</v>
      </c>
      <c r="C17" s="3">
        <f t="shared" si="0"/>
        <v>0.63194444444444442</v>
      </c>
      <c r="D17" s="3">
        <f t="shared" si="1"/>
        <v>2.777777777777779E-2</v>
      </c>
      <c r="E17" s="4"/>
    </row>
    <row r="18" spans="1:5">
      <c r="A18" s="5">
        <v>0.63194444444444442</v>
      </c>
      <c r="B18" s="14" t="s">
        <v>33</v>
      </c>
      <c r="C18" s="3">
        <f t="shared" si="0"/>
        <v>0.63472222222222219</v>
      </c>
      <c r="D18" s="3">
        <f t="shared" si="1"/>
        <v>2.7777777777777679E-3</v>
      </c>
      <c r="E18" s="4"/>
    </row>
    <row r="19" spans="1:5">
      <c r="A19" s="5">
        <v>0.63472222222222219</v>
      </c>
      <c r="B19" s="14" t="s">
        <v>34</v>
      </c>
      <c r="C19" s="3">
        <f t="shared" si="0"/>
        <v>0.6430555555555556</v>
      </c>
      <c r="D19" s="3">
        <f t="shared" si="1"/>
        <v>8.3333333333334147E-3</v>
      </c>
      <c r="E19" s="4"/>
    </row>
    <row r="20" spans="1:5">
      <c r="A20" s="5">
        <v>0.6430555555555556</v>
      </c>
      <c r="B20" s="14" t="s">
        <v>17</v>
      </c>
      <c r="C20" s="3">
        <f t="shared" si="0"/>
        <v>0.64583333333333337</v>
      </c>
      <c r="D20" s="3">
        <f t="shared" si="1"/>
        <v>2.7777777777777679E-3</v>
      </c>
      <c r="E20" s="4"/>
    </row>
    <row r="21" spans="1:5">
      <c r="A21" s="5">
        <v>0.64583333333333337</v>
      </c>
      <c r="B21" s="14" t="s">
        <v>15</v>
      </c>
      <c r="C21" s="3">
        <f t="shared" si="0"/>
        <v>0.6875</v>
      </c>
      <c r="D21" s="3">
        <f t="shared" si="1"/>
        <v>4.166666666666663E-2</v>
      </c>
      <c r="E21" s="4"/>
    </row>
    <row r="22" spans="1:5">
      <c r="A22" s="5">
        <v>0.6875</v>
      </c>
      <c r="B22" s="14" t="s">
        <v>15</v>
      </c>
      <c r="C22" s="3">
        <f t="shared" si="0"/>
        <v>0.72916666666666663</v>
      </c>
      <c r="D22" s="3">
        <f t="shared" si="1"/>
        <v>4.166666666666663E-2</v>
      </c>
      <c r="E22" s="4"/>
    </row>
    <row r="23" spans="1:5">
      <c r="A23" s="5">
        <v>0.72916666666666663</v>
      </c>
      <c r="B23" s="14" t="s">
        <v>15</v>
      </c>
      <c r="C23" s="3">
        <f t="shared" si="0"/>
        <v>0.7680555555555556</v>
      </c>
      <c r="D23" s="3">
        <f t="shared" si="1"/>
        <v>3.8888888888888973E-2</v>
      </c>
      <c r="E23" s="4"/>
    </row>
    <row r="24" spans="1:5">
      <c r="A24" s="5">
        <v>0.7680555555555556</v>
      </c>
      <c r="B24" s="14" t="s">
        <v>39</v>
      </c>
      <c r="C24" s="3">
        <f t="shared" si="0"/>
        <v>0.7680555555555556</v>
      </c>
      <c r="D24" s="3">
        <f t="shared" si="1"/>
        <v>0</v>
      </c>
      <c r="E24" s="4"/>
    </row>
    <row r="25" spans="1:5">
      <c r="A25" s="5">
        <v>0.7680555555555556</v>
      </c>
      <c r="B25" s="14" t="s">
        <v>41</v>
      </c>
      <c r="C25" s="3">
        <f t="shared" si="0"/>
        <v>0.7680555555555556</v>
      </c>
      <c r="D25" s="3">
        <f t="shared" si="1"/>
        <v>0</v>
      </c>
      <c r="E25" s="4"/>
    </row>
    <row r="26" spans="1:5">
      <c r="A26" s="5">
        <v>0.7680555555555556</v>
      </c>
      <c r="B26" s="14" t="s">
        <v>33</v>
      </c>
      <c r="C26" s="3">
        <f t="shared" si="0"/>
        <v>0.77083333333333337</v>
      </c>
      <c r="D26" s="3">
        <f t="shared" si="1"/>
        <v>2.7777777777777679E-3</v>
      </c>
      <c r="E26" s="4"/>
    </row>
    <row r="27" spans="1:5">
      <c r="A27" s="5">
        <v>0.77083333333333337</v>
      </c>
      <c r="B27" s="14" t="s">
        <v>43</v>
      </c>
      <c r="C27" s="3">
        <f t="shared" si="0"/>
        <v>0.77083333333333337</v>
      </c>
      <c r="D27" s="3">
        <f t="shared" si="1"/>
        <v>0</v>
      </c>
      <c r="E27" s="4"/>
    </row>
    <row r="28" spans="1:5">
      <c r="A28" s="5">
        <v>0.77083333333333337</v>
      </c>
      <c r="B28" s="14" t="s">
        <v>44</v>
      </c>
      <c r="C28" s="3">
        <f t="shared" si="0"/>
        <v>0.77083333333333337</v>
      </c>
      <c r="D28" s="3">
        <f t="shared" si="1"/>
        <v>0</v>
      </c>
      <c r="E28" s="4"/>
    </row>
    <row r="29" spans="1:5">
      <c r="A29" s="5">
        <v>0.77083333333333337</v>
      </c>
      <c r="B29" s="14" t="s">
        <v>46</v>
      </c>
      <c r="C29" s="3">
        <f t="shared" si="0"/>
        <v>0.78819444444444453</v>
      </c>
      <c r="D29" s="3">
        <f t="shared" si="1"/>
        <v>1.736111111111116E-2</v>
      </c>
      <c r="E29" s="4"/>
    </row>
    <row r="30" spans="1:5">
      <c r="A30" s="5">
        <v>0.78819444444444453</v>
      </c>
      <c r="B30" s="14" t="s">
        <v>47</v>
      </c>
      <c r="C30" s="3">
        <f t="shared" si="0"/>
        <v>0.7895833333333333</v>
      </c>
      <c r="D30" s="3">
        <f t="shared" si="1"/>
        <v>1.3888888888887729E-3</v>
      </c>
      <c r="E30" s="4"/>
    </row>
    <row r="31" spans="1:5">
      <c r="A31" s="5">
        <v>0.7895833333333333</v>
      </c>
      <c r="B31" s="14" t="s">
        <v>33</v>
      </c>
      <c r="C31" s="3">
        <f t="shared" si="0"/>
        <v>0.79166666666666663</v>
      </c>
      <c r="D31" s="3">
        <f t="shared" si="1"/>
        <v>2.0833333333333259E-3</v>
      </c>
      <c r="E31" s="4"/>
    </row>
    <row r="32" spans="1:5">
      <c r="A32" s="5">
        <v>0.79166666666666663</v>
      </c>
      <c r="B32" s="14" t="s">
        <v>48</v>
      </c>
      <c r="C32" s="3">
        <f t="shared" si="0"/>
        <v>0.79513888888888884</v>
      </c>
      <c r="D32" s="3">
        <f t="shared" si="1"/>
        <v>3.4722222222222099E-3</v>
      </c>
      <c r="E32" s="4"/>
    </row>
    <row r="33" spans="1:5">
      <c r="A33" s="5">
        <v>0.79513888888888884</v>
      </c>
      <c r="B33" s="14" t="s">
        <v>43</v>
      </c>
      <c r="C33" s="3">
        <f t="shared" si="0"/>
        <v>0.79548611111111101</v>
      </c>
      <c r="D33" s="3">
        <f t="shared" si="1"/>
        <v>3.4722222222216548E-4</v>
      </c>
      <c r="E33" s="4"/>
    </row>
    <row r="34" spans="1:5">
      <c r="A34" s="5">
        <v>0.79548611111111101</v>
      </c>
      <c r="B34" s="14" t="s">
        <v>41</v>
      </c>
      <c r="C34" s="3">
        <f t="shared" si="0"/>
        <v>0.79583333333333339</v>
      </c>
      <c r="D34" s="3">
        <f t="shared" si="1"/>
        <v>3.4722222222238752E-4</v>
      </c>
      <c r="E34" s="4"/>
    </row>
    <row r="35" spans="1:5">
      <c r="A35" s="5">
        <v>0.79583333333333339</v>
      </c>
      <c r="B35" s="14" t="s">
        <v>51</v>
      </c>
      <c r="C35" s="3">
        <f t="shared" si="0"/>
        <v>0.80972222222222223</v>
      </c>
      <c r="D35" s="3">
        <f t="shared" si="1"/>
        <v>1.388888888888884E-2</v>
      </c>
      <c r="E35" s="4"/>
    </row>
    <row r="36" spans="1:5">
      <c r="A36" s="5">
        <v>0.80972222222222223</v>
      </c>
      <c r="B36" s="14" t="s">
        <v>33</v>
      </c>
      <c r="C36" s="3">
        <f t="shared" si="0"/>
        <v>0.8125</v>
      </c>
      <c r="D36" s="3">
        <f t="shared" si="1"/>
        <v>2.7777777777777679E-3</v>
      </c>
      <c r="E36" s="4"/>
    </row>
    <row r="37" spans="1:5">
      <c r="A37" s="5">
        <v>0.8125</v>
      </c>
      <c r="B37" s="14" t="s">
        <v>52</v>
      </c>
      <c r="C37" s="3">
        <f t="shared" si="0"/>
        <v>0.8305555555555556</v>
      </c>
      <c r="D37" s="3">
        <f t="shared" si="1"/>
        <v>1.8055555555555602E-2</v>
      </c>
      <c r="E37" s="4"/>
    </row>
    <row r="38" spans="1:5">
      <c r="A38" s="5">
        <v>0.8305555555555556</v>
      </c>
      <c r="B38" s="14" t="s">
        <v>19</v>
      </c>
      <c r="C38" s="3">
        <f t="shared" si="0"/>
        <v>0.83333333333333337</v>
      </c>
      <c r="D38" s="3">
        <f t="shared" si="1"/>
        <v>2.7777777777777679E-3</v>
      </c>
      <c r="E38" s="4"/>
    </row>
    <row r="39" spans="1:5">
      <c r="A39" s="5">
        <v>0.83333333333333337</v>
      </c>
      <c r="B39" s="14" t="s">
        <v>24</v>
      </c>
      <c r="C39" s="3">
        <f t="shared" si="0"/>
        <v>0.83888888888888891</v>
      </c>
      <c r="D39" s="3">
        <f t="shared" si="1"/>
        <v>5.5555555555555358E-3</v>
      </c>
      <c r="E39" s="4"/>
    </row>
    <row r="40" spans="1:5">
      <c r="A40" s="5">
        <v>0.83888888888888891</v>
      </c>
      <c r="B40" s="14" t="s">
        <v>23</v>
      </c>
      <c r="C40" s="3">
        <f t="shared" si="0"/>
        <v>0.84305555555555556</v>
      </c>
      <c r="D40" s="3">
        <f t="shared" si="1"/>
        <v>4.1666666666666519E-3</v>
      </c>
      <c r="E40" s="4"/>
    </row>
    <row r="41" spans="1:5">
      <c r="A41" s="5">
        <v>0.84305555555555556</v>
      </c>
      <c r="B41" s="14" t="s">
        <v>27</v>
      </c>
      <c r="C41" s="3">
        <f t="shared" si="0"/>
        <v>0.84722222222222221</v>
      </c>
      <c r="D41" s="3">
        <f t="shared" si="1"/>
        <v>4.1666666666666519E-3</v>
      </c>
      <c r="E41" s="4"/>
    </row>
    <row r="42" spans="1:5">
      <c r="A42" s="5">
        <v>0.84722222222222221</v>
      </c>
      <c r="B42" s="14" t="s">
        <v>55</v>
      </c>
      <c r="C42" s="3">
        <f t="shared" si="0"/>
        <v>0.84930555555555554</v>
      </c>
      <c r="D42" s="3">
        <f t="shared" si="1"/>
        <v>2.0833333333333259E-3</v>
      </c>
      <c r="E42" s="4"/>
    </row>
    <row r="43" spans="1:5">
      <c r="A43" s="5">
        <v>0.84930555555555554</v>
      </c>
      <c r="B43" s="14" t="s">
        <v>38</v>
      </c>
      <c r="C43" s="3">
        <f t="shared" si="0"/>
        <v>0.85069444444444453</v>
      </c>
      <c r="D43" s="3">
        <f t="shared" si="1"/>
        <v>1.388888888888995E-3</v>
      </c>
      <c r="E43" s="4"/>
    </row>
    <row r="44" spans="1:5">
      <c r="A44" s="5">
        <v>0.85069444444444453</v>
      </c>
      <c r="B44" s="14" t="s">
        <v>17</v>
      </c>
      <c r="C44" s="3">
        <f t="shared" si="0"/>
        <v>0.85138888888888886</v>
      </c>
      <c r="D44" s="3">
        <f t="shared" si="1"/>
        <v>6.9444444444433095E-4</v>
      </c>
      <c r="E44" s="4"/>
    </row>
    <row r="45" spans="1:5">
      <c r="A45" s="5">
        <v>0.85138888888888886</v>
      </c>
      <c r="B45" s="14" t="s">
        <v>33</v>
      </c>
      <c r="C45" s="3">
        <f t="shared" si="0"/>
        <v>0.85416666666666663</v>
      </c>
      <c r="D45" s="3">
        <f t="shared" si="1"/>
        <v>2.7777777777777679E-3</v>
      </c>
      <c r="E45" s="4"/>
    </row>
    <row r="46" spans="1:5">
      <c r="A46" s="5">
        <v>0.85416666666666663</v>
      </c>
      <c r="B46" s="14" t="s">
        <v>13</v>
      </c>
      <c r="C46" s="3">
        <f t="shared" si="0"/>
        <v>0.89583333333333337</v>
      </c>
      <c r="D46" s="3">
        <f t="shared" si="1"/>
        <v>4.1666666666666741E-2</v>
      </c>
      <c r="E46" s="4"/>
    </row>
    <row r="47" spans="1:5">
      <c r="A47" s="5">
        <v>0.89583333333333337</v>
      </c>
      <c r="B47" s="14" t="s">
        <v>15</v>
      </c>
      <c r="C47" s="3">
        <f t="shared" si="0"/>
        <v>0.9375</v>
      </c>
      <c r="D47" s="3">
        <f t="shared" si="1"/>
        <v>4.166666666666663E-2</v>
      </c>
      <c r="E47" s="4"/>
    </row>
    <row r="48" spans="1:5">
      <c r="A48" s="5">
        <v>0.9375</v>
      </c>
      <c r="B48" s="14" t="s">
        <v>13</v>
      </c>
      <c r="C48" s="3">
        <f t="shared" si="0"/>
        <v>0.97916666666666663</v>
      </c>
      <c r="D48" s="3">
        <f t="shared" si="1"/>
        <v>4.166666666666663E-2</v>
      </c>
      <c r="E48" s="4"/>
    </row>
    <row r="49" spans="1:5">
      <c r="A49" s="5">
        <v>0.97916666666666663</v>
      </c>
      <c r="B49" s="18"/>
      <c r="C49" s="3"/>
      <c r="D49" s="3">
        <f t="shared" si="1"/>
        <v>2.083333333333337E-2</v>
      </c>
      <c r="E49" s="4"/>
    </row>
  </sheetData>
  <mergeCells count="1">
    <mergeCell ref="A1:E1"/>
  </mergeCells>
  <conditionalFormatting sqref="A2:E49">
    <cfRule type="containsText" dxfId="119" priority="9" operator="containsText" text="REPLAY DIMANCHE">
      <formula>NOT(ISERROR(SEARCH("REPLAY DIMANCHE",A2)))</formula>
    </cfRule>
    <cfRule type="containsText" dxfId="118" priority="10" operator="containsText" text="COMBLAGE">
      <formula>NOT(ISERROR(SEARCH("COMBLAGE",A2)))</formula>
    </cfRule>
  </conditionalFormatting>
  <conditionalFormatting sqref="A3:E49">
    <cfRule type="containsText" dxfId="117" priority="8" operator="containsText" text="Concert">
      <formula>NOT(ISERROR(SEARCH("Concert",A3)))</formula>
    </cfRule>
    <cfRule type="containsText" dxfId="116" priority="11" operator="containsText" text="LIVE">
      <formula>NOT(ISERROR(SEARCH("LIVE",A3)))</formula>
    </cfRule>
    <cfRule type="containsText" dxfId="115" priority="12" operator="containsText" text="PUB">
      <formula>NOT(ISERROR(SEARCH("PUB",A3)))</formula>
    </cfRule>
    <cfRule type="containsText" dxfId="114" priority="13" operator="containsText" text="REPLAY ACTU">
      <formula>NOT(ISERROR(SEARCH("REPLAY ACTU",A3)))</formula>
    </cfRule>
    <cfRule type="containsText" dxfId="113" priority="14" operator="containsText" text="REPLAY MAG">
      <formula>NOT(ISERROR(SEARCH("REPLAY MAG",A3)))</formula>
    </cfRule>
  </conditionalFormatting>
  <conditionalFormatting sqref="G2:H7 H9 G8:G9">
    <cfRule type="containsText" dxfId="112" priority="2" operator="containsText" text="REPLAY DIMANCHE">
      <formula>NOT(ISERROR(SEARCH("REPLAY DIMANCHE",G2)))</formula>
    </cfRule>
    <cfRule type="containsText" dxfId="111" priority="3" operator="containsText" text="COMBLAGE">
      <formula>NOT(ISERROR(SEARCH("COMBLAGE",G2)))</formula>
    </cfRule>
  </conditionalFormatting>
  <conditionalFormatting sqref="G2:H7 H9 G8:G9">
    <cfRule type="containsText" dxfId="110" priority="1" operator="containsText" text="Concert">
      <formula>NOT(ISERROR(SEARCH("Concert",G2)))</formula>
    </cfRule>
    <cfRule type="containsText" dxfId="109" priority="4" operator="containsText" text="LIVE">
      <formula>NOT(ISERROR(SEARCH("LIVE",G2)))</formula>
    </cfRule>
    <cfRule type="containsText" dxfId="108" priority="5" operator="containsText" text="PUB">
      <formula>NOT(ISERROR(SEARCH("PUB",G2)))</formula>
    </cfRule>
    <cfRule type="containsText" dxfId="107" priority="6" operator="containsText" text="REPLAY ACTU">
      <formula>NOT(ISERROR(SEARCH("REPLAY ACTU",G2)))</formula>
    </cfRule>
    <cfRule type="containsText" dxfId="106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C00000"/>
  </sheetPr>
  <dimension ref="A1:H49"/>
  <sheetViews>
    <sheetView workbookViewId="0">
      <selection activeCell="H5" sqref="H5"/>
    </sheetView>
  </sheetViews>
  <sheetFormatPr baseColWidth="10" defaultRowHeight="15"/>
  <cols>
    <col min="1" max="1" width="18.7109375" customWidth="1"/>
    <col min="2" max="2" width="40.7109375" customWidth="1"/>
    <col min="3" max="3" width="17.7109375" customWidth="1"/>
    <col min="4" max="5" width="15.7109375" customWidth="1"/>
    <col min="7" max="7" width="25.85546875" customWidth="1"/>
    <col min="8" max="8" width="17.7109375" customWidth="1"/>
  </cols>
  <sheetData>
    <row r="1" spans="1:8" ht="21">
      <c r="A1" s="51" t="s">
        <v>4</v>
      </c>
      <c r="B1" s="51"/>
      <c r="C1" s="51"/>
      <c r="D1" s="51"/>
      <c r="E1" s="51"/>
    </row>
    <row r="2" spans="1:8" ht="21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7" t="s">
        <v>57</v>
      </c>
      <c r="H2" s="9" t="s">
        <v>72</v>
      </c>
    </row>
    <row r="3" spans="1:8">
      <c r="A3" s="5">
        <v>2.0833333333333332E-2</v>
      </c>
      <c r="B3" s="14" t="s">
        <v>13</v>
      </c>
      <c r="C3" s="3">
        <f t="shared" ref="C3:C49" si="0">A4</f>
        <v>6.25E-2</v>
      </c>
      <c r="D3" s="3">
        <f>MOD(C3-A3,1)</f>
        <v>4.1666666666666671E-2</v>
      </c>
      <c r="E3" s="6"/>
      <c r="H3" s="11" t="s">
        <v>58</v>
      </c>
    </row>
    <row r="4" spans="1:8">
      <c r="A4" s="5">
        <v>6.25E-2</v>
      </c>
      <c r="B4" s="14" t="s">
        <v>15</v>
      </c>
      <c r="C4" s="3">
        <f t="shared" si="0"/>
        <v>0.10416666666666667</v>
      </c>
      <c r="D4" s="3">
        <f t="shared" ref="D4:D49" si="1">MOD(C4-A4,1)</f>
        <v>4.1666666666666671E-2</v>
      </c>
      <c r="E4" s="4"/>
      <c r="H4" s="10" t="s">
        <v>19</v>
      </c>
    </row>
    <row r="5" spans="1:8">
      <c r="A5" s="5">
        <v>0.10416666666666667</v>
      </c>
      <c r="B5" s="14" t="s">
        <v>13</v>
      </c>
      <c r="C5" s="3">
        <f t="shared" si="0"/>
        <v>0.14583333333333334</v>
      </c>
      <c r="D5" s="3">
        <f t="shared" si="1"/>
        <v>4.1666666666666671E-2</v>
      </c>
      <c r="E5" s="4"/>
      <c r="H5" s="7" t="s">
        <v>59</v>
      </c>
    </row>
    <row r="6" spans="1:8">
      <c r="A6" s="5">
        <v>0.14583333333333334</v>
      </c>
      <c r="B6" s="14" t="s">
        <v>15</v>
      </c>
      <c r="C6" s="3">
        <f t="shared" si="0"/>
        <v>0.1875</v>
      </c>
      <c r="D6" s="3">
        <f t="shared" si="1"/>
        <v>4.1666666666666657E-2</v>
      </c>
      <c r="E6" s="4"/>
      <c r="H6" s="12" t="s">
        <v>61</v>
      </c>
    </row>
    <row r="7" spans="1:8">
      <c r="A7" s="5">
        <v>0.1875</v>
      </c>
      <c r="B7" s="14" t="s">
        <v>13</v>
      </c>
      <c r="C7" s="3">
        <f t="shared" si="0"/>
        <v>0.22916666666666666</v>
      </c>
      <c r="D7" s="3">
        <f t="shared" si="1"/>
        <v>4.1666666666666657E-2</v>
      </c>
      <c r="E7" s="4"/>
      <c r="H7" s="13" t="s">
        <v>62</v>
      </c>
    </row>
    <row r="8" spans="1:8">
      <c r="A8" s="5">
        <v>0.22916666666666666</v>
      </c>
      <c r="B8" s="14" t="s">
        <v>15</v>
      </c>
      <c r="C8" s="3">
        <f t="shared" si="0"/>
        <v>0.27083333333333331</v>
      </c>
      <c r="D8" s="3">
        <f t="shared" si="1"/>
        <v>4.1666666666666657E-2</v>
      </c>
      <c r="E8" s="4"/>
      <c r="H8" s="16" t="s">
        <v>73</v>
      </c>
    </row>
    <row r="9" spans="1:8">
      <c r="A9" s="5">
        <v>0.27083333333333331</v>
      </c>
      <c r="B9" s="14" t="s">
        <v>13</v>
      </c>
      <c r="C9" s="3">
        <f t="shared" si="0"/>
        <v>0.3125</v>
      </c>
      <c r="D9" s="3">
        <f t="shared" si="1"/>
        <v>4.1666666666666685E-2</v>
      </c>
      <c r="E9" s="4"/>
      <c r="H9" s="15" t="s">
        <v>71</v>
      </c>
    </row>
    <row r="10" spans="1:8">
      <c r="A10" s="5">
        <v>0.3125</v>
      </c>
      <c r="B10" s="14" t="s">
        <v>15</v>
      </c>
      <c r="C10" s="3">
        <f t="shared" si="0"/>
        <v>0.35416666666666669</v>
      </c>
      <c r="D10" s="3">
        <f t="shared" si="1"/>
        <v>4.1666666666666685E-2</v>
      </c>
      <c r="E10" s="4"/>
    </row>
    <row r="11" spans="1:8">
      <c r="A11" s="5">
        <v>0.35416666666666669</v>
      </c>
      <c r="B11" s="14" t="s">
        <v>13</v>
      </c>
      <c r="C11" s="3">
        <f t="shared" si="0"/>
        <v>0.39583333333333331</v>
      </c>
      <c r="D11" s="3">
        <f t="shared" si="1"/>
        <v>4.166666666666663E-2</v>
      </c>
      <c r="E11" s="4"/>
    </row>
    <row r="12" spans="1:8">
      <c r="A12" s="5">
        <v>0.39583333333333331</v>
      </c>
      <c r="B12" s="14" t="s">
        <v>15</v>
      </c>
      <c r="C12" s="3">
        <f t="shared" si="0"/>
        <v>0.4375</v>
      </c>
      <c r="D12" s="3">
        <f t="shared" si="1"/>
        <v>4.1666666666666685E-2</v>
      </c>
      <c r="E12" s="4"/>
    </row>
    <row r="13" spans="1:8">
      <c r="A13" s="5">
        <v>0.4375</v>
      </c>
      <c r="B13" s="14" t="s">
        <v>15</v>
      </c>
      <c r="C13" s="3">
        <f t="shared" si="0"/>
        <v>0.47916666666666669</v>
      </c>
      <c r="D13" s="3">
        <f t="shared" si="1"/>
        <v>4.1666666666666685E-2</v>
      </c>
      <c r="E13" s="4"/>
    </row>
    <row r="14" spans="1:8">
      <c r="A14" s="5">
        <v>0.47916666666666669</v>
      </c>
      <c r="B14" s="14" t="s">
        <v>15</v>
      </c>
      <c r="C14" s="3">
        <f t="shared" si="0"/>
        <v>0.52083333333333337</v>
      </c>
      <c r="D14" s="3">
        <f t="shared" si="1"/>
        <v>4.1666666666666685E-2</v>
      </c>
      <c r="E14" s="4"/>
    </row>
    <row r="15" spans="1:8">
      <c r="A15" s="5">
        <v>0.52083333333333337</v>
      </c>
      <c r="B15" s="14" t="s">
        <v>15</v>
      </c>
      <c r="C15" s="3">
        <f t="shared" si="0"/>
        <v>0.5625</v>
      </c>
      <c r="D15" s="3">
        <f t="shared" si="1"/>
        <v>4.166666666666663E-2</v>
      </c>
      <c r="E15" s="4"/>
    </row>
    <row r="16" spans="1:8">
      <c r="A16" s="5">
        <v>0.5625</v>
      </c>
      <c r="B16" s="14" t="s">
        <v>15</v>
      </c>
      <c r="C16" s="3">
        <f t="shared" si="0"/>
        <v>0.60416666666666663</v>
      </c>
      <c r="D16" s="3">
        <f t="shared" si="1"/>
        <v>4.166666666666663E-2</v>
      </c>
      <c r="E16" s="4"/>
    </row>
    <row r="17" spans="1:5">
      <c r="A17" s="5">
        <v>0.60416666666666663</v>
      </c>
      <c r="B17" s="14" t="s">
        <v>32</v>
      </c>
      <c r="C17" s="3">
        <f t="shared" si="0"/>
        <v>0.63194444444444442</v>
      </c>
      <c r="D17" s="3">
        <f t="shared" si="1"/>
        <v>2.777777777777779E-2</v>
      </c>
      <c r="E17" s="4"/>
    </row>
    <row r="18" spans="1:5">
      <c r="A18" s="5">
        <v>0.63194444444444442</v>
      </c>
      <c r="B18" s="14" t="s">
        <v>33</v>
      </c>
      <c r="C18" s="3">
        <f t="shared" si="0"/>
        <v>0.63472222222222219</v>
      </c>
      <c r="D18" s="3">
        <f t="shared" si="1"/>
        <v>2.7777777777777679E-3</v>
      </c>
      <c r="E18" s="4"/>
    </row>
    <row r="19" spans="1:5">
      <c r="A19" s="5">
        <v>0.63472222222222219</v>
      </c>
      <c r="B19" s="14" t="s">
        <v>35</v>
      </c>
      <c r="C19" s="3">
        <f t="shared" si="0"/>
        <v>0.63888888888888895</v>
      </c>
      <c r="D19" s="3">
        <f t="shared" si="1"/>
        <v>4.1666666666667629E-3</v>
      </c>
      <c r="E19" s="4"/>
    </row>
    <row r="20" spans="1:5">
      <c r="A20" s="5">
        <v>0.63888888888888895</v>
      </c>
      <c r="B20" s="14" t="s">
        <v>36</v>
      </c>
      <c r="C20" s="3">
        <f t="shared" si="0"/>
        <v>0.6430555555555556</v>
      </c>
      <c r="D20" s="3">
        <f t="shared" si="1"/>
        <v>4.1666666666666519E-3</v>
      </c>
      <c r="E20" s="4"/>
    </row>
    <row r="21" spans="1:5">
      <c r="A21" s="5">
        <v>0.6430555555555556</v>
      </c>
      <c r="B21" s="14" t="s">
        <v>17</v>
      </c>
      <c r="C21" s="3">
        <f t="shared" si="0"/>
        <v>0.64583333333333337</v>
      </c>
      <c r="D21" s="3">
        <f t="shared" si="1"/>
        <v>2.7777777777777679E-3</v>
      </c>
      <c r="E21" s="4"/>
    </row>
    <row r="22" spans="1:5">
      <c r="A22" s="5">
        <v>0.64583333333333337</v>
      </c>
      <c r="B22" s="14" t="s">
        <v>15</v>
      </c>
      <c r="C22" s="3">
        <f t="shared" si="0"/>
        <v>0.6875</v>
      </c>
      <c r="D22" s="3">
        <f t="shared" si="1"/>
        <v>4.166666666666663E-2</v>
      </c>
      <c r="E22" s="4"/>
    </row>
    <row r="23" spans="1:5">
      <c r="A23" s="5">
        <v>0.6875</v>
      </c>
      <c r="B23" s="14" t="s">
        <v>15</v>
      </c>
      <c r="C23" s="3">
        <f t="shared" si="0"/>
        <v>0.72916666666666663</v>
      </c>
      <c r="D23" s="3">
        <f t="shared" si="1"/>
        <v>4.166666666666663E-2</v>
      </c>
      <c r="E23" s="4"/>
    </row>
    <row r="24" spans="1:5">
      <c r="A24" s="5">
        <v>0.72916666666666663</v>
      </c>
      <c r="B24" s="14" t="s">
        <v>15</v>
      </c>
      <c r="C24" s="3">
        <f t="shared" si="0"/>
        <v>0.7680555555555556</v>
      </c>
      <c r="D24" s="3">
        <f t="shared" si="1"/>
        <v>3.8888888888888973E-2</v>
      </c>
      <c r="E24" s="4"/>
    </row>
    <row r="25" spans="1:5">
      <c r="A25" s="5">
        <v>0.7680555555555556</v>
      </c>
      <c r="B25" s="14" t="s">
        <v>39</v>
      </c>
      <c r="C25" s="3">
        <f t="shared" si="0"/>
        <v>0.7680555555555556</v>
      </c>
      <c r="D25" s="3">
        <f t="shared" si="1"/>
        <v>0</v>
      </c>
      <c r="E25" s="4"/>
    </row>
    <row r="26" spans="1:5">
      <c r="A26" s="5">
        <v>0.7680555555555556</v>
      </c>
      <c r="B26" s="14" t="s">
        <v>41</v>
      </c>
      <c r="C26" s="3">
        <f t="shared" si="0"/>
        <v>0.7680555555555556</v>
      </c>
      <c r="D26" s="3">
        <f t="shared" si="1"/>
        <v>0</v>
      </c>
      <c r="E26" s="4"/>
    </row>
    <row r="27" spans="1:5">
      <c r="A27" s="5">
        <v>0.7680555555555556</v>
      </c>
      <c r="B27" s="14" t="s">
        <v>33</v>
      </c>
      <c r="C27" s="3">
        <f t="shared" si="0"/>
        <v>0.77083333333333337</v>
      </c>
      <c r="D27" s="3">
        <f t="shared" si="1"/>
        <v>2.7777777777777679E-3</v>
      </c>
      <c r="E27" s="4"/>
    </row>
    <row r="28" spans="1:5">
      <c r="A28" s="5">
        <v>0.77083333333333337</v>
      </c>
      <c r="B28" s="14" t="s">
        <v>43</v>
      </c>
      <c r="C28" s="3">
        <f t="shared" si="0"/>
        <v>0.77083333333333337</v>
      </c>
      <c r="D28" s="3">
        <f t="shared" si="1"/>
        <v>0</v>
      </c>
      <c r="E28" s="4"/>
    </row>
    <row r="29" spans="1:5">
      <c r="A29" s="5">
        <v>0.77083333333333337</v>
      </c>
      <c r="B29" s="14" t="s">
        <v>44</v>
      </c>
      <c r="C29" s="3">
        <f t="shared" si="0"/>
        <v>0.77083333333333337</v>
      </c>
      <c r="D29" s="3">
        <f t="shared" si="1"/>
        <v>0</v>
      </c>
      <c r="E29" s="4"/>
    </row>
    <row r="30" spans="1:5">
      <c r="A30" s="5">
        <v>0.77083333333333337</v>
      </c>
      <c r="B30" s="14" t="s">
        <v>46</v>
      </c>
      <c r="C30" s="3">
        <f t="shared" si="0"/>
        <v>0.78819444444444453</v>
      </c>
      <c r="D30" s="3">
        <f t="shared" si="1"/>
        <v>1.736111111111116E-2</v>
      </c>
      <c r="E30" s="4"/>
    </row>
    <row r="31" spans="1:5">
      <c r="A31" s="5">
        <v>0.78819444444444453</v>
      </c>
      <c r="B31" s="14" t="s">
        <v>47</v>
      </c>
      <c r="C31" s="3">
        <f t="shared" si="0"/>
        <v>0.7895833333333333</v>
      </c>
      <c r="D31" s="3">
        <f t="shared" si="1"/>
        <v>1.3888888888887729E-3</v>
      </c>
      <c r="E31" s="4"/>
    </row>
    <row r="32" spans="1:5">
      <c r="A32" s="5">
        <v>0.7895833333333333</v>
      </c>
      <c r="B32" s="14" t="s">
        <v>33</v>
      </c>
      <c r="C32" s="3">
        <f t="shared" si="0"/>
        <v>0.79166666666666663</v>
      </c>
      <c r="D32" s="3">
        <f t="shared" si="1"/>
        <v>2.0833333333333259E-3</v>
      </c>
      <c r="E32" s="4"/>
    </row>
    <row r="33" spans="1:5">
      <c r="A33" s="5">
        <v>0.79166666666666663</v>
      </c>
      <c r="B33" s="14" t="s">
        <v>45</v>
      </c>
      <c r="C33" s="3">
        <f t="shared" si="0"/>
        <v>0.80972222222222223</v>
      </c>
      <c r="D33" s="3">
        <f t="shared" si="1"/>
        <v>1.8055555555555602E-2</v>
      </c>
      <c r="E33" s="4"/>
    </row>
    <row r="34" spans="1:5">
      <c r="A34" s="5">
        <v>0.80972222222222223</v>
      </c>
      <c r="B34" s="14" t="s">
        <v>33</v>
      </c>
      <c r="C34" s="3">
        <f t="shared" si="0"/>
        <v>0.8125</v>
      </c>
      <c r="D34" s="3">
        <f t="shared" si="1"/>
        <v>2.7777777777777679E-3</v>
      </c>
      <c r="E34" s="4"/>
    </row>
    <row r="35" spans="1:5">
      <c r="A35" s="5">
        <v>0.8125</v>
      </c>
      <c r="B35" s="14" t="s">
        <v>13</v>
      </c>
      <c r="C35" s="3">
        <f t="shared" si="0"/>
        <v>0.85416666666666663</v>
      </c>
      <c r="D35" s="3">
        <f t="shared" si="1"/>
        <v>4.166666666666663E-2</v>
      </c>
      <c r="E35" s="4"/>
    </row>
    <row r="36" spans="1:5">
      <c r="A36" s="5">
        <v>0.85416666666666663</v>
      </c>
      <c r="B36" s="14" t="s">
        <v>13</v>
      </c>
      <c r="C36" s="3">
        <f t="shared" si="0"/>
        <v>0.89583333333333337</v>
      </c>
      <c r="D36" s="3">
        <f t="shared" si="1"/>
        <v>4.1666666666666741E-2</v>
      </c>
      <c r="E36" s="4"/>
    </row>
    <row r="37" spans="1:5">
      <c r="A37" s="5">
        <v>0.89583333333333337</v>
      </c>
      <c r="B37" s="14" t="s">
        <v>13</v>
      </c>
      <c r="C37" s="3">
        <f t="shared" si="0"/>
        <v>0.9375</v>
      </c>
      <c r="D37" s="3">
        <f t="shared" si="1"/>
        <v>4.166666666666663E-2</v>
      </c>
      <c r="E37" s="4"/>
    </row>
    <row r="38" spans="1:5">
      <c r="A38" s="5">
        <v>0.9375</v>
      </c>
      <c r="B38" s="14" t="s">
        <v>13</v>
      </c>
      <c r="C38" s="3">
        <f t="shared" si="0"/>
        <v>0.97916666666666663</v>
      </c>
      <c r="D38" s="3">
        <f t="shared" si="1"/>
        <v>4.166666666666663E-2</v>
      </c>
      <c r="E38" s="4"/>
    </row>
    <row r="39" spans="1:5">
      <c r="A39" s="5">
        <v>0.97916666666666663</v>
      </c>
      <c r="B39" s="14" t="s">
        <v>13</v>
      </c>
      <c r="C39" s="3">
        <f t="shared" si="0"/>
        <v>2.0833333333333332E-2</v>
      </c>
      <c r="D39" s="3">
        <f t="shared" si="1"/>
        <v>4.1666666666666741E-2</v>
      </c>
      <c r="E39" s="4"/>
    </row>
    <row r="40" spans="1:5">
      <c r="A40" s="5">
        <v>2.0833333333333332E-2</v>
      </c>
      <c r="B40" s="14" t="s">
        <v>17</v>
      </c>
      <c r="C40" s="3">
        <f t="shared" si="0"/>
        <v>0.85138888888888886</v>
      </c>
      <c r="D40" s="3">
        <f t="shared" si="1"/>
        <v>0.83055555555555549</v>
      </c>
      <c r="E40" s="4"/>
    </row>
    <row r="41" spans="1:5">
      <c r="A41" s="5">
        <v>0.85138888888888886</v>
      </c>
      <c r="B41" s="14" t="s">
        <v>33</v>
      </c>
      <c r="C41" s="3">
        <f t="shared" si="0"/>
        <v>0.85416666666666663</v>
      </c>
      <c r="D41" s="3">
        <f t="shared" si="1"/>
        <v>2.7777777777777679E-3</v>
      </c>
      <c r="E41" s="4"/>
    </row>
    <row r="42" spans="1:5">
      <c r="A42" s="5">
        <v>0.85416666666666663</v>
      </c>
      <c r="B42" s="14" t="s">
        <v>13</v>
      </c>
      <c r="C42" s="3">
        <f t="shared" si="0"/>
        <v>0.89583333333333337</v>
      </c>
      <c r="D42" s="3">
        <f t="shared" si="1"/>
        <v>4.1666666666666741E-2</v>
      </c>
      <c r="E42" s="4"/>
    </row>
    <row r="43" spans="1:5">
      <c r="A43" s="5">
        <v>0.89583333333333337</v>
      </c>
      <c r="B43" s="14" t="s">
        <v>15</v>
      </c>
      <c r="C43" s="3">
        <f t="shared" si="0"/>
        <v>0.9375</v>
      </c>
      <c r="D43" s="3">
        <f t="shared" si="1"/>
        <v>4.166666666666663E-2</v>
      </c>
      <c r="E43" s="4"/>
    </row>
    <row r="44" spans="1:5">
      <c r="A44" s="5">
        <v>0.9375</v>
      </c>
      <c r="B44" s="14" t="s">
        <v>13</v>
      </c>
      <c r="C44" s="3">
        <f t="shared" si="0"/>
        <v>0.97916666666666663</v>
      </c>
      <c r="D44" s="3">
        <f t="shared" si="1"/>
        <v>4.166666666666663E-2</v>
      </c>
      <c r="E44" s="4"/>
    </row>
    <row r="45" spans="1:5">
      <c r="A45" s="5">
        <v>0.97916666666666663</v>
      </c>
      <c r="B45" s="14" t="s">
        <v>15</v>
      </c>
      <c r="C45" s="3">
        <f t="shared" si="0"/>
        <v>1.0208333333333299</v>
      </c>
      <c r="D45" s="3">
        <f t="shared" si="1"/>
        <v>4.1666666666663299E-2</v>
      </c>
      <c r="E45" s="4"/>
    </row>
    <row r="46" spans="1:5">
      <c r="A46" s="5">
        <v>1.0208333333333299</v>
      </c>
      <c r="B46" s="18"/>
      <c r="C46" s="3">
        <f t="shared" si="0"/>
        <v>0</v>
      </c>
      <c r="D46" s="3">
        <f t="shared" si="1"/>
        <v>0.97916666666667007</v>
      </c>
      <c r="E46" s="4"/>
    </row>
    <row r="47" spans="1:5">
      <c r="A47" s="5"/>
      <c r="B47" s="18"/>
      <c r="C47" s="3">
        <f t="shared" si="0"/>
        <v>0</v>
      </c>
      <c r="D47" s="3">
        <f t="shared" si="1"/>
        <v>0</v>
      </c>
      <c r="E47" s="4"/>
    </row>
    <row r="48" spans="1:5">
      <c r="A48" s="5"/>
      <c r="B48" s="18"/>
      <c r="C48" s="3">
        <f t="shared" si="0"/>
        <v>0</v>
      </c>
      <c r="D48" s="3">
        <f t="shared" si="1"/>
        <v>0</v>
      </c>
      <c r="E48" s="4"/>
    </row>
    <row r="49" spans="1:5">
      <c r="A49" s="5"/>
      <c r="B49" s="18"/>
      <c r="C49" s="3">
        <f t="shared" si="0"/>
        <v>0</v>
      </c>
      <c r="D49" s="3">
        <f t="shared" si="1"/>
        <v>0</v>
      </c>
      <c r="E49" s="4"/>
    </row>
  </sheetData>
  <mergeCells count="1">
    <mergeCell ref="A1:E1"/>
  </mergeCells>
  <conditionalFormatting sqref="A2:E49">
    <cfRule type="containsText" dxfId="95" priority="9" operator="containsText" text="REPLAY DIMANCHE">
      <formula>NOT(ISERROR(SEARCH("REPLAY DIMANCHE",A2)))</formula>
    </cfRule>
    <cfRule type="containsText" dxfId="94" priority="10" operator="containsText" text="COMBLAGE">
      <formula>NOT(ISERROR(SEARCH("COMBLAGE",A2)))</formula>
    </cfRule>
  </conditionalFormatting>
  <conditionalFormatting sqref="A3:E49">
    <cfRule type="containsText" dxfId="93" priority="8" operator="containsText" text="Concert">
      <formula>NOT(ISERROR(SEARCH("Concert",A3)))</formula>
    </cfRule>
    <cfRule type="containsText" dxfId="92" priority="11" operator="containsText" text="LIVE">
      <formula>NOT(ISERROR(SEARCH("LIVE",A3)))</formula>
    </cfRule>
    <cfRule type="containsText" dxfId="91" priority="12" operator="containsText" text="PUB">
      <formula>NOT(ISERROR(SEARCH("PUB",A3)))</formula>
    </cfRule>
    <cfRule type="containsText" dxfId="90" priority="13" operator="containsText" text="REPLAY ACTU">
      <formula>NOT(ISERROR(SEARCH("REPLAY ACTU",A3)))</formula>
    </cfRule>
    <cfRule type="containsText" dxfId="89" priority="14" operator="containsText" text="REPLAY MAG">
      <formula>NOT(ISERROR(SEARCH("REPLAY MAG",A3)))</formula>
    </cfRule>
  </conditionalFormatting>
  <conditionalFormatting sqref="G2:H7 H9 G8:G9">
    <cfRule type="containsText" dxfId="88" priority="2" operator="containsText" text="REPLAY DIMANCHE">
      <formula>NOT(ISERROR(SEARCH("REPLAY DIMANCHE",G2)))</formula>
    </cfRule>
    <cfRule type="containsText" dxfId="87" priority="3" operator="containsText" text="COMBLAGE">
      <formula>NOT(ISERROR(SEARCH("COMBLAGE",G2)))</formula>
    </cfRule>
  </conditionalFormatting>
  <conditionalFormatting sqref="G2:H7 H9 G8:G9">
    <cfRule type="containsText" dxfId="86" priority="1" operator="containsText" text="Concert">
      <formula>NOT(ISERROR(SEARCH("Concert",G2)))</formula>
    </cfRule>
    <cfRule type="containsText" dxfId="85" priority="4" operator="containsText" text="LIVE">
      <formula>NOT(ISERROR(SEARCH("LIVE",G2)))</formula>
    </cfRule>
    <cfRule type="containsText" dxfId="84" priority="5" operator="containsText" text="PUB">
      <formula>NOT(ISERROR(SEARCH("PUB",G2)))</formula>
    </cfRule>
    <cfRule type="containsText" dxfId="83" priority="6" operator="containsText" text="REPLAY ACTU">
      <formula>NOT(ISERROR(SEARCH("REPLAY ACTU",G2)))</formula>
    </cfRule>
    <cfRule type="containsText" dxfId="82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E676E0"/>
  </sheetPr>
  <dimension ref="A1:H84"/>
  <sheetViews>
    <sheetView workbookViewId="0">
      <selection activeCell="H9" sqref="G2:H9"/>
    </sheetView>
  </sheetViews>
  <sheetFormatPr baseColWidth="10" defaultRowHeight="15"/>
  <cols>
    <col min="1" max="1" width="18.7109375" customWidth="1"/>
    <col min="2" max="2" width="40.7109375" customWidth="1"/>
    <col min="3" max="3" width="17.7109375" customWidth="1"/>
    <col min="4" max="5" width="15.7109375" customWidth="1"/>
    <col min="7" max="7" width="25.85546875" customWidth="1"/>
    <col min="8" max="8" width="17.7109375" customWidth="1"/>
  </cols>
  <sheetData>
    <row r="1" spans="1:8" ht="21">
      <c r="A1" s="51" t="s">
        <v>5</v>
      </c>
      <c r="B1" s="51"/>
      <c r="C1" s="51"/>
      <c r="D1" s="51"/>
      <c r="E1" s="51"/>
    </row>
    <row r="2" spans="1:8" ht="21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7" t="s">
        <v>57</v>
      </c>
      <c r="H2" s="9" t="s">
        <v>72</v>
      </c>
    </row>
    <row r="3" spans="1:8">
      <c r="A3" s="5">
        <v>2.0833333333333332E-2</v>
      </c>
      <c r="B3" s="14" t="s">
        <v>13</v>
      </c>
      <c r="C3" s="3">
        <f t="shared" ref="C3:C66" si="0">A4</f>
        <v>6.25E-2</v>
      </c>
      <c r="D3" s="3">
        <f>MOD(C3-A3,1)</f>
        <v>4.1666666666666671E-2</v>
      </c>
      <c r="E3" s="6"/>
      <c r="H3" s="11" t="s">
        <v>58</v>
      </c>
    </row>
    <row r="4" spans="1:8">
      <c r="A4" s="5">
        <v>6.25E-2</v>
      </c>
      <c r="B4" s="14" t="s">
        <v>13</v>
      </c>
      <c r="C4" s="3">
        <f t="shared" si="0"/>
        <v>0.10416666666666667</v>
      </c>
      <c r="D4" s="3">
        <f t="shared" ref="D4:D67" si="1">MOD(C4-A4,1)</f>
        <v>4.1666666666666671E-2</v>
      </c>
      <c r="E4" s="4"/>
      <c r="H4" s="10" t="s">
        <v>19</v>
      </c>
    </row>
    <row r="5" spans="1:8">
      <c r="A5" s="5">
        <v>0.10416666666666667</v>
      </c>
      <c r="B5" s="14" t="s">
        <v>13</v>
      </c>
      <c r="C5" s="3">
        <f t="shared" si="0"/>
        <v>0.14583333333333334</v>
      </c>
      <c r="D5" s="3">
        <f t="shared" si="1"/>
        <v>4.1666666666666671E-2</v>
      </c>
      <c r="E5" s="4"/>
      <c r="H5" s="7" t="s">
        <v>59</v>
      </c>
    </row>
    <row r="6" spans="1:8">
      <c r="A6" s="5">
        <v>0.14583333333333334</v>
      </c>
      <c r="B6" s="14" t="s">
        <v>13</v>
      </c>
      <c r="C6" s="3">
        <f t="shared" si="0"/>
        <v>0.1875</v>
      </c>
      <c r="D6" s="3">
        <f t="shared" si="1"/>
        <v>4.1666666666666657E-2</v>
      </c>
      <c r="E6" s="4"/>
      <c r="H6" s="12" t="s">
        <v>61</v>
      </c>
    </row>
    <row r="7" spans="1:8">
      <c r="A7" s="5">
        <v>0.1875</v>
      </c>
      <c r="B7" s="14" t="s">
        <v>13</v>
      </c>
      <c r="C7" s="3">
        <f t="shared" si="0"/>
        <v>0.22916666666666666</v>
      </c>
      <c r="D7" s="3">
        <f t="shared" si="1"/>
        <v>4.1666666666666657E-2</v>
      </c>
      <c r="E7" s="4"/>
      <c r="H7" s="13" t="s">
        <v>62</v>
      </c>
    </row>
    <row r="8" spans="1:8">
      <c r="A8" s="5">
        <v>0.22916666666666666</v>
      </c>
      <c r="B8" s="14" t="s">
        <v>13</v>
      </c>
      <c r="C8" s="3">
        <f t="shared" si="0"/>
        <v>0.27083333333333331</v>
      </c>
      <c r="D8" s="3">
        <f t="shared" si="1"/>
        <v>4.1666666666666657E-2</v>
      </c>
      <c r="E8" s="4"/>
      <c r="H8" s="16" t="s">
        <v>73</v>
      </c>
    </row>
    <row r="9" spans="1:8">
      <c r="A9" s="5">
        <v>0.27083333333333331</v>
      </c>
      <c r="B9" s="14" t="s">
        <v>13</v>
      </c>
      <c r="C9" s="3">
        <f t="shared" si="0"/>
        <v>0.3125</v>
      </c>
      <c r="D9" s="3">
        <f t="shared" si="1"/>
        <v>4.1666666666666685E-2</v>
      </c>
      <c r="E9" s="4"/>
      <c r="H9" s="15" t="s">
        <v>71</v>
      </c>
    </row>
    <row r="10" spans="1:8">
      <c r="A10" s="5">
        <v>0.3125</v>
      </c>
      <c r="B10" s="14" t="s">
        <v>13</v>
      </c>
      <c r="C10" s="3">
        <f t="shared" si="0"/>
        <v>0.35416666666666669</v>
      </c>
      <c r="D10" s="3">
        <f t="shared" si="1"/>
        <v>4.1666666666666685E-2</v>
      </c>
      <c r="E10" s="4"/>
    </row>
    <row r="11" spans="1:8">
      <c r="A11" s="5">
        <v>0.35416666666666669</v>
      </c>
      <c r="B11" s="14" t="s">
        <v>13</v>
      </c>
      <c r="C11" s="3">
        <f t="shared" si="0"/>
        <v>0.39583333333333331</v>
      </c>
      <c r="D11" s="3">
        <f t="shared" si="1"/>
        <v>4.166666666666663E-2</v>
      </c>
      <c r="E11" s="4"/>
    </row>
    <row r="12" spans="1:8">
      <c r="A12" s="5">
        <v>0.39583333333333331</v>
      </c>
      <c r="B12" s="14" t="s">
        <v>13</v>
      </c>
      <c r="C12" s="3">
        <f t="shared" si="0"/>
        <v>0.4375</v>
      </c>
      <c r="D12" s="3">
        <f t="shared" si="1"/>
        <v>4.1666666666666685E-2</v>
      </c>
      <c r="E12" s="4"/>
    </row>
    <row r="13" spans="1:8">
      <c r="A13" s="5">
        <v>0.4375</v>
      </c>
      <c r="B13" s="14" t="s">
        <v>13</v>
      </c>
      <c r="C13" s="3">
        <f t="shared" si="0"/>
        <v>0.47916666666666669</v>
      </c>
      <c r="D13" s="3">
        <f t="shared" si="1"/>
        <v>4.1666666666666685E-2</v>
      </c>
      <c r="E13" s="4"/>
    </row>
    <row r="14" spans="1:8">
      <c r="A14" s="5">
        <v>0.47916666666666669</v>
      </c>
      <c r="B14" s="14" t="s">
        <v>13</v>
      </c>
      <c r="C14" s="3">
        <f t="shared" si="0"/>
        <v>0.52083333333333337</v>
      </c>
      <c r="D14" s="3">
        <f t="shared" si="1"/>
        <v>4.1666666666666685E-2</v>
      </c>
      <c r="E14" s="4"/>
    </row>
    <row r="15" spans="1:8">
      <c r="A15" s="5">
        <v>0.52083333333333337</v>
      </c>
      <c r="B15" s="14" t="s">
        <v>20</v>
      </c>
      <c r="C15" s="3">
        <f t="shared" si="0"/>
        <v>0.52916666666666667</v>
      </c>
      <c r="D15" s="3">
        <f t="shared" si="1"/>
        <v>8.3333333333333037E-3</v>
      </c>
      <c r="E15" s="4"/>
    </row>
    <row r="16" spans="1:8">
      <c r="A16" s="5">
        <v>0.52916666666666667</v>
      </c>
      <c r="B16" s="14" t="s">
        <v>22</v>
      </c>
      <c r="C16" s="3">
        <f t="shared" si="0"/>
        <v>0.53333333333333333</v>
      </c>
      <c r="D16" s="3">
        <f t="shared" si="1"/>
        <v>4.1666666666666519E-3</v>
      </c>
      <c r="E16" s="4"/>
    </row>
    <row r="17" spans="1:5">
      <c r="A17" s="5">
        <v>0.53333333333333333</v>
      </c>
      <c r="B17" s="14" t="s">
        <v>24</v>
      </c>
      <c r="C17" s="3">
        <f t="shared" si="0"/>
        <v>0.53888888888888886</v>
      </c>
      <c r="D17" s="3">
        <f t="shared" si="1"/>
        <v>5.5555555555555358E-3</v>
      </c>
      <c r="E17" s="4"/>
    </row>
    <row r="18" spans="1:5">
      <c r="A18" s="5">
        <v>0.53888888888888886</v>
      </c>
      <c r="B18" s="14" t="s">
        <v>19</v>
      </c>
      <c r="C18" s="3">
        <f t="shared" si="0"/>
        <v>0.54166666666666663</v>
      </c>
      <c r="D18" s="3">
        <f t="shared" si="1"/>
        <v>2.7777777777777679E-3</v>
      </c>
      <c r="E18" s="4"/>
    </row>
    <row r="19" spans="1:5">
      <c r="A19" s="5">
        <v>0.54166666666666663</v>
      </c>
      <c r="B19" s="14" t="s">
        <v>23</v>
      </c>
      <c r="C19" s="3">
        <f t="shared" si="0"/>
        <v>0.54583333333333328</v>
      </c>
      <c r="D19" s="3">
        <f t="shared" si="1"/>
        <v>4.1666666666666519E-3</v>
      </c>
      <c r="E19" s="4"/>
    </row>
    <row r="20" spans="1:5">
      <c r="A20" s="5">
        <v>0.54583333333333328</v>
      </c>
      <c r="B20" s="14" t="s">
        <v>27</v>
      </c>
      <c r="C20" s="3">
        <f t="shared" si="0"/>
        <v>0.54999999999999993</v>
      </c>
      <c r="D20" s="3">
        <f t="shared" si="1"/>
        <v>4.1666666666666519E-3</v>
      </c>
      <c r="E20" s="4"/>
    </row>
    <row r="21" spans="1:5">
      <c r="A21" s="5">
        <v>0.54999999999999993</v>
      </c>
      <c r="B21" s="14" t="s">
        <v>38</v>
      </c>
      <c r="C21" s="3">
        <f t="shared" si="0"/>
        <v>0.55138888888888882</v>
      </c>
      <c r="D21" s="3">
        <f t="shared" si="1"/>
        <v>1.388888888888884E-3</v>
      </c>
      <c r="E21" s="4"/>
    </row>
    <row r="22" spans="1:5">
      <c r="A22" s="5">
        <v>0.55138888888888882</v>
      </c>
      <c r="B22" s="14" t="s">
        <v>17</v>
      </c>
      <c r="C22" s="3">
        <f t="shared" si="0"/>
        <v>0.55347222222222225</v>
      </c>
      <c r="D22" s="3">
        <f t="shared" si="1"/>
        <v>2.083333333333437E-3</v>
      </c>
      <c r="E22" s="4"/>
    </row>
    <row r="23" spans="1:5">
      <c r="A23" s="5">
        <v>0.55347222222222225</v>
      </c>
      <c r="B23" s="14" t="s">
        <v>29</v>
      </c>
      <c r="C23" s="3">
        <f t="shared" si="0"/>
        <v>0.55902777777777779</v>
      </c>
      <c r="D23" s="3">
        <f t="shared" si="1"/>
        <v>5.5555555555555358E-3</v>
      </c>
      <c r="E23" s="4"/>
    </row>
    <row r="24" spans="1:5">
      <c r="A24" s="5">
        <v>0.55902777777777779</v>
      </c>
      <c r="B24" s="14" t="s">
        <v>30</v>
      </c>
      <c r="C24" s="3">
        <f t="shared" si="0"/>
        <v>0.57638888888888895</v>
      </c>
      <c r="D24" s="3">
        <f t="shared" si="1"/>
        <v>1.736111111111116E-2</v>
      </c>
      <c r="E24" s="4"/>
    </row>
    <row r="25" spans="1:5">
      <c r="A25" s="5">
        <v>0.57638888888888895</v>
      </c>
      <c r="B25" s="14" t="s">
        <v>22</v>
      </c>
      <c r="C25" s="3">
        <f t="shared" si="0"/>
        <v>0.5805555555555556</v>
      </c>
      <c r="D25" s="3">
        <f t="shared" si="1"/>
        <v>4.1666666666666519E-3</v>
      </c>
      <c r="E25" s="4"/>
    </row>
    <row r="26" spans="1:5">
      <c r="A26" s="5">
        <v>0.5805555555555556</v>
      </c>
      <c r="B26" s="14" t="s">
        <v>19</v>
      </c>
      <c r="C26" s="3">
        <f t="shared" si="0"/>
        <v>0.58333333333333337</v>
      </c>
      <c r="D26" s="3">
        <f t="shared" si="1"/>
        <v>2.7777777777777679E-3</v>
      </c>
      <c r="E26" s="4"/>
    </row>
    <row r="27" spans="1:5">
      <c r="A27" s="5">
        <v>0.58333333333333337</v>
      </c>
      <c r="B27" s="14" t="s">
        <v>14</v>
      </c>
      <c r="C27" s="3">
        <f t="shared" si="0"/>
        <v>0.59166666666666667</v>
      </c>
      <c r="D27" s="3">
        <f t="shared" si="1"/>
        <v>8.3333333333333037E-3</v>
      </c>
      <c r="E27" s="4"/>
    </row>
    <row r="28" spans="1:5">
      <c r="A28" s="5">
        <v>0.59166666666666667</v>
      </c>
      <c r="B28" s="14" t="s">
        <v>16</v>
      </c>
      <c r="C28" s="3">
        <f t="shared" si="0"/>
        <v>0.6</v>
      </c>
      <c r="D28" s="3">
        <f t="shared" si="1"/>
        <v>8.3333333333333037E-3</v>
      </c>
      <c r="E28" s="4"/>
    </row>
    <row r="29" spans="1:5">
      <c r="A29" s="5">
        <v>0.6</v>
      </c>
      <c r="B29" s="14" t="s">
        <v>22</v>
      </c>
      <c r="C29" s="3">
        <f t="shared" si="0"/>
        <v>0.60416666666666663</v>
      </c>
      <c r="D29" s="3">
        <f t="shared" si="1"/>
        <v>4.1666666666666519E-3</v>
      </c>
      <c r="E29" s="4"/>
    </row>
    <row r="30" spans="1:5">
      <c r="A30" s="5">
        <v>0.60416666666666663</v>
      </c>
      <c r="B30" s="14" t="s">
        <v>32</v>
      </c>
      <c r="C30" s="3">
        <f t="shared" si="0"/>
        <v>0.63194444444444442</v>
      </c>
      <c r="D30" s="3">
        <f t="shared" si="1"/>
        <v>2.777777777777779E-2</v>
      </c>
      <c r="E30" s="4"/>
    </row>
    <row r="31" spans="1:5">
      <c r="A31" s="5">
        <v>0.63194444444444442</v>
      </c>
      <c r="B31" s="14" t="s">
        <v>19</v>
      </c>
      <c r="C31" s="3">
        <f t="shared" si="0"/>
        <v>0.63472222222222219</v>
      </c>
      <c r="D31" s="3">
        <f t="shared" si="1"/>
        <v>2.7777777777777679E-3</v>
      </c>
      <c r="E31" s="4"/>
    </row>
    <row r="32" spans="1:5">
      <c r="A32" s="5">
        <v>0.63472222222222219</v>
      </c>
      <c r="B32" s="14" t="s">
        <v>49</v>
      </c>
      <c r="C32" s="3">
        <f t="shared" si="0"/>
        <v>0.6430555555555556</v>
      </c>
      <c r="D32" s="3">
        <f t="shared" si="1"/>
        <v>8.3333333333334147E-3</v>
      </c>
      <c r="E32" s="4"/>
    </row>
    <row r="33" spans="1:5">
      <c r="A33" s="5">
        <v>0.6430555555555556</v>
      </c>
      <c r="B33" s="14" t="s">
        <v>17</v>
      </c>
      <c r="C33" s="3">
        <f t="shared" si="0"/>
        <v>0.64583333333333337</v>
      </c>
      <c r="D33" s="3">
        <f t="shared" si="1"/>
        <v>2.7777777777777679E-3</v>
      </c>
      <c r="E33" s="4"/>
    </row>
    <row r="34" spans="1:5">
      <c r="A34" s="5">
        <v>0.64583333333333337</v>
      </c>
      <c r="B34" s="14" t="s">
        <v>42</v>
      </c>
      <c r="C34" s="3">
        <f t="shared" si="0"/>
        <v>0.66388888888888886</v>
      </c>
      <c r="D34" s="3">
        <f t="shared" si="1"/>
        <v>1.8055555555555491E-2</v>
      </c>
      <c r="E34" s="4"/>
    </row>
    <row r="35" spans="1:5">
      <c r="A35" s="5">
        <v>0.66388888888888886</v>
      </c>
      <c r="B35" s="14" t="s">
        <v>19</v>
      </c>
      <c r="C35" s="3">
        <f t="shared" si="0"/>
        <v>0.66666666666666663</v>
      </c>
      <c r="D35" s="3">
        <f t="shared" si="1"/>
        <v>2.7777777777777679E-3</v>
      </c>
      <c r="E35" s="4"/>
    </row>
    <row r="36" spans="1:5">
      <c r="A36" s="5">
        <v>0.66666666666666663</v>
      </c>
      <c r="B36" s="14" t="s">
        <v>45</v>
      </c>
      <c r="C36" s="3">
        <f t="shared" si="0"/>
        <v>0.68472222222222223</v>
      </c>
      <c r="D36" s="3">
        <f t="shared" si="1"/>
        <v>1.8055555555555602E-2</v>
      </c>
      <c r="E36" s="4"/>
    </row>
    <row r="37" spans="1:5">
      <c r="A37" s="5">
        <v>0.68472222222222223</v>
      </c>
      <c r="B37" s="14" t="s">
        <v>14</v>
      </c>
      <c r="C37" s="3">
        <f t="shared" si="0"/>
        <v>0.69305555555555554</v>
      </c>
      <c r="D37" s="3">
        <f t="shared" si="1"/>
        <v>8.3333333333333037E-3</v>
      </c>
      <c r="E37" s="4"/>
    </row>
    <row r="38" spans="1:5">
      <c r="A38" s="5">
        <v>0.69305555555555554</v>
      </c>
      <c r="B38" s="14" t="s">
        <v>16</v>
      </c>
      <c r="C38" s="3">
        <f t="shared" si="0"/>
        <v>0.70138888888888884</v>
      </c>
      <c r="D38" s="3">
        <f t="shared" si="1"/>
        <v>8.3333333333333037E-3</v>
      </c>
      <c r="E38" s="4"/>
    </row>
    <row r="39" spans="1:5">
      <c r="A39" s="5">
        <v>0.70138888888888884</v>
      </c>
      <c r="B39" s="14" t="s">
        <v>24</v>
      </c>
      <c r="C39" s="3">
        <f t="shared" si="0"/>
        <v>0.70694444444444438</v>
      </c>
      <c r="D39" s="3">
        <f t="shared" si="1"/>
        <v>5.5555555555555358E-3</v>
      </c>
      <c r="E39" s="4"/>
    </row>
    <row r="40" spans="1:5">
      <c r="A40" s="5">
        <v>0.70694444444444438</v>
      </c>
      <c r="B40" s="14" t="s">
        <v>19</v>
      </c>
      <c r="C40" s="3">
        <f t="shared" si="0"/>
        <v>0.70833333333333337</v>
      </c>
      <c r="D40" s="3">
        <f t="shared" si="1"/>
        <v>1.388888888888995E-3</v>
      </c>
      <c r="E40" s="4"/>
    </row>
    <row r="41" spans="1:5">
      <c r="A41" s="5">
        <v>0.70833333333333337</v>
      </c>
      <c r="B41" s="14" t="s">
        <v>50</v>
      </c>
      <c r="C41" s="3">
        <f t="shared" si="0"/>
        <v>0.72638888888888886</v>
      </c>
      <c r="D41" s="3">
        <f t="shared" si="1"/>
        <v>1.8055555555555491E-2</v>
      </c>
      <c r="E41" s="4"/>
    </row>
    <row r="42" spans="1:5">
      <c r="A42" s="5">
        <v>0.72638888888888886</v>
      </c>
      <c r="B42" s="14" t="s">
        <v>20</v>
      </c>
      <c r="C42" s="3">
        <f t="shared" si="0"/>
        <v>0.73472222222222217</v>
      </c>
      <c r="D42" s="3">
        <f t="shared" si="1"/>
        <v>8.3333333333333037E-3</v>
      </c>
      <c r="E42" s="4"/>
    </row>
    <row r="43" spans="1:5">
      <c r="A43" s="5">
        <v>0.73472222222222217</v>
      </c>
      <c r="B43" s="14" t="s">
        <v>22</v>
      </c>
      <c r="C43" s="3">
        <f t="shared" si="0"/>
        <v>0.73888888888888893</v>
      </c>
      <c r="D43" s="3">
        <f t="shared" si="1"/>
        <v>4.1666666666667629E-3</v>
      </c>
      <c r="E43" s="4"/>
    </row>
    <row r="44" spans="1:5">
      <c r="A44" s="5">
        <v>0.73888888888888893</v>
      </c>
      <c r="B44" s="14" t="s">
        <v>29</v>
      </c>
      <c r="C44" s="3">
        <f t="shared" si="0"/>
        <v>0.74444444444444446</v>
      </c>
      <c r="D44" s="3">
        <f t="shared" si="1"/>
        <v>5.5555555555555358E-3</v>
      </c>
      <c r="E44" s="4"/>
    </row>
    <row r="45" spans="1:5">
      <c r="A45" s="5">
        <v>0.74444444444444446</v>
      </c>
      <c r="B45" s="14" t="s">
        <v>17</v>
      </c>
      <c r="C45" s="3">
        <f t="shared" si="0"/>
        <v>0.74722222222222223</v>
      </c>
      <c r="D45" s="3">
        <f t="shared" si="1"/>
        <v>2.7777777777777679E-3</v>
      </c>
      <c r="E45" s="4"/>
    </row>
    <row r="46" spans="1:5">
      <c r="A46" s="5">
        <v>0.74722222222222223</v>
      </c>
      <c r="B46" s="14" t="s">
        <v>19</v>
      </c>
      <c r="C46" s="3">
        <f t="shared" si="0"/>
        <v>0.75</v>
      </c>
      <c r="D46" s="3">
        <f t="shared" si="1"/>
        <v>2.7777777777777679E-3</v>
      </c>
      <c r="E46" s="4"/>
    </row>
    <row r="47" spans="1:5">
      <c r="A47" s="5">
        <v>0.75</v>
      </c>
      <c r="B47" s="14" t="s">
        <v>23</v>
      </c>
      <c r="C47" s="3">
        <f t="shared" si="0"/>
        <v>0.75416666666666676</v>
      </c>
      <c r="D47" s="3">
        <f t="shared" si="1"/>
        <v>4.1666666666667629E-3</v>
      </c>
      <c r="E47" s="4"/>
    </row>
    <row r="48" spans="1:5">
      <c r="A48" s="5">
        <v>0.75416666666666676</v>
      </c>
      <c r="B48" s="14" t="s">
        <v>27</v>
      </c>
      <c r="C48" s="3">
        <f t="shared" si="0"/>
        <v>0.7583333333333333</v>
      </c>
      <c r="D48" s="3">
        <f t="shared" si="1"/>
        <v>4.1666666666665408E-3</v>
      </c>
      <c r="E48" s="4"/>
    </row>
    <row r="49" spans="1:5">
      <c r="A49" s="5">
        <v>0.7583333333333333</v>
      </c>
      <c r="B49" s="14" t="s">
        <v>38</v>
      </c>
      <c r="C49" s="3">
        <f t="shared" si="0"/>
        <v>0.7597222222222223</v>
      </c>
      <c r="D49" s="3">
        <f t="shared" si="1"/>
        <v>1.388888888888995E-3</v>
      </c>
      <c r="E49" s="4"/>
    </row>
    <row r="50" spans="1:5">
      <c r="A50" s="5">
        <v>0.7597222222222223</v>
      </c>
      <c r="B50" s="14" t="s">
        <v>17</v>
      </c>
      <c r="C50" s="3">
        <f t="shared" si="0"/>
        <v>0.76250000000000007</v>
      </c>
      <c r="D50" s="3">
        <f t="shared" si="1"/>
        <v>2.7777777777777679E-3</v>
      </c>
      <c r="E50" s="4"/>
    </row>
    <row r="51" spans="1:5">
      <c r="A51" s="5">
        <v>0.76250000000000007</v>
      </c>
      <c r="B51" s="14" t="s">
        <v>29</v>
      </c>
      <c r="C51" s="3">
        <f t="shared" si="0"/>
        <v>0.7680555555555556</v>
      </c>
      <c r="D51" s="3">
        <f t="shared" si="1"/>
        <v>5.5555555555555358E-3</v>
      </c>
      <c r="E51" s="4"/>
    </row>
    <row r="52" spans="1:5">
      <c r="A52" s="5">
        <v>0.7680555555555556</v>
      </c>
      <c r="B52" s="14" t="s">
        <v>19</v>
      </c>
      <c r="C52" s="3">
        <f t="shared" si="0"/>
        <v>0.77083333333333337</v>
      </c>
      <c r="D52" s="3">
        <f t="shared" si="1"/>
        <v>2.7777777777777679E-3</v>
      </c>
      <c r="E52" s="4"/>
    </row>
    <row r="53" spans="1:5">
      <c r="A53" s="5">
        <v>0.77083333333333337</v>
      </c>
      <c r="B53" s="14" t="s">
        <v>14</v>
      </c>
      <c r="C53" s="3">
        <f t="shared" si="0"/>
        <v>0.77916666666666667</v>
      </c>
      <c r="D53" s="3">
        <f t="shared" si="1"/>
        <v>8.3333333333333037E-3</v>
      </c>
      <c r="E53" s="4"/>
    </row>
    <row r="54" spans="1:5">
      <c r="A54" s="5">
        <v>0.77916666666666667</v>
      </c>
      <c r="B54" s="14" t="s">
        <v>16</v>
      </c>
      <c r="C54" s="3">
        <f t="shared" si="0"/>
        <v>0.78749999999999998</v>
      </c>
      <c r="D54" s="3">
        <f t="shared" si="1"/>
        <v>8.3333333333333037E-3</v>
      </c>
      <c r="E54" s="4"/>
    </row>
    <row r="55" spans="1:5">
      <c r="A55" s="5">
        <v>0.78749999999999998</v>
      </c>
      <c r="B55" s="14" t="s">
        <v>17</v>
      </c>
      <c r="C55" s="3">
        <f t="shared" si="0"/>
        <v>0.78888888888888886</v>
      </c>
      <c r="D55" s="3">
        <f t="shared" si="1"/>
        <v>1.388888888888884E-3</v>
      </c>
      <c r="E55" s="4"/>
    </row>
    <row r="56" spans="1:5">
      <c r="A56" s="5">
        <v>0.78888888888888886</v>
      </c>
      <c r="B56" s="14" t="s">
        <v>19</v>
      </c>
      <c r="C56" s="3">
        <f t="shared" si="0"/>
        <v>0.79166666666666663</v>
      </c>
      <c r="D56" s="3">
        <f t="shared" si="1"/>
        <v>2.7777777777777679E-3</v>
      </c>
      <c r="E56" s="4"/>
    </row>
    <row r="57" spans="1:5">
      <c r="A57" s="5">
        <v>0.79166666666666663</v>
      </c>
      <c r="B57" s="14" t="s">
        <v>40</v>
      </c>
      <c r="C57" s="3">
        <f t="shared" si="0"/>
        <v>0.80972222222222223</v>
      </c>
      <c r="D57" s="3">
        <f t="shared" si="1"/>
        <v>1.8055555555555602E-2</v>
      </c>
      <c r="E57" s="4"/>
    </row>
    <row r="58" spans="1:5">
      <c r="A58" s="5">
        <v>0.80972222222222223</v>
      </c>
      <c r="B58" s="14" t="s">
        <v>19</v>
      </c>
      <c r="C58" s="3">
        <f t="shared" si="0"/>
        <v>0.8125</v>
      </c>
      <c r="D58" s="3">
        <f t="shared" si="1"/>
        <v>2.7777777777777679E-3</v>
      </c>
      <c r="E58" s="4"/>
    </row>
    <row r="59" spans="1:5">
      <c r="A59" s="5">
        <v>0.8125</v>
      </c>
      <c r="B59" s="14" t="s">
        <v>42</v>
      </c>
      <c r="C59" s="3">
        <f t="shared" si="0"/>
        <v>0.8305555555555556</v>
      </c>
      <c r="D59" s="3">
        <f t="shared" si="1"/>
        <v>1.8055555555555602E-2</v>
      </c>
      <c r="E59" s="4"/>
    </row>
    <row r="60" spans="1:5">
      <c r="A60" s="5">
        <v>0.8305555555555556</v>
      </c>
      <c r="B60" s="14" t="s">
        <v>19</v>
      </c>
      <c r="C60" s="3">
        <f t="shared" si="0"/>
        <v>0.83333333333333337</v>
      </c>
      <c r="D60" s="3">
        <f t="shared" si="1"/>
        <v>2.7777777777777679E-3</v>
      </c>
      <c r="E60" s="4"/>
    </row>
    <row r="61" spans="1:5">
      <c r="A61" s="5">
        <v>0.83333333333333337</v>
      </c>
      <c r="B61" s="14" t="s">
        <v>63</v>
      </c>
      <c r="C61" s="3">
        <f t="shared" si="0"/>
        <v>0.85</v>
      </c>
      <c r="D61" s="3">
        <f t="shared" si="1"/>
        <v>1.6666666666666607E-2</v>
      </c>
      <c r="E61" s="4"/>
    </row>
    <row r="62" spans="1:5">
      <c r="A62" s="5">
        <v>0.85</v>
      </c>
      <c r="B62" s="14" t="s">
        <v>38</v>
      </c>
      <c r="C62" s="3">
        <f t="shared" si="0"/>
        <v>0.85138888888888886</v>
      </c>
      <c r="D62" s="3">
        <f t="shared" si="1"/>
        <v>1.388888888888884E-3</v>
      </c>
      <c r="E62" s="4"/>
    </row>
    <row r="63" spans="1:5">
      <c r="A63" s="5">
        <v>0.85138888888888886</v>
      </c>
      <c r="B63" s="14" t="s">
        <v>19</v>
      </c>
      <c r="C63" s="3">
        <f t="shared" si="0"/>
        <v>0.85416666666666663</v>
      </c>
      <c r="D63" s="3">
        <f t="shared" si="1"/>
        <v>2.7777777777777679E-3</v>
      </c>
      <c r="E63" s="4"/>
    </row>
    <row r="64" spans="1:5">
      <c r="A64" s="5">
        <v>0.85416666666666663</v>
      </c>
      <c r="B64" s="14" t="s">
        <v>65</v>
      </c>
      <c r="C64" s="3">
        <f t="shared" si="0"/>
        <v>0.87222222222222223</v>
      </c>
      <c r="D64" s="3">
        <f t="shared" si="1"/>
        <v>1.8055555555555602E-2</v>
      </c>
      <c r="E64" s="4"/>
    </row>
    <row r="65" spans="1:5">
      <c r="A65" s="5">
        <v>0.87222222222222223</v>
      </c>
      <c r="B65" s="14" t="s">
        <v>19</v>
      </c>
      <c r="C65" s="3">
        <f t="shared" si="0"/>
        <v>0.875</v>
      </c>
      <c r="D65" s="3">
        <f t="shared" si="1"/>
        <v>2.7777777777777679E-3</v>
      </c>
      <c r="E65" s="4"/>
    </row>
    <row r="66" spans="1:5">
      <c r="A66" s="5">
        <v>0.875</v>
      </c>
      <c r="B66" s="14" t="s">
        <v>66</v>
      </c>
      <c r="C66" s="3">
        <f t="shared" si="0"/>
        <v>0.8930555555555556</v>
      </c>
      <c r="D66" s="3">
        <f t="shared" si="1"/>
        <v>1.8055555555555602E-2</v>
      </c>
      <c r="E66" s="4"/>
    </row>
    <row r="67" spans="1:5">
      <c r="A67" s="5">
        <v>0.8930555555555556</v>
      </c>
      <c r="B67" s="14" t="s">
        <v>19</v>
      </c>
      <c r="C67" s="3">
        <f t="shared" ref="C67:C84" si="2">A68</f>
        <v>0.89583333333333337</v>
      </c>
      <c r="D67" s="3">
        <f t="shared" si="1"/>
        <v>2.7777777777777679E-3</v>
      </c>
      <c r="E67" s="4"/>
    </row>
    <row r="68" spans="1:5">
      <c r="A68" s="5">
        <v>0.89583333333333337</v>
      </c>
      <c r="B68" s="14" t="s">
        <v>20</v>
      </c>
      <c r="C68" s="3">
        <f t="shared" si="2"/>
        <v>0.90416666666666667</v>
      </c>
      <c r="D68" s="3">
        <f t="shared" ref="D68:D84" si="3">MOD(C68-A68,1)</f>
        <v>8.3333333333333037E-3</v>
      </c>
      <c r="E68" s="4"/>
    </row>
    <row r="69" spans="1:5">
      <c r="A69" s="5">
        <v>0.90416666666666667</v>
      </c>
      <c r="B69" s="14" t="s">
        <v>23</v>
      </c>
      <c r="C69" s="3">
        <f t="shared" si="2"/>
        <v>0.90833333333333333</v>
      </c>
      <c r="D69" s="3">
        <f t="shared" si="3"/>
        <v>4.1666666666666519E-3</v>
      </c>
      <c r="E69" s="4"/>
    </row>
    <row r="70" spans="1:5">
      <c r="A70" s="5">
        <v>0.90833333333333333</v>
      </c>
      <c r="B70" s="14" t="s">
        <v>29</v>
      </c>
      <c r="C70" s="3">
        <f t="shared" si="2"/>
        <v>0.91388888888888886</v>
      </c>
      <c r="D70" s="3">
        <f t="shared" si="3"/>
        <v>5.5555555555555358E-3</v>
      </c>
      <c r="E70" s="4"/>
    </row>
    <row r="71" spans="1:5">
      <c r="A71" s="5">
        <v>0.91388888888888886</v>
      </c>
      <c r="B71" s="14" t="s">
        <v>19</v>
      </c>
      <c r="C71" s="3">
        <f t="shared" si="2"/>
        <v>0.91666666666666663</v>
      </c>
      <c r="D71" s="3">
        <f t="shared" si="3"/>
        <v>2.7777777777777679E-3</v>
      </c>
      <c r="E71" s="4"/>
    </row>
    <row r="72" spans="1:5">
      <c r="A72" s="5">
        <v>0.91666666666666663</v>
      </c>
      <c r="B72" s="14" t="s">
        <v>50</v>
      </c>
      <c r="C72" s="3">
        <f t="shared" si="2"/>
        <v>0.93472222222222223</v>
      </c>
      <c r="D72" s="3">
        <f t="shared" si="3"/>
        <v>1.8055555555555602E-2</v>
      </c>
      <c r="E72" s="4"/>
    </row>
    <row r="73" spans="1:5">
      <c r="A73" s="5">
        <v>0.93472222222222223</v>
      </c>
      <c r="B73" s="14" t="s">
        <v>19</v>
      </c>
      <c r="C73" s="3">
        <f t="shared" si="2"/>
        <v>0.9375</v>
      </c>
      <c r="D73" s="3">
        <f t="shared" si="3"/>
        <v>2.7777777777777679E-3</v>
      </c>
      <c r="E73" s="4"/>
    </row>
    <row r="74" spans="1:5">
      <c r="A74" s="5">
        <v>0.9375</v>
      </c>
      <c r="B74" s="14" t="s">
        <v>23</v>
      </c>
      <c r="C74" s="3">
        <f t="shared" si="2"/>
        <v>0.94166666666666676</v>
      </c>
      <c r="D74" s="3">
        <f t="shared" si="3"/>
        <v>4.1666666666667629E-3</v>
      </c>
      <c r="E74" s="4"/>
    </row>
    <row r="75" spans="1:5">
      <c r="A75" s="5">
        <v>0.94166666666666676</v>
      </c>
      <c r="B75" s="14" t="s">
        <v>27</v>
      </c>
      <c r="C75" s="3">
        <f t="shared" si="2"/>
        <v>0.9458333333333333</v>
      </c>
      <c r="D75" s="3">
        <f t="shared" si="3"/>
        <v>4.1666666666665408E-3</v>
      </c>
      <c r="E75" s="4"/>
    </row>
    <row r="76" spans="1:5">
      <c r="A76" s="5">
        <v>0.9458333333333333</v>
      </c>
      <c r="B76" s="14" t="s">
        <v>29</v>
      </c>
      <c r="C76" s="3">
        <f t="shared" si="2"/>
        <v>0.95138888888888884</v>
      </c>
      <c r="D76" s="3">
        <f t="shared" si="3"/>
        <v>5.5555555555555358E-3</v>
      </c>
      <c r="E76" s="4"/>
    </row>
    <row r="77" spans="1:5">
      <c r="A77" s="5">
        <v>0.95138888888888884</v>
      </c>
      <c r="B77" s="14" t="s">
        <v>17</v>
      </c>
      <c r="C77" s="3">
        <f t="shared" si="2"/>
        <v>0.9555555555555556</v>
      </c>
      <c r="D77" s="3">
        <f t="shared" si="3"/>
        <v>4.1666666666667629E-3</v>
      </c>
      <c r="E77" s="4"/>
    </row>
    <row r="78" spans="1:5">
      <c r="A78" s="5">
        <v>0.9555555555555556</v>
      </c>
      <c r="B78" s="14" t="s">
        <v>19</v>
      </c>
      <c r="C78" s="3">
        <f t="shared" si="2"/>
        <v>0.95833333333333337</v>
      </c>
      <c r="D78" s="3">
        <f t="shared" si="3"/>
        <v>2.7777777777777679E-3</v>
      </c>
      <c r="E78" s="4"/>
    </row>
    <row r="79" spans="1:5">
      <c r="A79" s="5">
        <v>0.95833333333333337</v>
      </c>
      <c r="B79" s="14" t="s">
        <v>30</v>
      </c>
      <c r="C79" s="3">
        <f t="shared" si="2"/>
        <v>0.97499999999999998</v>
      </c>
      <c r="D79" s="3">
        <f t="shared" si="3"/>
        <v>1.6666666666666607E-2</v>
      </c>
      <c r="E79" s="4"/>
    </row>
    <row r="80" spans="1:5">
      <c r="A80" s="5">
        <v>0.97499999999999998</v>
      </c>
      <c r="B80" s="14" t="s">
        <v>17</v>
      </c>
      <c r="C80" s="3">
        <f t="shared" si="2"/>
        <v>0.97638888888888886</v>
      </c>
      <c r="D80" s="3">
        <f t="shared" si="3"/>
        <v>1.388888888888884E-3</v>
      </c>
      <c r="E80" s="4"/>
    </row>
    <row r="81" spans="1:5">
      <c r="A81" s="5">
        <v>0.97638888888888886</v>
      </c>
      <c r="B81" s="14" t="s">
        <v>19</v>
      </c>
      <c r="C81" s="3">
        <f t="shared" si="2"/>
        <v>0.97916666666666663</v>
      </c>
      <c r="D81" s="3">
        <f t="shared" si="3"/>
        <v>2.7777777777777679E-3</v>
      </c>
      <c r="E81" s="4"/>
    </row>
    <row r="82" spans="1:5">
      <c r="A82" s="5">
        <v>0.97916666666666663</v>
      </c>
      <c r="B82" s="14" t="s">
        <v>42</v>
      </c>
      <c r="C82" s="3">
        <f t="shared" si="2"/>
        <v>0.99722222222222223</v>
      </c>
      <c r="D82" s="3">
        <f t="shared" si="3"/>
        <v>1.8055555555555602E-2</v>
      </c>
      <c r="E82" s="4"/>
    </row>
    <row r="83" spans="1:5">
      <c r="A83" s="5">
        <v>0.99722222222222223</v>
      </c>
      <c r="B83" s="14" t="s">
        <v>19</v>
      </c>
      <c r="C83" s="3">
        <f t="shared" si="2"/>
        <v>0</v>
      </c>
      <c r="D83" s="3">
        <f t="shared" si="3"/>
        <v>2.7777777777777679E-3</v>
      </c>
      <c r="E83" s="4"/>
    </row>
    <row r="84" spans="1:5">
      <c r="A84" s="5">
        <v>0</v>
      </c>
      <c r="B84" s="18"/>
      <c r="C84" s="3">
        <f t="shared" si="2"/>
        <v>0</v>
      </c>
      <c r="D84" s="3">
        <f t="shared" si="3"/>
        <v>0</v>
      </c>
      <c r="E84" s="4"/>
    </row>
  </sheetData>
  <mergeCells count="1">
    <mergeCell ref="A1:E1"/>
  </mergeCells>
  <conditionalFormatting sqref="A2:E84">
    <cfRule type="containsText" dxfId="71" priority="9" operator="containsText" text="REPLAY DIMANCHE">
      <formula>NOT(ISERROR(SEARCH("REPLAY DIMANCHE",A2)))</formula>
    </cfRule>
    <cfRule type="containsText" dxfId="70" priority="10" operator="containsText" text="COMBLAGE">
      <formula>NOT(ISERROR(SEARCH("COMBLAGE",A2)))</formula>
    </cfRule>
  </conditionalFormatting>
  <conditionalFormatting sqref="A3:E84">
    <cfRule type="containsText" dxfId="69" priority="8" operator="containsText" text="Concert">
      <formula>NOT(ISERROR(SEARCH("Concert",A3)))</formula>
    </cfRule>
    <cfRule type="containsText" dxfId="68" priority="11" operator="containsText" text="LIVE">
      <formula>NOT(ISERROR(SEARCH("LIVE",A3)))</formula>
    </cfRule>
    <cfRule type="containsText" dxfId="67" priority="12" operator="containsText" text="PUB">
      <formula>NOT(ISERROR(SEARCH("PUB",A3)))</formula>
    </cfRule>
    <cfRule type="containsText" dxfId="66" priority="13" operator="containsText" text="REPLAY ACTU">
      <formula>NOT(ISERROR(SEARCH("REPLAY ACTU",A3)))</formula>
    </cfRule>
    <cfRule type="containsText" dxfId="65" priority="14" operator="containsText" text="REPLAY MAG">
      <formula>NOT(ISERROR(SEARCH("REPLAY MAG",A3)))</formula>
    </cfRule>
  </conditionalFormatting>
  <conditionalFormatting sqref="G2:H7 H9 G8:G9">
    <cfRule type="containsText" dxfId="64" priority="2" operator="containsText" text="REPLAY DIMANCHE">
      <formula>NOT(ISERROR(SEARCH("REPLAY DIMANCHE",G2)))</formula>
    </cfRule>
    <cfRule type="containsText" dxfId="63" priority="3" operator="containsText" text="COMBLAGE">
      <formula>NOT(ISERROR(SEARCH("COMBLAGE",G2)))</formula>
    </cfRule>
  </conditionalFormatting>
  <conditionalFormatting sqref="G2:H7 H9 G8:G9">
    <cfRule type="containsText" dxfId="62" priority="1" operator="containsText" text="Concert">
      <formula>NOT(ISERROR(SEARCH("Concert",G2)))</formula>
    </cfRule>
    <cfRule type="containsText" dxfId="61" priority="4" operator="containsText" text="LIVE">
      <formula>NOT(ISERROR(SEARCH("LIVE",G2)))</formula>
    </cfRule>
    <cfRule type="containsText" dxfId="60" priority="5" operator="containsText" text="PUB">
      <formula>NOT(ISERROR(SEARCH("PUB",G2)))</formula>
    </cfRule>
    <cfRule type="containsText" dxfId="59" priority="6" operator="containsText" text="REPLAY ACTU">
      <formula>NOT(ISERROR(SEARCH("REPLAY ACTU",G2)))</formula>
    </cfRule>
    <cfRule type="containsText" dxfId="58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9B10C8"/>
  </sheetPr>
  <dimension ref="A1:H105"/>
  <sheetViews>
    <sheetView workbookViewId="0">
      <selection activeCell="G48" sqref="G48"/>
    </sheetView>
  </sheetViews>
  <sheetFormatPr baseColWidth="10" defaultRowHeight="15"/>
  <cols>
    <col min="1" max="1" width="18.7109375" customWidth="1"/>
    <col min="2" max="2" width="40.7109375" customWidth="1"/>
    <col min="3" max="3" width="17.7109375" customWidth="1"/>
    <col min="4" max="5" width="15.7109375" customWidth="1"/>
    <col min="7" max="7" width="25.85546875" customWidth="1"/>
    <col min="8" max="8" width="17.7109375" customWidth="1"/>
  </cols>
  <sheetData>
    <row r="1" spans="1:8" ht="21">
      <c r="A1" s="51" t="s">
        <v>6</v>
      </c>
      <c r="B1" s="51"/>
      <c r="C1" s="51"/>
      <c r="D1" s="51"/>
      <c r="E1" s="51"/>
    </row>
    <row r="2" spans="1:8" ht="21">
      <c r="A2" s="2" t="s">
        <v>7</v>
      </c>
      <c r="B2" s="7" t="s">
        <v>8</v>
      </c>
      <c r="C2" s="1" t="s">
        <v>9</v>
      </c>
      <c r="D2" s="1" t="s">
        <v>10</v>
      </c>
      <c r="E2" s="1" t="s">
        <v>11</v>
      </c>
      <c r="G2" s="17" t="s">
        <v>57</v>
      </c>
      <c r="H2" s="9" t="s">
        <v>72</v>
      </c>
    </row>
    <row r="3" spans="1:8">
      <c r="A3" s="8">
        <v>0</v>
      </c>
      <c r="B3" s="14" t="s">
        <v>14</v>
      </c>
      <c r="C3" s="3">
        <f t="shared" ref="C3:C66" si="0">A4</f>
        <v>8.3333333333333332E-3</v>
      </c>
      <c r="D3" s="3">
        <f>MOD(C3-A3,1)</f>
        <v>8.3333333333333332E-3</v>
      </c>
      <c r="E3" s="6"/>
      <c r="H3" s="11" t="s">
        <v>58</v>
      </c>
    </row>
    <row r="4" spans="1:8">
      <c r="A4" s="8">
        <v>8.3333333333333332E-3</v>
      </c>
      <c r="B4" s="14" t="s">
        <v>16</v>
      </c>
      <c r="C4" s="3">
        <f t="shared" si="0"/>
        <v>1.6666666666666666E-2</v>
      </c>
      <c r="D4" s="3">
        <f t="shared" ref="D4:D67" si="1">MOD(C4-A4,1)</f>
        <v>8.3333333333333332E-3</v>
      </c>
      <c r="E4" s="4"/>
      <c r="H4" s="10" t="s">
        <v>19</v>
      </c>
    </row>
    <row r="5" spans="1:8">
      <c r="A5" s="8">
        <v>1.6666666666666666E-2</v>
      </c>
      <c r="B5" s="14" t="s">
        <v>17</v>
      </c>
      <c r="C5" s="3">
        <f t="shared" si="0"/>
        <v>1.8055555555555557E-2</v>
      </c>
      <c r="D5" s="3">
        <f t="shared" si="1"/>
        <v>1.3888888888888909E-3</v>
      </c>
      <c r="E5" s="4"/>
      <c r="H5" s="7" t="s">
        <v>59</v>
      </c>
    </row>
    <row r="6" spans="1:8">
      <c r="A6" s="8">
        <v>1.8055555555555557E-2</v>
      </c>
      <c r="B6" s="14" t="s">
        <v>19</v>
      </c>
      <c r="C6" s="3">
        <f t="shared" si="0"/>
        <v>2.0833333333333332E-2</v>
      </c>
      <c r="D6" s="3">
        <f t="shared" si="1"/>
        <v>2.7777777777777748E-3</v>
      </c>
      <c r="E6" s="4"/>
      <c r="H6" s="12" t="s">
        <v>61</v>
      </c>
    </row>
    <row r="7" spans="1:8">
      <c r="A7" s="8">
        <v>2.0833333333333332E-2</v>
      </c>
      <c r="B7" s="14" t="s">
        <v>20</v>
      </c>
      <c r="C7" s="3">
        <f t="shared" si="0"/>
        <v>2.9166666666666664E-2</v>
      </c>
      <c r="D7" s="3">
        <f t="shared" si="1"/>
        <v>8.3333333333333315E-3</v>
      </c>
      <c r="E7" s="4"/>
      <c r="H7" s="13" t="s">
        <v>62</v>
      </c>
    </row>
    <row r="8" spans="1:8">
      <c r="A8" s="8">
        <v>2.9166666666666664E-2</v>
      </c>
      <c r="B8" s="14" t="s">
        <v>22</v>
      </c>
      <c r="C8" s="3">
        <f t="shared" si="0"/>
        <v>3.3333333333333333E-2</v>
      </c>
      <c r="D8" s="3">
        <f t="shared" si="1"/>
        <v>4.1666666666666692E-3</v>
      </c>
      <c r="E8" s="4"/>
      <c r="H8" s="16" t="s">
        <v>73</v>
      </c>
    </row>
    <row r="9" spans="1:8">
      <c r="A9" s="8">
        <v>3.3333333333333333E-2</v>
      </c>
      <c r="B9" s="14" t="s">
        <v>24</v>
      </c>
      <c r="C9" s="3">
        <f t="shared" si="0"/>
        <v>3.888888888888889E-2</v>
      </c>
      <c r="D9" s="3">
        <f t="shared" si="1"/>
        <v>5.5555555555555566E-3</v>
      </c>
      <c r="E9" s="4"/>
      <c r="H9" s="15" t="s">
        <v>71</v>
      </c>
    </row>
    <row r="10" spans="1:8">
      <c r="A10" s="8">
        <v>3.888888888888889E-2</v>
      </c>
      <c r="B10" s="14" t="s">
        <v>19</v>
      </c>
      <c r="C10" s="3">
        <f t="shared" si="0"/>
        <v>4.1666666666666664E-2</v>
      </c>
      <c r="D10" s="3">
        <f t="shared" si="1"/>
        <v>2.7777777777777748E-3</v>
      </c>
      <c r="E10" s="4"/>
    </row>
    <row r="11" spans="1:8">
      <c r="A11" s="8">
        <v>4.1666666666666664E-2</v>
      </c>
      <c r="B11" s="14" t="s">
        <v>23</v>
      </c>
      <c r="C11" s="3">
        <f t="shared" si="0"/>
        <v>4.5833333333333337E-2</v>
      </c>
      <c r="D11" s="3">
        <f t="shared" si="1"/>
        <v>4.1666666666666727E-3</v>
      </c>
      <c r="E11" s="4"/>
    </row>
    <row r="12" spans="1:8">
      <c r="A12" s="8">
        <v>4.5833333333333337E-2</v>
      </c>
      <c r="B12" s="14" t="s">
        <v>27</v>
      </c>
      <c r="C12" s="3">
        <f t="shared" si="0"/>
        <v>4.9999999999999996E-2</v>
      </c>
      <c r="D12" s="3">
        <f t="shared" si="1"/>
        <v>4.1666666666666588E-3</v>
      </c>
      <c r="E12" s="4"/>
    </row>
    <row r="13" spans="1:8">
      <c r="A13" s="8">
        <v>4.9999999999999996E-2</v>
      </c>
      <c r="B13" s="14" t="s">
        <v>17</v>
      </c>
      <c r="C13" s="3">
        <f t="shared" si="0"/>
        <v>5.347222222222222E-2</v>
      </c>
      <c r="D13" s="3">
        <f t="shared" si="1"/>
        <v>3.4722222222222238E-3</v>
      </c>
      <c r="E13" s="4"/>
    </row>
    <row r="14" spans="1:8">
      <c r="A14" s="8">
        <v>5.347222222222222E-2</v>
      </c>
      <c r="B14" s="14" t="s">
        <v>29</v>
      </c>
      <c r="C14" s="3">
        <f t="shared" si="0"/>
        <v>5.9027777777777783E-2</v>
      </c>
      <c r="D14" s="3">
        <f t="shared" si="1"/>
        <v>5.5555555555555636E-3</v>
      </c>
      <c r="E14" s="4"/>
    </row>
    <row r="15" spans="1:8">
      <c r="A15" s="8">
        <v>5.9027777777777783E-2</v>
      </c>
      <c r="B15" s="14" t="s">
        <v>30</v>
      </c>
      <c r="C15" s="3">
        <f t="shared" si="0"/>
        <v>7.6388888888888895E-2</v>
      </c>
      <c r="D15" s="3">
        <f t="shared" si="1"/>
        <v>1.7361111111111112E-2</v>
      </c>
      <c r="E15" s="4"/>
    </row>
    <row r="16" spans="1:8">
      <c r="A16" s="8">
        <v>7.6388888888888895E-2</v>
      </c>
      <c r="B16" s="14" t="s">
        <v>22</v>
      </c>
      <c r="C16" s="3">
        <f t="shared" si="0"/>
        <v>8.0555555555555561E-2</v>
      </c>
      <c r="D16" s="3">
        <f t="shared" si="1"/>
        <v>4.1666666666666657E-3</v>
      </c>
      <c r="E16" s="4"/>
    </row>
    <row r="17" spans="1:5">
      <c r="A17" s="8">
        <v>8.0555555555555561E-2</v>
      </c>
      <c r="B17" s="14" t="s">
        <v>19</v>
      </c>
      <c r="C17" s="3">
        <f t="shared" si="0"/>
        <v>8.3333333333333329E-2</v>
      </c>
      <c r="D17" s="3">
        <f t="shared" si="1"/>
        <v>2.7777777777777679E-3</v>
      </c>
      <c r="E17" s="4"/>
    </row>
    <row r="18" spans="1:5">
      <c r="A18" s="8">
        <v>8.3333333333333329E-2</v>
      </c>
      <c r="B18" s="14" t="s">
        <v>14</v>
      </c>
      <c r="C18" s="3">
        <f t="shared" si="0"/>
        <v>9.1666666666666674E-2</v>
      </c>
      <c r="D18" s="3">
        <f t="shared" si="1"/>
        <v>8.3333333333333454E-3</v>
      </c>
      <c r="E18" s="4"/>
    </row>
    <row r="19" spans="1:5">
      <c r="A19" s="8">
        <v>9.1666666666666674E-2</v>
      </c>
      <c r="B19" s="14" t="s">
        <v>16</v>
      </c>
      <c r="C19" s="3">
        <f t="shared" si="0"/>
        <v>9.9999999999999992E-2</v>
      </c>
      <c r="D19" s="3">
        <f t="shared" si="1"/>
        <v>8.3333333333333176E-3</v>
      </c>
      <c r="E19" s="4"/>
    </row>
    <row r="20" spans="1:5">
      <c r="A20" s="8">
        <v>9.9999999999999992E-2</v>
      </c>
      <c r="B20" s="14" t="s">
        <v>37</v>
      </c>
      <c r="C20" s="3">
        <f t="shared" si="0"/>
        <v>0.11805555555555557</v>
      </c>
      <c r="D20" s="3">
        <f t="shared" si="1"/>
        <v>1.8055555555555575E-2</v>
      </c>
      <c r="E20" s="4"/>
    </row>
    <row r="21" spans="1:5">
      <c r="A21" s="8">
        <v>0.11805555555555557</v>
      </c>
      <c r="B21" s="14" t="s">
        <v>23</v>
      </c>
      <c r="C21" s="3">
        <f t="shared" si="0"/>
        <v>0.12222222222222223</v>
      </c>
      <c r="D21" s="3">
        <f t="shared" si="1"/>
        <v>4.1666666666666657E-3</v>
      </c>
      <c r="E21" s="4"/>
    </row>
    <row r="22" spans="1:5">
      <c r="A22" s="8">
        <v>0.12222222222222223</v>
      </c>
      <c r="B22" s="14" t="s">
        <v>19</v>
      </c>
      <c r="C22" s="3">
        <f t="shared" si="0"/>
        <v>0.125</v>
      </c>
      <c r="D22" s="3">
        <f t="shared" si="1"/>
        <v>2.7777777777777679E-3</v>
      </c>
      <c r="E22" s="4"/>
    </row>
    <row r="23" spans="1:5">
      <c r="A23" s="8">
        <v>0.125</v>
      </c>
      <c r="B23" s="14" t="s">
        <v>40</v>
      </c>
      <c r="C23" s="3">
        <f t="shared" si="0"/>
        <v>0.14305555555555557</v>
      </c>
      <c r="D23" s="3">
        <f t="shared" si="1"/>
        <v>1.8055555555555575E-2</v>
      </c>
      <c r="E23" s="4"/>
    </row>
    <row r="24" spans="1:5">
      <c r="A24" s="8">
        <v>0.14305555555555557</v>
      </c>
      <c r="B24" s="14" t="s">
        <v>17</v>
      </c>
      <c r="C24" s="3">
        <f t="shared" si="0"/>
        <v>0.14583333333333334</v>
      </c>
      <c r="D24" s="3">
        <f t="shared" si="1"/>
        <v>2.7777777777777679E-3</v>
      </c>
      <c r="E24" s="4"/>
    </row>
    <row r="25" spans="1:5">
      <c r="A25" s="8">
        <v>0.14583333333333334</v>
      </c>
      <c r="B25" s="14" t="s">
        <v>42</v>
      </c>
      <c r="C25" s="3">
        <f t="shared" si="0"/>
        <v>0.16388888888888889</v>
      </c>
      <c r="D25" s="3">
        <f t="shared" si="1"/>
        <v>1.8055555555555547E-2</v>
      </c>
      <c r="E25" s="4"/>
    </row>
    <row r="26" spans="1:5">
      <c r="A26" s="8">
        <v>0.16388888888888889</v>
      </c>
      <c r="B26" s="14" t="s">
        <v>19</v>
      </c>
      <c r="C26" s="3">
        <f t="shared" si="0"/>
        <v>0.16666666666666666</v>
      </c>
      <c r="D26" s="3">
        <f t="shared" si="1"/>
        <v>2.7777777777777679E-3</v>
      </c>
      <c r="E26" s="4"/>
    </row>
    <row r="27" spans="1:5">
      <c r="A27" s="8">
        <v>0.16666666666666666</v>
      </c>
      <c r="B27" s="14" t="s">
        <v>45</v>
      </c>
      <c r="C27" s="3">
        <f t="shared" si="0"/>
        <v>0.18472222222222223</v>
      </c>
      <c r="D27" s="3">
        <f t="shared" si="1"/>
        <v>1.8055555555555575E-2</v>
      </c>
      <c r="E27" s="4"/>
    </row>
    <row r="28" spans="1:5">
      <c r="A28" s="8">
        <v>0.18472222222222223</v>
      </c>
      <c r="B28" s="14" t="s">
        <v>14</v>
      </c>
      <c r="C28" s="3">
        <f t="shared" si="0"/>
        <v>0.19305555555555554</v>
      </c>
      <c r="D28" s="3">
        <f t="shared" si="1"/>
        <v>8.3333333333333037E-3</v>
      </c>
      <c r="E28" s="4"/>
    </row>
    <row r="29" spans="1:5">
      <c r="A29" s="8">
        <v>0.19305555555555554</v>
      </c>
      <c r="B29" s="14" t="s">
        <v>16</v>
      </c>
      <c r="C29" s="3">
        <f t="shared" si="0"/>
        <v>0.20138888888888887</v>
      </c>
      <c r="D29" s="3">
        <f t="shared" si="1"/>
        <v>8.3333333333333315E-3</v>
      </c>
      <c r="E29" s="4"/>
    </row>
    <row r="30" spans="1:5">
      <c r="A30" s="8">
        <v>0.20138888888888887</v>
      </c>
      <c r="B30" s="14" t="s">
        <v>24</v>
      </c>
      <c r="C30" s="3">
        <f t="shared" si="0"/>
        <v>0.20694444444444446</v>
      </c>
      <c r="D30" s="3">
        <f t="shared" si="1"/>
        <v>5.5555555555555913E-3</v>
      </c>
      <c r="E30" s="4"/>
    </row>
    <row r="31" spans="1:5">
      <c r="A31" s="8">
        <v>0.20694444444444446</v>
      </c>
      <c r="B31" s="14" t="s">
        <v>19</v>
      </c>
      <c r="C31" s="3">
        <f t="shared" si="0"/>
        <v>0.20833333333333334</v>
      </c>
      <c r="D31" s="3">
        <f t="shared" si="1"/>
        <v>1.388888888888884E-3</v>
      </c>
      <c r="E31" s="4"/>
    </row>
    <row r="32" spans="1:5">
      <c r="A32" s="8">
        <v>0.20833333333333334</v>
      </c>
      <c r="B32" s="14" t="s">
        <v>50</v>
      </c>
      <c r="C32" s="3">
        <f t="shared" si="0"/>
        <v>0.22638888888888889</v>
      </c>
      <c r="D32" s="3">
        <f t="shared" si="1"/>
        <v>1.8055555555555547E-2</v>
      </c>
      <c r="E32" s="4"/>
    </row>
    <row r="33" spans="1:5">
      <c r="A33" s="8">
        <v>0.22638888888888889</v>
      </c>
      <c r="B33" s="14" t="s">
        <v>20</v>
      </c>
      <c r="C33" s="3">
        <f t="shared" si="0"/>
        <v>0.23472222222222219</v>
      </c>
      <c r="D33" s="3">
        <f t="shared" si="1"/>
        <v>8.3333333333333037E-3</v>
      </c>
      <c r="E33" s="4"/>
    </row>
    <row r="34" spans="1:5">
      <c r="A34" s="8">
        <v>0.23472222222222219</v>
      </c>
      <c r="B34" s="14" t="s">
        <v>22</v>
      </c>
      <c r="C34" s="3">
        <f t="shared" si="0"/>
        <v>0.2388888888888889</v>
      </c>
      <c r="D34" s="3">
        <f t="shared" si="1"/>
        <v>4.1666666666667074E-3</v>
      </c>
      <c r="E34" s="4"/>
    </row>
    <row r="35" spans="1:5">
      <c r="A35" s="8">
        <v>0.2388888888888889</v>
      </c>
      <c r="B35" s="14" t="s">
        <v>29</v>
      </c>
      <c r="C35" s="3">
        <f t="shared" si="0"/>
        <v>0.24444444444444446</v>
      </c>
      <c r="D35" s="3">
        <f t="shared" si="1"/>
        <v>5.5555555555555636E-3</v>
      </c>
      <c r="E35" s="4"/>
    </row>
    <row r="36" spans="1:5">
      <c r="A36" s="8">
        <v>0.24444444444444446</v>
      </c>
      <c r="B36" s="14" t="s">
        <v>17</v>
      </c>
      <c r="C36" s="3">
        <f t="shared" si="0"/>
        <v>0.24722222222222223</v>
      </c>
      <c r="D36" s="3">
        <f t="shared" si="1"/>
        <v>2.7777777777777679E-3</v>
      </c>
      <c r="E36" s="4"/>
    </row>
    <row r="37" spans="1:5">
      <c r="A37" s="8">
        <v>0.24722222222222223</v>
      </c>
      <c r="B37" s="14" t="s">
        <v>19</v>
      </c>
      <c r="C37" s="3">
        <f t="shared" si="0"/>
        <v>0.25</v>
      </c>
      <c r="D37" s="3">
        <f t="shared" si="1"/>
        <v>2.7777777777777679E-3</v>
      </c>
      <c r="E37" s="4"/>
    </row>
    <row r="38" spans="1:5">
      <c r="A38" s="8">
        <v>0.25</v>
      </c>
      <c r="B38" s="14" t="s">
        <v>23</v>
      </c>
      <c r="C38" s="3">
        <f t="shared" si="0"/>
        <v>0.25416666666666665</v>
      </c>
      <c r="D38" s="3">
        <f t="shared" si="1"/>
        <v>4.1666666666666519E-3</v>
      </c>
      <c r="E38" s="4"/>
    </row>
    <row r="39" spans="1:5">
      <c r="A39" s="8">
        <v>0.25416666666666665</v>
      </c>
      <c r="B39" s="14" t="s">
        <v>27</v>
      </c>
      <c r="C39" s="3">
        <f t="shared" si="0"/>
        <v>0.25833333333333336</v>
      </c>
      <c r="D39" s="3">
        <f t="shared" si="1"/>
        <v>4.1666666666667074E-3</v>
      </c>
      <c r="E39" s="4"/>
    </row>
    <row r="40" spans="1:5">
      <c r="A40" s="8">
        <v>0.25833333333333336</v>
      </c>
      <c r="B40" s="14" t="s">
        <v>24</v>
      </c>
      <c r="C40" s="3">
        <f t="shared" si="0"/>
        <v>0.2638888888888889</v>
      </c>
      <c r="D40" s="3">
        <f t="shared" si="1"/>
        <v>5.5555555555555358E-3</v>
      </c>
      <c r="E40" s="4"/>
    </row>
    <row r="41" spans="1:5">
      <c r="A41" s="8">
        <v>0.2638888888888889</v>
      </c>
      <c r="B41" s="14" t="s">
        <v>29</v>
      </c>
      <c r="C41" s="3">
        <f t="shared" si="0"/>
        <v>0.26944444444444443</v>
      </c>
      <c r="D41" s="3">
        <f t="shared" si="1"/>
        <v>5.5555555555555358E-3</v>
      </c>
      <c r="E41" s="4"/>
    </row>
    <row r="42" spans="1:5">
      <c r="A42" s="8">
        <v>0.26944444444444443</v>
      </c>
      <c r="B42" s="14" t="s">
        <v>17</v>
      </c>
      <c r="C42" s="3">
        <f t="shared" si="0"/>
        <v>0.27083333333333331</v>
      </c>
      <c r="D42" s="3">
        <f t="shared" si="1"/>
        <v>1.388888888888884E-3</v>
      </c>
      <c r="E42" s="4"/>
    </row>
    <row r="43" spans="1:5">
      <c r="A43" s="8">
        <v>0.27083333333333331</v>
      </c>
      <c r="B43" s="14" t="s">
        <v>56</v>
      </c>
      <c r="C43" s="3">
        <f t="shared" si="0"/>
        <v>0.52083333333333337</v>
      </c>
      <c r="D43" s="3">
        <f t="shared" si="1"/>
        <v>0.25000000000000006</v>
      </c>
      <c r="E43" s="4"/>
    </row>
    <row r="44" spans="1:5">
      <c r="A44" s="8">
        <v>0.52083333333333337</v>
      </c>
      <c r="B44" s="14" t="s">
        <v>20</v>
      </c>
      <c r="C44" s="3">
        <f t="shared" si="0"/>
        <v>0.52916666666666667</v>
      </c>
      <c r="D44" s="3">
        <f t="shared" si="1"/>
        <v>8.3333333333333037E-3</v>
      </c>
      <c r="E44" s="4"/>
    </row>
    <row r="45" spans="1:5">
      <c r="A45" s="8">
        <v>0.52916666666666667</v>
      </c>
      <c r="B45" s="14" t="s">
        <v>34</v>
      </c>
      <c r="C45" s="3">
        <f t="shared" si="0"/>
        <v>0.53749999999999998</v>
      </c>
      <c r="D45" s="3">
        <f t="shared" si="1"/>
        <v>8.3333333333333037E-3</v>
      </c>
      <c r="E45" s="4"/>
    </row>
    <row r="46" spans="1:5">
      <c r="A46" s="8">
        <v>0.53749999999999998</v>
      </c>
      <c r="B46" s="14" t="s">
        <v>17</v>
      </c>
      <c r="C46" s="3">
        <f t="shared" si="0"/>
        <v>0.53888888888888886</v>
      </c>
      <c r="D46" s="3">
        <f t="shared" si="1"/>
        <v>1.388888888888884E-3</v>
      </c>
      <c r="E46" s="4"/>
    </row>
    <row r="47" spans="1:5">
      <c r="A47" s="8">
        <v>0.53888888888888886</v>
      </c>
      <c r="B47" s="14" t="s">
        <v>19</v>
      </c>
      <c r="C47" s="3">
        <f t="shared" si="0"/>
        <v>0.54166666666666663</v>
      </c>
      <c r="D47" s="3">
        <f t="shared" si="1"/>
        <v>2.7777777777777679E-3</v>
      </c>
      <c r="E47" s="4"/>
    </row>
    <row r="48" spans="1:5">
      <c r="A48" s="8">
        <v>0.54166666666666663</v>
      </c>
      <c r="B48" s="14" t="s">
        <v>23</v>
      </c>
      <c r="C48" s="3">
        <f t="shared" si="0"/>
        <v>0.54583333333333328</v>
      </c>
      <c r="D48" s="3">
        <f t="shared" si="1"/>
        <v>4.1666666666666519E-3</v>
      </c>
      <c r="E48" s="4"/>
    </row>
    <row r="49" spans="1:5">
      <c r="A49" s="8">
        <v>0.54583333333333328</v>
      </c>
      <c r="B49" s="14" t="s">
        <v>27</v>
      </c>
      <c r="C49" s="3">
        <f t="shared" si="0"/>
        <v>0.54999999999999993</v>
      </c>
      <c r="D49" s="3">
        <f t="shared" si="1"/>
        <v>4.1666666666666519E-3</v>
      </c>
      <c r="E49" s="4"/>
    </row>
    <row r="50" spans="1:5">
      <c r="A50" s="8">
        <v>0.54999999999999993</v>
      </c>
      <c r="B50" s="14" t="s">
        <v>17</v>
      </c>
      <c r="C50" s="3">
        <f t="shared" si="0"/>
        <v>0.55138888888888882</v>
      </c>
      <c r="D50" s="3">
        <f t="shared" si="1"/>
        <v>1.388888888888884E-3</v>
      </c>
      <c r="E50" s="4"/>
    </row>
    <row r="51" spans="1:5">
      <c r="A51" s="8">
        <v>0.55138888888888882</v>
      </c>
      <c r="B51" s="14" t="s">
        <v>29</v>
      </c>
      <c r="C51" s="3">
        <f t="shared" si="0"/>
        <v>0.55694444444444446</v>
      </c>
      <c r="D51" s="3">
        <f t="shared" si="1"/>
        <v>5.5555555555556468E-3</v>
      </c>
      <c r="E51" s="4"/>
    </row>
    <row r="52" spans="1:5">
      <c r="A52" s="8">
        <v>0.55694444444444446</v>
      </c>
      <c r="B52" s="14" t="s">
        <v>25</v>
      </c>
      <c r="C52" s="3">
        <f t="shared" si="0"/>
        <v>0.5625</v>
      </c>
      <c r="D52" s="3">
        <f t="shared" si="1"/>
        <v>5.5555555555555358E-3</v>
      </c>
      <c r="E52" s="4"/>
    </row>
    <row r="53" spans="1:5">
      <c r="A53" s="8">
        <v>0.5625</v>
      </c>
      <c r="B53" s="14" t="s">
        <v>42</v>
      </c>
      <c r="C53" s="3">
        <f t="shared" si="0"/>
        <v>0.5805555555555556</v>
      </c>
      <c r="D53" s="3">
        <f t="shared" si="1"/>
        <v>1.8055555555555602E-2</v>
      </c>
      <c r="E53" s="4"/>
    </row>
    <row r="54" spans="1:5">
      <c r="A54" s="8">
        <v>0.5805555555555556</v>
      </c>
      <c r="B54" s="14" t="s">
        <v>19</v>
      </c>
      <c r="C54" s="3">
        <f t="shared" si="0"/>
        <v>0.58333333333333337</v>
      </c>
      <c r="D54" s="3">
        <f t="shared" si="1"/>
        <v>2.7777777777777679E-3</v>
      </c>
      <c r="E54" s="4"/>
    </row>
    <row r="55" spans="1:5">
      <c r="A55" s="8">
        <v>0.58333333333333337</v>
      </c>
      <c r="B55" s="14" t="s">
        <v>40</v>
      </c>
      <c r="C55" s="3">
        <f t="shared" si="0"/>
        <v>0.60138888888888886</v>
      </c>
      <c r="D55" s="3">
        <f t="shared" si="1"/>
        <v>1.8055555555555491E-2</v>
      </c>
      <c r="E55" s="4"/>
    </row>
    <row r="56" spans="1:5">
      <c r="A56" s="8">
        <v>0.60138888888888886</v>
      </c>
      <c r="B56" s="14" t="s">
        <v>14</v>
      </c>
      <c r="C56" s="3">
        <f t="shared" si="0"/>
        <v>0.60972222222222217</v>
      </c>
      <c r="D56" s="3">
        <f t="shared" si="1"/>
        <v>8.3333333333333037E-3</v>
      </c>
      <c r="E56" s="4"/>
    </row>
    <row r="57" spans="1:5">
      <c r="A57" s="8">
        <v>0.60972222222222217</v>
      </c>
      <c r="B57" s="14" t="s">
        <v>60</v>
      </c>
      <c r="C57" s="3">
        <f t="shared" si="0"/>
        <v>0.62083333333333335</v>
      </c>
      <c r="D57" s="3">
        <f t="shared" si="1"/>
        <v>1.1111111111111183E-2</v>
      </c>
      <c r="E57" s="4"/>
    </row>
    <row r="58" spans="1:5">
      <c r="A58" s="8">
        <v>0.62083333333333335</v>
      </c>
      <c r="B58" s="14" t="s">
        <v>17</v>
      </c>
      <c r="C58" s="3">
        <f t="shared" si="0"/>
        <v>0.62222222222222223</v>
      </c>
      <c r="D58" s="3">
        <f t="shared" si="1"/>
        <v>1.388888888888884E-3</v>
      </c>
      <c r="E58" s="4"/>
    </row>
    <row r="59" spans="1:5">
      <c r="A59" s="8">
        <v>0.62222222222222223</v>
      </c>
      <c r="B59" s="14" t="s">
        <v>19</v>
      </c>
      <c r="C59" s="3">
        <f t="shared" si="0"/>
        <v>0.625</v>
      </c>
      <c r="D59" s="3">
        <f t="shared" si="1"/>
        <v>2.7777777777777679E-3</v>
      </c>
      <c r="E59" s="4"/>
    </row>
    <row r="60" spans="1:5">
      <c r="A60" s="8">
        <v>0.625</v>
      </c>
      <c r="B60" s="14" t="s">
        <v>34</v>
      </c>
      <c r="C60" s="3">
        <f t="shared" si="0"/>
        <v>0.6333333333333333</v>
      </c>
      <c r="D60" s="3">
        <f t="shared" si="1"/>
        <v>8.3333333333333037E-3</v>
      </c>
      <c r="E60" s="4"/>
    </row>
    <row r="61" spans="1:5">
      <c r="A61" s="8">
        <v>0.6333333333333333</v>
      </c>
      <c r="B61" s="14" t="s">
        <v>64</v>
      </c>
      <c r="C61" s="3">
        <f t="shared" si="0"/>
        <v>0.64166666666666672</v>
      </c>
      <c r="D61" s="3">
        <f t="shared" si="1"/>
        <v>8.3333333333334147E-3</v>
      </c>
      <c r="E61" s="4"/>
    </row>
    <row r="62" spans="1:5">
      <c r="A62" s="8">
        <v>0.64166666666666672</v>
      </c>
      <c r="B62" s="14" t="s">
        <v>23</v>
      </c>
      <c r="C62" s="3">
        <f t="shared" si="0"/>
        <v>0.64583333333333337</v>
      </c>
      <c r="D62" s="3">
        <f t="shared" si="1"/>
        <v>4.1666666666666519E-3</v>
      </c>
      <c r="E62" s="4"/>
    </row>
    <row r="63" spans="1:5">
      <c r="A63" s="8">
        <v>0.64583333333333337</v>
      </c>
      <c r="B63" s="14" t="s">
        <v>27</v>
      </c>
      <c r="C63" s="3">
        <f t="shared" si="0"/>
        <v>0.65</v>
      </c>
      <c r="D63" s="3">
        <f t="shared" si="1"/>
        <v>4.1666666666666519E-3</v>
      </c>
      <c r="E63" s="4"/>
    </row>
    <row r="64" spans="1:5">
      <c r="A64" s="8">
        <v>0.65</v>
      </c>
      <c r="B64" s="14" t="s">
        <v>14</v>
      </c>
      <c r="C64" s="3">
        <f t="shared" si="0"/>
        <v>0.65833333333333333</v>
      </c>
      <c r="D64" s="3">
        <f t="shared" si="1"/>
        <v>8.3333333333333037E-3</v>
      </c>
      <c r="E64" s="4"/>
    </row>
    <row r="65" spans="1:5">
      <c r="A65" s="8">
        <v>0.65833333333333333</v>
      </c>
      <c r="B65" s="14" t="s">
        <v>25</v>
      </c>
      <c r="C65" s="3">
        <f t="shared" si="0"/>
        <v>0.66388888888888886</v>
      </c>
      <c r="D65" s="3">
        <f t="shared" si="1"/>
        <v>5.5555555555555358E-3</v>
      </c>
      <c r="E65" s="4"/>
    </row>
    <row r="66" spans="1:5">
      <c r="A66" s="8">
        <v>0.66388888888888886</v>
      </c>
      <c r="B66" s="14" t="s">
        <v>19</v>
      </c>
      <c r="C66" s="3">
        <f t="shared" si="0"/>
        <v>0.66666666666666663</v>
      </c>
      <c r="D66" s="3">
        <f t="shared" si="1"/>
        <v>2.7777777777777679E-3</v>
      </c>
      <c r="E66" s="4"/>
    </row>
    <row r="67" spans="1:5">
      <c r="A67" s="8">
        <v>0.66666666666666663</v>
      </c>
      <c r="B67" s="14" t="s">
        <v>45</v>
      </c>
      <c r="C67" s="3">
        <f t="shared" ref="C67:C105" si="2">A68</f>
        <v>0.68472222222222223</v>
      </c>
      <c r="D67" s="3">
        <f t="shared" si="1"/>
        <v>1.8055555555555602E-2</v>
      </c>
      <c r="E67" s="4"/>
    </row>
    <row r="68" spans="1:5">
      <c r="A68" s="8">
        <v>0.68472222222222223</v>
      </c>
      <c r="B68" s="14" t="s">
        <v>17</v>
      </c>
      <c r="C68" s="3">
        <f t="shared" si="2"/>
        <v>0.6875</v>
      </c>
      <c r="D68" s="3">
        <f t="shared" ref="D68:D105" si="3">MOD(C68-A68,1)</f>
        <v>2.7777777777777679E-3</v>
      </c>
      <c r="E68" s="4"/>
    </row>
    <row r="69" spans="1:5">
      <c r="A69" s="8">
        <v>0.6875</v>
      </c>
      <c r="B69" s="14" t="s">
        <v>23</v>
      </c>
      <c r="C69" s="3">
        <f t="shared" si="2"/>
        <v>0.69166666666666676</v>
      </c>
      <c r="D69" s="3">
        <f t="shared" si="3"/>
        <v>4.1666666666667629E-3</v>
      </c>
      <c r="E69" s="4"/>
    </row>
    <row r="70" spans="1:5">
      <c r="A70" s="8">
        <v>0.69166666666666676</v>
      </c>
      <c r="B70" s="14" t="s">
        <v>20</v>
      </c>
      <c r="C70" s="3">
        <f t="shared" si="2"/>
        <v>0.70000000000000007</v>
      </c>
      <c r="D70" s="3">
        <f t="shared" si="3"/>
        <v>8.3333333333333037E-3</v>
      </c>
      <c r="E70" s="4"/>
    </row>
    <row r="71" spans="1:5">
      <c r="A71" s="8">
        <v>0.70000000000000007</v>
      </c>
      <c r="B71" s="14" t="s">
        <v>29</v>
      </c>
      <c r="C71" s="3">
        <f t="shared" si="2"/>
        <v>0.7055555555555556</v>
      </c>
      <c r="D71" s="3">
        <f t="shared" si="3"/>
        <v>5.5555555555555358E-3</v>
      </c>
      <c r="E71" s="4"/>
    </row>
    <row r="72" spans="1:5">
      <c r="A72" s="8">
        <v>0.7055555555555556</v>
      </c>
      <c r="B72" s="14" t="s">
        <v>19</v>
      </c>
      <c r="C72" s="3">
        <f t="shared" si="2"/>
        <v>0.70833333333333337</v>
      </c>
      <c r="D72" s="3">
        <f t="shared" si="3"/>
        <v>2.7777777777777679E-3</v>
      </c>
      <c r="E72" s="4"/>
    </row>
    <row r="73" spans="1:5">
      <c r="A73" s="8">
        <v>0.70833333333333337</v>
      </c>
      <c r="B73" s="14" t="s">
        <v>67</v>
      </c>
      <c r="C73" s="3">
        <f t="shared" si="2"/>
        <v>0.72638888888888886</v>
      </c>
      <c r="D73" s="3">
        <f t="shared" si="3"/>
        <v>1.8055555555555491E-2</v>
      </c>
      <c r="E73" s="4"/>
    </row>
    <row r="74" spans="1:5">
      <c r="A74" s="8">
        <v>0.72638888888888886</v>
      </c>
      <c r="B74" s="14" t="s">
        <v>17</v>
      </c>
      <c r="C74" s="3">
        <f t="shared" si="2"/>
        <v>0.72916666666666663</v>
      </c>
      <c r="D74" s="3">
        <f t="shared" si="3"/>
        <v>2.7777777777777679E-3</v>
      </c>
      <c r="E74" s="4"/>
    </row>
    <row r="75" spans="1:5">
      <c r="A75" s="8">
        <v>0.72916666666666663</v>
      </c>
      <c r="B75" s="14" t="s">
        <v>45</v>
      </c>
      <c r="C75" s="3">
        <f t="shared" si="2"/>
        <v>0.74722222222222223</v>
      </c>
      <c r="D75" s="3">
        <f t="shared" si="3"/>
        <v>1.8055555555555602E-2</v>
      </c>
      <c r="E75" s="4"/>
    </row>
    <row r="76" spans="1:5">
      <c r="A76" s="8">
        <v>0.74722222222222223</v>
      </c>
      <c r="B76" s="14" t="s">
        <v>19</v>
      </c>
      <c r="C76" s="3">
        <f t="shared" si="2"/>
        <v>0.75</v>
      </c>
      <c r="D76" s="3">
        <f t="shared" si="3"/>
        <v>2.7777777777777679E-3</v>
      </c>
      <c r="E76" s="4"/>
    </row>
    <row r="77" spans="1:5">
      <c r="A77" s="8">
        <v>0.75</v>
      </c>
      <c r="B77" s="14" t="s">
        <v>68</v>
      </c>
      <c r="C77" s="3">
        <f t="shared" si="2"/>
        <v>0.7680555555555556</v>
      </c>
      <c r="D77" s="3">
        <f t="shared" si="3"/>
        <v>1.8055555555555602E-2</v>
      </c>
      <c r="E77" s="4"/>
    </row>
    <row r="78" spans="1:5">
      <c r="A78" s="8">
        <v>0.7680555555555556</v>
      </c>
      <c r="B78" s="14" t="s">
        <v>19</v>
      </c>
      <c r="C78" s="3">
        <f t="shared" si="2"/>
        <v>0.77083333333333337</v>
      </c>
      <c r="D78" s="3">
        <f t="shared" si="3"/>
        <v>2.7777777777777679E-3</v>
      </c>
      <c r="E78" s="4"/>
    </row>
    <row r="79" spans="1:5">
      <c r="A79" s="8">
        <v>0.77083333333333337</v>
      </c>
      <c r="B79" s="14" t="s">
        <v>21</v>
      </c>
      <c r="C79" s="3">
        <f t="shared" si="2"/>
        <v>0.77916666666666667</v>
      </c>
      <c r="D79" s="3">
        <f t="shared" si="3"/>
        <v>8.3333333333333037E-3</v>
      </c>
      <c r="E79" s="4"/>
    </row>
    <row r="80" spans="1:5">
      <c r="A80" s="8">
        <v>0.77916666666666667</v>
      </c>
      <c r="B80" s="14" t="s">
        <v>23</v>
      </c>
      <c r="C80" s="3">
        <f t="shared" si="2"/>
        <v>0.78333333333333333</v>
      </c>
      <c r="D80" s="3">
        <f t="shared" si="3"/>
        <v>4.1666666666666519E-3</v>
      </c>
      <c r="E80" s="4"/>
    </row>
    <row r="81" spans="1:5">
      <c r="A81" s="8">
        <v>0.78333333333333333</v>
      </c>
      <c r="B81" s="14" t="s">
        <v>25</v>
      </c>
      <c r="C81" s="3">
        <f t="shared" si="2"/>
        <v>0.78888888888888886</v>
      </c>
      <c r="D81" s="3">
        <f t="shared" si="3"/>
        <v>5.5555555555555358E-3</v>
      </c>
      <c r="E81" s="4"/>
    </row>
    <row r="82" spans="1:5">
      <c r="A82" s="8">
        <v>0.78888888888888886</v>
      </c>
      <c r="B82" s="14" t="s">
        <v>19</v>
      </c>
      <c r="C82" s="3">
        <f t="shared" si="2"/>
        <v>0.79166666666666663</v>
      </c>
      <c r="D82" s="3">
        <f t="shared" si="3"/>
        <v>2.7777777777777679E-3</v>
      </c>
      <c r="E82" s="4"/>
    </row>
    <row r="83" spans="1:5">
      <c r="A83" s="8">
        <v>0.79166666666666663</v>
      </c>
      <c r="B83" s="14" t="s">
        <v>26</v>
      </c>
      <c r="C83" s="3">
        <f t="shared" si="2"/>
        <v>0.80972222222222223</v>
      </c>
      <c r="D83" s="3">
        <f t="shared" si="3"/>
        <v>1.8055555555555602E-2</v>
      </c>
      <c r="E83" s="4"/>
    </row>
    <row r="84" spans="1:5">
      <c r="A84" s="8">
        <v>0.80972222222222223</v>
      </c>
      <c r="B84" s="14" t="s">
        <v>19</v>
      </c>
      <c r="C84" s="3">
        <f t="shared" si="2"/>
        <v>0.8125</v>
      </c>
      <c r="D84" s="3">
        <f t="shared" si="3"/>
        <v>2.7777777777777679E-3</v>
      </c>
      <c r="E84" s="4"/>
    </row>
    <row r="85" spans="1:5">
      <c r="A85" s="8">
        <v>0.8125</v>
      </c>
      <c r="B85" s="14" t="s">
        <v>45</v>
      </c>
      <c r="C85" s="3">
        <f t="shared" si="2"/>
        <v>0.8305555555555556</v>
      </c>
      <c r="D85" s="3">
        <f t="shared" si="3"/>
        <v>1.8055555555555602E-2</v>
      </c>
      <c r="E85" s="4"/>
    </row>
    <row r="86" spans="1:5">
      <c r="A86" s="8">
        <v>0.8305555555555556</v>
      </c>
      <c r="B86" s="14" t="s">
        <v>19</v>
      </c>
      <c r="C86" s="3">
        <f t="shared" si="2"/>
        <v>0.83333333333333337</v>
      </c>
      <c r="D86" s="3">
        <f t="shared" si="3"/>
        <v>2.7777777777777679E-3</v>
      </c>
      <c r="E86" s="4"/>
    </row>
    <row r="87" spans="1:5">
      <c r="A87" s="8">
        <v>0.83333333333333337</v>
      </c>
      <c r="B87" s="14" t="s">
        <v>69</v>
      </c>
      <c r="C87" s="3">
        <f t="shared" si="2"/>
        <v>0.85138888888888886</v>
      </c>
      <c r="D87" s="3">
        <f t="shared" si="3"/>
        <v>1.8055555555555491E-2</v>
      </c>
      <c r="E87" s="4"/>
    </row>
    <row r="88" spans="1:5">
      <c r="A88" s="8">
        <v>0.85138888888888886</v>
      </c>
      <c r="B88" s="14" t="s">
        <v>19</v>
      </c>
      <c r="C88" s="3">
        <f t="shared" si="2"/>
        <v>0.85416666666666663</v>
      </c>
      <c r="D88" s="3">
        <f t="shared" si="3"/>
        <v>2.7777777777777679E-3</v>
      </c>
      <c r="E88" s="4"/>
    </row>
    <row r="89" spans="1:5">
      <c r="A89" s="8">
        <v>0.85416666666666663</v>
      </c>
      <c r="B89" s="14" t="s">
        <v>70</v>
      </c>
      <c r="C89" s="3">
        <f t="shared" si="2"/>
        <v>0.87222222222222223</v>
      </c>
      <c r="D89" s="3">
        <f t="shared" si="3"/>
        <v>1.8055555555555602E-2</v>
      </c>
      <c r="E89" s="4"/>
    </row>
    <row r="90" spans="1:5">
      <c r="A90" s="8">
        <v>0.87222222222222223</v>
      </c>
      <c r="B90" s="14" t="s">
        <v>19</v>
      </c>
      <c r="C90" s="3">
        <f t="shared" si="2"/>
        <v>0.875</v>
      </c>
      <c r="D90" s="3">
        <f t="shared" si="3"/>
        <v>2.7777777777777679E-3</v>
      </c>
      <c r="E90" s="4"/>
    </row>
    <row r="91" spans="1:5">
      <c r="A91" s="8">
        <v>0.875</v>
      </c>
      <c r="B91" s="14" t="s">
        <v>18</v>
      </c>
      <c r="C91" s="3">
        <f t="shared" si="2"/>
        <v>0.8930555555555556</v>
      </c>
      <c r="D91" s="3">
        <f t="shared" si="3"/>
        <v>1.8055555555555602E-2</v>
      </c>
      <c r="E91" s="4"/>
    </row>
    <row r="92" spans="1:5">
      <c r="A92" s="8">
        <v>0.8930555555555556</v>
      </c>
      <c r="B92" s="14" t="s">
        <v>19</v>
      </c>
      <c r="C92" s="3">
        <f t="shared" si="2"/>
        <v>0.89583333333333337</v>
      </c>
      <c r="D92" s="3">
        <f t="shared" si="3"/>
        <v>2.7777777777777679E-3</v>
      </c>
      <c r="E92" s="4"/>
    </row>
    <row r="93" spans="1:5">
      <c r="A93" s="8">
        <v>0.89583333333333337</v>
      </c>
      <c r="B93" s="14" t="s">
        <v>21</v>
      </c>
      <c r="C93" s="3">
        <f t="shared" si="2"/>
        <v>0.90416666666666667</v>
      </c>
      <c r="D93" s="3">
        <f t="shared" si="3"/>
        <v>8.3333333333333037E-3</v>
      </c>
      <c r="E93" s="4"/>
    </row>
    <row r="94" spans="1:5">
      <c r="A94" s="8">
        <v>0.90416666666666667</v>
      </c>
      <c r="B94" s="14" t="s">
        <v>23</v>
      </c>
      <c r="C94" s="3">
        <f t="shared" si="2"/>
        <v>0.90833333333333333</v>
      </c>
      <c r="D94" s="3">
        <f t="shared" si="3"/>
        <v>4.1666666666666519E-3</v>
      </c>
      <c r="E94" s="4"/>
    </row>
    <row r="95" spans="1:5">
      <c r="A95" s="8">
        <v>0.90833333333333333</v>
      </c>
      <c r="B95" s="14" t="s">
        <v>25</v>
      </c>
      <c r="C95" s="3">
        <f t="shared" si="2"/>
        <v>0.91388888888888886</v>
      </c>
      <c r="D95" s="3">
        <f t="shared" si="3"/>
        <v>5.5555555555555358E-3</v>
      </c>
      <c r="E95" s="4"/>
    </row>
    <row r="96" spans="1:5">
      <c r="A96" s="8">
        <v>0.91388888888888886</v>
      </c>
      <c r="B96" s="14" t="s">
        <v>19</v>
      </c>
      <c r="C96" s="3">
        <f t="shared" si="2"/>
        <v>0.91666666666666663</v>
      </c>
      <c r="D96" s="3">
        <f t="shared" si="3"/>
        <v>2.7777777777777679E-3</v>
      </c>
      <c r="E96" s="4"/>
    </row>
    <row r="97" spans="1:5">
      <c r="A97" s="8">
        <v>0.91666666666666663</v>
      </c>
      <c r="B97" s="14" t="s">
        <v>26</v>
      </c>
      <c r="C97" s="3">
        <f t="shared" si="2"/>
        <v>0.93472222222222223</v>
      </c>
      <c r="D97" s="3">
        <f t="shared" si="3"/>
        <v>1.8055555555555602E-2</v>
      </c>
      <c r="E97" s="4"/>
    </row>
    <row r="98" spans="1:5">
      <c r="A98" s="8">
        <v>0.93472222222222223</v>
      </c>
      <c r="B98" s="14" t="s">
        <v>19</v>
      </c>
      <c r="C98" s="3">
        <f t="shared" si="2"/>
        <v>0.9375</v>
      </c>
      <c r="D98" s="3">
        <f t="shared" si="3"/>
        <v>2.7777777777777679E-3</v>
      </c>
      <c r="E98" s="4"/>
    </row>
    <row r="99" spans="1:5">
      <c r="A99" s="8">
        <v>0.9375</v>
      </c>
      <c r="B99" s="14" t="s">
        <v>45</v>
      </c>
      <c r="C99" s="3">
        <f t="shared" si="2"/>
        <v>0.9555555555555556</v>
      </c>
      <c r="D99" s="3">
        <f t="shared" si="3"/>
        <v>1.8055555555555602E-2</v>
      </c>
      <c r="E99" s="4"/>
    </row>
    <row r="100" spans="1:5">
      <c r="A100" s="8">
        <v>0.9555555555555556</v>
      </c>
      <c r="B100" s="14" t="s">
        <v>19</v>
      </c>
      <c r="C100" s="3">
        <f t="shared" si="2"/>
        <v>0.95833333333333337</v>
      </c>
      <c r="D100" s="3">
        <f t="shared" si="3"/>
        <v>2.7777777777777679E-3</v>
      </c>
      <c r="E100" s="4"/>
    </row>
    <row r="101" spans="1:5">
      <c r="A101" s="8">
        <v>0.95833333333333337</v>
      </c>
      <c r="B101" s="14" t="s">
        <v>69</v>
      </c>
      <c r="C101" s="3">
        <f t="shared" si="2"/>
        <v>0.97638888888888886</v>
      </c>
      <c r="D101" s="3">
        <f t="shared" si="3"/>
        <v>1.8055555555555491E-2</v>
      </c>
      <c r="E101" s="4"/>
    </row>
    <row r="102" spans="1:5">
      <c r="A102" s="8">
        <v>0.97638888888888886</v>
      </c>
      <c r="B102" s="14" t="s">
        <v>19</v>
      </c>
      <c r="C102" s="3">
        <f t="shared" si="2"/>
        <v>0.97916666666666663</v>
      </c>
      <c r="D102" s="3">
        <f t="shared" si="3"/>
        <v>2.7777777777777679E-3</v>
      </c>
      <c r="E102" s="4"/>
    </row>
    <row r="103" spans="1:5">
      <c r="A103" s="8">
        <v>0.97916666666666663</v>
      </c>
      <c r="B103" s="14" t="s">
        <v>70</v>
      </c>
      <c r="C103" s="3">
        <f t="shared" si="2"/>
        <v>0.99722222222222223</v>
      </c>
      <c r="D103" s="3">
        <f t="shared" si="3"/>
        <v>1.8055555555555602E-2</v>
      </c>
      <c r="E103" s="4"/>
    </row>
    <row r="104" spans="1:5">
      <c r="A104" s="8">
        <v>0.99722222222222223</v>
      </c>
      <c r="B104" s="14" t="s">
        <v>19</v>
      </c>
      <c r="C104" s="3">
        <f t="shared" si="2"/>
        <v>0</v>
      </c>
      <c r="D104" s="3">
        <f t="shared" si="3"/>
        <v>2.7777777777777679E-3</v>
      </c>
      <c r="E104" s="4"/>
    </row>
    <row r="105" spans="1:5">
      <c r="A105" s="8">
        <v>0</v>
      </c>
      <c r="B105" s="14" t="s">
        <v>12</v>
      </c>
      <c r="C105" s="3">
        <f t="shared" si="2"/>
        <v>0</v>
      </c>
      <c r="D105" s="3">
        <f t="shared" si="3"/>
        <v>0</v>
      </c>
      <c r="E105" s="4"/>
    </row>
  </sheetData>
  <mergeCells count="1">
    <mergeCell ref="A1:E1"/>
  </mergeCells>
  <conditionalFormatting sqref="A2:E105">
    <cfRule type="containsText" dxfId="47" priority="9" operator="containsText" text="REPLAY DIMANCHE">
      <formula>NOT(ISERROR(SEARCH("REPLAY DIMANCHE",A2)))</formula>
    </cfRule>
    <cfRule type="containsText" dxfId="46" priority="10" operator="containsText" text="COMBLAGE">
      <formula>NOT(ISERROR(SEARCH("COMBLAGE",A2)))</formula>
    </cfRule>
  </conditionalFormatting>
  <conditionalFormatting sqref="A3:E105">
    <cfRule type="containsText" dxfId="45" priority="8" operator="containsText" text="Concert">
      <formula>NOT(ISERROR(SEARCH("Concert",A3)))</formula>
    </cfRule>
    <cfRule type="containsText" dxfId="44" priority="11" operator="containsText" text="LIVE">
      <formula>NOT(ISERROR(SEARCH("LIVE",A3)))</formula>
    </cfRule>
    <cfRule type="containsText" dxfId="43" priority="12" operator="containsText" text="PUB">
      <formula>NOT(ISERROR(SEARCH("PUB",A3)))</formula>
    </cfRule>
    <cfRule type="containsText" dxfId="42" priority="13" operator="containsText" text="REPLAY ACTU">
      <formula>NOT(ISERROR(SEARCH("REPLAY ACTU",A3)))</formula>
    </cfRule>
    <cfRule type="containsText" dxfId="41" priority="14" operator="containsText" text="REPLAY MAG">
      <formula>NOT(ISERROR(SEARCH("REPLAY MAG",A3)))</formula>
    </cfRule>
  </conditionalFormatting>
  <conditionalFormatting sqref="G2:H7 H9 G8:G9">
    <cfRule type="containsText" dxfId="40" priority="2" operator="containsText" text="REPLAY DIMANCHE">
      <formula>NOT(ISERROR(SEARCH("REPLAY DIMANCHE",G2)))</formula>
    </cfRule>
    <cfRule type="containsText" dxfId="39" priority="3" operator="containsText" text="COMBLAGE">
      <formula>NOT(ISERROR(SEARCH("COMBLAGE",G2)))</formula>
    </cfRule>
  </conditionalFormatting>
  <conditionalFormatting sqref="G2:H7 H9 G8:G9">
    <cfRule type="containsText" dxfId="38" priority="1" operator="containsText" text="Concert">
      <formula>NOT(ISERROR(SEARCH("Concert",G2)))</formula>
    </cfRule>
    <cfRule type="containsText" dxfId="37" priority="4" operator="containsText" text="LIVE">
      <formula>NOT(ISERROR(SEARCH("LIVE",G2)))</formula>
    </cfRule>
    <cfRule type="containsText" dxfId="36" priority="5" operator="containsText" text="PUB">
      <formula>NOT(ISERROR(SEARCH("PUB",G2)))</formula>
    </cfRule>
    <cfRule type="containsText" dxfId="35" priority="6" operator="containsText" text="REPLAY ACTU">
      <formula>NOT(ISERROR(SEARCH("REPLAY ACTU",G2)))</formula>
    </cfRule>
    <cfRule type="containsText" dxfId="34" priority="7" operator="containsText" text="REPLAY MAG">
      <formula>NOT(ISERROR(SEARCH("REPLAY MAG",G2)))</formula>
    </cfRule>
  </conditionalFormatting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7" sqref="A7"/>
    </sheetView>
  </sheetViews>
  <sheetFormatPr baseColWidth="10" defaultRowHeight="15"/>
  <cols>
    <col min="1" max="1" width="32.42578125" customWidth="1"/>
  </cols>
  <sheetData>
    <row r="1" spans="1:1">
      <c r="A1" t="s">
        <v>59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Grille Semaine</vt:lpstr>
      <vt:lpstr>Lundi</vt:lpstr>
      <vt:lpstr>Mardi</vt:lpstr>
      <vt:lpstr>Mercredi</vt:lpstr>
      <vt:lpstr>Jeudi</vt:lpstr>
      <vt:lpstr>Vendredi</vt:lpstr>
      <vt:lpstr>Samedi</vt:lpstr>
      <vt:lpstr>Dimanche</vt:lpstr>
      <vt:lpstr>Descriptions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MEX</dc:creator>
  <cp:lastModifiedBy>FRANCIS</cp:lastModifiedBy>
  <cp:revision/>
  <dcterms:created xsi:type="dcterms:W3CDTF">2021-09-16T16:52:30Z</dcterms:created>
  <dcterms:modified xsi:type="dcterms:W3CDTF">2021-09-17T11:29:43Z</dcterms:modified>
</cp:coreProperties>
</file>