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" i="1"/>
  <c r="B2"/>
  <c r="C2"/>
  <c r="D2"/>
  <c r="E2"/>
  <c r="F2"/>
  <c r="B6"/>
  <c r="C6"/>
  <c r="D6"/>
  <c r="E6"/>
  <c r="B7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C5"/>
  <c r="D5"/>
  <c r="E5"/>
  <c r="B5"/>
  <c r="C3"/>
  <c r="D3"/>
  <c r="E3"/>
  <c r="B3"/>
</calcChain>
</file>

<file path=xl/sharedStrings.xml><?xml version="1.0" encoding="utf-8"?>
<sst xmlns="http://schemas.openxmlformats.org/spreadsheetml/2006/main" count="25" uniqueCount="21">
  <si>
    <t>Dates</t>
  </si>
  <si>
    <t>A</t>
  </si>
  <si>
    <t>B</t>
  </si>
  <si>
    <t>C</t>
  </si>
  <si>
    <t>D</t>
  </si>
  <si>
    <t>Consommation</t>
  </si>
  <si>
    <t>Nombre de ressources totales</t>
  </si>
  <si>
    <t>Total consommé en quantité</t>
  </si>
  <si>
    <t>Total consommé en 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</si>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</sst>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D347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10" fontId="0" fillId="0" borderId="13" xfId="1" applyNumberFormat="1" applyFont="1" applyBorder="1" applyAlignment="1">
      <alignment horizontal="center"/>
    </xf>
    <xf numFmtId="10" fontId="0" fillId="0" borderId="19" xfId="1" applyNumberFormat="1" applyFont="1" applyBorder="1" applyAlignment="1">
      <alignment horizontal="center"/>
    </xf>
    <xf numFmtId="10" fontId="0" fillId="0" borderId="20" xfId="1" applyNumberFormat="1" applyFont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0" fontId="2" fillId="2" borderId="11" xfId="1" applyNumberFormat="1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4" borderId="16" xfId="0" applyFont="1" applyFill="1" applyBorder="1" applyAlignment="1">
      <alignment horizontal="left"/>
    </xf>
    <xf numFmtId="0" fontId="3" fillId="0" borderId="17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6" xfId="0" applyFont="1" applyBorder="1" applyAlignment="1">
      <alignment horizontal="left"/>
    </xf>
    <xf numFmtId="0" fontId="0" fillId="0" borderId="18" xfId="0" applyBorder="1" applyAlignment="1">
      <alignment horizontal="left"/>
    </xf>
    <xf numFmtId="0" fontId="4" fillId="3" borderId="5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1" applyNumberFormat="1" applyFont="1" applyFill="1" applyBorder="1" applyAlignment="1">
      <alignment horizontal="center"/>
    </xf>
    <xf numFmtId="10" fontId="2" fillId="2" borderId="22" xfId="1" applyNumberFormat="1" applyFont="1" applyFill="1" applyBorder="1" applyAlignment="1">
      <alignment horizontal="center"/>
    </xf>
    <xf numFmtId="9" fontId="0" fillId="6" borderId="24" xfId="1" applyFont="1" applyFill="1" applyBorder="1" applyAlignment="1">
      <alignment horizontal="center"/>
    </xf>
    <xf numFmtId="0" fontId="2" fillId="3" borderId="17" xfId="0" applyFont="1" applyFill="1" applyBorder="1" applyAlignment="1">
      <alignment horizontal="left" wrapText="1"/>
    </xf>
    <xf numFmtId="0" fontId="2" fillId="3" borderId="1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2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5" borderId="23" xfId="0" applyNumberForma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DAFF"/>
      <color rgb="FFFFDA00"/>
      <color rgb="FFFFD34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4175052501048089E-2"/>
          <c:y val="7.5393380042537567E-2"/>
          <c:w val="0.93544345754064928"/>
          <c:h val="0.82051242046756534"/>
        </c:manualLayout>
      </c:layout>
      <c:barChart>
        <c:barDir val="bar"/>
        <c:grouping val="stacked"/>
        <c:ser>
          <c:idx val="0"/>
          <c:order val="0"/>
          <c:tx>
            <c:strRef>
              <c:f>Feuil1!$A$5</c:f>
              <c:strCache>
                <c:ptCount val="1"/>
                <c:pt idx="0">
                  <c:v>janvier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Feuil1!$B$5:$E$5</c:f>
              <c:numCache>
                <c:formatCode>0.00%</c:formatCode>
                <c:ptCount val="4"/>
                <c:pt idx="0">
                  <c:v>0.06</c:v>
                </c:pt>
                <c:pt idx="1">
                  <c:v>3.7499999999999999E-2</c:v>
                </c:pt>
                <c:pt idx="2">
                  <c:v>7.4285714285714288E-2</c:v>
                </c:pt>
                <c:pt idx="3">
                  <c:v>2.3809523809523808E-2</c:v>
                </c:pt>
              </c:numCache>
            </c:numRef>
          </c:val>
        </c:ser>
        <c:ser>
          <c:idx val="1"/>
          <c:order val="1"/>
          <c:tx>
            <c:strRef>
              <c:f>Feuil1!$A$6</c:f>
              <c:strCache>
                <c:ptCount val="1"/>
                <c:pt idx="0">
                  <c:v>février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Feuil1!$B$6:$E$6</c:f>
              <c:numCache>
                <c:formatCode>0.00%</c:formatCode>
                <c:ptCount val="4"/>
                <c:pt idx="0">
                  <c:v>0.12</c:v>
                </c:pt>
                <c:pt idx="1">
                  <c:v>7.4999999999999997E-2</c:v>
                </c:pt>
                <c:pt idx="2">
                  <c:v>8.5714285714285715E-2</c:v>
                </c:pt>
                <c:pt idx="3">
                  <c:v>4.5238095238095237E-2</c:v>
                </c:pt>
              </c:numCache>
            </c:numRef>
          </c:val>
        </c:ser>
        <c:ser>
          <c:idx val="2"/>
          <c:order val="2"/>
          <c:tx>
            <c:strRef>
              <c:f>Feuil1!$A$7</c:f>
              <c:strCache>
                <c:ptCount val="1"/>
                <c:pt idx="0">
                  <c:v>mars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Feuil1!$B$7:$E$7</c:f>
              <c:numCache>
                <c:formatCode>0.00%</c:formatCode>
                <c:ptCount val="4"/>
                <c:pt idx="0">
                  <c:v>0.11</c:v>
                </c:pt>
                <c:pt idx="1">
                  <c:v>7.0000000000000007E-2</c:v>
                </c:pt>
                <c:pt idx="2">
                  <c:v>7.4285714285714288E-2</c:v>
                </c:pt>
                <c:pt idx="3">
                  <c:v>7.6190476190476197E-2</c:v>
                </c:pt>
              </c:numCache>
            </c:numRef>
          </c:val>
        </c:ser>
        <c:ser>
          <c:idx val="3"/>
          <c:order val="3"/>
          <c:tx>
            <c:strRef>
              <c:f>Feuil1!$A$8</c:f>
              <c:strCache>
                <c:ptCount val="1"/>
                <c:pt idx="0">
                  <c:v>avril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Feuil1!$B$8:$E$8</c:f>
              <c:numCache>
                <c:formatCode>0.00%</c:formatCode>
                <c:ptCount val="4"/>
                <c:pt idx="0">
                  <c:v>5.3333333333333337E-2</c:v>
                </c:pt>
                <c:pt idx="1">
                  <c:v>7.0000000000000007E-2</c:v>
                </c:pt>
                <c:pt idx="2">
                  <c:v>0.11142857142857143</c:v>
                </c:pt>
                <c:pt idx="3">
                  <c:v>5.9523809523809521E-2</c:v>
                </c:pt>
              </c:numCache>
            </c:numRef>
          </c:val>
        </c:ser>
        <c:ser>
          <c:idx val="4"/>
          <c:order val="4"/>
          <c:tx>
            <c:strRef>
              <c:f>Feuil1!$A$9</c:f>
              <c:strCache>
                <c:ptCount val="1"/>
                <c:pt idx="0">
                  <c:v>mai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Feuil1!$B$9:$E$9</c:f>
              <c:numCache>
                <c:formatCode>0.00%</c:formatCode>
                <c:ptCount val="4"/>
                <c:pt idx="0">
                  <c:v>0.1</c:v>
                </c:pt>
                <c:pt idx="1">
                  <c:v>7.0000000000000007E-2</c:v>
                </c:pt>
                <c:pt idx="2">
                  <c:v>0.10285714285714286</c:v>
                </c:pt>
                <c:pt idx="3">
                  <c:v>6.9047619047619052E-2</c:v>
                </c:pt>
              </c:numCache>
            </c:numRef>
          </c:val>
        </c:ser>
        <c:ser>
          <c:idx val="5"/>
          <c:order val="5"/>
          <c:tx>
            <c:strRef>
              <c:f>Feuil1!$A$10</c:f>
              <c:strCache>
                <c:ptCount val="1"/>
                <c:pt idx="0">
                  <c:v>juin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Feuil1!$B$10:$E$10</c:f>
              <c:numCache>
                <c:formatCode>0.00%</c:formatCode>
                <c:ptCount val="4"/>
                <c:pt idx="0">
                  <c:v>7.3333333333333334E-2</c:v>
                </c:pt>
                <c:pt idx="1">
                  <c:v>7.0000000000000007E-2</c:v>
                </c:pt>
                <c:pt idx="2">
                  <c:v>7.1428571428571425E-2</c:v>
                </c:pt>
                <c:pt idx="3">
                  <c:v>4.5238095238095237E-2</c:v>
                </c:pt>
              </c:numCache>
            </c:numRef>
          </c:val>
        </c:ser>
        <c:ser>
          <c:idx val="6"/>
          <c:order val="6"/>
          <c:tx>
            <c:strRef>
              <c:f>Feuil1!$A$11</c:f>
              <c:strCache>
                <c:ptCount val="1"/>
                <c:pt idx="0">
                  <c:v>juillet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Feuil1!$B$11:$E$11</c:f>
              <c:numCache>
                <c:formatCode>0.00%</c:formatCode>
                <c:ptCount val="4"/>
                <c:pt idx="0">
                  <c:v>0.09</c:v>
                </c:pt>
                <c:pt idx="1">
                  <c:v>8.5000000000000006E-2</c:v>
                </c:pt>
                <c:pt idx="2">
                  <c:v>0.11142857142857143</c:v>
                </c:pt>
                <c:pt idx="3">
                  <c:v>5.7142857142857141E-2</c:v>
                </c:pt>
              </c:numCache>
            </c:numRef>
          </c:val>
        </c:ser>
        <c:ser>
          <c:idx val="7"/>
          <c:order val="7"/>
          <c:tx>
            <c:strRef>
              <c:f>Feuil1!$A$12</c:f>
              <c:strCache>
                <c:ptCount val="1"/>
                <c:pt idx="0">
                  <c:v>août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Feuil1!$B$12:$E$12</c:f>
              <c:numCache>
                <c:formatCode>0.00%</c:formatCode>
                <c:ptCount val="4"/>
                <c:pt idx="0">
                  <c:v>6.6666666666666666E-2</c:v>
                </c:pt>
                <c:pt idx="1">
                  <c:v>3.2500000000000001E-2</c:v>
                </c:pt>
                <c:pt idx="2">
                  <c:v>5.4285714285714284E-2</c:v>
                </c:pt>
                <c:pt idx="3">
                  <c:v>4.7619047619047616E-2</c:v>
                </c:pt>
              </c:numCache>
            </c:numRef>
          </c:val>
        </c:ser>
        <c:ser>
          <c:idx val="8"/>
          <c:order val="8"/>
          <c:tx>
            <c:strRef>
              <c:f>Feuil1!$A$13</c:f>
              <c:strCache>
                <c:ptCount val="1"/>
                <c:pt idx="0">
                  <c:v>septembre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Feuil1!$B$13:$E$13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9"/>
          <c:order val="9"/>
          <c:tx>
            <c:strRef>
              <c:f>Feuil1!$A$14</c:f>
              <c:strCache>
                <c:ptCount val="1"/>
                <c:pt idx="0">
                  <c:v>octobre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Feuil1!$B$14:$E$14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Feuil1!$A$15</c:f>
              <c:strCache>
                <c:ptCount val="1"/>
                <c:pt idx="0">
                  <c:v>novembre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Feuil1!$B$15:$E$15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1"/>
          <c:order val="11"/>
          <c:tx>
            <c:strRef>
              <c:f>Feuil1!$A$16</c:f>
              <c:strCache>
                <c:ptCount val="1"/>
                <c:pt idx="0">
                  <c:v>décembre</c:v>
                </c:pt>
              </c:strCache>
            </c:strRef>
          </c:tx>
          <c:cat>
            <c:strRef>
              <c:f>Feuil1!$B$1:$E$1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Feuil1!$B$16:$E$16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gapWidth val="10"/>
        <c:overlap val="100"/>
        <c:axId val="103135872"/>
        <c:axId val="141754752"/>
      </c:barChart>
      <c:catAx>
        <c:axId val="103135872"/>
        <c:scaling>
          <c:orientation val="minMax"/>
        </c:scaling>
        <c:axPos val="l"/>
        <c:numFmt formatCode="General" sourceLinked="1"/>
        <c:tickLblPos val="nextTo"/>
        <c:crossAx val="141754752"/>
        <c:crosses val="autoZero"/>
        <c:auto val="1"/>
        <c:lblAlgn val="ctr"/>
        <c:lblOffset val="100"/>
      </c:catAx>
      <c:valAx>
        <c:axId val="141754752"/>
        <c:scaling>
          <c:orientation val="minMax"/>
          <c:max val="1"/>
        </c:scaling>
        <c:axPos val="b"/>
        <c:majorGridlines/>
        <c:numFmt formatCode="0.00%" sourceLinked="1"/>
        <c:tickLblPos val="nextTo"/>
        <c:crossAx val="103135872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2.5988376089264305E-2"/>
          <c:y val="2.5902180184133347E-3"/>
          <c:w val="0.94038731094597661"/>
          <c:h val="9.0549599069097778E-2"/>
        </c:manualLayout>
      </c:layout>
    </c:legend>
    <c:plotVisOnly val="1"/>
  </c:chart>
  <c:spPr>
    <a:solidFill>
      <a:srgbClr val="FFDAFF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0"/>
          <c:order val="0"/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dPt>
            <c:idx val="0"/>
            <c:spPr>
              <a:solidFill>
                <a:srgbClr val="92D050"/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2"/>
            <c:spPr>
              <a:solidFill>
                <a:srgbClr val="92D050"/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4"/>
            <c:spPr>
              <a:solidFill>
                <a:srgbClr val="FFC000"/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Lbls>
            <c:showVal val="1"/>
          </c:dLbls>
          <c:cat>
            <c:strRef>
              <c:f>Feuil1!$B$1:$F$1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Seuil en 
septembre</c:v>
                </c:pt>
              </c:strCache>
            </c:strRef>
          </c:cat>
          <c:val>
            <c:numRef>
              <c:f>Feuil1!$B$2:$F$2</c:f>
              <c:numCache>
                <c:formatCode>0.00%</c:formatCode>
                <c:ptCount val="5"/>
                <c:pt idx="0">
                  <c:v>0.67333333333333334</c:v>
                </c:pt>
                <c:pt idx="1">
                  <c:v>0.51</c:v>
                </c:pt>
                <c:pt idx="2">
                  <c:v>0.68571428571428572</c:v>
                </c:pt>
                <c:pt idx="3">
                  <c:v>0.42380952380952386</c:v>
                </c:pt>
                <c:pt idx="4" formatCode="0%">
                  <c:v>0.75</c:v>
                </c:pt>
              </c:numCache>
            </c:numRef>
          </c:val>
        </c:ser>
        <c:gapWidth val="10"/>
        <c:overlap val="100"/>
        <c:axId val="105329024"/>
        <c:axId val="105362176"/>
      </c:barChart>
      <c:catAx>
        <c:axId val="105329024"/>
        <c:scaling>
          <c:orientation val="minMax"/>
        </c:scaling>
        <c:axPos val="l"/>
        <c:tickLblPos val="nextTo"/>
        <c:crossAx val="105362176"/>
        <c:crosses val="autoZero"/>
        <c:auto val="1"/>
        <c:lblAlgn val="ctr"/>
        <c:lblOffset val="100"/>
      </c:catAx>
      <c:valAx>
        <c:axId val="105362176"/>
        <c:scaling>
          <c:orientation val="minMax"/>
          <c:max val="1"/>
        </c:scaling>
        <c:axPos val="b"/>
        <c:majorGridlines/>
        <c:numFmt formatCode="0.00%" sourceLinked="1"/>
        <c:tickLblPos val="nextTo"/>
        <c:crossAx val="105329024"/>
        <c:crosses val="autoZero"/>
        <c:crossBetween val="between"/>
      </c:valAx>
    </c:plotArea>
    <c:plotVisOnly val="1"/>
  </c:chart>
  <c:spPr>
    <a:solidFill>
      <a:srgbClr val="FFDAFF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152399</xdr:colOff>
      <xdr:row>15</xdr:row>
      <xdr:rowOff>28574</xdr:rowOff>
    </xdr:from>
    <xdr:to>
      <xdr:col>19</xdr:col>
      <xdr:colOff>95250</xdr:colOff>
      <xdr:row>32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152399</xdr:colOff>
      <xdr:row>0</xdr:row>
      <xdr:rowOff>85725</xdr:rowOff>
    </xdr:from>
    <xdr:to>
      <xdr:col>19</xdr:col>
      <xdr:colOff>85724</xdr:colOff>
      <xdr:row>14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7"/>
  <sheetViews>
    <sheetView showZeros="0" tabSelected="1" workbookViewId="0">
      <selection activeCell="F6" sqref="F6"/>
    </sheetView>
  </sheetViews>
  <sheetFormatPr baseColWidth="10" defaultRowHeight="15"/>
  <cols>
    <col min="1" max="1" width="30.28515625" style="24" bestFit="1" customWidth="1"/>
    <col min="2" max="5" width="11.42578125" style="1"/>
    <col min="6" max="6" width="10.42578125" customWidth="1"/>
  </cols>
  <sheetData>
    <row r="1" spans="1:6" s="33" customFormat="1" ht="30">
      <c r="A1" s="29"/>
      <c r="B1" s="30" t="s">
        <v>1</v>
      </c>
      <c r="C1" s="31" t="s">
        <v>2</v>
      </c>
      <c r="D1" s="31" t="s">
        <v>3</v>
      </c>
      <c r="E1" s="32" t="s">
        <v>4</v>
      </c>
      <c r="F1" s="34" t="str">
        <f ca="1">"Seuil en "  &amp; CHAR(10) &amp; TEXT(TODAY(),"mmmm")</f>
        <v>Seuil en 
septembre</v>
      </c>
    </row>
    <row r="2" spans="1:6" ht="15.75" thickBot="1">
      <c r="A2" s="15" t="s">
        <v>8</v>
      </c>
      <c r="B2" s="8">
        <f>SUM(B5:B16)</f>
        <v>0.67333333333333334</v>
      </c>
      <c r="C2" s="8">
        <f t="shared" ref="C2:E2" si="0">SUM(C5:C16)</f>
        <v>0.51</v>
      </c>
      <c r="D2" s="8">
        <f t="shared" si="0"/>
        <v>0.68571428571428572</v>
      </c>
      <c r="E2" s="27">
        <f t="shared" si="0"/>
        <v>0.42380952380952386</v>
      </c>
      <c r="F2" s="28">
        <f ca="1">MONTH(TODAY())/12</f>
        <v>0.75</v>
      </c>
    </row>
    <row r="3" spans="1:6" ht="15.75" thickBot="1">
      <c r="A3" s="16" t="s">
        <v>7</v>
      </c>
      <c r="B3" s="9">
        <f>SUM(B$20:B$1000)</f>
        <v>202</v>
      </c>
      <c r="C3" s="9">
        <f t="shared" ref="C3:E3" si="1">SUM(C$20:C$1000)</f>
        <v>204</v>
      </c>
      <c r="D3" s="9">
        <f t="shared" si="1"/>
        <v>240</v>
      </c>
      <c r="E3" s="9">
        <f t="shared" si="1"/>
        <v>178</v>
      </c>
    </row>
    <row r="4" spans="1:6">
      <c r="A4" s="14" t="s">
        <v>6</v>
      </c>
      <c r="B4" s="5">
        <v>300</v>
      </c>
      <c r="C4" s="6">
        <v>400</v>
      </c>
      <c r="D4" s="6">
        <v>350</v>
      </c>
      <c r="E4" s="7">
        <v>420</v>
      </c>
      <c r="F4" s="25"/>
    </row>
    <row r="5" spans="1:6">
      <c r="A5" s="17" t="s">
        <v>9</v>
      </c>
      <c r="B5" s="2">
        <f>SUMPRODUCT((MONTH($A$20:$A$1000)=ROW()-4)*(B$20:B$1000))/B$4</f>
        <v>0.06</v>
      </c>
      <c r="C5" s="2">
        <f t="shared" ref="C5:E16" si="2">SUMPRODUCT((MONTH($A$20:$A$1000)=ROW()-4)*(C$20:C$1000))/C$4</f>
        <v>3.7499999999999999E-2</v>
      </c>
      <c r="D5" s="2">
        <f t="shared" si="2"/>
        <v>7.4285714285714288E-2</v>
      </c>
      <c r="E5" s="2">
        <f t="shared" si="2"/>
        <v>2.3809523809523808E-2</v>
      </c>
      <c r="F5" s="26"/>
    </row>
    <row r="6" spans="1:6">
      <c r="A6" s="18" t="s">
        <v>10</v>
      </c>
      <c r="B6" s="2">
        <f t="shared" ref="B6:B16" si="3">SUMPRODUCT((MONTH($A$20:$A$1000)=ROW()-4)*(B$20:B$1000))/B$4</f>
        <v>0.12</v>
      </c>
      <c r="C6" s="2">
        <f t="shared" si="2"/>
        <v>7.4999999999999997E-2</v>
      </c>
      <c r="D6" s="2">
        <f t="shared" si="2"/>
        <v>8.5714285714285715E-2</v>
      </c>
      <c r="E6" s="2">
        <f t="shared" si="2"/>
        <v>4.5238095238095237E-2</v>
      </c>
      <c r="F6" s="26"/>
    </row>
    <row r="7" spans="1:6">
      <c r="A7" s="18" t="s">
        <v>11</v>
      </c>
      <c r="B7" s="2">
        <f t="shared" si="3"/>
        <v>0.11</v>
      </c>
      <c r="C7" s="2">
        <f t="shared" si="2"/>
        <v>7.0000000000000007E-2</v>
      </c>
      <c r="D7" s="2">
        <f t="shared" si="2"/>
        <v>7.4285714285714288E-2</v>
      </c>
      <c r="E7" s="2">
        <f t="shared" si="2"/>
        <v>7.6190476190476197E-2</v>
      </c>
      <c r="F7" s="26"/>
    </row>
    <row r="8" spans="1:6">
      <c r="A8" s="18" t="s">
        <v>12</v>
      </c>
      <c r="B8" s="2">
        <f t="shared" si="3"/>
        <v>5.3333333333333337E-2</v>
      </c>
      <c r="C8" s="2">
        <f t="shared" si="2"/>
        <v>7.0000000000000007E-2</v>
      </c>
      <c r="D8" s="2">
        <f t="shared" si="2"/>
        <v>0.11142857142857143</v>
      </c>
      <c r="E8" s="2">
        <f t="shared" si="2"/>
        <v>5.9523809523809521E-2</v>
      </c>
      <c r="F8" s="26"/>
    </row>
    <row r="9" spans="1:6">
      <c r="A9" s="18" t="s">
        <v>13</v>
      </c>
      <c r="B9" s="2">
        <f t="shared" si="3"/>
        <v>0.1</v>
      </c>
      <c r="C9" s="2">
        <f t="shared" si="2"/>
        <v>7.0000000000000007E-2</v>
      </c>
      <c r="D9" s="2">
        <f t="shared" si="2"/>
        <v>0.10285714285714286</v>
      </c>
      <c r="E9" s="2">
        <f t="shared" si="2"/>
        <v>6.9047619047619052E-2</v>
      </c>
      <c r="F9" s="26"/>
    </row>
    <row r="10" spans="1:6">
      <c r="A10" s="18" t="s">
        <v>14</v>
      </c>
      <c r="B10" s="2">
        <f t="shared" si="3"/>
        <v>7.3333333333333334E-2</v>
      </c>
      <c r="C10" s="2">
        <f t="shared" si="2"/>
        <v>7.0000000000000007E-2</v>
      </c>
      <c r="D10" s="2">
        <f t="shared" si="2"/>
        <v>7.1428571428571425E-2</v>
      </c>
      <c r="E10" s="2">
        <f t="shared" si="2"/>
        <v>4.5238095238095237E-2</v>
      </c>
      <c r="F10" s="26"/>
    </row>
    <row r="11" spans="1:6">
      <c r="A11" s="18" t="s">
        <v>15</v>
      </c>
      <c r="B11" s="2">
        <f t="shared" si="3"/>
        <v>0.09</v>
      </c>
      <c r="C11" s="2">
        <f t="shared" si="2"/>
        <v>8.5000000000000006E-2</v>
      </c>
      <c r="D11" s="2">
        <f t="shared" si="2"/>
        <v>0.11142857142857143</v>
      </c>
      <c r="E11" s="2">
        <f t="shared" si="2"/>
        <v>5.7142857142857141E-2</v>
      </c>
      <c r="F11" s="26"/>
    </row>
    <row r="12" spans="1:6">
      <c r="A12" s="18" t="s">
        <v>16</v>
      </c>
      <c r="B12" s="2">
        <f t="shared" si="3"/>
        <v>6.6666666666666666E-2</v>
      </c>
      <c r="C12" s="2">
        <f t="shared" si="2"/>
        <v>3.2500000000000001E-2</v>
      </c>
      <c r="D12" s="2">
        <f t="shared" si="2"/>
        <v>5.4285714285714284E-2</v>
      </c>
      <c r="E12" s="2">
        <f t="shared" si="2"/>
        <v>4.7619047619047616E-2</v>
      </c>
      <c r="F12" s="26"/>
    </row>
    <row r="13" spans="1:6">
      <c r="A13" s="18" t="s">
        <v>17</v>
      </c>
      <c r="B13" s="2">
        <f t="shared" si="3"/>
        <v>0</v>
      </c>
      <c r="C13" s="2">
        <f t="shared" si="2"/>
        <v>0</v>
      </c>
      <c r="D13" s="2">
        <f t="shared" si="2"/>
        <v>0</v>
      </c>
      <c r="E13" s="2">
        <f t="shared" si="2"/>
        <v>0</v>
      </c>
      <c r="F13" s="26"/>
    </row>
    <row r="14" spans="1:6">
      <c r="A14" s="18" t="s">
        <v>18</v>
      </c>
      <c r="B14" s="2">
        <f t="shared" si="3"/>
        <v>0</v>
      </c>
      <c r="C14" s="2">
        <f t="shared" si="2"/>
        <v>0</v>
      </c>
      <c r="D14" s="2">
        <f t="shared" si="2"/>
        <v>0</v>
      </c>
      <c r="E14" s="2">
        <f t="shared" si="2"/>
        <v>0</v>
      </c>
      <c r="F14" s="26"/>
    </row>
    <row r="15" spans="1:6">
      <c r="A15" s="18" t="s">
        <v>19</v>
      </c>
      <c r="B15" s="2">
        <f t="shared" si="3"/>
        <v>0</v>
      </c>
      <c r="C15" s="2">
        <f t="shared" si="2"/>
        <v>0</v>
      </c>
      <c r="D15" s="2">
        <f t="shared" si="2"/>
        <v>0</v>
      </c>
      <c r="E15" s="2">
        <f t="shared" si="2"/>
        <v>0</v>
      </c>
      <c r="F15" s="26"/>
    </row>
    <row r="16" spans="1:6" ht="15.75" thickBot="1">
      <c r="A16" s="19" t="s">
        <v>20</v>
      </c>
      <c r="B16" s="2">
        <f t="shared" si="3"/>
        <v>0</v>
      </c>
      <c r="C16" s="2">
        <f t="shared" si="2"/>
        <v>0</v>
      </c>
      <c r="D16" s="2">
        <f t="shared" si="2"/>
        <v>0</v>
      </c>
      <c r="E16" s="2">
        <f t="shared" si="2"/>
        <v>0</v>
      </c>
      <c r="F16" s="26"/>
    </row>
    <row r="17" spans="1:5">
      <c r="A17" s="20"/>
      <c r="B17" s="3"/>
      <c r="C17" s="3"/>
      <c r="D17" s="3"/>
      <c r="E17" s="4"/>
    </row>
    <row r="18" spans="1:5">
      <c r="A18" s="21"/>
      <c r="B18" s="10" t="s">
        <v>5</v>
      </c>
      <c r="C18" s="10"/>
      <c r="D18" s="10"/>
      <c r="E18" s="11"/>
    </row>
    <row r="19" spans="1:5" ht="15.75" thickBot="1">
      <c r="A19" s="22" t="s">
        <v>0</v>
      </c>
      <c r="B19" s="12" t="s">
        <v>1</v>
      </c>
      <c r="C19" s="12" t="s">
        <v>2</v>
      </c>
      <c r="D19" s="12" t="s">
        <v>3</v>
      </c>
      <c r="E19" s="13" t="s">
        <v>4</v>
      </c>
    </row>
    <row r="20" spans="1:5">
      <c r="A20" s="23">
        <v>44197</v>
      </c>
      <c r="B20" s="1">
        <v>0</v>
      </c>
      <c r="C20" s="1">
        <v>0</v>
      </c>
      <c r="D20" s="1">
        <v>0</v>
      </c>
      <c r="E20" s="1">
        <v>0</v>
      </c>
    </row>
    <row r="21" spans="1:5">
      <c r="A21" s="23">
        <v>44198</v>
      </c>
      <c r="B21" s="1">
        <v>2</v>
      </c>
      <c r="C21" s="1">
        <v>1</v>
      </c>
      <c r="D21" s="1">
        <v>5</v>
      </c>
      <c r="E21" s="1">
        <v>5</v>
      </c>
    </row>
    <row r="22" spans="1:5">
      <c r="A22" s="23">
        <v>44199</v>
      </c>
      <c r="B22" s="1">
        <v>4</v>
      </c>
      <c r="C22" s="1">
        <v>3</v>
      </c>
      <c r="D22" s="1">
        <v>6</v>
      </c>
      <c r="E22" s="1">
        <v>2</v>
      </c>
    </row>
    <row r="23" spans="1:5">
      <c r="A23" s="23">
        <v>44200</v>
      </c>
      <c r="B23" s="1">
        <v>7</v>
      </c>
      <c r="C23" s="1">
        <v>1</v>
      </c>
      <c r="D23" s="1">
        <v>10</v>
      </c>
      <c r="E23" s="1">
        <v>1</v>
      </c>
    </row>
    <row r="24" spans="1:5">
      <c r="A24" s="23">
        <v>44201</v>
      </c>
      <c r="B24" s="1">
        <v>5</v>
      </c>
      <c r="C24" s="1">
        <v>10</v>
      </c>
      <c r="D24" s="1">
        <v>5</v>
      </c>
      <c r="E24" s="1">
        <v>2</v>
      </c>
    </row>
    <row r="25" spans="1:5">
      <c r="A25" s="23">
        <v>44228</v>
      </c>
      <c r="B25" s="1">
        <v>7</v>
      </c>
      <c r="C25" s="1">
        <v>1</v>
      </c>
      <c r="D25" s="1">
        <v>4</v>
      </c>
      <c r="E25" s="1">
        <v>4</v>
      </c>
    </row>
    <row r="26" spans="1:5">
      <c r="A26" s="23">
        <v>44229</v>
      </c>
      <c r="B26" s="1">
        <v>2</v>
      </c>
      <c r="C26" s="1">
        <v>9</v>
      </c>
      <c r="D26" s="1">
        <v>7</v>
      </c>
      <c r="E26" s="1">
        <v>4</v>
      </c>
    </row>
    <row r="27" spans="1:5">
      <c r="A27" s="23">
        <v>44230</v>
      </c>
      <c r="B27" s="1">
        <v>7</v>
      </c>
      <c r="C27" s="1">
        <v>4</v>
      </c>
      <c r="D27" s="1">
        <v>8</v>
      </c>
      <c r="E27" s="1">
        <v>8</v>
      </c>
    </row>
    <row r="28" spans="1:5">
      <c r="A28" s="23">
        <v>44231</v>
      </c>
      <c r="B28" s="1">
        <v>10</v>
      </c>
      <c r="C28" s="1">
        <v>8</v>
      </c>
      <c r="D28" s="1">
        <v>3</v>
      </c>
      <c r="E28" s="1">
        <v>2</v>
      </c>
    </row>
    <row r="29" spans="1:5">
      <c r="A29" s="23">
        <v>44232</v>
      </c>
      <c r="B29" s="1">
        <v>10</v>
      </c>
      <c r="C29" s="1">
        <v>8</v>
      </c>
      <c r="D29" s="1">
        <v>8</v>
      </c>
      <c r="E29" s="1">
        <v>1</v>
      </c>
    </row>
    <row r="30" spans="1:5">
      <c r="A30" s="23">
        <v>44256</v>
      </c>
      <c r="B30" s="1">
        <v>5</v>
      </c>
      <c r="C30" s="1">
        <v>4</v>
      </c>
      <c r="D30" s="1">
        <v>5</v>
      </c>
      <c r="E30" s="1">
        <v>4</v>
      </c>
    </row>
    <row r="31" spans="1:5">
      <c r="A31" s="23">
        <v>44257</v>
      </c>
      <c r="B31" s="1">
        <v>5</v>
      </c>
      <c r="C31" s="1">
        <v>6</v>
      </c>
      <c r="D31" s="1">
        <v>8</v>
      </c>
      <c r="E31" s="1">
        <v>10</v>
      </c>
    </row>
    <row r="32" spans="1:5">
      <c r="A32" s="23">
        <v>44258</v>
      </c>
      <c r="B32" s="1">
        <v>7</v>
      </c>
      <c r="C32" s="1">
        <v>3</v>
      </c>
      <c r="D32" s="1">
        <v>5</v>
      </c>
      <c r="E32" s="1">
        <v>3</v>
      </c>
    </row>
    <row r="33" spans="1:5">
      <c r="A33" s="23">
        <v>44259</v>
      </c>
      <c r="B33" s="1">
        <v>8</v>
      </c>
      <c r="C33" s="1">
        <v>6</v>
      </c>
      <c r="D33" s="1">
        <v>5</v>
      </c>
      <c r="E33" s="1">
        <v>10</v>
      </c>
    </row>
    <row r="34" spans="1:5">
      <c r="A34" s="23">
        <v>44260</v>
      </c>
      <c r="B34" s="1">
        <v>8</v>
      </c>
      <c r="C34" s="1">
        <v>9</v>
      </c>
      <c r="D34" s="1">
        <v>3</v>
      </c>
      <c r="E34" s="1">
        <v>5</v>
      </c>
    </row>
    <row r="35" spans="1:5">
      <c r="A35" s="23">
        <v>44287</v>
      </c>
      <c r="B35" s="1">
        <v>1</v>
      </c>
      <c r="C35" s="1">
        <v>3</v>
      </c>
      <c r="D35" s="1">
        <v>10</v>
      </c>
      <c r="E35" s="1">
        <v>7</v>
      </c>
    </row>
    <row r="36" spans="1:5">
      <c r="A36" s="23">
        <v>44288</v>
      </c>
      <c r="B36" s="1">
        <v>4</v>
      </c>
      <c r="C36" s="1">
        <v>8</v>
      </c>
      <c r="D36" s="1">
        <v>10</v>
      </c>
      <c r="E36" s="1">
        <v>9</v>
      </c>
    </row>
    <row r="37" spans="1:5">
      <c r="A37" s="23">
        <v>44289</v>
      </c>
      <c r="B37" s="1">
        <v>1</v>
      </c>
      <c r="C37" s="1">
        <v>4</v>
      </c>
      <c r="D37" s="1">
        <v>7</v>
      </c>
      <c r="E37" s="1">
        <v>2</v>
      </c>
    </row>
    <row r="38" spans="1:5">
      <c r="A38" s="23">
        <v>44290</v>
      </c>
      <c r="B38" s="1">
        <v>9</v>
      </c>
      <c r="C38" s="1">
        <v>9</v>
      </c>
      <c r="D38" s="1">
        <v>2</v>
      </c>
      <c r="E38" s="1">
        <v>4</v>
      </c>
    </row>
    <row r="39" spans="1:5">
      <c r="A39" s="23">
        <v>44291</v>
      </c>
      <c r="B39" s="1">
        <v>1</v>
      </c>
      <c r="C39" s="1">
        <v>4</v>
      </c>
      <c r="D39" s="1">
        <v>10</v>
      </c>
      <c r="E39" s="1">
        <v>3</v>
      </c>
    </row>
    <row r="40" spans="1:5">
      <c r="A40" s="23">
        <v>44317</v>
      </c>
      <c r="B40" s="1">
        <v>7</v>
      </c>
      <c r="C40" s="1">
        <v>6</v>
      </c>
      <c r="D40" s="1">
        <v>7</v>
      </c>
      <c r="E40" s="1">
        <v>8</v>
      </c>
    </row>
    <row r="41" spans="1:5">
      <c r="A41" s="23">
        <v>44318</v>
      </c>
      <c r="B41" s="1">
        <v>2</v>
      </c>
      <c r="C41" s="1">
        <v>5</v>
      </c>
      <c r="D41" s="1">
        <v>9</v>
      </c>
      <c r="E41" s="1">
        <v>1</v>
      </c>
    </row>
    <row r="42" spans="1:5">
      <c r="A42" s="23">
        <v>44319</v>
      </c>
      <c r="B42" s="1">
        <v>8</v>
      </c>
      <c r="C42" s="1">
        <v>3</v>
      </c>
      <c r="D42" s="1">
        <v>9</v>
      </c>
      <c r="E42" s="1">
        <v>6</v>
      </c>
    </row>
    <row r="43" spans="1:5">
      <c r="A43" s="23">
        <v>44320</v>
      </c>
      <c r="B43" s="1">
        <v>8</v>
      </c>
      <c r="C43" s="1">
        <v>6</v>
      </c>
      <c r="D43" s="1">
        <v>3</v>
      </c>
      <c r="E43" s="1">
        <v>5</v>
      </c>
    </row>
    <row r="44" spans="1:5">
      <c r="A44" s="23">
        <v>44321</v>
      </c>
      <c r="B44" s="1">
        <v>5</v>
      </c>
      <c r="C44" s="1">
        <v>8</v>
      </c>
      <c r="D44" s="1">
        <v>8</v>
      </c>
      <c r="E44" s="1">
        <v>9</v>
      </c>
    </row>
    <row r="45" spans="1:5">
      <c r="A45" s="23">
        <v>44348</v>
      </c>
      <c r="B45" s="1">
        <v>6</v>
      </c>
      <c r="C45" s="1">
        <v>9</v>
      </c>
      <c r="D45" s="1">
        <v>1</v>
      </c>
      <c r="E45" s="1">
        <v>2</v>
      </c>
    </row>
    <row r="46" spans="1:5">
      <c r="A46" s="23">
        <v>44349</v>
      </c>
      <c r="B46" s="1">
        <v>7</v>
      </c>
      <c r="C46" s="1">
        <v>1</v>
      </c>
      <c r="D46" s="1">
        <v>10</v>
      </c>
      <c r="E46" s="1">
        <v>6</v>
      </c>
    </row>
    <row r="47" spans="1:5">
      <c r="A47" s="23">
        <v>44350</v>
      </c>
      <c r="B47" s="1">
        <v>3</v>
      </c>
      <c r="C47" s="1">
        <v>9</v>
      </c>
      <c r="D47" s="1">
        <v>6</v>
      </c>
      <c r="E47" s="1">
        <v>2</v>
      </c>
    </row>
    <row r="48" spans="1:5">
      <c r="A48" s="23">
        <v>44351</v>
      </c>
      <c r="B48" s="1">
        <v>2</v>
      </c>
      <c r="C48" s="1">
        <v>5</v>
      </c>
      <c r="D48" s="1">
        <v>3</v>
      </c>
      <c r="E48" s="1">
        <v>2</v>
      </c>
    </row>
    <row r="49" spans="1:5">
      <c r="A49" s="23">
        <v>44352</v>
      </c>
      <c r="B49" s="1">
        <v>4</v>
      </c>
      <c r="C49" s="1">
        <v>4</v>
      </c>
      <c r="D49" s="1">
        <v>5</v>
      </c>
      <c r="E49" s="1">
        <v>7</v>
      </c>
    </row>
    <row r="50" spans="1:5">
      <c r="A50" s="23">
        <v>44378</v>
      </c>
      <c r="B50" s="1">
        <v>6</v>
      </c>
      <c r="C50" s="1">
        <v>10</v>
      </c>
      <c r="D50" s="1">
        <v>8</v>
      </c>
      <c r="E50" s="1">
        <v>3</v>
      </c>
    </row>
    <row r="51" spans="1:5">
      <c r="A51" s="23">
        <v>44379</v>
      </c>
      <c r="B51" s="1">
        <v>8</v>
      </c>
      <c r="C51" s="1">
        <v>8</v>
      </c>
      <c r="D51" s="1">
        <v>10</v>
      </c>
      <c r="E51" s="1">
        <v>9</v>
      </c>
    </row>
    <row r="52" spans="1:5">
      <c r="A52" s="23">
        <v>44380</v>
      </c>
      <c r="B52" s="1">
        <v>8</v>
      </c>
      <c r="C52" s="1">
        <v>3</v>
      </c>
      <c r="D52" s="1">
        <v>8</v>
      </c>
      <c r="E52" s="1">
        <v>4</v>
      </c>
    </row>
    <row r="53" spans="1:5">
      <c r="A53" s="23">
        <v>44381</v>
      </c>
      <c r="B53" s="1">
        <v>2</v>
      </c>
      <c r="C53" s="1">
        <v>6</v>
      </c>
      <c r="D53" s="1">
        <v>10</v>
      </c>
      <c r="E53" s="1">
        <v>4</v>
      </c>
    </row>
    <row r="54" spans="1:5">
      <c r="A54" s="23">
        <v>44382</v>
      </c>
      <c r="B54" s="1">
        <v>3</v>
      </c>
      <c r="C54" s="1">
        <v>7</v>
      </c>
      <c r="D54" s="1">
        <v>3</v>
      </c>
      <c r="E54" s="1">
        <v>4</v>
      </c>
    </row>
    <row r="55" spans="1:5">
      <c r="A55" s="23">
        <v>44409</v>
      </c>
      <c r="B55" s="1">
        <v>5</v>
      </c>
      <c r="C55" s="1">
        <v>1</v>
      </c>
      <c r="D55" s="1">
        <v>7</v>
      </c>
      <c r="E55" s="1">
        <v>9</v>
      </c>
    </row>
    <row r="56" spans="1:5">
      <c r="A56" s="23">
        <v>44410</v>
      </c>
      <c r="B56" s="1">
        <v>5</v>
      </c>
      <c r="C56" s="1">
        <v>5</v>
      </c>
      <c r="D56" s="1">
        <v>4</v>
      </c>
      <c r="E56" s="1">
        <v>2</v>
      </c>
    </row>
    <row r="57" spans="1:5">
      <c r="A57" s="23">
        <v>44411</v>
      </c>
      <c r="B57" s="1">
        <v>10</v>
      </c>
      <c r="C57" s="1">
        <v>7</v>
      </c>
      <c r="D57" s="1">
        <v>8</v>
      </c>
      <c r="E57" s="1">
        <v>9</v>
      </c>
    </row>
  </sheetData>
  <mergeCells count="1">
    <mergeCell ref="B18:E1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2021-09-11T03:31:16Z</dcterms:created>
  <dcterms:modified xsi:type="dcterms:W3CDTF">2021-09-11T05:06:52Z</dcterms:modified>
</cp:coreProperties>
</file>