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9040" windowHeight="16440"/>
  </bookViews>
  <sheets>
    <sheet name="etape 1" sheetId="1" r:id="rId1"/>
    <sheet name="Resultats" sheetId="4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4"/>
  <c r="I10"/>
  <c r="J10"/>
  <c r="H9"/>
  <c r="I9"/>
  <c r="J9"/>
  <c r="H8"/>
  <c r="I8"/>
  <c r="J8"/>
  <c r="H7"/>
  <c r="I7"/>
  <c r="J7"/>
  <c r="H20"/>
  <c r="I20"/>
  <c r="J20"/>
  <c r="H19"/>
  <c r="I19"/>
  <c r="J19"/>
  <c r="H18"/>
  <c r="I18"/>
  <c r="J18"/>
  <c r="H17"/>
  <c r="I17"/>
  <c r="J17"/>
  <c r="H30"/>
  <c r="I30"/>
  <c r="J30"/>
  <c r="H29"/>
  <c r="I29"/>
  <c r="J29"/>
  <c r="H28"/>
  <c r="I28"/>
  <c r="J28"/>
  <c r="H27"/>
  <c r="I27"/>
  <c r="J27"/>
  <c r="H41"/>
  <c r="I41"/>
  <c r="J41"/>
  <c r="H40"/>
  <c r="I40"/>
  <c r="J40"/>
  <c r="H39"/>
  <c r="I39"/>
  <c r="J39"/>
  <c r="H38"/>
  <c r="I38"/>
  <c r="J38"/>
</calcChain>
</file>

<file path=xl/sharedStrings.xml><?xml version="1.0" encoding="utf-8"?>
<sst xmlns="http://schemas.openxmlformats.org/spreadsheetml/2006/main" count="176" uniqueCount="51">
  <si>
    <t>Nom Prn</t>
  </si>
  <si>
    <t>Adresse</t>
  </si>
  <si>
    <t>N° facture</t>
  </si>
  <si>
    <t>Lib Rubrique</t>
  </si>
  <si>
    <t>Qtt</t>
  </si>
  <si>
    <t>Prxunt</t>
  </si>
  <si>
    <t>Mnt ht</t>
  </si>
  <si>
    <t>Mnt tva</t>
  </si>
  <si>
    <t>Mnt ttc</t>
  </si>
  <si>
    <t>N° Client</t>
  </si>
  <si>
    <t xml:space="preserve">Abonnement </t>
  </si>
  <si>
    <t>DUPONT HENRI</t>
  </si>
  <si>
    <t>PARIS 75009</t>
  </si>
  <si>
    <t>PARIS 75010</t>
  </si>
  <si>
    <t>PARIS 75011</t>
  </si>
  <si>
    <t>PARIS 75012</t>
  </si>
  <si>
    <t>RUE DU BOULANGER MARSEILLE 13008</t>
  </si>
  <si>
    <t>RUE DU BOULANGER MARSEILLE 13009</t>
  </si>
  <si>
    <t>RUE DU BOULANGER MARSEILLE 13010</t>
  </si>
  <si>
    <t>RUE DU BOULANGER MARSEILLE 13011</t>
  </si>
  <si>
    <t>CERUTTI ANTONIO</t>
  </si>
  <si>
    <t>MARC FRANCOIS</t>
  </si>
  <si>
    <t>TARTAMPION FRANCOISE</t>
  </si>
  <si>
    <t>ALLEES DES CHENES STRASBOURG</t>
  </si>
  <si>
    <t>F250489</t>
  </si>
  <si>
    <t>F250490</t>
  </si>
  <si>
    <t>F250491</t>
  </si>
  <si>
    <t>F250492</t>
  </si>
  <si>
    <t>F458962</t>
  </si>
  <si>
    <t>F458963</t>
  </si>
  <si>
    <t>F458964</t>
  </si>
  <si>
    <t>F458965</t>
  </si>
  <si>
    <t>F897742</t>
  </si>
  <si>
    <t>F897743</t>
  </si>
  <si>
    <t>F897744</t>
  </si>
  <si>
    <t>F897745</t>
  </si>
  <si>
    <t>F895552</t>
  </si>
  <si>
    <t>F895553</t>
  </si>
  <si>
    <t>F895554</t>
  </si>
  <si>
    <t>F895555</t>
  </si>
  <si>
    <t>F895556</t>
  </si>
  <si>
    <t>TAXE 1</t>
  </si>
  <si>
    <t>TAXE 2</t>
  </si>
  <si>
    <t>TAXE 3</t>
  </si>
  <si>
    <t>TAXE 4</t>
  </si>
  <si>
    <t>MONTANT HT</t>
  </si>
  <si>
    <t>MONTANT TVA</t>
  </si>
  <si>
    <t>MONTANT TTC</t>
  </si>
  <si>
    <t>MONTANT FACTURE</t>
  </si>
  <si>
    <t>AEVENUE DES PALMIERS 06200 NICE</t>
  </si>
  <si>
    <t>COMPTE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</si>
</sst>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Segoe UI"/>
      <family val="2"/>
    </font>
    <font>
      <sz val="8"/>
      <name val="Calibri"/>
      <family val="2"/>
      <scheme val="minor"/>
    </font>
    <font>
      <b/>
      <sz val="1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8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5">
    <xf numFmtId="0" fontId="0" fillId="0" borderId="0" xfId="0"/>
    <xf numFmtId="0" fontId="1" fillId="2" borderId="0" xfId="1" applyNumberFormat="1" applyBorder="1" applyAlignment="1" applyProtection="1">
      <alignment vertical="top" wrapText="1"/>
    </xf>
    <xf numFmtId="4" fontId="1" fillId="2" borderId="0" xfId="1" applyNumberFormat="1" applyBorder="1" applyAlignment="1" applyProtection="1">
      <alignment vertical="top" wrapText="1"/>
    </xf>
    <xf numFmtId="0" fontId="2" fillId="0" borderId="0" xfId="0" applyFont="1"/>
    <xf numFmtId="4" fontId="2" fillId="0" borderId="0" xfId="0" applyNumberFormat="1" applyFont="1"/>
    <xf numFmtId="0" fontId="2" fillId="0" borderId="0" xfId="0" applyFont="1" applyAlignment="1">
      <alignment wrapText="1"/>
    </xf>
    <xf numFmtId="4" fontId="4" fillId="0" borderId="5" xfId="0" applyNumberFormat="1" applyFont="1" applyBorder="1"/>
    <xf numFmtId="4" fontId="4" fillId="0" borderId="3" xfId="0" applyNumberFormat="1" applyFont="1" applyBorder="1"/>
    <xf numFmtId="4" fontId="4" fillId="0" borderId="4" xfId="0" applyNumberFormat="1" applyFont="1" applyBorder="1"/>
    <xf numFmtId="4" fontId="4" fillId="0" borderId="6" xfId="0" applyNumberFormat="1" applyFont="1" applyBorder="1"/>
    <xf numFmtId="4" fontId="4" fillId="0" borderId="0" xfId="0" applyNumberFormat="1" applyFont="1" applyBorder="1"/>
    <xf numFmtId="4" fontId="4" fillId="0" borderId="2" xfId="0" applyNumberFormat="1" applyFont="1" applyBorder="1"/>
    <xf numFmtId="4" fontId="4" fillId="0" borderId="7" xfId="0" applyNumberFormat="1" applyFont="1" applyBorder="1"/>
    <xf numFmtId="4" fontId="4" fillId="0" borderId="8" xfId="0" applyNumberFormat="1" applyFont="1" applyBorder="1"/>
    <xf numFmtId="0" fontId="4" fillId="0" borderId="1" xfId="0" applyNumberFormat="1" applyFont="1" applyBorder="1" applyAlignment="1">
      <alignment horizontal="center"/>
    </xf>
  </cellXfs>
  <cellStyles count="2">
    <cellStyle name="Accent5" xfId="1" builtinId="45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2505075</xdr:colOff>
      <xdr:row>0</xdr:row>
      <xdr:rowOff>114300</xdr:rowOff>
    </xdr:from>
    <xdr:to>
      <xdr:col>2</xdr:col>
      <xdr:colOff>6019800</xdr:colOff>
      <xdr:row>0</xdr:row>
      <xdr:rowOff>742950</xdr:rowOff>
    </xdr:to>
    <xdr:sp macro="[0]!Resultats" textlink="">
      <xdr:nvSpPr>
        <xdr:cNvPr id="2" name="ZoneTexte 1"/>
        <xdr:cNvSpPr txBox="1"/>
      </xdr:nvSpPr>
      <xdr:spPr>
        <a:xfrm>
          <a:off x="5248275" y="114300"/>
          <a:ext cx="3514725" cy="6286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Cliquez ici pour </a:t>
          </a:r>
          <a:r>
            <a:rPr lang="fr-FR" sz="1100" baseline="0"/>
            <a:t> synthèse dans la feuille "Rsultats"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2505075</xdr:colOff>
      <xdr:row>0</xdr:row>
      <xdr:rowOff>114300</xdr:rowOff>
    </xdr:from>
    <xdr:to>
      <xdr:col>2</xdr:col>
      <xdr:colOff>6019800</xdr:colOff>
      <xdr:row>0</xdr:row>
      <xdr:rowOff>742950</xdr:rowOff>
    </xdr:to>
    <xdr:sp macro="[0]!Resultats" textlink="">
      <xdr:nvSpPr>
        <xdr:cNvPr id="2" name="ZoneTexte 1"/>
        <xdr:cNvSpPr txBox="1"/>
      </xdr:nvSpPr>
      <xdr:spPr>
        <a:xfrm>
          <a:off x="5248275" y="114300"/>
          <a:ext cx="3514725" cy="6286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Cliquez ici pour </a:t>
          </a:r>
          <a:r>
            <a:rPr lang="fr-FR" sz="1100" baseline="0"/>
            <a:t> synthèse dans la feuille "Rsultats"</a:t>
          </a:r>
          <a:endParaRPr lang="fr-FR" sz="1100"/>
        </a:p>
      </xdr:txBody>
    </xdr:sp>
    <xdr:clientData/>
  </xdr:twoCellAnchor>
  <xdr:twoCellAnchor>
    <xdr:from>
      <xdr:col>2</xdr:col>
      <xdr:colOff>2505075</xdr:colOff>
      <xdr:row>0</xdr:row>
      <xdr:rowOff>114300</xdr:rowOff>
    </xdr:from>
    <xdr:to>
      <xdr:col>2</xdr:col>
      <xdr:colOff>6019800</xdr:colOff>
      <xdr:row>0</xdr:row>
      <xdr:rowOff>742950</xdr:rowOff>
    </xdr:to>
    <xdr:sp macro="[0]!Resultats" textlink="">
      <xdr:nvSpPr>
        <xdr:cNvPr id="3" name="ZoneTexte 2"/>
        <xdr:cNvSpPr txBox="1"/>
      </xdr:nvSpPr>
      <xdr:spPr>
        <a:xfrm>
          <a:off x="5248275" y="114300"/>
          <a:ext cx="3514725" cy="6286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Cliquez ici pour </a:t>
          </a:r>
          <a:r>
            <a:rPr lang="fr-FR" sz="1100" baseline="0"/>
            <a:t> synthèse dans la feuille "Rsultats"</a:t>
          </a:r>
          <a:endParaRPr lang="fr-FR" sz="1100"/>
        </a:p>
      </xdr:txBody>
    </xdr:sp>
    <xdr:clientData/>
  </xdr:twoCellAnchor>
  <xdr:twoCellAnchor>
    <xdr:from>
      <xdr:col>2</xdr:col>
      <xdr:colOff>2505075</xdr:colOff>
      <xdr:row>0</xdr:row>
      <xdr:rowOff>114300</xdr:rowOff>
    </xdr:from>
    <xdr:to>
      <xdr:col>2</xdr:col>
      <xdr:colOff>6019800</xdr:colOff>
      <xdr:row>0</xdr:row>
      <xdr:rowOff>742950</xdr:rowOff>
    </xdr:to>
    <xdr:sp macro="[0]!Resultats" textlink="">
      <xdr:nvSpPr>
        <xdr:cNvPr id="4" name="ZoneTexte 3"/>
        <xdr:cNvSpPr txBox="1"/>
      </xdr:nvSpPr>
      <xdr:spPr>
        <a:xfrm>
          <a:off x="5248275" y="114300"/>
          <a:ext cx="3514725" cy="6286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Cliquez ici pour </a:t>
          </a:r>
          <a:r>
            <a:rPr lang="fr-FR" sz="1100" baseline="0"/>
            <a:t> synthèse dans la feuille "Rsultats"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8"/>
  <sheetViews>
    <sheetView tabSelected="1" workbookViewId="0">
      <selection activeCell="E12" sqref="E12"/>
    </sheetView>
  </sheetViews>
  <sheetFormatPr baseColWidth="10" defaultColWidth="9.140625" defaultRowHeight="15"/>
  <cols>
    <col min="1" max="1" width="18.85546875" customWidth="1"/>
    <col min="2" max="2" width="22.28515625" customWidth="1"/>
    <col min="3" max="3" width="99.28515625" customWidth="1"/>
    <col min="4" max="4" width="17.28515625" customWidth="1"/>
    <col min="5" max="5" width="26.42578125" customWidth="1"/>
    <col min="6" max="6" width="12.85546875" customWidth="1"/>
    <col min="7" max="8" width="13.42578125" customWidth="1"/>
    <col min="9" max="9" width="10.7109375" customWidth="1"/>
    <col min="10" max="10" width="11.5703125" customWidth="1"/>
  </cols>
  <sheetData>
    <row r="1" spans="1:10" ht="75" customHeight="1">
      <c r="A1" s="1" t="s">
        <v>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2" t="s">
        <v>5</v>
      </c>
      <c r="H1" s="2" t="s">
        <v>6</v>
      </c>
      <c r="I1" s="2" t="s">
        <v>7</v>
      </c>
      <c r="J1" s="2" t="s">
        <v>8</v>
      </c>
    </row>
    <row r="2" spans="1:10">
      <c r="A2" s="3">
        <v>1550</v>
      </c>
      <c r="B2" s="3" t="s">
        <v>11</v>
      </c>
      <c r="C2" s="3" t="s">
        <v>12</v>
      </c>
      <c r="D2" s="3" t="s">
        <v>24</v>
      </c>
      <c r="E2" s="3" t="s">
        <v>10</v>
      </c>
      <c r="F2" s="3">
        <v>1</v>
      </c>
      <c r="G2" s="4">
        <v>64.650000000000006</v>
      </c>
      <c r="H2" s="4">
        <v>64.650000000000006</v>
      </c>
      <c r="I2" s="4">
        <v>1.36</v>
      </c>
      <c r="J2" s="4">
        <v>66.010000000000005</v>
      </c>
    </row>
    <row r="3" spans="1:10">
      <c r="A3" s="3">
        <v>1550</v>
      </c>
      <c r="B3" s="3" t="s">
        <v>11</v>
      </c>
      <c r="C3" s="3" t="s">
        <v>13</v>
      </c>
      <c r="D3" s="3" t="s">
        <v>25</v>
      </c>
      <c r="E3" s="3" t="s">
        <v>41</v>
      </c>
      <c r="F3" s="3">
        <v>49</v>
      </c>
      <c r="G3" s="4">
        <v>8.0500000000000002E-2</v>
      </c>
      <c r="H3" s="4">
        <v>3.94</v>
      </c>
      <c r="I3" s="4">
        <v>0.08</v>
      </c>
      <c r="J3" s="4">
        <v>4.0200000000000005</v>
      </c>
    </row>
    <row r="4" spans="1:10">
      <c r="A4" s="3">
        <v>1550</v>
      </c>
      <c r="B4" s="3" t="s">
        <v>11</v>
      </c>
      <c r="C4" s="3" t="s">
        <v>14</v>
      </c>
      <c r="D4" s="3" t="s">
        <v>26</v>
      </c>
      <c r="E4" s="3" t="s">
        <v>42</v>
      </c>
      <c r="F4" s="3">
        <v>49</v>
      </c>
      <c r="G4" s="4">
        <v>1.135</v>
      </c>
      <c r="H4" s="4">
        <v>55.620000000000005</v>
      </c>
      <c r="I4" s="4">
        <v>1.17</v>
      </c>
      <c r="J4" s="4">
        <v>56.79</v>
      </c>
    </row>
    <row r="5" spans="1:10">
      <c r="A5" s="3">
        <v>1550</v>
      </c>
      <c r="B5" s="3" t="s">
        <v>11</v>
      </c>
      <c r="C5" s="3" t="s">
        <v>15</v>
      </c>
      <c r="D5" s="3" t="s">
        <v>27</v>
      </c>
      <c r="E5" s="3" t="s">
        <v>43</v>
      </c>
      <c r="F5" s="3">
        <v>49</v>
      </c>
      <c r="G5" s="4">
        <v>0.27</v>
      </c>
      <c r="H5" s="4">
        <v>13.23</v>
      </c>
      <c r="I5" s="4">
        <v>0.28000000000000003</v>
      </c>
      <c r="J5" s="4">
        <v>13.51</v>
      </c>
    </row>
    <row r="6" spans="1:10">
      <c r="A6" s="3">
        <v>1918</v>
      </c>
      <c r="B6" s="3" t="s">
        <v>20</v>
      </c>
      <c r="C6" s="3" t="s">
        <v>16</v>
      </c>
      <c r="D6" s="3" t="s">
        <v>28</v>
      </c>
      <c r="E6" s="3" t="s">
        <v>10</v>
      </c>
      <c r="F6" s="3">
        <v>1</v>
      </c>
      <c r="G6" s="4">
        <v>64.650000000000006</v>
      </c>
      <c r="H6" s="4">
        <v>64.650000000000006</v>
      </c>
      <c r="I6" s="4">
        <v>1.36</v>
      </c>
      <c r="J6" s="4">
        <v>66.010000000000005</v>
      </c>
    </row>
    <row r="7" spans="1:10">
      <c r="A7" s="3">
        <v>1918</v>
      </c>
      <c r="B7" s="3" t="s">
        <v>20</v>
      </c>
      <c r="C7" s="3" t="s">
        <v>17</v>
      </c>
      <c r="D7" s="3" t="s">
        <v>29</v>
      </c>
      <c r="E7" s="3" t="s">
        <v>41</v>
      </c>
      <c r="F7" s="3">
        <v>32</v>
      </c>
      <c r="G7" s="4">
        <v>8.0500000000000002E-2</v>
      </c>
      <c r="H7" s="4">
        <v>2.58</v>
      </c>
      <c r="I7" s="4">
        <v>0.05</v>
      </c>
      <c r="J7" s="4">
        <v>2.63</v>
      </c>
    </row>
    <row r="8" spans="1:10">
      <c r="A8" s="3">
        <v>1918</v>
      </c>
      <c r="B8" s="3" t="s">
        <v>20</v>
      </c>
      <c r="C8" s="3" t="s">
        <v>18</v>
      </c>
      <c r="D8" s="3" t="s">
        <v>30</v>
      </c>
      <c r="E8" s="3" t="s">
        <v>42</v>
      </c>
      <c r="F8" s="3">
        <v>32</v>
      </c>
      <c r="G8" s="4">
        <v>1.135</v>
      </c>
      <c r="H8" s="4">
        <v>36.32</v>
      </c>
      <c r="I8" s="4">
        <v>0.76</v>
      </c>
      <c r="J8" s="4">
        <v>37.08</v>
      </c>
    </row>
    <row r="9" spans="1:10">
      <c r="A9" s="3">
        <v>1918</v>
      </c>
      <c r="B9" s="3" t="s">
        <v>20</v>
      </c>
      <c r="C9" s="3" t="s">
        <v>19</v>
      </c>
      <c r="D9" s="3" t="s">
        <v>31</v>
      </c>
      <c r="E9" s="3" t="s">
        <v>43</v>
      </c>
      <c r="F9" s="3">
        <v>32</v>
      </c>
      <c r="G9" s="4">
        <v>0.27</v>
      </c>
      <c r="H9" s="4">
        <v>8.64</v>
      </c>
      <c r="I9" s="4">
        <v>0.18</v>
      </c>
      <c r="J9" s="4">
        <v>8.82</v>
      </c>
    </row>
    <row r="10" spans="1:10">
      <c r="A10" s="3">
        <v>4589</v>
      </c>
      <c r="B10" s="3" t="s">
        <v>21</v>
      </c>
      <c r="C10" s="3" t="s">
        <v>49</v>
      </c>
      <c r="D10" s="3" t="s">
        <v>32</v>
      </c>
      <c r="E10" s="3" t="s">
        <v>10</v>
      </c>
      <c r="F10" s="3">
        <v>1</v>
      </c>
      <c r="G10" s="4">
        <v>64.650000000000006</v>
      </c>
      <c r="H10" s="4">
        <v>64.650000000000006</v>
      </c>
      <c r="I10" s="4">
        <v>1.36</v>
      </c>
      <c r="J10" s="4">
        <v>66.010000000000005</v>
      </c>
    </row>
    <row r="11" spans="1:10">
      <c r="A11" s="3">
        <v>4589</v>
      </c>
      <c r="B11" s="3" t="s">
        <v>21</v>
      </c>
      <c r="C11" s="3" t="s">
        <v>49</v>
      </c>
      <c r="D11" s="3" t="s">
        <v>33</v>
      </c>
      <c r="E11" s="3" t="s">
        <v>41</v>
      </c>
      <c r="F11" s="3">
        <v>196</v>
      </c>
      <c r="G11" s="4">
        <v>8.0500000000000002E-2</v>
      </c>
      <c r="H11" s="4">
        <v>15.780000000000001</v>
      </c>
      <c r="I11" s="4">
        <v>0.33</v>
      </c>
      <c r="J11" s="4">
        <v>16.11</v>
      </c>
    </row>
    <row r="12" spans="1:10">
      <c r="A12" s="3">
        <v>4589</v>
      </c>
      <c r="B12" s="3" t="s">
        <v>21</v>
      </c>
      <c r="C12" s="3" t="s">
        <v>49</v>
      </c>
      <c r="D12" s="3" t="s">
        <v>34</v>
      </c>
      <c r="E12" s="3" t="s">
        <v>42</v>
      </c>
      <c r="F12" s="3">
        <v>196</v>
      </c>
      <c r="G12" s="4">
        <v>1.6505000000000001</v>
      </c>
      <c r="H12" s="4">
        <v>323.5</v>
      </c>
      <c r="I12" s="4">
        <v>6.8</v>
      </c>
      <c r="J12" s="4">
        <v>330.3</v>
      </c>
    </row>
    <row r="13" spans="1:10">
      <c r="A13" s="3">
        <v>4589</v>
      </c>
      <c r="B13" s="3" t="s">
        <v>21</v>
      </c>
      <c r="C13" s="3" t="s">
        <v>49</v>
      </c>
      <c r="D13" s="3" t="s">
        <v>35</v>
      </c>
      <c r="E13" s="3" t="s">
        <v>43</v>
      </c>
      <c r="F13" s="3">
        <v>196</v>
      </c>
      <c r="G13" s="4">
        <v>0.27</v>
      </c>
      <c r="H13" s="4">
        <v>52.92</v>
      </c>
      <c r="I13" s="4">
        <v>1.1100000000000001</v>
      </c>
      <c r="J13" s="4">
        <v>54.03</v>
      </c>
    </row>
    <row r="14" spans="1:10">
      <c r="A14" s="3">
        <v>2256</v>
      </c>
      <c r="B14" s="3" t="s">
        <v>22</v>
      </c>
      <c r="C14" s="5" t="s">
        <v>23</v>
      </c>
      <c r="D14" s="3" t="s">
        <v>36</v>
      </c>
      <c r="E14" s="3" t="s">
        <v>10</v>
      </c>
      <c r="F14" s="3">
        <v>1</v>
      </c>
      <c r="G14" s="4">
        <v>64.650000000000006</v>
      </c>
      <c r="H14" s="4">
        <v>64.650000000000006</v>
      </c>
      <c r="I14" s="4">
        <v>1.36</v>
      </c>
      <c r="J14" s="4">
        <v>66.010000000000005</v>
      </c>
    </row>
    <row r="15" spans="1:10">
      <c r="A15" s="3">
        <v>2256</v>
      </c>
      <c r="B15" s="3" t="s">
        <v>22</v>
      </c>
      <c r="C15" s="5" t="s">
        <v>23</v>
      </c>
      <c r="D15" s="3" t="s">
        <v>37</v>
      </c>
      <c r="E15" s="3" t="s">
        <v>44</v>
      </c>
      <c r="F15" s="3">
        <v>1</v>
      </c>
      <c r="G15" s="4">
        <v>100</v>
      </c>
      <c r="H15" s="4">
        <v>100</v>
      </c>
      <c r="I15" s="4">
        <v>2.1</v>
      </c>
      <c r="J15" s="4">
        <v>102.10000000000001</v>
      </c>
    </row>
    <row r="16" spans="1:10">
      <c r="A16" s="3">
        <v>2256</v>
      </c>
      <c r="B16" s="3" t="s">
        <v>22</v>
      </c>
      <c r="C16" s="5" t="s">
        <v>23</v>
      </c>
      <c r="D16" s="3" t="s">
        <v>38</v>
      </c>
      <c r="E16" s="3" t="s">
        <v>41</v>
      </c>
      <c r="F16" s="3">
        <v>98</v>
      </c>
      <c r="G16" s="4">
        <v>8.0500000000000002E-2</v>
      </c>
      <c r="H16" s="4">
        <v>7.8900000000000006</v>
      </c>
      <c r="I16" s="4">
        <v>0.17</v>
      </c>
      <c r="J16" s="4">
        <v>8.06</v>
      </c>
    </row>
    <row r="17" spans="1:10">
      <c r="A17" s="3">
        <v>2256</v>
      </c>
      <c r="B17" s="3" t="s">
        <v>22</v>
      </c>
      <c r="C17" s="5" t="s">
        <v>23</v>
      </c>
      <c r="D17" s="3" t="s">
        <v>39</v>
      </c>
      <c r="E17" s="3" t="s">
        <v>42</v>
      </c>
      <c r="F17" s="3">
        <v>98</v>
      </c>
      <c r="G17" s="4">
        <v>1.331</v>
      </c>
      <c r="H17" s="4">
        <v>130.44</v>
      </c>
      <c r="I17" s="4">
        <v>2.74</v>
      </c>
      <c r="J17" s="4">
        <v>133.18</v>
      </c>
    </row>
    <row r="18" spans="1:10">
      <c r="A18" s="3">
        <v>2256</v>
      </c>
      <c r="B18" s="3" t="s">
        <v>22</v>
      </c>
      <c r="C18" s="5" t="s">
        <v>23</v>
      </c>
      <c r="D18" s="3" t="s">
        <v>40</v>
      </c>
      <c r="E18" s="3" t="s">
        <v>43</v>
      </c>
      <c r="F18" s="3">
        <v>98</v>
      </c>
      <c r="G18" s="4">
        <v>0.27</v>
      </c>
      <c r="H18" s="4">
        <v>26.46</v>
      </c>
      <c r="I18" s="4">
        <v>0.56000000000000005</v>
      </c>
      <c r="J18" s="4">
        <v>27.02</v>
      </c>
    </row>
  </sheetData>
  <phoneticPr fontId="3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J42"/>
  <sheetViews>
    <sheetView workbookViewId="0">
      <pane ySplit="1" topLeftCell="A2" activePane="bottomLeft" state="frozen"/>
      <selection pane="bottomLeft" activeCell="D19" sqref="D19"/>
    </sheetView>
  </sheetViews>
  <sheetFormatPr baseColWidth="10" defaultRowHeight="15"/>
  <cols>
    <col min="1" max="1" width="14.42578125" customWidth="1"/>
    <col min="2" max="2" width="22.85546875" bestFit="1" customWidth="1"/>
    <col min="3" max="3" width="34.5703125" bestFit="1" customWidth="1"/>
    <col min="4" max="4" width="9.85546875" bestFit="1" customWidth="1"/>
    <col min="5" max="5" width="12.140625" bestFit="1" customWidth="1"/>
    <col min="6" max="6" width="7.85546875" customWidth="1"/>
    <col min="7" max="10" width="18.140625" customWidth="1"/>
    <col min="11" max="13" width="27.28515625" customWidth="1"/>
  </cols>
  <sheetData>
    <row r="1" spans="1:10">
      <c r="A1" s="1" t="s">
        <v>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2" t="s">
        <v>5</v>
      </c>
      <c r="H1" s="2" t="s">
        <v>6</v>
      </c>
      <c r="I1" s="2" t="s">
        <v>7</v>
      </c>
      <c r="J1" s="2" t="s">
        <v>8</v>
      </c>
    </row>
    <row r="2" spans="1:10">
      <c r="A2" s="3">
        <v>1550</v>
      </c>
      <c r="B2" s="3" t="s">
        <v>11</v>
      </c>
      <c r="C2" s="3" t="s">
        <v>12</v>
      </c>
      <c r="D2" s="3" t="s">
        <v>24</v>
      </c>
      <c r="E2" s="3" t="s">
        <v>10</v>
      </c>
      <c r="F2" s="3">
        <v>1</v>
      </c>
      <c r="G2" s="4">
        <v>64.650000000000006</v>
      </c>
      <c r="H2" s="4">
        <v>64.650000000000006</v>
      </c>
      <c r="I2" s="4">
        <v>1.36</v>
      </c>
      <c r="J2" s="4">
        <v>66.010000000000005</v>
      </c>
    </row>
    <row r="3" spans="1:10">
      <c r="A3" s="3">
        <v>1550</v>
      </c>
      <c r="B3" s="3" t="s">
        <v>11</v>
      </c>
      <c r="C3" s="3" t="s">
        <v>13</v>
      </c>
      <c r="D3" s="3" t="s">
        <v>25</v>
      </c>
      <c r="E3" s="3" t="s">
        <v>41</v>
      </c>
      <c r="F3" s="3">
        <v>49</v>
      </c>
      <c r="G3" s="4">
        <v>8.0500000000000002E-2</v>
      </c>
      <c r="H3" s="4">
        <v>3.94</v>
      </c>
      <c r="I3" s="4">
        <v>0.08</v>
      </c>
      <c r="J3" s="4">
        <v>4.0200000000000005</v>
      </c>
    </row>
    <row r="4" spans="1:10">
      <c r="A4" s="3">
        <v>1550</v>
      </c>
      <c r="B4" s="3" t="s">
        <v>11</v>
      </c>
      <c r="C4" s="3" t="s">
        <v>14</v>
      </c>
      <c r="D4" s="3" t="s">
        <v>26</v>
      </c>
      <c r="E4" s="3" t="s">
        <v>42</v>
      </c>
      <c r="F4" s="3">
        <v>49</v>
      </c>
      <c r="G4" s="4">
        <v>1.135</v>
      </c>
      <c r="H4" s="4">
        <v>55.620000000000005</v>
      </c>
      <c r="I4" s="4">
        <v>1.17</v>
      </c>
      <c r="J4" s="4">
        <v>56.79</v>
      </c>
    </row>
    <row r="5" spans="1:10" ht="15.75" thickBot="1">
      <c r="A5" s="3">
        <v>1550</v>
      </c>
      <c r="B5" s="3" t="s">
        <v>11</v>
      </c>
      <c r="C5" s="3" t="s">
        <v>15</v>
      </c>
      <c r="D5" s="3" t="s">
        <v>27</v>
      </c>
      <c r="E5" s="3" t="s">
        <v>43</v>
      </c>
      <c r="F5" s="3">
        <v>49</v>
      </c>
      <c r="G5" s="4">
        <v>0.27</v>
      </c>
      <c r="H5" s="4">
        <v>13.23</v>
      </c>
      <c r="I5" s="4">
        <v>0.28000000000000003</v>
      </c>
      <c r="J5" s="4">
        <v>13.51</v>
      </c>
    </row>
    <row r="6" spans="1:10" ht="15.75" thickBot="1">
      <c r="A6" s="3"/>
      <c r="B6" s="3"/>
      <c r="C6" s="3"/>
      <c r="D6" s="3"/>
      <c r="E6" s="3"/>
      <c r="F6" s="3"/>
      <c r="G6" s="7" t="s">
        <v>50</v>
      </c>
      <c r="H6" s="8" t="s">
        <v>45</v>
      </c>
      <c r="I6" s="8" t="s">
        <v>46</v>
      </c>
      <c r="J6" s="9" t="s">
        <v>47</v>
      </c>
    </row>
    <row r="7" spans="1:10">
      <c r="A7" s="3"/>
      <c r="B7" s="3"/>
      <c r="C7" s="3"/>
      <c r="D7" s="3"/>
      <c r="E7" s="3"/>
      <c r="F7" s="3"/>
      <c r="G7" s="14">
        <v>1</v>
      </c>
      <c r="H7" s="10">
        <f t="shared" ref="H7:J7" si="0">H2+H4</f>
        <v>120.27000000000001</v>
      </c>
      <c r="I7" s="10">
        <f t="shared" si="0"/>
        <v>2.5300000000000002</v>
      </c>
      <c r="J7" s="11">
        <f t="shared" si="0"/>
        <v>122.80000000000001</v>
      </c>
    </row>
    <row r="8" spans="1:10">
      <c r="A8" s="3"/>
      <c r="B8" s="3"/>
      <c r="C8" s="3"/>
      <c r="D8" s="3"/>
      <c r="E8" s="3"/>
      <c r="F8" s="3"/>
      <c r="G8" s="14">
        <v>2</v>
      </c>
      <c r="H8" s="10">
        <f t="shared" ref="H8:J8" si="1">H3</f>
        <v>3.94</v>
      </c>
      <c r="I8" s="10">
        <f t="shared" si="1"/>
        <v>0.08</v>
      </c>
      <c r="J8" s="11">
        <f t="shared" si="1"/>
        <v>4.0200000000000005</v>
      </c>
    </row>
    <row r="9" spans="1:10">
      <c r="A9" s="3"/>
      <c r="B9" s="3"/>
      <c r="C9" s="3"/>
      <c r="D9" s="3"/>
      <c r="E9" s="3"/>
      <c r="F9" s="3"/>
      <c r="G9" s="14">
        <v>3</v>
      </c>
      <c r="H9" s="10">
        <f t="shared" ref="H9:J9" si="2">H5</f>
        <v>13.23</v>
      </c>
      <c r="I9" s="10">
        <f t="shared" si="2"/>
        <v>0.28000000000000003</v>
      </c>
      <c r="J9" s="11">
        <f t="shared" si="2"/>
        <v>13.51</v>
      </c>
    </row>
    <row r="10" spans="1:10" ht="15.75" thickBot="1">
      <c r="A10" s="3"/>
      <c r="B10" s="3"/>
      <c r="C10" s="3"/>
      <c r="D10" s="3"/>
      <c r="E10" s="3"/>
      <c r="F10" s="3"/>
      <c r="G10" s="6" t="s">
        <v>48</v>
      </c>
      <c r="H10" s="12">
        <f t="shared" ref="H10:J10" si="3">SUM(H7:H9)</f>
        <v>137.44</v>
      </c>
      <c r="I10" s="12">
        <f t="shared" si="3"/>
        <v>2.8900000000000006</v>
      </c>
      <c r="J10" s="13">
        <f t="shared" si="3"/>
        <v>140.33000000000001</v>
      </c>
    </row>
    <row r="11" spans="1:10">
      <c r="A11" s="3"/>
      <c r="B11" s="3"/>
      <c r="C11" s="3"/>
      <c r="D11" s="3"/>
      <c r="E11" s="3"/>
      <c r="F11" s="3"/>
      <c r="G11" s="4"/>
      <c r="H11" s="4"/>
      <c r="I11" s="4"/>
      <c r="J11" s="4"/>
    </row>
    <row r="12" spans="1:10">
      <c r="A12" s="3">
        <v>1918</v>
      </c>
      <c r="B12" s="3" t="s">
        <v>20</v>
      </c>
      <c r="C12" s="3" t="s">
        <v>16</v>
      </c>
      <c r="D12" s="3" t="s">
        <v>28</v>
      </c>
      <c r="E12" s="3" t="s">
        <v>10</v>
      </c>
      <c r="F12" s="3">
        <v>1</v>
      </c>
      <c r="G12" s="4">
        <v>64.650000000000006</v>
      </c>
      <c r="H12" s="4">
        <v>64.650000000000006</v>
      </c>
      <c r="I12" s="4">
        <v>1.36</v>
      </c>
      <c r="J12" s="4">
        <v>66.010000000000005</v>
      </c>
    </row>
    <row r="13" spans="1:10">
      <c r="A13" s="3">
        <v>1918</v>
      </c>
      <c r="B13" s="3" t="s">
        <v>20</v>
      </c>
      <c r="C13" s="3" t="s">
        <v>17</v>
      </c>
      <c r="D13" s="3" t="s">
        <v>29</v>
      </c>
      <c r="E13" s="3" t="s">
        <v>41</v>
      </c>
      <c r="F13" s="3">
        <v>32</v>
      </c>
      <c r="G13" s="4">
        <v>8.0500000000000002E-2</v>
      </c>
      <c r="H13" s="4">
        <v>2.58</v>
      </c>
      <c r="I13" s="4">
        <v>0.05</v>
      </c>
      <c r="J13" s="4">
        <v>2.63</v>
      </c>
    </row>
    <row r="14" spans="1:10">
      <c r="A14" s="3">
        <v>1918</v>
      </c>
      <c r="B14" s="3" t="s">
        <v>20</v>
      </c>
      <c r="C14" s="3" t="s">
        <v>18</v>
      </c>
      <c r="D14" s="3" t="s">
        <v>30</v>
      </c>
      <c r="E14" s="3" t="s">
        <v>42</v>
      </c>
      <c r="F14" s="3">
        <v>32</v>
      </c>
      <c r="G14" s="4">
        <v>1.135</v>
      </c>
      <c r="H14" s="4">
        <v>36.32</v>
      </c>
      <c r="I14" s="4">
        <v>0.76</v>
      </c>
      <c r="J14" s="4">
        <v>37.08</v>
      </c>
    </row>
    <row r="15" spans="1:10" ht="15.75" thickBot="1">
      <c r="A15" s="3">
        <v>1918</v>
      </c>
      <c r="B15" s="3" t="s">
        <v>20</v>
      </c>
      <c r="C15" s="3" t="s">
        <v>19</v>
      </c>
      <c r="D15" s="3" t="s">
        <v>31</v>
      </c>
      <c r="E15" s="3" t="s">
        <v>43</v>
      </c>
      <c r="F15" s="3">
        <v>32</v>
      </c>
      <c r="G15" s="4">
        <v>0.27</v>
      </c>
      <c r="H15" s="4">
        <v>8.64</v>
      </c>
      <c r="I15" s="4">
        <v>0.18</v>
      </c>
      <c r="J15" s="4">
        <v>8.82</v>
      </c>
    </row>
    <row r="16" spans="1:10" ht="15.75" thickBot="1">
      <c r="A16" s="3"/>
      <c r="B16" s="3"/>
      <c r="C16" s="3"/>
      <c r="D16" s="3"/>
      <c r="E16" s="3"/>
      <c r="F16" s="3"/>
      <c r="G16" s="7" t="s">
        <v>50</v>
      </c>
      <c r="H16" s="8" t="s">
        <v>45</v>
      </c>
      <c r="I16" s="8" t="s">
        <v>46</v>
      </c>
      <c r="J16" s="9" t="s">
        <v>47</v>
      </c>
    </row>
    <row r="17" spans="1:10">
      <c r="A17" s="3"/>
      <c r="B17" s="3"/>
      <c r="C17" s="3"/>
      <c r="D17" s="3"/>
      <c r="E17" s="3"/>
      <c r="F17" s="3"/>
      <c r="G17" s="14">
        <v>1</v>
      </c>
      <c r="H17" s="10">
        <f t="shared" ref="H17:J17" si="4">H12+H14</f>
        <v>100.97</v>
      </c>
      <c r="I17" s="10">
        <f t="shared" si="4"/>
        <v>2.12</v>
      </c>
      <c r="J17" s="11">
        <f t="shared" si="4"/>
        <v>103.09</v>
      </c>
    </row>
    <row r="18" spans="1:10">
      <c r="A18" s="3"/>
      <c r="B18" s="3"/>
      <c r="C18" s="3"/>
      <c r="D18" s="3"/>
      <c r="E18" s="3"/>
      <c r="F18" s="3"/>
      <c r="G18" s="14">
        <v>2</v>
      </c>
      <c r="H18" s="10">
        <f t="shared" ref="H18:J18" si="5">H13</f>
        <v>2.58</v>
      </c>
      <c r="I18" s="10">
        <f t="shared" si="5"/>
        <v>0.05</v>
      </c>
      <c r="J18" s="11">
        <f t="shared" si="5"/>
        <v>2.63</v>
      </c>
    </row>
    <row r="19" spans="1:10">
      <c r="A19" s="3"/>
      <c r="B19" s="3"/>
      <c r="C19" s="3"/>
      <c r="D19" s="3"/>
      <c r="E19" s="3"/>
      <c r="F19" s="3"/>
      <c r="G19" s="14">
        <v>3</v>
      </c>
      <c r="H19" s="10">
        <f t="shared" ref="H19:J19" si="6">H15</f>
        <v>8.64</v>
      </c>
      <c r="I19" s="10">
        <f t="shared" si="6"/>
        <v>0.18</v>
      </c>
      <c r="J19" s="11">
        <f t="shared" si="6"/>
        <v>8.82</v>
      </c>
    </row>
    <row r="20" spans="1:10" ht="15.75" thickBot="1">
      <c r="A20" s="3"/>
      <c r="B20" s="3"/>
      <c r="C20" s="3"/>
      <c r="D20" s="3"/>
      <c r="E20" s="3"/>
      <c r="F20" s="3"/>
      <c r="G20" s="6" t="s">
        <v>48</v>
      </c>
      <c r="H20" s="12">
        <f t="shared" ref="H20:J20" si="7">SUM(H17:H19)</f>
        <v>112.19</v>
      </c>
      <c r="I20" s="12">
        <f t="shared" si="7"/>
        <v>2.35</v>
      </c>
      <c r="J20" s="13">
        <f t="shared" si="7"/>
        <v>114.53999999999999</v>
      </c>
    </row>
    <row r="21" spans="1:10">
      <c r="A21" s="3"/>
      <c r="B21" s="3"/>
      <c r="C21" s="3"/>
      <c r="D21" s="3"/>
      <c r="E21" s="3"/>
      <c r="F21" s="3"/>
      <c r="G21" s="4"/>
      <c r="H21" s="4"/>
      <c r="I21" s="4"/>
      <c r="J21" s="4"/>
    </row>
    <row r="22" spans="1:10">
      <c r="A22" s="3">
        <v>4589</v>
      </c>
      <c r="B22" s="3" t="s">
        <v>21</v>
      </c>
      <c r="C22" s="3" t="s">
        <v>49</v>
      </c>
      <c r="D22" s="3" t="s">
        <v>32</v>
      </c>
      <c r="E22" s="3" t="s">
        <v>10</v>
      </c>
      <c r="F22" s="3">
        <v>1</v>
      </c>
      <c r="G22" s="4">
        <v>64.650000000000006</v>
      </c>
      <c r="H22" s="4">
        <v>64.650000000000006</v>
      </c>
      <c r="I22" s="4">
        <v>1.36</v>
      </c>
      <c r="J22" s="4">
        <v>66.010000000000005</v>
      </c>
    </row>
    <row r="23" spans="1:10">
      <c r="A23" s="3">
        <v>4589</v>
      </c>
      <c r="B23" s="3" t="s">
        <v>21</v>
      </c>
      <c r="C23" s="3" t="s">
        <v>49</v>
      </c>
      <c r="D23" s="3" t="s">
        <v>33</v>
      </c>
      <c r="E23" s="3" t="s">
        <v>41</v>
      </c>
      <c r="F23" s="3">
        <v>196</v>
      </c>
      <c r="G23" s="4">
        <v>8.0500000000000002E-2</v>
      </c>
      <c r="H23" s="4">
        <v>15.780000000000001</v>
      </c>
      <c r="I23" s="4">
        <v>0.33</v>
      </c>
      <c r="J23" s="4">
        <v>16.11</v>
      </c>
    </row>
    <row r="24" spans="1:10">
      <c r="A24" s="3">
        <v>4589</v>
      </c>
      <c r="B24" s="3" t="s">
        <v>21</v>
      </c>
      <c r="C24" s="3" t="s">
        <v>49</v>
      </c>
      <c r="D24" s="3" t="s">
        <v>34</v>
      </c>
      <c r="E24" s="3" t="s">
        <v>42</v>
      </c>
      <c r="F24" s="3">
        <v>196</v>
      </c>
      <c r="G24" s="4">
        <v>1.6505000000000001</v>
      </c>
      <c r="H24" s="4">
        <v>323.5</v>
      </c>
      <c r="I24" s="4">
        <v>6.8</v>
      </c>
      <c r="J24" s="4">
        <v>330.3</v>
      </c>
    </row>
    <row r="25" spans="1:10" ht="15.75" thickBot="1">
      <c r="A25" s="3">
        <v>4589</v>
      </c>
      <c r="B25" s="3" t="s">
        <v>21</v>
      </c>
      <c r="C25" s="3" t="s">
        <v>49</v>
      </c>
      <c r="D25" s="3" t="s">
        <v>35</v>
      </c>
      <c r="E25" s="3" t="s">
        <v>43</v>
      </c>
      <c r="F25" s="3">
        <v>196</v>
      </c>
      <c r="G25" s="4">
        <v>0.27</v>
      </c>
      <c r="H25" s="4">
        <v>52.92</v>
      </c>
      <c r="I25" s="4">
        <v>1.1100000000000001</v>
      </c>
      <c r="J25" s="4">
        <v>54.03</v>
      </c>
    </row>
    <row r="26" spans="1:10" ht="15.75" thickBot="1">
      <c r="A26" s="3"/>
      <c r="B26" s="3"/>
      <c r="C26" s="3"/>
      <c r="D26" s="3"/>
      <c r="E26" s="3"/>
      <c r="F26" s="3"/>
      <c r="G26" s="7" t="s">
        <v>50</v>
      </c>
      <c r="H26" s="8" t="s">
        <v>45</v>
      </c>
      <c r="I26" s="8" t="s">
        <v>46</v>
      </c>
      <c r="J26" s="9" t="s">
        <v>47</v>
      </c>
    </row>
    <row r="27" spans="1:10">
      <c r="A27" s="3"/>
      <c r="B27" s="3"/>
      <c r="C27" s="3"/>
      <c r="D27" s="3"/>
      <c r="E27" s="3"/>
      <c r="F27" s="3"/>
      <c r="G27" s="14">
        <v>1</v>
      </c>
      <c r="H27" s="10">
        <f t="shared" ref="H27:J27" si="8">H22+H24</f>
        <v>388.15</v>
      </c>
      <c r="I27" s="10">
        <f t="shared" si="8"/>
        <v>8.16</v>
      </c>
      <c r="J27" s="11">
        <f t="shared" si="8"/>
        <v>396.31</v>
      </c>
    </row>
    <row r="28" spans="1:10">
      <c r="A28" s="3"/>
      <c r="B28" s="3"/>
      <c r="C28" s="3"/>
      <c r="D28" s="3"/>
      <c r="E28" s="3"/>
      <c r="F28" s="3"/>
      <c r="G28" s="14">
        <v>2</v>
      </c>
      <c r="H28" s="10">
        <f t="shared" ref="H28:J28" si="9">H23</f>
        <v>15.780000000000001</v>
      </c>
      <c r="I28" s="10">
        <f t="shared" si="9"/>
        <v>0.33</v>
      </c>
      <c r="J28" s="11">
        <f t="shared" si="9"/>
        <v>16.11</v>
      </c>
    </row>
    <row r="29" spans="1:10">
      <c r="A29" s="3"/>
      <c r="B29" s="3"/>
      <c r="C29" s="3"/>
      <c r="D29" s="3"/>
      <c r="E29" s="3"/>
      <c r="F29" s="3"/>
      <c r="G29" s="14">
        <v>3</v>
      </c>
      <c r="H29" s="10">
        <f t="shared" ref="H29:J29" si="10">H25</f>
        <v>52.92</v>
      </c>
      <c r="I29" s="10">
        <f t="shared" si="10"/>
        <v>1.1100000000000001</v>
      </c>
      <c r="J29" s="11">
        <f t="shared" si="10"/>
        <v>54.03</v>
      </c>
    </row>
    <row r="30" spans="1:10" ht="15.75" thickBot="1">
      <c r="A30" s="3"/>
      <c r="B30" s="3"/>
      <c r="C30" s="3"/>
      <c r="D30" s="3"/>
      <c r="E30" s="3"/>
      <c r="F30" s="3"/>
      <c r="G30" s="6" t="s">
        <v>48</v>
      </c>
      <c r="H30" s="12">
        <f t="shared" ref="H30:J30" si="11">SUM(H27:H29)</f>
        <v>456.84999999999997</v>
      </c>
      <c r="I30" s="12">
        <f t="shared" si="11"/>
        <v>9.6</v>
      </c>
      <c r="J30" s="13">
        <f t="shared" si="11"/>
        <v>466.45000000000005</v>
      </c>
    </row>
    <row r="31" spans="1:10">
      <c r="A31" s="3"/>
      <c r="B31" s="3"/>
      <c r="C31" s="3"/>
      <c r="D31" s="3"/>
      <c r="E31" s="3"/>
      <c r="F31" s="3"/>
      <c r="G31" s="4"/>
      <c r="H31" s="4"/>
      <c r="I31" s="4"/>
      <c r="J31" s="4"/>
    </row>
    <row r="32" spans="1:10">
      <c r="A32" s="3">
        <v>2256</v>
      </c>
      <c r="B32" s="3" t="s">
        <v>22</v>
      </c>
      <c r="C32" s="5" t="s">
        <v>23</v>
      </c>
      <c r="D32" s="3" t="s">
        <v>36</v>
      </c>
      <c r="E32" s="3" t="s">
        <v>10</v>
      </c>
      <c r="F32" s="3">
        <v>1</v>
      </c>
      <c r="G32" s="4">
        <v>64.650000000000006</v>
      </c>
      <c r="H32" s="4">
        <v>64.650000000000006</v>
      </c>
      <c r="I32" s="4">
        <v>1.36</v>
      </c>
      <c r="J32" s="4">
        <v>66.010000000000005</v>
      </c>
    </row>
    <row r="33" spans="1:10">
      <c r="A33" s="3">
        <v>2256</v>
      </c>
      <c r="B33" s="3" t="s">
        <v>22</v>
      </c>
      <c r="C33" s="5" t="s">
        <v>23</v>
      </c>
      <c r="D33" s="3" t="s">
        <v>37</v>
      </c>
      <c r="E33" s="3" t="s">
        <v>44</v>
      </c>
      <c r="F33" s="3">
        <v>1</v>
      </c>
      <c r="G33" s="4">
        <v>100</v>
      </c>
      <c r="H33" s="4">
        <v>100</v>
      </c>
      <c r="I33" s="4">
        <v>2.1</v>
      </c>
      <c r="J33" s="4">
        <v>102.10000000000001</v>
      </c>
    </row>
    <row r="34" spans="1:10">
      <c r="A34" s="3">
        <v>2256</v>
      </c>
      <c r="B34" s="3" t="s">
        <v>22</v>
      </c>
      <c r="C34" s="5" t="s">
        <v>23</v>
      </c>
      <c r="D34" s="3" t="s">
        <v>38</v>
      </c>
      <c r="E34" s="3" t="s">
        <v>41</v>
      </c>
      <c r="F34" s="3">
        <v>98</v>
      </c>
      <c r="G34" s="4">
        <v>8.0500000000000002E-2</v>
      </c>
      <c r="H34" s="4">
        <v>7.8900000000000006</v>
      </c>
      <c r="I34" s="4">
        <v>0.17</v>
      </c>
      <c r="J34" s="4">
        <v>8.06</v>
      </c>
    </row>
    <row r="35" spans="1:10">
      <c r="A35" s="3">
        <v>2256</v>
      </c>
      <c r="B35" s="3" t="s">
        <v>22</v>
      </c>
      <c r="C35" s="5" t="s">
        <v>23</v>
      </c>
      <c r="D35" s="3" t="s">
        <v>39</v>
      </c>
      <c r="E35" s="3" t="s">
        <v>42</v>
      </c>
      <c r="F35" s="3">
        <v>98</v>
      </c>
      <c r="G35" s="4">
        <v>1.331</v>
      </c>
      <c r="H35" s="4">
        <v>130.44</v>
      </c>
      <c r="I35" s="4">
        <v>2.74</v>
      </c>
      <c r="J35" s="4">
        <v>133.18</v>
      </c>
    </row>
    <row r="36" spans="1:10" ht="15.75" thickBot="1">
      <c r="A36" s="3">
        <v>2256</v>
      </c>
      <c r="B36" s="3" t="s">
        <v>22</v>
      </c>
      <c r="C36" s="5" t="s">
        <v>23</v>
      </c>
      <c r="D36" s="3" t="s">
        <v>40</v>
      </c>
      <c r="E36" s="3" t="s">
        <v>43</v>
      </c>
      <c r="F36" s="3">
        <v>98</v>
      </c>
      <c r="G36" s="4">
        <v>0.27</v>
      </c>
      <c r="H36" s="4">
        <v>26.46</v>
      </c>
      <c r="I36" s="4">
        <v>0.56000000000000005</v>
      </c>
      <c r="J36" s="4">
        <v>27.02</v>
      </c>
    </row>
    <row r="37" spans="1:10" ht="15.75" thickBot="1">
      <c r="A37" s="3"/>
      <c r="B37" s="3"/>
      <c r="C37" s="5"/>
      <c r="D37" s="3"/>
      <c r="E37" s="3"/>
      <c r="F37" s="3"/>
      <c r="G37" s="7" t="s">
        <v>50</v>
      </c>
      <c r="H37" s="8" t="s">
        <v>45</v>
      </c>
      <c r="I37" s="8" t="s">
        <v>46</v>
      </c>
      <c r="J37" s="9" t="s">
        <v>47</v>
      </c>
    </row>
    <row r="38" spans="1:10">
      <c r="A38" s="3"/>
      <c r="B38" s="3"/>
      <c r="C38" s="5"/>
      <c r="D38" s="3"/>
      <c r="E38" s="3"/>
      <c r="F38" s="3"/>
      <c r="G38" s="14">
        <v>1</v>
      </c>
      <c r="H38" s="10">
        <f t="shared" ref="H38:J38" si="12">H32+H35</f>
        <v>195.09</v>
      </c>
      <c r="I38" s="10">
        <f t="shared" si="12"/>
        <v>4.1000000000000005</v>
      </c>
      <c r="J38" s="11">
        <f t="shared" si="12"/>
        <v>199.19</v>
      </c>
    </row>
    <row r="39" spans="1:10">
      <c r="A39" s="3"/>
      <c r="B39" s="3"/>
      <c r="C39" s="5"/>
      <c r="D39" s="3"/>
      <c r="E39" s="3"/>
      <c r="F39" s="3"/>
      <c r="G39" s="14">
        <v>2</v>
      </c>
      <c r="H39" s="10">
        <f t="shared" ref="H39:J39" si="13">H33+H34</f>
        <v>107.89</v>
      </c>
      <c r="I39" s="10">
        <f t="shared" si="13"/>
        <v>2.27</v>
      </c>
      <c r="J39" s="11">
        <f t="shared" si="13"/>
        <v>110.16000000000001</v>
      </c>
    </row>
    <row r="40" spans="1:10">
      <c r="A40" s="3"/>
      <c r="B40" s="3"/>
      <c r="C40" s="5"/>
      <c r="D40" s="3"/>
      <c r="E40" s="3"/>
      <c r="F40" s="3"/>
      <c r="G40" s="14">
        <v>3</v>
      </c>
      <c r="H40" s="10">
        <f t="shared" ref="H40:J40" si="14">H36</f>
        <v>26.46</v>
      </c>
      <c r="I40" s="10">
        <f t="shared" si="14"/>
        <v>0.56000000000000005</v>
      </c>
      <c r="J40" s="11">
        <f t="shared" si="14"/>
        <v>27.02</v>
      </c>
    </row>
    <row r="41" spans="1:10" ht="15.75" thickBot="1">
      <c r="A41" s="3"/>
      <c r="B41" s="3"/>
      <c r="C41" s="5"/>
      <c r="D41" s="3"/>
      <c r="E41" s="3"/>
      <c r="F41" s="3"/>
      <c r="G41" s="6" t="s">
        <v>48</v>
      </c>
      <c r="H41" s="12">
        <f t="shared" ref="H41:J41" si="15">SUM(H38:H40)</f>
        <v>329.44</v>
      </c>
      <c r="I41" s="12">
        <f t="shared" si="15"/>
        <v>6.9300000000000015</v>
      </c>
      <c r="J41" s="13">
        <f t="shared" si="15"/>
        <v>336.37</v>
      </c>
    </row>
    <row r="42" spans="1:10">
      <c r="A42" s="3"/>
      <c r="B42" s="3"/>
      <c r="C42" s="5"/>
      <c r="D42" s="3"/>
      <c r="E42" s="3"/>
      <c r="F42" s="3"/>
      <c r="G42" s="4"/>
      <c r="H42" s="4"/>
      <c r="I42" s="4"/>
      <c r="J42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etape 1</vt:lpstr>
      <vt:lpstr>Resultats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Marcelli</dc:creator>
  <cp:lastModifiedBy>FRANCIS</cp:lastModifiedBy>
  <dcterms:created xsi:type="dcterms:W3CDTF">2021-08-17T19:32:30Z</dcterms:created>
  <dcterms:modified xsi:type="dcterms:W3CDTF">2021-08-18T08:19:55Z</dcterms:modified>
</cp:coreProperties>
</file>