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/>
  <bookViews>
    <workbookView xWindow="-120" yWindow="-120" windowWidth="29040" windowHeight="15840" activeTab="1"/>
  </bookViews>
  <sheets>
    <sheet name="Planning Hebdo" sheetId="1" r:id="rId1"/>
    <sheet name="Planning Mensuel" sheetId="8" r:id="rId2"/>
    <sheet name="Evènements" sheetId="2" r:id="rId3"/>
    <sheet name="Recherche de nom" sheetId="3" state="hidden" r:id="rId4"/>
  </sheets>
  <definedNames>
    <definedName name="AfficherNom">'Planning Hebdo'!$H$3</definedName>
    <definedName name="ChampQui">Evènements!$B$4:$B$16</definedName>
    <definedName name="RechercherQui">OFFSET('Recherche de nom'!$A$3,,,COUNT('Recherche de nom'!$B:$B),1)</definedName>
    <definedName name="SemaineDu">'Planning Hebdo'!$G$3</definedName>
    <definedName name="_xlnm.Print_Area" localSheetId="0">'Planning Hebdo'!$B$2:$I$23</definedName>
  </definedNames>
  <calcPr calcId="124519"/>
  <fileRecoveryPr repairLoad="1"/>
</workbook>
</file>

<file path=xl/calcChain.xml><?xml version="1.0" encoding="utf-8"?>
<calcChain xmlns="http://schemas.openxmlformats.org/spreadsheetml/2006/main">
  <c r="C7" i="8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C20" a="1"/>
  <c r="C20" s="1"/>
  <c r="C21" a="1"/>
  <c r="C21" s="1"/>
  <c r="C22" a="1"/>
  <c r="C22" s="1"/>
  <c r="C23" a="1"/>
  <c r="C23" s="1"/>
  <c r="C24" a="1"/>
  <c r="C24" s="1"/>
  <c r="C25" a="1"/>
  <c r="C25" s="1"/>
  <c r="C26" a="1"/>
  <c r="C26" s="1"/>
  <c r="C27" a="1"/>
  <c r="C27" s="1"/>
  <c r="C28" a="1"/>
  <c r="C28" s="1"/>
  <c r="C29" a="1"/>
  <c r="C29" s="1"/>
  <c r="C30" a="1"/>
  <c r="C30" s="1"/>
  <c r="C31" a="1"/>
  <c r="C31" s="1"/>
  <c r="C32" a="1"/>
  <c r="C32" s="1"/>
  <c r="C33" a="1"/>
  <c r="C33" s="1"/>
  <c r="C34" a="1"/>
  <c r="C34" s="1"/>
  <c r="C35" a="1"/>
  <c r="C35" s="1"/>
  <c r="C36" a="1"/>
  <c r="C36" s="1"/>
  <c r="C37" a="1"/>
  <c r="C37" s="1"/>
  <c r="N37" a="1"/>
  <c r="N37" s="1"/>
  <c r="M37" a="1"/>
  <c r="M37" s="1"/>
  <c r="L37" a="1"/>
  <c r="L37" s="1"/>
  <c r="K37" a="1"/>
  <c r="K37" s="1"/>
  <c r="J37" a="1"/>
  <c r="J37" s="1"/>
  <c r="I37" a="1"/>
  <c r="I37" s="1"/>
  <c r="H37" a="1"/>
  <c r="H37" s="1"/>
  <c r="G37" a="1"/>
  <c r="G37" s="1"/>
  <c r="F37" a="1"/>
  <c r="F37" s="1"/>
  <c r="E37" a="1"/>
  <c r="E37" s="1"/>
  <c r="D37" a="1"/>
  <c r="D37" s="1"/>
  <c r="N36" a="1"/>
  <c r="N36" s="1"/>
  <c r="M36" a="1"/>
  <c r="M36" s="1"/>
  <c r="L36" a="1"/>
  <c r="L36" s="1"/>
  <c r="K36" a="1"/>
  <c r="K36" s="1"/>
  <c r="J36" a="1"/>
  <c r="J36" s="1"/>
  <c r="I36" a="1"/>
  <c r="I36" s="1"/>
  <c r="H36" a="1"/>
  <c r="H36" s="1"/>
  <c r="G36" a="1"/>
  <c r="G36" s="1"/>
  <c r="F36" a="1"/>
  <c r="F36" s="1"/>
  <c r="E36" a="1"/>
  <c r="E36" s="1"/>
  <c r="D36" a="1"/>
  <c r="D36" s="1"/>
  <c r="N35" a="1"/>
  <c r="N35" s="1"/>
  <c r="M35" a="1"/>
  <c r="M35" s="1"/>
  <c r="L35" a="1"/>
  <c r="L35" s="1"/>
  <c r="K35" a="1"/>
  <c r="K35" s="1"/>
  <c r="J35" a="1"/>
  <c r="J35" s="1"/>
  <c r="I35" a="1"/>
  <c r="I35" s="1"/>
  <c r="H35" a="1"/>
  <c r="H35" s="1"/>
  <c r="G35" a="1"/>
  <c r="G35" s="1"/>
  <c r="F35" a="1"/>
  <c r="F35" s="1"/>
  <c r="E35" a="1"/>
  <c r="E35" s="1"/>
  <c r="D35" a="1"/>
  <c r="D35" s="1"/>
  <c r="N34" a="1"/>
  <c r="N34" s="1"/>
  <c r="M34" a="1"/>
  <c r="M34" s="1"/>
  <c r="L34" a="1"/>
  <c r="L34" s="1"/>
  <c r="K34" a="1"/>
  <c r="K34" s="1"/>
  <c r="J34" a="1"/>
  <c r="J34" s="1"/>
  <c r="I34" a="1"/>
  <c r="I34" s="1"/>
  <c r="H34" a="1"/>
  <c r="H34" s="1"/>
  <c r="G34" a="1"/>
  <c r="G34" s="1"/>
  <c r="F34" a="1"/>
  <c r="F34" s="1"/>
  <c r="E34" a="1"/>
  <c r="E34" s="1"/>
  <c r="D34" a="1"/>
  <c r="D34" s="1"/>
  <c r="N33" a="1"/>
  <c r="N33" s="1"/>
  <c r="M33" a="1"/>
  <c r="M33" s="1"/>
  <c r="L33" a="1"/>
  <c r="L33" s="1"/>
  <c r="K33" a="1"/>
  <c r="K33" s="1"/>
  <c r="J33" a="1"/>
  <c r="J33" s="1"/>
  <c r="I33" a="1"/>
  <c r="I33" s="1"/>
  <c r="H33" a="1"/>
  <c r="H33" s="1"/>
  <c r="G33" a="1"/>
  <c r="G33" s="1"/>
  <c r="F33" a="1"/>
  <c r="F33" s="1"/>
  <c r="E33" a="1"/>
  <c r="E33" s="1"/>
  <c r="D33" a="1"/>
  <c r="D33" s="1"/>
  <c r="N32" a="1"/>
  <c r="N32" s="1"/>
  <c r="M32" a="1"/>
  <c r="M32" s="1"/>
  <c r="L32" a="1"/>
  <c r="L32" s="1"/>
  <c r="K32" a="1"/>
  <c r="K32" s="1"/>
  <c r="J32" a="1"/>
  <c r="J32" s="1"/>
  <c r="I32" a="1"/>
  <c r="I32" s="1"/>
  <c r="H32" a="1"/>
  <c r="H32" s="1"/>
  <c r="G32" a="1"/>
  <c r="G32" s="1"/>
  <c r="F32" a="1"/>
  <c r="F32" s="1"/>
  <c r="E32" a="1"/>
  <c r="E32" s="1"/>
  <c r="D32" a="1"/>
  <c r="D32" s="1"/>
  <c r="N31" a="1"/>
  <c r="N31" s="1"/>
  <c r="M31" a="1"/>
  <c r="M31" s="1"/>
  <c r="L31" a="1"/>
  <c r="L31" s="1"/>
  <c r="K31" a="1"/>
  <c r="K31" s="1"/>
  <c r="J31" a="1"/>
  <c r="J31" s="1"/>
  <c r="I31" a="1"/>
  <c r="I31" s="1"/>
  <c r="H31" a="1"/>
  <c r="H31" s="1"/>
  <c r="G31" a="1"/>
  <c r="G31" s="1"/>
  <c r="F31" a="1"/>
  <c r="F31" s="1"/>
  <c r="E31" a="1"/>
  <c r="E31" s="1"/>
  <c r="D31" a="1"/>
  <c r="D31" s="1"/>
  <c r="N30" a="1"/>
  <c r="N30" s="1"/>
  <c r="M30" a="1"/>
  <c r="M30" s="1"/>
  <c r="L30" a="1"/>
  <c r="L30" s="1"/>
  <c r="K30" a="1"/>
  <c r="K30" s="1"/>
  <c r="J30" a="1"/>
  <c r="J30" s="1"/>
  <c r="I30" a="1"/>
  <c r="I30" s="1"/>
  <c r="H30" a="1"/>
  <c r="H30" s="1"/>
  <c r="G30" a="1"/>
  <c r="G30" s="1"/>
  <c r="F30" a="1"/>
  <c r="F30" s="1"/>
  <c r="E30" a="1"/>
  <c r="E30" s="1"/>
  <c r="D30" a="1"/>
  <c r="D30" s="1"/>
  <c r="N29" a="1"/>
  <c r="N29" s="1"/>
  <c r="M29" a="1"/>
  <c r="M29" s="1"/>
  <c r="L29" a="1"/>
  <c r="L29" s="1"/>
  <c r="K29" a="1"/>
  <c r="K29" s="1"/>
  <c r="J29" a="1"/>
  <c r="J29" s="1"/>
  <c r="I29" a="1"/>
  <c r="I29" s="1"/>
  <c r="H29" a="1"/>
  <c r="H29" s="1"/>
  <c r="G29" a="1"/>
  <c r="G29" s="1"/>
  <c r="F29" a="1"/>
  <c r="F29" s="1"/>
  <c r="E29" a="1"/>
  <c r="E29" s="1"/>
  <c r="D29" a="1"/>
  <c r="D29" s="1"/>
  <c r="N28" a="1"/>
  <c r="N28" s="1"/>
  <c r="M28" a="1"/>
  <c r="M28" s="1"/>
  <c r="L28" a="1"/>
  <c r="L28" s="1"/>
  <c r="K28" a="1"/>
  <c r="K28" s="1"/>
  <c r="J28" a="1"/>
  <c r="J28" s="1"/>
  <c r="I28" a="1"/>
  <c r="I28" s="1"/>
  <c r="H28" a="1"/>
  <c r="H28" s="1"/>
  <c r="G28" a="1"/>
  <c r="G28" s="1"/>
  <c r="F28" a="1"/>
  <c r="F28" s="1"/>
  <c r="E28" a="1"/>
  <c r="E28" s="1"/>
  <c r="D28" a="1"/>
  <c r="D28" s="1"/>
  <c r="N27" a="1"/>
  <c r="N27" s="1"/>
  <c r="M27" a="1"/>
  <c r="M27" s="1"/>
  <c r="L27" a="1"/>
  <c r="L27" s="1"/>
  <c r="K27" a="1"/>
  <c r="K27" s="1"/>
  <c r="J27" a="1"/>
  <c r="J27" s="1"/>
  <c r="I27" a="1"/>
  <c r="I27" s="1"/>
  <c r="H27" a="1"/>
  <c r="H27" s="1"/>
  <c r="G27" a="1"/>
  <c r="G27" s="1"/>
  <c r="F27" a="1"/>
  <c r="F27" s="1"/>
  <c r="E27" a="1"/>
  <c r="E27" s="1"/>
  <c r="D27" a="1"/>
  <c r="D27" s="1"/>
  <c r="N26" a="1"/>
  <c r="N26" s="1"/>
  <c r="M26" a="1"/>
  <c r="M26" s="1"/>
  <c r="L26" a="1"/>
  <c r="L26" s="1"/>
  <c r="K26" a="1"/>
  <c r="K26" s="1"/>
  <c r="J26" a="1"/>
  <c r="J26" s="1"/>
  <c r="I26" a="1"/>
  <c r="I26" s="1"/>
  <c r="H26" a="1"/>
  <c r="H26" s="1"/>
  <c r="G26" a="1"/>
  <c r="G26" s="1"/>
  <c r="F26" a="1"/>
  <c r="F26" s="1"/>
  <c r="E26" a="1"/>
  <c r="E26" s="1"/>
  <c r="D26" a="1"/>
  <c r="D26" s="1"/>
  <c r="N25" a="1"/>
  <c r="N25" s="1"/>
  <c r="M25" a="1"/>
  <c r="M25" s="1"/>
  <c r="L25" a="1"/>
  <c r="L25" s="1"/>
  <c r="K25" a="1"/>
  <c r="K25" s="1"/>
  <c r="J25" a="1"/>
  <c r="J25" s="1"/>
  <c r="I25" a="1"/>
  <c r="I25" s="1"/>
  <c r="H25" a="1"/>
  <c r="H25" s="1"/>
  <c r="G25" a="1"/>
  <c r="G25" s="1"/>
  <c r="F25" a="1"/>
  <c r="F25" s="1"/>
  <c r="E25" a="1"/>
  <c r="E25" s="1"/>
  <c r="D25" a="1"/>
  <c r="D25" s="1"/>
  <c r="N24" a="1"/>
  <c r="N24" s="1"/>
  <c r="M24" a="1"/>
  <c r="M24" s="1"/>
  <c r="L24" a="1"/>
  <c r="L24" s="1"/>
  <c r="K24" a="1"/>
  <c r="K24" s="1"/>
  <c r="J24" a="1"/>
  <c r="J24" s="1"/>
  <c r="I24" a="1"/>
  <c r="I24" s="1"/>
  <c r="H24" a="1"/>
  <c r="H24" s="1"/>
  <c r="G24" a="1"/>
  <c r="G24" s="1"/>
  <c r="F24" a="1"/>
  <c r="F24" s="1"/>
  <c r="E24" a="1"/>
  <c r="E24" s="1"/>
  <c r="D24" a="1"/>
  <c r="D24" s="1"/>
  <c r="N23" a="1"/>
  <c r="N23" s="1"/>
  <c r="M23" a="1"/>
  <c r="M23" s="1"/>
  <c r="L23" a="1"/>
  <c r="L23" s="1"/>
  <c r="K23" a="1"/>
  <c r="K23" s="1"/>
  <c r="J23" a="1"/>
  <c r="J23" s="1"/>
  <c r="I23" a="1"/>
  <c r="I23" s="1"/>
  <c r="H23" a="1"/>
  <c r="H23" s="1"/>
  <c r="G23" a="1"/>
  <c r="G23" s="1"/>
  <c r="F23" a="1"/>
  <c r="F23" s="1"/>
  <c r="E23" a="1"/>
  <c r="E23" s="1"/>
  <c r="D23" a="1"/>
  <c r="D23" s="1"/>
  <c r="N22" a="1"/>
  <c r="N22" s="1"/>
  <c r="M22" a="1"/>
  <c r="M22" s="1"/>
  <c r="L22" a="1"/>
  <c r="L22" s="1"/>
  <c r="K22" a="1"/>
  <c r="K22" s="1"/>
  <c r="J22" a="1"/>
  <c r="J22" s="1"/>
  <c r="I22" a="1"/>
  <c r="I22" s="1"/>
  <c r="H22" a="1"/>
  <c r="H22" s="1"/>
  <c r="G22" a="1"/>
  <c r="G22" s="1"/>
  <c r="F22" a="1"/>
  <c r="F22" s="1"/>
  <c r="E22" a="1"/>
  <c r="E22" s="1"/>
  <c r="D22" a="1"/>
  <c r="D22" s="1"/>
  <c r="N21" a="1"/>
  <c r="N21" s="1"/>
  <c r="M21" a="1"/>
  <c r="M21" s="1"/>
  <c r="L21" a="1"/>
  <c r="L21" s="1"/>
  <c r="K21" a="1"/>
  <c r="K21" s="1"/>
  <c r="J21" a="1"/>
  <c r="J21" s="1"/>
  <c r="I21" a="1"/>
  <c r="I21" s="1"/>
  <c r="H21" a="1"/>
  <c r="H21" s="1"/>
  <c r="G21" a="1"/>
  <c r="G21" s="1"/>
  <c r="F21" a="1"/>
  <c r="F21" s="1"/>
  <c r="E21" a="1"/>
  <c r="E21" s="1"/>
  <c r="D21" a="1"/>
  <c r="D21" s="1"/>
  <c r="N20" a="1"/>
  <c r="N20" s="1"/>
  <c r="M20" a="1"/>
  <c r="M20" s="1"/>
  <c r="L20" a="1"/>
  <c r="L20" s="1"/>
  <c r="K20" a="1"/>
  <c r="K20" s="1"/>
  <c r="J20" a="1"/>
  <c r="J20" s="1"/>
  <c r="I20" a="1"/>
  <c r="I20" s="1"/>
  <c r="H20" a="1"/>
  <c r="H20" s="1"/>
  <c r="G20" a="1"/>
  <c r="G20" s="1"/>
  <c r="F20" a="1"/>
  <c r="F20" s="1"/>
  <c r="E20" a="1"/>
  <c r="E20" s="1"/>
  <c r="D20" a="1"/>
  <c r="D20" s="1"/>
  <c r="N19" a="1"/>
  <c r="N19" s="1"/>
  <c r="M19" a="1"/>
  <c r="M19" s="1"/>
  <c r="L19" a="1"/>
  <c r="L19" s="1"/>
  <c r="K19" a="1"/>
  <c r="K19" s="1"/>
  <c r="J19" a="1"/>
  <c r="J19" s="1"/>
  <c r="I19" a="1"/>
  <c r="I19" s="1"/>
  <c r="H19" a="1"/>
  <c r="H19" s="1"/>
  <c r="G19" a="1"/>
  <c r="G19" s="1"/>
  <c r="F19" a="1"/>
  <c r="F19" s="1"/>
  <c r="E19" a="1"/>
  <c r="E19" s="1"/>
  <c r="D19" a="1"/>
  <c r="D19" s="1"/>
  <c r="N18" a="1"/>
  <c r="N18" s="1"/>
  <c r="M18" a="1"/>
  <c r="M18" s="1"/>
  <c r="L18" a="1"/>
  <c r="L18" s="1"/>
  <c r="K18" a="1"/>
  <c r="K18" s="1"/>
  <c r="J18" a="1"/>
  <c r="J18" s="1"/>
  <c r="I18" a="1"/>
  <c r="I18" s="1"/>
  <c r="H18" a="1"/>
  <c r="H18" s="1"/>
  <c r="G18" a="1"/>
  <c r="G18" s="1"/>
  <c r="F18" a="1"/>
  <c r="F18" s="1"/>
  <c r="E18" a="1"/>
  <c r="E18" s="1"/>
  <c r="D18" a="1"/>
  <c r="D18" s="1"/>
  <c r="N17" a="1"/>
  <c r="N17" s="1"/>
  <c r="M17" a="1"/>
  <c r="M17" s="1"/>
  <c r="L17" a="1"/>
  <c r="L17" s="1"/>
  <c r="K17" a="1"/>
  <c r="K17" s="1"/>
  <c r="J17" a="1"/>
  <c r="J17" s="1"/>
  <c r="I17" a="1"/>
  <c r="I17" s="1"/>
  <c r="H17" a="1"/>
  <c r="H17" s="1"/>
  <c r="G17" a="1"/>
  <c r="G17" s="1"/>
  <c r="F17" a="1"/>
  <c r="F17" s="1"/>
  <c r="E17" a="1"/>
  <c r="E17" s="1"/>
  <c r="D17" a="1"/>
  <c r="D17" s="1"/>
  <c r="N16" a="1"/>
  <c r="N16" s="1"/>
  <c r="M16" a="1"/>
  <c r="M16" s="1"/>
  <c r="L16" a="1"/>
  <c r="L16" s="1"/>
  <c r="K16" a="1"/>
  <c r="K16" s="1"/>
  <c r="J16" a="1"/>
  <c r="J16" s="1"/>
  <c r="I16" a="1"/>
  <c r="I16" s="1"/>
  <c r="H16" a="1"/>
  <c r="H16" s="1"/>
  <c r="G16" a="1"/>
  <c r="G16" s="1"/>
  <c r="F16" a="1"/>
  <c r="F16" s="1"/>
  <c r="E16" a="1"/>
  <c r="E16" s="1"/>
  <c r="D16" a="1"/>
  <c r="D16" s="1"/>
  <c r="N15" a="1"/>
  <c r="N15" s="1"/>
  <c r="M15" a="1"/>
  <c r="M15" s="1"/>
  <c r="L15" a="1"/>
  <c r="L15" s="1"/>
  <c r="K15" a="1"/>
  <c r="K15" s="1"/>
  <c r="J15" a="1"/>
  <c r="J15" s="1"/>
  <c r="I15" a="1"/>
  <c r="I15" s="1"/>
  <c r="H15" a="1"/>
  <c r="H15" s="1"/>
  <c r="G15" a="1"/>
  <c r="G15" s="1"/>
  <c r="F15" a="1"/>
  <c r="F15" s="1"/>
  <c r="E15" a="1"/>
  <c r="E15" s="1"/>
  <c r="D15" a="1"/>
  <c r="D15" s="1"/>
  <c r="N14" a="1"/>
  <c r="N14" s="1"/>
  <c r="M14" a="1"/>
  <c r="M14" s="1"/>
  <c r="L14" a="1"/>
  <c r="L14" s="1"/>
  <c r="K14" a="1"/>
  <c r="K14" s="1"/>
  <c r="J14" a="1"/>
  <c r="J14" s="1"/>
  <c r="I14" a="1"/>
  <c r="I14" s="1"/>
  <c r="H14" a="1"/>
  <c r="H14" s="1"/>
  <c r="G14" a="1"/>
  <c r="G14" s="1"/>
  <c r="F14" a="1"/>
  <c r="F14" s="1"/>
  <c r="E14" a="1"/>
  <c r="E14" s="1"/>
  <c r="D14" a="1"/>
  <c r="D14" s="1"/>
  <c r="N13" a="1"/>
  <c r="N13" s="1"/>
  <c r="M13" a="1"/>
  <c r="M13" s="1"/>
  <c r="L13" a="1"/>
  <c r="L13" s="1"/>
  <c r="K13" a="1"/>
  <c r="K13" s="1"/>
  <c r="J13" a="1"/>
  <c r="J13" s="1"/>
  <c r="I13" a="1"/>
  <c r="I13" s="1"/>
  <c r="H13" a="1"/>
  <c r="H13" s="1"/>
  <c r="G13" a="1"/>
  <c r="G13" s="1"/>
  <c r="F13" a="1"/>
  <c r="F13" s="1"/>
  <c r="E13" a="1"/>
  <c r="E13" s="1"/>
  <c r="D13" a="1"/>
  <c r="D13" s="1"/>
  <c r="N12" a="1"/>
  <c r="N12" s="1"/>
  <c r="M12" a="1"/>
  <c r="M12" s="1"/>
  <c r="L12" a="1"/>
  <c r="L12" s="1"/>
  <c r="K12" a="1"/>
  <c r="K12" s="1"/>
  <c r="J12" a="1"/>
  <c r="J12" s="1"/>
  <c r="I12" a="1"/>
  <c r="I12" s="1"/>
  <c r="H12" a="1"/>
  <c r="H12" s="1"/>
  <c r="G12" a="1"/>
  <c r="G12" s="1"/>
  <c r="F12" a="1"/>
  <c r="F12" s="1"/>
  <c r="E12" a="1"/>
  <c r="E12" s="1"/>
  <c r="D12" a="1"/>
  <c r="D12" s="1"/>
  <c r="N11" a="1"/>
  <c r="N11" s="1"/>
  <c r="M11" a="1"/>
  <c r="M11" s="1"/>
  <c r="L11" a="1"/>
  <c r="L11" s="1"/>
  <c r="K11" a="1"/>
  <c r="K11" s="1"/>
  <c r="J11" a="1"/>
  <c r="J11" s="1"/>
  <c r="I11" a="1"/>
  <c r="I11" s="1"/>
  <c r="H11" a="1"/>
  <c r="H11" s="1"/>
  <c r="G11" a="1"/>
  <c r="G11" s="1"/>
  <c r="F11" a="1"/>
  <c r="F11" s="1"/>
  <c r="E11" a="1"/>
  <c r="E11" s="1"/>
  <c r="D11" a="1"/>
  <c r="D11" s="1"/>
  <c r="N10" a="1"/>
  <c r="N10" s="1"/>
  <c r="M10" a="1"/>
  <c r="M10" s="1"/>
  <c r="L10" a="1"/>
  <c r="L10" s="1"/>
  <c r="K10" a="1"/>
  <c r="K10" s="1"/>
  <c r="J10" a="1"/>
  <c r="J10" s="1"/>
  <c r="I10" a="1"/>
  <c r="I10" s="1"/>
  <c r="H10" a="1"/>
  <c r="H10" s="1"/>
  <c r="G10" a="1"/>
  <c r="G10" s="1"/>
  <c r="F10" a="1"/>
  <c r="F10" s="1"/>
  <c r="E10" a="1"/>
  <c r="E10" s="1"/>
  <c r="D10" a="1"/>
  <c r="D10" s="1"/>
  <c r="N9" a="1"/>
  <c r="N9" s="1"/>
  <c r="M9" a="1"/>
  <c r="M9" s="1"/>
  <c r="L9" a="1"/>
  <c r="L9" s="1"/>
  <c r="K9" a="1"/>
  <c r="K9" s="1"/>
  <c r="J9" a="1"/>
  <c r="J9" s="1"/>
  <c r="I9" a="1"/>
  <c r="I9" s="1"/>
  <c r="H9" a="1"/>
  <c r="H9" s="1"/>
  <c r="G9" a="1"/>
  <c r="G9" s="1"/>
  <c r="F9" a="1"/>
  <c r="F9" s="1"/>
  <c r="E9" a="1"/>
  <c r="E9" s="1"/>
  <c r="D9" a="1"/>
  <c r="D9" s="1"/>
  <c r="N8" a="1"/>
  <c r="N8" s="1"/>
  <c r="M8" a="1"/>
  <c r="M8" s="1"/>
  <c r="L8" a="1"/>
  <c r="L8" s="1"/>
  <c r="K8" a="1"/>
  <c r="K8" s="1"/>
  <c r="J8" a="1"/>
  <c r="J8" s="1"/>
  <c r="I8" a="1"/>
  <c r="I8" s="1"/>
  <c r="H8" a="1"/>
  <c r="H8" s="1"/>
  <c r="G8" a="1"/>
  <c r="G8" s="1"/>
  <c r="F8" a="1"/>
  <c r="F8" s="1"/>
  <c r="E8" a="1"/>
  <c r="E8" s="1"/>
  <c r="D8" a="1"/>
  <c r="D8" s="1"/>
  <c r="N7" a="1"/>
  <c r="N7" s="1"/>
  <c r="M7" a="1"/>
  <c r="M7" s="1"/>
  <c r="L7" a="1"/>
  <c r="L7" s="1"/>
  <c r="K7" a="1"/>
  <c r="K7" s="1"/>
  <c r="J7" a="1"/>
  <c r="J7" s="1"/>
  <c r="I7" a="1"/>
  <c r="I7" s="1"/>
  <c r="H7" a="1"/>
  <c r="H7" s="1"/>
  <c r="G7" a="1"/>
  <c r="G7" s="1"/>
  <c r="F7" a="1"/>
  <c r="F7" s="1"/>
  <c r="E7" a="1"/>
  <c r="E7" s="1"/>
  <c r="D7" a="1"/>
  <c r="D7" s="1"/>
  <c r="C9" i="1" a="1"/>
  <c r="C9" s="1"/>
  <c r="C17" a="1"/>
  <c r="C17" s="1"/>
  <c r="C7" a="1"/>
  <c r="C7" s="1"/>
  <c r="C15" a="1"/>
  <c r="C15" s="1"/>
  <c r="C23" a="1"/>
  <c r="C23" s="1"/>
  <c r="C8" a="1"/>
  <c r="C8" s="1"/>
  <c r="C16" a="1"/>
  <c r="C16" s="1"/>
  <c r="C14" a="1"/>
  <c r="C14" s="1"/>
  <c r="C22" a="1"/>
  <c r="C22" s="1"/>
  <c r="C13" a="1"/>
  <c r="C13" s="1"/>
  <c r="C10" a="1"/>
  <c r="C10" s="1"/>
  <c r="C21" a="1"/>
  <c r="C21" s="1"/>
  <c r="C12" a="1"/>
  <c r="C12" s="1"/>
  <c r="C20" a="1"/>
  <c r="C20" s="1"/>
  <c r="C18" a="1"/>
  <c r="C18" s="1"/>
  <c r="C11" a="1"/>
  <c r="C11" s="1"/>
  <c r="C19" a="1"/>
  <c r="C19" s="1"/>
  <c r="G10" a="1"/>
  <c r="G10" s="1"/>
  <c r="G18" a="1"/>
  <c r="G18" s="1"/>
  <c r="G8" a="1"/>
  <c r="G8" s="1"/>
  <c r="G16" a="1"/>
  <c r="G16" s="1"/>
  <c r="G9" a="1"/>
  <c r="G9" s="1"/>
  <c r="G17" a="1"/>
  <c r="G17" s="1"/>
  <c r="G7" a="1"/>
  <c r="G7" s="1"/>
  <c r="G15" a="1"/>
  <c r="G15" s="1"/>
  <c r="G23" a="1"/>
  <c r="G23" s="1"/>
  <c r="G22" a="1"/>
  <c r="G22" s="1"/>
  <c r="G11" a="1"/>
  <c r="G11" s="1"/>
  <c r="G14" a="1"/>
  <c r="G14" s="1"/>
  <c r="G13" a="1"/>
  <c r="G13" s="1"/>
  <c r="G21" a="1"/>
  <c r="G21" s="1"/>
  <c r="G19" a="1"/>
  <c r="G19" s="1"/>
  <c r="G12" a="1"/>
  <c r="G12" s="1"/>
  <c r="G20" a="1"/>
  <c r="G20" s="1"/>
  <c r="H9" a="1"/>
  <c r="H9" s="1"/>
  <c r="H13" a="1"/>
  <c r="H13" s="1"/>
  <c r="H17" a="1"/>
  <c r="H17" s="1"/>
  <c r="H21" a="1"/>
  <c r="H21" s="1"/>
  <c r="H8" a="1"/>
  <c r="H8" s="1"/>
  <c r="H12" a="1"/>
  <c r="H12" s="1"/>
  <c r="H16" a="1"/>
  <c r="H16" s="1"/>
  <c r="H20" a="1"/>
  <c r="H20" s="1"/>
  <c r="H7" a="1"/>
  <c r="H7" s="1"/>
  <c r="H11" a="1"/>
  <c r="H11" s="1"/>
  <c r="H15" a="1"/>
  <c r="H15" s="1"/>
  <c r="H19" a="1"/>
  <c r="H19" s="1"/>
  <c r="H23" a="1"/>
  <c r="H23" s="1"/>
  <c r="H10" a="1"/>
  <c r="H10" s="1"/>
  <c r="H14" a="1"/>
  <c r="H14" s="1"/>
  <c r="H18" a="1"/>
  <c r="H18" s="1"/>
  <c r="H22" a="1"/>
  <c r="H22" s="1"/>
  <c r="F8" a="1"/>
  <c r="F8" s="1"/>
  <c r="F12" a="1"/>
  <c r="F12" s="1"/>
  <c r="F16" a="1"/>
  <c r="F16" s="1"/>
  <c r="F20" a="1"/>
  <c r="F20" s="1"/>
  <c r="F7" a="1"/>
  <c r="F7" s="1"/>
  <c r="F11" a="1"/>
  <c r="F11" s="1"/>
  <c r="F15" a="1"/>
  <c r="F15" s="1"/>
  <c r="F19" a="1"/>
  <c r="F19" s="1"/>
  <c r="F23" a="1"/>
  <c r="F23" s="1"/>
  <c r="F10" a="1"/>
  <c r="F10" s="1"/>
  <c r="F14" a="1"/>
  <c r="F14" s="1"/>
  <c r="F18" a="1"/>
  <c r="F18" s="1"/>
  <c r="F22" a="1"/>
  <c r="F22" s="1"/>
  <c r="F9" a="1"/>
  <c r="F9" s="1"/>
  <c r="F13" a="1"/>
  <c r="F13" s="1"/>
  <c r="F17" a="1"/>
  <c r="F17" s="1"/>
  <c r="F21" a="1"/>
  <c r="F21" s="1"/>
  <c r="I9" a="1"/>
  <c r="I9" s="1"/>
  <c r="I13" a="1"/>
  <c r="I13" s="1"/>
  <c r="I17" a="1"/>
  <c r="I17" s="1"/>
  <c r="I21" a="1"/>
  <c r="I21" s="1"/>
  <c r="I8" a="1"/>
  <c r="I8" s="1"/>
  <c r="I12" a="1"/>
  <c r="I12" s="1"/>
  <c r="I16" a="1"/>
  <c r="I16" s="1"/>
  <c r="I20" a="1"/>
  <c r="I20" s="1"/>
  <c r="I7" a="1"/>
  <c r="I7" s="1"/>
  <c r="I11" a="1"/>
  <c r="I11" s="1"/>
  <c r="I15" a="1"/>
  <c r="I15" s="1"/>
  <c r="I19" a="1"/>
  <c r="I19" s="1"/>
  <c r="I23" a="1"/>
  <c r="I23" s="1"/>
  <c r="I10" a="1"/>
  <c r="I10" s="1"/>
  <c r="I14" a="1"/>
  <c r="I14" s="1"/>
  <c r="I18" a="1"/>
  <c r="I18" s="1"/>
  <c r="I22" a="1"/>
  <c r="I22" s="1"/>
  <c r="D7" a="1"/>
  <c r="D7" s="1"/>
  <c r="D11" a="1"/>
  <c r="D11" s="1"/>
  <c r="D15" a="1"/>
  <c r="D15" s="1"/>
  <c r="D19" a="1"/>
  <c r="D19" s="1"/>
  <c r="D23" a="1"/>
  <c r="D23" s="1"/>
  <c r="D10" a="1"/>
  <c r="D10" s="1"/>
  <c r="D14" a="1"/>
  <c r="D14" s="1"/>
  <c r="D18" a="1"/>
  <c r="D18" s="1"/>
  <c r="D22" a="1"/>
  <c r="D22" s="1"/>
  <c r="D9" a="1"/>
  <c r="D9" s="1"/>
  <c r="D13" a="1"/>
  <c r="D13" s="1"/>
  <c r="D17" a="1"/>
  <c r="D17" s="1"/>
  <c r="D21" a="1"/>
  <c r="D21" s="1"/>
  <c r="D8" a="1"/>
  <c r="D8" s="1"/>
  <c r="D12" a="1"/>
  <c r="D12" s="1"/>
  <c r="D16" a="1"/>
  <c r="D16" s="1"/>
  <c r="D20" a="1"/>
  <c r="D20" s="1"/>
  <c r="E7" a="1"/>
  <c r="E7" s="1"/>
  <c r="E11" a="1"/>
  <c r="E11" s="1"/>
  <c r="E15" a="1"/>
  <c r="E15" s="1"/>
  <c r="E19" a="1"/>
  <c r="E19" s="1"/>
  <c r="E23" a="1"/>
  <c r="E23" s="1"/>
  <c r="E10" a="1"/>
  <c r="E10" s="1"/>
  <c r="E14" a="1"/>
  <c r="E14" s="1"/>
  <c r="E18" a="1"/>
  <c r="E18" s="1"/>
  <c r="E22" a="1"/>
  <c r="E22" s="1"/>
  <c r="E9" a="1"/>
  <c r="E9" s="1"/>
  <c r="E13" a="1"/>
  <c r="E13" s="1"/>
  <c r="E17" a="1"/>
  <c r="E17" s="1"/>
  <c r="E21" a="1"/>
  <c r="E21" s="1"/>
  <c r="E8" a="1"/>
  <c r="E8" s="1"/>
  <c r="E12" a="1"/>
  <c r="E12" s="1"/>
  <c r="E16" a="1"/>
  <c r="E16" s="1"/>
  <c r="E20" a="1"/>
  <c r="E20" s="1"/>
  <c r="E16" i="2" l="1"/>
  <c r="E13"/>
  <c r="E15"/>
  <c r="E9"/>
  <c r="E4" l="1"/>
  <c r="E5"/>
  <c r="E6"/>
  <c r="E7"/>
  <c r="E8"/>
  <c r="E10"/>
  <c r="E11"/>
  <c r="E12"/>
  <c r="E14"/>
  <c r="A3" i="3" l="1" a="1"/>
  <c r="A3" s="1"/>
  <c r="A4" s="1" a="1"/>
  <c r="A4" s="1"/>
  <c r="B4" s="1"/>
  <c r="B3" l="1"/>
  <c r="A5" a="1"/>
  <c r="A5" s="1"/>
  <c r="F3" i="1"/>
  <c r="A6" i="3" l="1" a="1"/>
  <c r="A6" s="1"/>
  <c r="B6" s="1"/>
  <c r="B5"/>
  <c r="D4" i="1"/>
  <c r="E4"/>
  <c r="H4"/>
  <c r="C4"/>
  <c r="F4"/>
  <c r="G4"/>
  <c r="I4"/>
  <c r="A7" i="3" l="1" a="1"/>
  <c r="A7" s="1"/>
  <c r="B7" s="1"/>
  <c r="D5" i="1"/>
  <c r="I5"/>
  <c r="F5"/>
  <c r="C5"/>
  <c r="G5"/>
  <c r="E5"/>
  <c r="H5"/>
  <c r="A8" i="3" l="1" a="1"/>
  <c r="A8" s="1"/>
  <c r="B8" s="1"/>
  <c r="A9" l="1" a="1"/>
  <c r="A9" s="1"/>
  <c r="B9" s="1"/>
  <c r="A10" l="1" a="1"/>
  <c r="A10" s="1"/>
  <c r="A11" s="1" a="1"/>
  <c r="A11" s="1"/>
  <c r="B10" l="1"/>
  <c r="B11"/>
  <c r="A12" a="1"/>
  <c r="A12" s="1"/>
  <c r="B12" s="1"/>
  <c r="A13" l="1" a="1"/>
  <c r="A13" s="1"/>
  <c r="B13" l="1"/>
  <c r="A14" a="1"/>
  <c r="A14" s="1"/>
  <c r="B14" s="1"/>
  <c r="A15" l="1" a="1"/>
  <c r="A15" s="1"/>
  <c r="B15" s="1"/>
  <c r="A16" l="1" a="1"/>
  <c r="A16" s="1"/>
  <c r="B16" s="1"/>
  <c r="A17" l="1" a="1"/>
  <c r="A17" s="1"/>
  <c r="A18" s="1" a="1"/>
  <c r="A18" s="1"/>
  <c r="B18" l="1"/>
  <c r="A19" a="1"/>
  <c r="A19" s="1"/>
  <c r="B19" s="1"/>
  <c r="B17"/>
  <c r="A20" l="1" a="1"/>
  <c r="A20" s="1"/>
  <c r="B20" s="1"/>
  <c r="A21" l="1" a="1"/>
  <c r="A21" s="1"/>
  <c r="B21" s="1"/>
  <c r="A22" l="1" a="1"/>
  <c r="A22" s="1"/>
  <c r="A23" s="1" a="1"/>
  <c r="A23" s="1"/>
  <c r="B23" s="1"/>
  <c r="B22" l="1"/>
  <c r="A24" a="1"/>
  <c r="A24" s="1"/>
  <c r="B24" s="1"/>
  <c r="A25" l="1" a="1"/>
  <c r="A25" s="1"/>
  <c r="B25" l="1"/>
  <c r="A26" a="1"/>
  <c r="A26" s="1"/>
  <c r="B26" s="1"/>
  <c r="A27" l="1" a="1"/>
  <c r="A27" s="1"/>
  <c r="B27" s="1"/>
  <c r="A28" l="1" a="1"/>
  <c r="A28" s="1"/>
  <c r="B28" l="1"/>
  <c r="A29" a="1"/>
  <c r="A29" s="1"/>
  <c r="B29" s="1"/>
  <c r="A30" l="1" a="1"/>
  <c r="A30" s="1"/>
  <c r="B30" s="1"/>
  <c r="A31" l="1" a="1"/>
  <c r="A31" s="1"/>
  <c r="B31" l="1"/>
  <c r="A32" a="1"/>
  <c r="A32" s="1"/>
  <c r="B32" s="1"/>
  <c r="A33" l="1" a="1"/>
  <c r="A33" s="1"/>
  <c r="B33" s="1"/>
  <c r="A34" l="1" a="1"/>
  <c r="A34" s="1"/>
  <c r="B34" l="1"/>
  <c r="A35" a="1"/>
  <c r="A35" s="1"/>
  <c r="B35" s="1"/>
  <c r="A36" l="1" a="1"/>
  <c r="A36" s="1"/>
  <c r="B36" s="1"/>
  <c r="A37" l="1" a="1"/>
  <c r="A37" s="1"/>
  <c r="B37" l="1"/>
  <c r="A38" a="1"/>
  <c r="A38" s="1"/>
  <c r="B38" s="1"/>
  <c r="A39" l="1" a="1"/>
  <c r="A39" s="1"/>
  <c r="B39" s="1"/>
  <c r="A40" l="1" a="1"/>
  <c r="A40" s="1"/>
  <c r="B40" l="1"/>
  <c r="A41" a="1"/>
  <c r="A41" s="1"/>
  <c r="B41" s="1"/>
  <c r="A42" l="1" a="1"/>
  <c r="A42" s="1"/>
  <c r="B42" s="1"/>
  <c r="A43" l="1" a="1"/>
  <c r="A43" s="1"/>
  <c r="B43" l="1"/>
  <c r="A44" a="1"/>
  <c r="A44" s="1"/>
  <c r="B44" s="1"/>
  <c r="A45" l="1" a="1"/>
  <c r="A45" s="1"/>
  <c r="B45" s="1"/>
  <c r="A46" l="1" a="1"/>
  <c r="A46" s="1"/>
  <c r="B46" l="1"/>
  <c r="A47" a="1"/>
  <c r="A47" s="1"/>
  <c r="B47" s="1"/>
  <c r="A48" l="1" a="1"/>
  <c r="A48" s="1"/>
  <c r="B48" s="1"/>
  <c r="A49" l="1" a="1"/>
  <c r="A49" s="1"/>
  <c r="B49" l="1"/>
  <c r="A50" a="1"/>
  <c r="A50" s="1"/>
  <c r="B50" l="1"/>
  <c r="A51" a="1"/>
  <c r="A51" s="1"/>
  <c r="B51" s="1"/>
  <c r="A52" l="1" a="1"/>
  <c r="A52" s="1"/>
  <c r="A53" l="1" a="1"/>
  <c r="A53" s="1"/>
  <c r="B53" s="1"/>
  <c r="B52"/>
  <c r="A54" l="1" a="1"/>
  <c r="A54" s="1"/>
  <c r="B54" l="1"/>
  <c r="A55" a="1"/>
  <c r="A55" s="1"/>
  <c r="B55" s="1"/>
  <c r="A56" l="1" a="1"/>
  <c r="A56" s="1"/>
  <c r="B56" s="1"/>
  <c r="A57" l="1" a="1"/>
  <c r="A57" s="1"/>
  <c r="A58" l="1" a="1"/>
  <c r="A58" s="1"/>
  <c r="B58" s="1"/>
  <c r="B57"/>
  <c r="A59" l="1" a="1"/>
  <c r="A59" s="1"/>
  <c r="B59" l="1"/>
  <c r="A60" a="1"/>
  <c r="A60" s="1"/>
  <c r="B60" s="1"/>
  <c r="A61" l="1" a="1"/>
  <c r="A61" s="1"/>
  <c r="B61" s="1"/>
  <c r="A62" l="1" a="1"/>
  <c r="A62" s="1"/>
  <c r="B62" l="1"/>
  <c r="A63" a="1"/>
  <c r="A63" s="1"/>
  <c r="B63" s="1"/>
  <c r="A64" l="1" a="1"/>
  <c r="A64" s="1"/>
  <c r="B64" s="1"/>
  <c r="A65" l="1" a="1"/>
  <c r="A65" s="1"/>
  <c r="B65" l="1"/>
  <c r="A66" a="1"/>
  <c r="A66" s="1"/>
  <c r="B66" s="1"/>
  <c r="A67" l="1" a="1"/>
  <c r="A67" s="1"/>
  <c r="B67" s="1"/>
  <c r="A68" l="1" a="1"/>
  <c r="A68" s="1"/>
  <c r="B68" l="1"/>
  <c r="A69" a="1"/>
  <c r="A69" s="1"/>
  <c r="B69" s="1"/>
  <c r="A70" l="1" a="1"/>
  <c r="A70" s="1"/>
  <c r="B70" s="1"/>
  <c r="A71" l="1" a="1"/>
  <c r="A71" s="1"/>
  <c r="B71" l="1"/>
  <c r="A72" a="1"/>
  <c r="A72" s="1"/>
  <c r="B72" s="1"/>
  <c r="A73" l="1" a="1"/>
  <c r="A73" s="1"/>
  <c r="B73" l="1"/>
  <c r="A74" a="1"/>
  <c r="A74" s="1"/>
  <c r="B74" l="1"/>
  <c r="A75" a="1"/>
  <c r="A75" s="1"/>
  <c r="B75" s="1"/>
  <c r="A76" l="1" a="1"/>
  <c r="A76" s="1"/>
  <c r="B76" l="1"/>
  <c r="A77" a="1"/>
  <c r="A77" s="1"/>
  <c r="B77" s="1"/>
  <c r="A78" l="1" a="1"/>
  <c r="A78" s="1"/>
  <c r="B78" s="1"/>
  <c r="A79" l="1" a="1"/>
  <c r="A79" s="1"/>
  <c r="B79" l="1"/>
  <c r="A80" a="1"/>
  <c r="A80" s="1"/>
  <c r="B80" s="1"/>
  <c r="A81" l="1" a="1"/>
  <c r="A81" s="1"/>
  <c r="B81" s="1"/>
  <c r="A82" l="1" a="1"/>
  <c r="A82" s="1"/>
  <c r="B82" l="1"/>
  <c r="A83" a="1"/>
  <c r="A83" s="1"/>
  <c r="B83" s="1"/>
  <c r="A84" l="1" a="1"/>
  <c r="A84" s="1"/>
  <c r="B84" s="1"/>
  <c r="A85" l="1" a="1"/>
  <c r="A85" s="1"/>
  <c r="B85" l="1"/>
  <c r="A86" a="1"/>
  <c r="A86" s="1"/>
  <c r="B86" s="1"/>
  <c r="A87" l="1" a="1"/>
  <c r="A87" s="1"/>
  <c r="B87" s="1"/>
  <c r="A88" l="1" a="1"/>
  <c r="A88" s="1"/>
  <c r="B88" l="1"/>
  <c r="A89" a="1"/>
  <c r="A89" s="1"/>
  <c r="B89" s="1"/>
  <c r="A90" l="1" a="1"/>
  <c r="A90" s="1"/>
  <c r="B90" l="1"/>
  <c r="A91" a="1"/>
  <c r="A91" s="1"/>
  <c r="B91" s="1"/>
  <c r="A92" l="1" a="1"/>
  <c r="A92" s="1"/>
  <c r="B92" l="1"/>
  <c r="A93" a="1"/>
  <c r="A93" s="1"/>
  <c r="B93" s="1"/>
  <c r="A94" l="1" a="1"/>
  <c r="A94" s="1"/>
  <c r="B94" l="1"/>
  <c r="A95" a="1"/>
  <c r="A95" s="1"/>
  <c r="B95" s="1"/>
  <c r="A96" l="1" a="1"/>
  <c r="A96" s="1"/>
  <c r="A97" l="1" a="1"/>
  <c r="A97" s="1"/>
  <c r="B96"/>
  <c r="B97" l="1"/>
  <c r="A98" a="1"/>
  <c r="A98" s="1"/>
  <c r="B98" s="1"/>
  <c r="A99" l="1" a="1"/>
  <c r="A99" s="1"/>
  <c r="A100" s="1" a="1"/>
  <c r="A100" s="1"/>
  <c r="B100" s="1"/>
  <c r="A101" l="1" a="1"/>
  <c r="A101" s="1"/>
  <c r="B101" s="1"/>
  <c r="B99"/>
  <c r="A102" l="1" a="1"/>
  <c r="A102" s="1"/>
  <c r="B102" s="1"/>
  <c r="A103" l="1" a="1"/>
  <c r="A103" s="1"/>
  <c r="B103" s="1"/>
  <c r="A104" l="1" a="1"/>
  <c r="A104" s="1"/>
  <c r="B104" s="1"/>
  <c r="A105" l="1" a="1"/>
  <c r="A105" s="1"/>
  <c r="B105" s="1"/>
  <c r="A106" l="1" a="1"/>
  <c r="A106" s="1"/>
  <c r="B106" s="1"/>
  <c r="A107" l="1" a="1"/>
  <c r="A107" s="1"/>
  <c r="B107" s="1"/>
  <c r="A108" l="1" a="1"/>
  <c r="A108" s="1"/>
  <c r="B108" s="1"/>
  <c r="A109" l="1" a="1"/>
  <c r="A109" s="1"/>
  <c r="B109" s="1"/>
  <c r="A110" l="1" a="1"/>
  <c r="A110" s="1"/>
  <c r="B110" s="1"/>
  <c r="A111" l="1" a="1"/>
  <c r="A111" s="1"/>
  <c r="B111" s="1"/>
  <c r="A112" l="1" a="1"/>
  <c r="A112" s="1"/>
  <c r="B112" s="1"/>
  <c r="A113" l="1" a="1"/>
  <c r="A113" s="1"/>
  <c r="B113" s="1"/>
  <c r="A114" l="1" a="1"/>
  <c r="A114" s="1"/>
  <c r="B114" s="1"/>
  <c r="A115" l="1" a="1"/>
  <c r="A115" s="1"/>
  <c r="B115" s="1"/>
  <c r="A116" l="1" a="1"/>
  <c r="A116" s="1"/>
  <c r="B116" s="1"/>
  <c r="A117" l="1" a="1"/>
  <c r="A117" s="1"/>
  <c r="B117" s="1"/>
  <c r="A118" l="1" a="1"/>
  <c r="A118" s="1"/>
  <c r="B118" s="1"/>
  <c r="A119" l="1" a="1"/>
  <c r="A119" s="1"/>
  <c r="B119" s="1"/>
  <c r="A120" l="1" a="1"/>
  <c r="A120" s="1"/>
  <c r="B120" s="1"/>
  <c r="A121" l="1" a="1"/>
  <c r="A121" s="1"/>
  <c r="B121" s="1"/>
  <c r="A122" l="1" a="1"/>
  <c r="A122" s="1"/>
  <c r="B122" s="1"/>
  <c r="A123" l="1" a="1"/>
  <c r="A123" s="1"/>
  <c r="B123" s="1"/>
  <c r="A124" l="1" a="1"/>
  <c r="A124" s="1"/>
  <c r="B124" s="1"/>
  <c r="A125" l="1" a="1"/>
  <c r="A125" s="1"/>
  <c r="B125" s="1"/>
  <c r="A126" l="1" a="1"/>
  <c r="A126" s="1"/>
  <c r="B126" s="1"/>
  <c r="A127" l="1" a="1"/>
  <c r="A127" s="1"/>
  <c r="B127" s="1"/>
  <c r="A128" l="1" a="1"/>
  <c r="A128" s="1"/>
  <c r="B128" s="1"/>
  <c r="A129" l="1" a="1"/>
  <c r="A129" s="1"/>
  <c r="B129" s="1"/>
  <c r="A130" l="1" a="1"/>
  <c r="A130" s="1"/>
  <c r="B130" s="1"/>
  <c r="A131" l="1" a="1"/>
  <c r="A131" s="1"/>
  <c r="B131" s="1"/>
  <c r="A132" l="1" a="1"/>
  <c r="A132" s="1"/>
  <c r="B132" s="1"/>
</calcChain>
</file>

<file path=xl/sharedStrings.xml><?xml version="1.0" encoding="utf-8"?>
<sst xmlns="http://schemas.openxmlformats.org/spreadsheetml/2006/main" count="134" uniqueCount="93">
  <si>
    <t>TIME</t>
  </si>
  <si>
    <t xml:space="preserve">Pour la semaine du </t>
  </si>
  <si>
    <t>LUNDI</t>
  </si>
  <si>
    <t>MARDI</t>
  </si>
  <si>
    <t>MERCREDI</t>
  </si>
  <si>
    <t>JEUDI</t>
  </si>
  <si>
    <t>VENDREDI</t>
  </si>
  <si>
    <t>SAMEDI</t>
  </si>
  <si>
    <t>DIMANCHE</t>
  </si>
  <si>
    <t>QUI</t>
  </si>
  <si>
    <t>TÂCHE</t>
  </si>
  <si>
    <t xml:space="preserve">Afficher le programme pour : </t>
  </si>
  <si>
    <t>Cette feuille contient les noms de la liste de menu déroulant de la cellule H3 de la feuille Planification. Toute modification apportée à cette feuille peut entraîner une erreur.</t>
  </si>
  <si>
    <t>NOM UNIQUE</t>
  </si>
  <si>
    <t>NUMÉRO DE LIGNE</t>
  </si>
  <si>
    <t>DATE heure début</t>
  </si>
  <si>
    <t>DATE heure fin</t>
  </si>
  <si>
    <t>Prowein (Düsseldorf - ALL.)</t>
  </si>
  <si>
    <t>S.V.I. (Strasbourg - FRA)</t>
  </si>
  <si>
    <t>S.V.I. (Lyon - FRA)</t>
  </si>
  <si>
    <t>S.V.I. (Bordeaux - FRA)</t>
  </si>
  <si>
    <t>S.V.I. (Nogent/Marne Pavillon BALTARD - FRA)</t>
  </si>
  <si>
    <t>DESCRIPTION</t>
  </si>
  <si>
    <t>PAYS</t>
  </si>
  <si>
    <t>VILLE</t>
  </si>
  <si>
    <t>Strasbourg</t>
  </si>
  <si>
    <t>Lyon</t>
  </si>
  <si>
    <t>Bordeaux</t>
  </si>
  <si>
    <t>Düsseldorf</t>
  </si>
  <si>
    <t>FRANCE</t>
  </si>
  <si>
    <t>ALLEMAGNE</t>
  </si>
  <si>
    <t>Nogent / Marne</t>
  </si>
  <si>
    <t>EVENEMENTS</t>
  </si>
  <si>
    <t>S.V.I. (Paris - Champerret - FRA)</t>
  </si>
  <si>
    <t>BELGIQUE</t>
  </si>
  <si>
    <t>PORTUGAL</t>
  </si>
  <si>
    <t>Millésime BIO (Montpellier - FRA)</t>
  </si>
  <si>
    <t>Millésime BIO</t>
  </si>
  <si>
    <t>Montpellier</t>
  </si>
  <si>
    <t>Salon des Vignerons Indépendants</t>
  </si>
  <si>
    <t>ProWein</t>
  </si>
  <si>
    <t>Namur</t>
  </si>
  <si>
    <t>Salon du Vin (Namur - BEL)</t>
  </si>
  <si>
    <t>Salon du Vin de Namur</t>
  </si>
  <si>
    <t>Lisbonne</t>
  </si>
  <si>
    <t>MOIS</t>
  </si>
  <si>
    <t>Salon SAVIM (Marseille - FRA)</t>
  </si>
  <si>
    <t>Salon SAVIM</t>
  </si>
  <si>
    <t>Marseille</t>
  </si>
  <si>
    <t>Kms</t>
  </si>
  <si>
    <t>Départ</t>
  </si>
  <si>
    <t>Paris</t>
  </si>
  <si>
    <t>SIBAB (Lisbonne - POR)</t>
  </si>
  <si>
    <t>SIBAB Lisbonne</t>
  </si>
  <si>
    <t>VinExpo (Bordeaux - FRA)</t>
  </si>
  <si>
    <t>Vinexpo Bordeaux</t>
  </si>
  <si>
    <t>Bergerac</t>
  </si>
  <si>
    <t>634 km</t>
  </si>
  <si>
    <t>910 km</t>
  </si>
  <si>
    <t>469 km</t>
  </si>
  <si>
    <t>866 km</t>
  </si>
  <si>
    <t>481 km</t>
  </si>
  <si>
    <t>1,263 km</t>
  </si>
  <si>
    <t>113 km</t>
  </si>
  <si>
    <t>601 km</t>
  </si>
  <si>
    <t>1,093 km</t>
  </si>
  <si>
    <t>658 km</t>
  </si>
  <si>
    <t>Esprit du Vin (La Seyne / Mer - FRA)</t>
  </si>
  <si>
    <t>Salon Esprit du Vin La Seyne / Mer</t>
  </si>
  <si>
    <t>La Seyne Sur Mer</t>
  </si>
  <si>
    <t>692 km</t>
  </si>
  <si>
    <t>S.V.G.A. (Aubagne- FRA)</t>
  </si>
  <si>
    <t>Aubagne</t>
  </si>
  <si>
    <t>650 km</t>
  </si>
  <si>
    <t>25e Salon des Vignerons et de la Gastronomie</t>
  </si>
  <si>
    <t>PLANNING MENSUEL</t>
  </si>
  <si>
    <t>Pour l'année</t>
  </si>
  <si>
    <t>Afficher le programme pour :</t>
  </si>
  <si>
    <t>JOUR</t>
  </si>
  <si>
    <t>JANVIER</t>
  </si>
  <si>
    <t>FEVRIER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</si>
  <si>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</si>
  <si>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</si>
  <si>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</si>
  <si>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</si>
  <si>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</si>
  <si>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</si>
  <si>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</si>
  <si>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</si>
  <si>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</si>
  <si>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DECEMBRE</t>
  </si>
  <si>
    <t>PLANNING HEBDO</t>
  </si>
  <si>
    <t>Joe</t>
  </si>
</sst>
</file>

<file path=xl/styles.xml><?xml version="1.0" encoding="utf-8"?>
<styleSheet xmlns="http://schemas.openxmlformats.org/spreadsheetml/2006/main">
  <numFmts count="5">
    <numFmt numFmtId="164" formatCode="dd/m/yy\ h:mm"/>
    <numFmt numFmtId="165" formatCode="dd/mm/yyyy\ h:mm"/>
    <numFmt numFmtId="166" formatCode="m/d/yyyy\ h:mm\ AM/PM"/>
    <numFmt numFmtId="167" formatCode="mm"/>
    <numFmt numFmtId="168" formatCode="00"/>
  </numFmts>
  <fonts count="27">
    <font>
      <sz val="9"/>
      <color theme="3"/>
      <name val="Cambria"/>
      <family val="2"/>
      <scheme val="minor"/>
    </font>
    <font>
      <sz val="10"/>
      <color theme="1"/>
      <name val="Cambria"/>
      <family val="2"/>
      <scheme val="minor"/>
    </font>
    <font>
      <sz val="10"/>
      <color theme="0"/>
      <name val="Cambria"/>
      <family val="2"/>
      <scheme val="minor"/>
    </font>
    <font>
      <sz val="9"/>
      <color theme="1"/>
      <name val="Cambria"/>
      <family val="2"/>
      <scheme val="minor"/>
    </font>
    <font>
      <sz val="8"/>
      <color theme="1"/>
      <name val="Cambria"/>
      <family val="2"/>
      <scheme val="minor"/>
    </font>
    <font>
      <sz val="8"/>
      <color theme="0"/>
      <name val="Cambria"/>
      <family val="2"/>
      <scheme val="minor"/>
    </font>
    <font>
      <sz val="10"/>
      <color theme="1"/>
      <name val="Franklin Gothic Medium"/>
      <family val="2"/>
      <scheme val="major"/>
    </font>
    <font>
      <b/>
      <sz val="8"/>
      <color theme="3" tint="9.9978637043366805E-2"/>
      <name val="Cambria"/>
      <family val="1"/>
      <scheme val="minor"/>
    </font>
    <font>
      <sz val="14"/>
      <color theme="4"/>
      <name val="Franklin Gothic Medium"/>
      <family val="2"/>
      <scheme val="major"/>
    </font>
    <font>
      <sz val="14"/>
      <color theme="5"/>
      <name val="Franklin Gothic Medium"/>
      <family val="2"/>
      <scheme val="major"/>
    </font>
    <font>
      <sz val="14"/>
      <color theme="7"/>
      <name val="Franklin Gothic Medium"/>
      <family val="2"/>
      <scheme val="major"/>
    </font>
    <font>
      <sz val="14"/>
      <color theme="6"/>
      <name val="Franklin Gothic Medium"/>
      <family val="2"/>
      <scheme val="major"/>
    </font>
    <font>
      <sz val="14"/>
      <color theme="9"/>
      <name val="Franklin Gothic Medium"/>
      <family val="2"/>
      <scheme val="major"/>
    </font>
    <font>
      <sz val="14"/>
      <color theme="8"/>
      <name val="Franklin Gothic Medium"/>
      <family val="2"/>
      <scheme val="major"/>
    </font>
    <font>
      <sz val="14"/>
      <color theme="5" tint="-0.499984740745262"/>
      <name val="Franklin Gothic Medium"/>
      <family val="2"/>
      <scheme val="major"/>
    </font>
    <font>
      <b/>
      <sz val="9"/>
      <color theme="3" tint="9.9978637043366805E-2"/>
      <name val="Cambria"/>
      <family val="1"/>
      <scheme val="minor"/>
    </font>
    <font>
      <sz val="28"/>
      <color theme="3" tint="9.9917600024414813E-2"/>
      <name val="Franklin Gothic Medium"/>
      <family val="2"/>
      <scheme val="major"/>
    </font>
    <font>
      <sz val="11"/>
      <color theme="3"/>
      <name val="Franklin Gothic Medium"/>
      <family val="2"/>
      <scheme val="major"/>
    </font>
    <font>
      <sz val="13"/>
      <color theme="3" tint="9.9948118533890809E-2"/>
      <name val="Franklin Gothic Medium"/>
      <family val="2"/>
      <scheme val="major"/>
    </font>
    <font>
      <sz val="13"/>
      <color theme="3" tint="9.9917600024414813E-2"/>
      <name val="Franklin Gothic Medium"/>
      <family val="2"/>
      <scheme val="major"/>
    </font>
    <font>
      <b/>
      <sz val="8"/>
      <color theme="3" tint="9.9917600024414813E-2"/>
      <name val="Cambria"/>
      <family val="1"/>
      <scheme val="minor"/>
    </font>
    <font>
      <sz val="9"/>
      <color theme="4"/>
      <name val="Cambria"/>
      <family val="2"/>
      <scheme val="minor"/>
    </font>
    <font>
      <sz val="9"/>
      <color theme="1"/>
      <name val="Cambria"/>
      <family val="1"/>
      <scheme val="minor"/>
    </font>
    <font>
      <sz val="14"/>
      <color theme="1"/>
      <name val="Franklin Gothic Medium"/>
      <family val="2"/>
      <scheme val="major"/>
    </font>
    <font>
      <b/>
      <sz val="9"/>
      <color theme="1"/>
      <name val="Cambria"/>
      <family val="2"/>
      <scheme val="minor"/>
    </font>
    <font>
      <b/>
      <sz val="9"/>
      <color theme="3" tint="9.9948118533890809E-2"/>
      <name val="Cambria"/>
      <family val="2"/>
      <scheme val="minor"/>
    </font>
    <font>
      <b/>
      <sz val="9"/>
      <color theme="1"/>
      <name val="Cambria"/>
      <family val="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/>
        <bgColor theme="0" tint="-0.14996795556505021"/>
      </patternFill>
    </fill>
  </fills>
  <borders count="3">
    <border>
      <left/>
      <right/>
      <top/>
      <bottom/>
      <diagonal/>
    </border>
    <border>
      <left style="thin">
        <color theme="0" tint="-0.14996795556505021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6">
    <xf numFmtId="0" fontId="0" fillId="0" borderId="0"/>
    <xf numFmtId="0" fontId="16" fillId="0" borderId="0" applyNumberFormat="0" applyFill="0" applyBorder="0" applyAlignment="0" applyProtection="0"/>
    <xf numFmtId="0" fontId="19" fillId="0" borderId="1" applyNumberFormat="0" applyFill="0" applyProtection="0">
      <alignment vertical="top"/>
    </xf>
    <xf numFmtId="0" fontId="18" fillId="0" borderId="0" applyNumberFormat="0" applyFill="0" applyAlignment="0" applyProtection="0"/>
    <xf numFmtId="0" fontId="17" fillId="0" borderId="0" applyNumberFormat="0" applyFill="0" applyAlignment="0" applyProtection="0"/>
    <xf numFmtId="0" fontId="20" fillId="0" borderId="0" applyNumberFormat="0" applyFill="0" applyBorder="0" applyAlignment="0" applyProtection="0"/>
  </cellStyleXfs>
  <cellXfs count="89">
    <xf numFmtId="0" fontId="0" fillId="0" borderId="0" xfId="0"/>
    <xf numFmtId="0" fontId="1" fillId="0" borderId="0" xfId="0" applyFont="1"/>
    <xf numFmtId="0" fontId="2" fillId="0" borderId="0" xfId="0" applyFont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vertical="center"/>
    </xf>
    <xf numFmtId="0" fontId="8" fillId="0" borderId="0" xfId="0" applyFont="1" applyFill="1" applyBorder="1" applyAlignment="1">
      <alignment horizontal="left" indent="1"/>
    </xf>
    <xf numFmtId="0" fontId="9" fillId="0" borderId="0" xfId="0" applyFont="1" applyFill="1" applyBorder="1" applyAlignment="1">
      <alignment horizontal="left" indent="1"/>
    </xf>
    <xf numFmtId="0" fontId="20" fillId="0" borderId="1" xfId="5" applyBorder="1" applyAlignment="1">
      <alignment horizontal="left" indent="1"/>
    </xf>
    <xf numFmtId="0" fontId="10" fillId="0" borderId="0" xfId="0" applyFont="1" applyFill="1" applyBorder="1" applyAlignment="1">
      <alignment horizontal="left" indent="1"/>
    </xf>
    <xf numFmtId="14" fontId="19" fillId="0" borderId="1" xfId="2" applyNumberFormat="1" applyAlignment="1">
      <alignment horizontal="left" vertical="top" indent="1"/>
    </xf>
    <xf numFmtId="0" fontId="19" fillId="0" borderId="1" xfId="2" applyAlignment="1">
      <alignment horizontal="left" vertical="top" indent="1"/>
    </xf>
    <xf numFmtId="0" fontId="6" fillId="0" borderId="0" xfId="0" applyFont="1" applyBorder="1" applyAlignment="1">
      <alignment horizontal="left" indent="1"/>
    </xf>
    <xf numFmtId="14" fontId="7" fillId="0" borderId="0" xfId="0" applyNumberFormat="1" applyFont="1" applyAlignment="1">
      <alignment horizontal="left" indent="1"/>
    </xf>
    <xf numFmtId="0" fontId="8" fillId="0" borderId="0" xfId="0" applyFont="1" applyBorder="1" applyAlignment="1">
      <alignment horizontal="left" indent="1"/>
    </xf>
    <xf numFmtId="0" fontId="9" fillId="0" borderId="0" xfId="0" applyFont="1" applyBorder="1" applyAlignment="1">
      <alignment horizontal="left" indent="1"/>
    </xf>
    <xf numFmtId="0" fontId="10" fillId="0" borderId="0" xfId="0" applyFont="1" applyBorder="1" applyAlignment="1">
      <alignment horizontal="left" indent="1"/>
    </xf>
    <xf numFmtId="0" fontId="11" fillId="0" borderId="0" xfId="0" applyFont="1" applyBorder="1" applyAlignment="1">
      <alignment horizontal="left" indent="1"/>
    </xf>
    <xf numFmtId="0" fontId="12" fillId="0" borderId="0" xfId="0" applyFont="1" applyBorder="1" applyAlignment="1">
      <alignment horizontal="left" indent="1"/>
    </xf>
    <xf numFmtId="0" fontId="13" fillId="0" borderId="0" xfId="0" applyFont="1" applyBorder="1" applyAlignment="1">
      <alignment horizontal="left" indent="1"/>
    </xf>
    <xf numFmtId="0" fontId="14" fillId="0" borderId="0" xfId="0" applyFont="1" applyBorder="1" applyAlignment="1">
      <alignment horizontal="left" indent="1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9" fillId="0" borderId="0" xfId="0" applyFont="1" applyAlignment="1">
      <alignment horizontal="left" indent="1"/>
    </xf>
    <xf numFmtId="0" fontId="11" fillId="0" borderId="0" xfId="0" applyFont="1" applyAlignment="1">
      <alignment horizontal="center"/>
    </xf>
    <xf numFmtId="0" fontId="21" fillId="0" borderId="0" xfId="0" applyFont="1" applyAlignment="1">
      <alignment vertical="center" wrapText="1"/>
    </xf>
    <xf numFmtId="20" fontId="15" fillId="0" borderId="0" xfId="0" applyNumberFormat="1" applyFont="1" applyAlignment="1">
      <alignment horizontal="left" vertical="center" indent="1"/>
    </xf>
    <xf numFmtId="0" fontId="3" fillId="0" borderId="0" xfId="0" applyFont="1" applyAlignment="1">
      <alignment horizontal="left" vertical="center" wrapText="1" indent="1"/>
    </xf>
    <xf numFmtId="0" fontId="22" fillId="0" borderId="0" xfId="0" applyFont="1" applyAlignment="1">
      <alignment horizontal="left" vertical="center" wrapText="1" indent="1"/>
    </xf>
    <xf numFmtId="0" fontId="13" fillId="0" borderId="0" xfId="0" applyFont="1" applyFill="1" applyBorder="1" applyAlignment="1">
      <alignment horizontal="left" indent="1"/>
    </xf>
    <xf numFmtId="0" fontId="12" fillId="0" borderId="0" xfId="0" applyFont="1" applyFill="1" applyBorder="1" applyAlignment="1">
      <alignment horizontal="left" indent="1"/>
    </xf>
    <xf numFmtId="0" fontId="11" fillId="0" borderId="0" xfId="0" applyFont="1" applyFill="1" applyBorder="1" applyAlignment="1">
      <alignment horizontal="left" indent="1"/>
    </xf>
    <xf numFmtId="0" fontId="8" fillId="0" borderId="0" xfId="0" applyFont="1" applyFill="1" applyBorder="1" applyAlignment="1">
      <alignment horizontal="center"/>
    </xf>
    <xf numFmtId="0" fontId="16" fillId="0" borderId="0" xfId="1" applyAlignment="1">
      <alignment horizontal="center"/>
    </xf>
    <xf numFmtId="0" fontId="23" fillId="0" borderId="0" xfId="0" applyFont="1" applyFill="1" applyBorder="1" applyAlignment="1">
      <alignment horizontal="left" indent="1"/>
    </xf>
    <xf numFmtId="0" fontId="8" fillId="0" borderId="0" xfId="0" applyFont="1" applyBorder="1" applyAlignment="1">
      <alignment horizontal="center"/>
    </xf>
    <xf numFmtId="0" fontId="20" fillId="0" borderId="1" xfId="5" applyBorder="1" applyAlignment="1">
      <alignment horizontal="center"/>
    </xf>
    <xf numFmtId="1" fontId="19" fillId="0" borderId="1" xfId="2" applyNumberFormat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3" fillId="0" borderId="0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168" fontId="7" fillId="0" borderId="0" xfId="0" applyNumberFormat="1" applyFont="1" applyAlignment="1">
      <alignment horizontal="center"/>
    </xf>
    <xf numFmtId="0" fontId="16" fillId="0" borderId="0" xfId="1" applyAlignment="1">
      <alignment horizontal="left"/>
    </xf>
    <xf numFmtId="0" fontId="16" fillId="0" borderId="0" xfId="1" applyAlignment="1"/>
    <xf numFmtId="0" fontId="21" fillId="0" borderId="0" xfId="0" applyFont="1" applyAlignment="1">
      <alignment horizontal="left" vertical="center" wrapText="1" indent="1"/>
    </xf>
    <xf numFmtId="0" fontId="3" fillId="0" borderId="0" xfId="0" applyNumberFormat="1" applyFont="1" applyAlignment="1">
      <alignment horizontal="left" vertical="center" wrapText="1" indent="1"/>
    </xf>
    <xf numFmtId="168" fontId="15" fillId="2" borderId="2" xfId="0" applyNumberFormat="1" applyFont="1" applyFill="1" applyBorder="1" applyAlignment="1">
      <alignment horizontal="center" vertical="center"/>
    </xf>
    <xf numFmtId="0" fontId="24" fillId="2" borderId="2" xfId="0" applyNumberFormat="1" applyFont="1" applyFill="1" applyBorder="1" applyAlignment="1">
      <alignment horizontal="left" vertical="center" wrapText="1" indent="1"/>
    </xf>
    <xf numFmtId="0" fontId="24" fillId="2" borderId="2" xfId="0" applyFont="1" applyFill="1" applyBorder="1" applyAlignment="1">
      <alignment horizontal="left" vertical="center" wrapText="1" indent="1"/>
    </xf>
    <xf numFmtId="0" fontId="25" fillId="2" borderId="2" xfId="0" applyFont="1" applyFill="1" applyBorder="1"/>
    <xf numFmtId="0" fontId="25" fillId="2" borderId="0" xfId="0" applyFont="1" applyFill="1"/>
    <xf numFmtId="168" fontId="15" fillId="0" borderId="2" xfId="0" applyNumberFormat="1" applyFont="1" applyBorder="1" applyAlignment="1">
      <alignment horizontal="center" vertical="center"/>
    </xf>
    <xf numFmtId="0" fontId="26" fillId="0" borderId="2" xfId="0" applyNumberFormat="1" applyFont="1" applyBorder="1" applyAlignment="1">
      <alignment horizontal="left" vertical="center" wrapText="1" indent="1"/>
    </xf>
    <xf numFmtId="0" fontId="26" fillId="0" borderId="2" xfId="0" applyFont="1" applyBorder="1" applyAlignment="1">
      <alignment horizontal="left" vertical="center" wrapText="1" indent="1"/>
    </xf>
    <xf numFmtId="0" fontId="25" fillId="0" borderId="2" xfId="0" applyFont="1" applyBorder="1"/>
    <xf numFmtId="0" fontId="25" fillId="0" borderId="0" xfId="0" applyFont="1"/>
    <xf numFmtId="0" fontId="26" fillId="2" borderId="2" xfId="0" applyNumberFormat="1" applyFont="1" applyFill="1" applyBorder="1" applyAlignment="1">
      <alignment horizontal="left" vertical="center" wrapText="1" indent="1"/>
    </xf>
    <xf numFmtId="0" fontId="26" fillId="2" borderId="2" xfId="0" applyFont="1" applyFill="1" applyBorder="1" applyAlignment="1">
      <alignment horizontal="left" vertical="center" wrapText="1" indent="1"/>
    </xf>
    <xf numFmtId="165" fontId="15" fillId="2" borderId="2" xfId="0" applyNumberFormat="1" applyFont="1" applyFill="1" applyBorder="1" applyAlignment="1">
      <alignment horizontal="center" vertical="center" wrapText="1"/>
    </xf>
    <xf numFmtId="164" fontId="15" fillId="2" borderId="2" xfId="0" applyNumberFormat="1" applyFont="1" applyFill="1" applyBorder="1" applyAlignment="1">
      <alignment horizontal="center" vertical="center"/>
    </xf>
    <xf numFmtId="167" fontId="15" fillId="2" borderId="2" xfId="0" applyNumberFormat="1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left" vertical="center" wrapText="1" indent="1"/>
    </xf>
    <xf numFmtId="0" fontId="15" fillId="2" borderId="2" xfId="0" applyFont="1" applyFill="1" applyBorder="1" applyAlignment="1">
      <alignment vertical="center" wrapText="1"/>
    </xf>
    <xf numFmtId="0" fontId="15" fillId="2" borderId="2" xfId="0" applyFont="1" applyFill="1" applyBorder="1" applyAlignment="1">
      <alignment vertical="center"/>
    </xf>
    <xf numFmtId="0" fontId="15" fillId="2" borderId="0" xfId="0" applyFont="1" applyFill="1" applyAlignment="1">
      <alignment horizontal="center" vertical="center"/>
    </xf>
    <xf numFmtId="165" fontId="15" fillId="0" borderId="2" xfId="0" applyNumberFormat="1" applyFont="1" applyFill="1" applyBorder="1" applyAlignment="1">
      <alignment horizontal="center" vertical="center" wrapText="1"/>
    </xf>
    <xf numFmtId="164" fontId="15" fillId="0" borderId="2" xfId="0" applyNumberFormat="1" applyFont="1" applyFill="1" applyBorder="1" applyAlignment="1">
      <alignment horizontal="center" vertical="center"/>
    </xf>
    <xf numFmtId="167" fontId="25" fillId="0" borderId="2" xfId="0" applyNumberFormat="1" applyFont="1" applyBorder="1" applyAlignment="1">
      <alignment horizontal="center" vertical="center"/>
    </xf>
    <xf numFmtId="0" fontId="15" fillId="0" borderId="2" xfId="0" applyFont="1" applyFill="1" applyBorder="1" applyAlignment="1">
      <alignment horizontal="left" vertical="center" wrapText="1" indent="1"/>
    </xf>
    <xf numFmtId="0" fontId="15" fillId="0" borderId="2" xfId="0" applyFont="1" applyBorder="1" applyAlignment="1">
      <alignment vertical="center" wrapText="1"/>
    </xf>
    <xf numFmtId="0" fontId="15" fillId="0" borderId="2" xfId="0" applyFont="1" applyBorder="1" applyAlignment="1">
      <alignment vertical="center"/>
    </xf>
    <xf numFmtId="0" fontId="15" fillId="0" borderId="0" xfId="0" applyFont="1" applyAlignment="1">
      <alignment horizontal="center" vertical="center"/>
    </xf>
    <xf numFmtId="0" fontId="15" fillId="2" borderId="2" xfId="0" applyFont="1" applyFill="1" applyBorder="1" applyAlignment="1">
      <alignment horizontal="center" vertical="center" wrapText="1"/>
    </xf>
    <xf numFmtId="167" fontId="25" fillId="2" borderId="2" xfId="0" applyNumberFormat="1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0" borderId="2" xfId="0" applyFont="1" applyFill="1" applyBorder="1" applyAlignment="1">
      <alignment horizontal="center" vertical="center" wrapText="1"/>
    </xf>
    <xf numFmtId="0" fontId="25" fillId="0" borderId="2" xfId="0" applyFont="1" applyBorder="1" applyAlignment="1">
      <alignment vertical="center" wrapText="1"/>
    </xf>
    <xf numFmtId="0" fontId="25" fillId="0" borderId="2" xfId="0" applyFont="1" applyBorder="1" applyAlignment="1">
      <alignment vertical="center"/>
    </xf>
    <xf numFmtId="0" fontId="25" fillId="2" borderId="2" xfId="0" applyFont="1" applyFill="1" applyBorder="1" applyAlignment="1">
      <alignment vertical="center" wrapText="1"/>
    </xf>
    <xf numFmtId="0" fontId="25" fillId="2" borderId="2" xfId="0" applyFont="1" applyFill="1" applyBorder="1" applyAlignment="1">
      <alignment vertical="center"/>
    </xf>
    <xf numFmtId="166" fontId="15" fillId="0" borderId="2" xfId="0" applyNumberFormat="1" applyFont="1" applyFill="1" applyBorder="1" applyAlignment="1">
      <alignment horizontal="center" vertical="center" wrapText="1"/>
    </xf>
    <xf numFmtId="167" fontId="15" fillId="0" borderId="2" xfId="0" applyNumberFormat="1" applyFont="1" applyFill="1" applyBorder="1" applyAlignment="1">
      <alignment horizontal="center" vertical="center"/>
    </xf>
    <xf numFmtId="0" fontId="15" fillId="0" borderId="2" xfId="0" applyFont="1" applyBorder="1" applyAlignment="1">
      <alignment horizontal="left" vertical="center" indent="1"/>
    </xf>
    <xf numFmtId="0" fontId="15" fillId="0" borderId="2" xfId="0" applyFont="1" applyBorder="1" applyAlignment="1">
      <alignment horizontal="left" vertical="center" wrapText="1" indent="1"/>
    </xf>
    <xf numFmtId="0" fontId="25" fillId="2" borderId="0" xfId="0" applyFont="1" applyFill="1" applyBorder="1"/>
  </cellXfs>
  <cellStyles count="6">
    <cellStyle name="Normal" xfId="0" builtinId="0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</cellStyles>
  <dxfs count="52"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 outline="0">
        <left/>
        <right style="thick">
          <color theme="0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8" formatCode="00"/>
      <fill>
        <patternFill patternType="solid">
          <fgColor theme="0" tint="-0.14996795556505021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center" vertical="center" textRotation="0" wrapText="0" indent="0" relativeIndent="0" justifyLastLine="0" shrinkToFit="0" mergeCell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48118533890809E-2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general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fill>
        <patternFill patternType="solid">
          <fgColor theme="0" tint="-0.14996795556505021"/>
          <bgColor theme="2"/>
        </patternFill>
      </fill>
      <alignment horizontal="left" vertical="center" textRotation="0" wrapText="1" indent="1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4" formatCode="dd/m/yy\ h:mm"/>
      <fill>
        <patternFill patternType="solid">
          <fgColor theme="0" tint="-0.14996795556505021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164" formatCode="dd/m/yy\ h:mm"/>
      <fill>
        <patternFill patternType="solid">
          <fgColor theme="0" tint="-0.14996795556505021"/>
          <bgColor theme="2"/>
        </patternFill>
      </fill>
      <alignment horizontal="center" vertical="center" textRotation="0" wrapText="0" indent="0" relativeIndent="0" justifyLastLine="0" shrinkToFit="0" mergeCell="0" readingOrder="0"/>
      <border diagonalUp="0" diagonalDown="0">
        <left/>
        <right style="thick">
          <color theme="0"/>
        </right>
        <top/>
        <bottom/>
        <vertical/>
        <horizontal/>
      </border>
    </dxf>
    <dxf>
      <border outline="0">
        <bottom style="thick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numFmt numFmtId="0" formatCode="General"/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9.9978637043366805E-2"/>
        <name val="Cambria"/>
        <scheme val="minor"/>
      </font>
      <numFmt numFmtId="25" formatCode="hh:mm"/>
      <alignment horizontal="left" vertical="center" textRotation="0" wrapText="0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mbria"/>
        <scheme val="minor"/>
      </font>
      <alignment horizontal="left" vertical="center" textRotation="0" wrapText="1" indent="1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color theme="5" tint="-0.499984740745262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 tint="-0.499984740745262"/>
        </top>
        <bottom style="thin">
          <color theme="5" tint="-0.499984740745262"/>
        </bottom>
      </border>
    </dxf>
    <dxf>
      <font>
        <b/>
        <i val="0"/>
        <color theme="8"/>
      </font>
      <fill>
        <patternFill>
          <bgColor theme="8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8"/>
        </top>
        <bottom style="thin">
          <color theme="8"/>
        </bottom>
        <vertical/>
        <horizontal/>
      </border>
    </dxf>
    <dxf>
      <font>
        <b/>
        <i val="0"/>
        <color theme="9"/>
      </font>
      <fill>
        <patternFill>
          <bgColor theme="9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9"/>
        </top>
        <bottom style="thin">
          <color theme="9"/>
        </bottom>
        <vertical/>
        <horizontal/>
      </border>
    </dxf>
    <dxf>
      <font>
        <b/>
        <i val="0"/>
        <color theme="6"/>
      </font>
      <fill>
        <patternFill>
          <bgColor theme="6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6"/>
        </top>
        <bottom style="thin">
          <color theme="6"/>
        </bottom>
        <vertical/>
        <horizontal/>
      </border>
    </dxf>
    <dxf>
      <font>
        <b/>
        <i val="0"/>
        <color theme="7"/>
      </font>
      <fill>
        <patternFill>
          <bgColor theme="7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7"/>
        </top>
        <bottom style="thin">
          <color theme="7"/>
        </bottom>
        <vertical/>
        <horizontal/>
      </border>
    </dxf>
    <dxf>
      <font>
        <color theme="5"/>
      </font>
      <fill>
        <patternFill>
          <bgColor theme="5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4"/>
      </font>
      <fill>
        <patternFill>
          <bgColor theme="4" tint="0.79998168889431442"/>
        </patternFill>
      </fill>
      <border>
        <left style="thin">
          <color theme="0"/>
        </left>
        <right style="thin">
          <color theme="0"/>
        </right>
        <top style="thin">
          <color theme="4"/>
        </top>
        <bottom style="thin">
          <color theme="4"/>
        </bottom>
      </border>
    </dxf>
    <dxf>
      <fill>
        <patternFill patternType="solid">
          <fgColor theme="0" tint="-0.14999847407452621"/>
          <bgColor theme="0" tint="-0.14999847407452621"/>
        </patternFill>
      </fill>
    </dxf>
    <dxf>
      <fill>
        <patternFill patternType="solid">
          <fgColor theme="0" tint="-0.14996795556505021"/>
          <bgColor theme="2"/>
        </patternFill>
      </fill>
      <border>
        <horizontal/>
      </border>
    </dxf>
    <dxf>
      <font>
        <b/>
        <i val="0"/>
        <color theme="3" tint="9.9948118533890809E-2"/>
      </font>
      <border>
        <horizontal/>
      </border>
    </dxf>
    <dxf>
      <font>
        <b val="0"/>
        <i val="0"/>
        <color theme="3" tint="9.9917600024414813E-2"/>
      </font>
      <border diagonalUp="0" diagonalDown="0">
        <left/>
        <right/>
        <top/>
        <bottom/>
        <vertical/>
        <horizontal/>
      </border>
    </dxf>
    <dxf>
      <font>
        <b/>
        <i val="0"/>
        <color theme="3" tint="9.9948118533890809E-2"/>
      </font>
      <border>
        <top style="thick">
          <color theme="0"/>
        </top>
        <bottom style="thick">
          <color theme="0"/>
        </bottom>
        <vertical style="thick">
          <color theme="0"/>
        </vertical>
      </border>
    </dxf>
  </dxfs>
  <tableStyles count="1" defaultTableStyle="Daily Schedule" defaultPivotStyle="PivotStyleLight16">
    <tableStyle name="Daily Schedule" pivot="0" count="5">
      <tableStyleElement type="wholeTable" dxfId="51"/>
      <tableStyleElement type="headerRow" dxfId="50"/>
      <tableStyleElement type="firstColumn" dxfId="49"/>
      <tableStyleElement type="firstRowStripe" dxfId="48"/>
      <tableStyleElement type="firstColumnStripe" dxfId="47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openxmlformats.org/officeDocument/2006/relationships/customXml" Target="../customXml/item3.xml"/><Relationship Id="rId5" Type="http://schemas.openxmlformats.org/officeDocument/2006/relationships/theme" Target="theme/theme1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#'Planning Mensuel'!B2"/><Relationship Id="rId1" Type="http://schemas.openxmlformats.org/officeDocument/2006/relationships/hyperlink" Target="#Ev&#232;nements!B1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hyperlink" Target="#Ev&#232;nements!B1"/><Relationship Id="rId1" Type="http://schemas.openxmlformats.org/officeDocument/2006/relationships/hyperlink" Target="#'Planning Hebdo'!B2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hyperlink" Target="#'Planning Mensuel'!B2"/><Relationship Id="rId1" Type="http://schemas.openxmlformats.org/officeDocument/2006/relationships/hyperlink" Target="#'Planning Hebdo'!B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333374</xdr:colOff>
      <xdr:row>0</xdr:row>
      <xdr:rowOff>104776</xdr:rowOff>
    </xdr:from>
    <xdr:to>
      <xdr:col>10</xdr:col>
      <xdr:colOff>542925</xdr:colOff>
      <xdr:row>3</xdr:row>
      <xdr:rowOff>114301</xdr:rowOff>
    </xdr:to>
    <xdr:sp macro="" textlink="">
      <xdr:nvSpPr>
        <xdr:cNvPr id="8" name="ASTUCE" descr="ASTUCE : Changez la date et le nom pour afficher un programme hebdomadaire spécifique.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/>
      </xdr:nvSpPr>
      <xdr:spPr>
        <a:xfrm>
          <a:off x="9772649" y="104776"/>
          <a:ext cx="2200276" cy="552450"/>
        </a:xfrm>
        <a:prstGeom prst="wedgeRectCallout">
          <a:avLst>
            <a:gd name="adj1" fmla="val -54802"/>
            <a:gd name="adj2" fmla="val -22685"/>
          </a:avLst>
        </a:prstGeom>
        <a:noFill/>
        <a:ln w="12700">
          <a:solidFill>
            <a:schemeClr val="tx2">
              <a:lumMod val="90000"/>
              <a:lumOff val="10000"/>
            </a:schemeClr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ASTUCE</a:t>
          </a:r>
          <a:r>
            <a:rPr lang="zh-CN" altLang="fr-FR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 </a:t>
          </a:r>
          <a:r>
            <a:rPr lang="fr-FR" altLang="zh-CN" sz="1000" b="1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rPr>
            <a:t>: Changez la date et le nom pour afficher un programme hebdomadaire spécifique.</a:t>
          </a:r>
          <a:endParaRPr lang="en-US" altLang="zh-CN" sz="1000" b="1">
            <a:solidFill>
              <a:schemeClr val="tx1">
                <a:lumMod val="50000"/>
                <a:lumOff val="50000"/>
              </a:schemeClr>
            </a:solidFill>
            <a:latin typeface="+mn-lt"/>
            <a:ea typeface="+mn-ea"/>
            <a:cs typeface="+mn-cs"/>
          </a:endParaRPr>
        </a:p>
        <a:p>
          <a:pPr rtl="0"/>
          <a:endParaRPr lang="en-US" altLang="zh-CN" sz="1100" b="1" i="0" u="none" strike="noStrike" baseline="0">
            <a:solidFill>
              <a:schemeClr val="lt1"/>
            </a:solidFill>
            <a:latin typeface="+mn-lt"/>
            <a:ea typeface="+mn-ea"/>
            <a:cs typeface="+mn-cs"/>
          </a:endParaRPr>
        </a:p>
      </xdr:txBody>
    </xdr:sp>
    <xdr:clientData fPrintsWithSheet="0"/>
  </xdr:twoCellAnchor>
  <xdr:twoCellAnchor>
    <xdr:from>
      <xdr:col>4</xdr:col>
      <xdr:colOff>1209675</xdr:colOff>
      <xdr:row>1</xdr:row>
      <xdr:rowOff>9525</xdr:rowOff>
    </xdr:from>
    <xdr:to>
      <xdr:col>5</xdr:col>
      <xdr:colOff>1268550</xdr:colOff>
      <xdr:row>2</xdr:row>
      <xdr:rowOff>226650</xdr:rowOff>
    </xdr:to>
    <xdr:sp macro="" textlink="">
      <xdr:nvSpPr>
        <xdr:cNvPr id="6" name="Forme libre 5">
          <a:hlinkClick xmlns:r="http://schemas.openxmlformats.org/officeDocument/2006/relationships" r:id="rId1"/>
        </xdr:cNvPr>
        <xdr:cNvSpPr/>
      </xdr:nvSpPr>
      <xdr:spPr>
        <a:xfrm>
          <a:off x="5305425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EVENEMENTS</a:t>
          </a:r>
          <a:r>
            <a:rPr lang="fr-FR" sz="1050" b="0" kern="1200" baseline="0">
              <a:latin typeface="+mj-lt"/>
            </a:rPr>
            <a:t> </a:t>
          </a:r>
          <a:r>
            <a:rPr lang="fr-FR" sz="1050" b="1" kern="1200" baseline="0">
              <a:latin typeface="+mj-lt"/>
            </a:rPr>
            <a:t>&gt;</a:t>
          </a:r>
          <a:endParaRPr lang="fr-FR" sz="1050" b="0" kern="1200">
            <a:latin typeface="+mj-lt"/>
          </a:endParaRPr>
        </a:p>
      </xdr:txBody>
    </xdr:sp>
    <xdr:clientData/>
  </xdr:twoCellAnchor>
  <xdr:twoCellAnchor>
    <xdr:from>
      <xdr:col>3</xdr:col>
      <xdr:colOff>1057275</xdr:colOff>
      <xdr:row>1</xdr:row>
      <xdr:rowOff>9525</xdr:rowOff>
    </xdr:from>
    <xdr:to>
      <xdr:col>4</xdr:col>
      <xdr:colOff>1059000</xdr:colOff>
      <xdr:row>2</xdr:row>
      <xdr:rowOff>226650</xdr:rowOff>
    </xdr:to>
    <xdr:sp macro="" textlink="">
      <xdr:nvSpPr>
        <xdr:cNvPr id="9" name="Forme libre 8">
          <a:hlinkClick xmlns:r="http://schemas.openxmlformats.org/officeDocument/2006/relationships" r:id="rId2"/>
        </xdr:cNvPr>
        <xdr:cNvSpPr/>
      </xdr:nvSpPr>
      <xdr:spPr>
        <a:xfrm>
          <a:off x="3714750" y="1524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1" kern="1200">
              <a:latin typeface="+mj-lt"/>
            </a:rPr>
            <a:t>&lt;</a:t>
          </a:r>
          <a:r>
            <a:rPr lang="fr-FR" sz="1050" kern="1200">
              <a:latin typeface="+mj-lt"/>
            </a:rPr>
            <a:t> PLAN.</a:t>
          </a:r>
          <a:r>
            <a:rPr lang="fr-FR" sz="1050" kern="1200" baseline="0">
              <a:latin typeface="+mj-lt"/>
            </a:rPr>
            <a:t> MENSUEL</a:t>
          </a:r>
          <a:endParaRPr lang="fr-FR" sz="1050" kern="1200">
            <a:latin typeface="+mj-lt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1085850</xdr:colOff>
      <xdr:row>1</xdr:row>
      <xdr:rowOff>0</xdr:rowOff>
    </xdr:from>
    <xdr:to>
      <xdr:col>4</xdr:col>
      <xdr:colOff>1087575</xdr:colOff>
      <xdr:row>2</xdr:row>
      <xdr:rowOff>217125</xdr:rowOff>
    </xdr:to>
    <xdr:sp macro="" textlink="">
      <xdr:nvSpPr>
        <xdr:cNvPr id="2" name="Forme libre 1">
          <a:hlinkClick xmlns:r="http://schemas.openxmlformats.org/officeDocument/2006/relationships" r:id="rId1"/>
        </xdr:cNvPr>
        <xdr:cNvSpPr/>
      </xdr:nvSpPr>
      <xdr:spPr>
        <a:xfrm>
          <a:off x="3248025" y="142875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1" kern="1200">
              <a:latin typeface="+mj-lt"/>
            </a:rPr>
            <a:t>&lt;</a:t>
          </a:r>
          <a:r>
            <a:rPr lang="fr-FR" sz="1050" kern="1200">
              <a:latin typeface="+mj-lt"/>
            </a:rPr>
            <a:t> PLANNING</a:t>
          </a:r>
          <a:r>
            <a:rPr lang="fr-FR" sz="1050" kern="1200" baseline="0">
              <a:latin typeface="+mj-lt"/>
            </a:rPr>
            <a:t> HEBDO</a:t>
          </a:r>
          <a:endParaRPr lang="fr-FR" sz="1050" kern="1200">
            <a:latin typeface="+mj-lt"/>
          </a:endParaRPr>
        </a:p>
      </xdr:txBody>
    </xdr:sp>
    <xdr:clientData/>
  </xdr:twoCellAnchor>
  <xdr:twoCellAnchor>
    <xdr:from>
      <xdr:col>4</xdr:col>
      <xdr:colOff>1247775</xdr:colOff>
      <xdr:row>1</xdr:row>
      <xdr:rowOff>0</xdr:rowOff>
    </xdr:from>
    <xdr:to>
      <xdr:col>5</xdr:col>
      <xdr:colOff>1306650</xdr:colOff>
      <xdr:row>2</xdr:row>
      <xdr:rowOff>217125</xdr:rowOff>
    </xdr:to>
    <xdr:sp macro="" textlink="">
      <xdr:nvSpPr>
        <xdr:cNvPr id="3" name="Forme libre 2">
          <a:hlinkClick xmlns:r="http://schemas.openxmlformats.org/officeDocument/2006/relationships" r:id="rId2"/>
        </xdr:cNvPr>
        <xdr:cNvSpPr/>
      </xdr:nvSpPr>
      <xdr:spPr>
        <a:xfrm>
          <a:off x="5105400" y="142875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0" kern="1200">
              <a:latin typeface="+mj-lt"/>
            </a:rPr>
            <a:t>EVENEMENTS</a:t>
          </a:r>
          <a:r>
            <a:rPr lang="fr-FR" sz="1050" b="0" kern="1200" baseline="0">
              <a:latin typeface="+mj-lt"/>
            </a:rPr>
            <a:t> </a:t>
          </a:r>
          <a:r>
            <a:rPr lang="fr-FR" sz="1050" b="1" kern="1200" baseline="0">
              <a:latin typeface="+mj-lt"/>
            </a:rPr>
            <a:t>&gt;</a:t>
          </a:r>
          <a:endParaRPr lang="fr-FR" sz="1050" b="0" kern="1200">
            <a:latin typeface="+mj-lt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428624</xdr:colOff>
      <xdr:row>0</xdr:row>
      <xdr:rowOff>190500</xdr:rowOff>
    </xdr:from>
    <xdr:to>
      <xdr:col>11</xdr:col>
      <xdr:colOff>20774</xdr:colOff>
      <xdr:row>1</xdr:row>
      <xdr:rowOff>7575</xdr:rowOff>
    </xdr:to>
    <xdr:sp macro="[0]!Distance" textlink="">
      <xdr:nvSpPr>
        <xdr:cNvPr id="5" name="Forme libre 4"/>
        <xdr:cNvSpPr/>
      </xdr:nvSpPr>
      <xdr:spPr>
        <a:xfrm>
          <a:off x="10887074" y="190500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3">
            <a:shade val="80000"/>
            <a:hueOff val="-144440"/>
            <a:satOff val="2681"/>
            <a:lumOff val="7375"/>
            <a:alphaOff val="0"/>
          </a:schemeClr>
        </a:fillRef>
        <a:effectRef idx="1">
          <a:schemeClr val="accent3">
            <a:shade val="80000"/>
            <a:hueOff val="-144440"/>
            <a:satOff val="2681"/>
            <a:lumOff val="7375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kern="1200">
              <a:latin typeface="+mj-lt"/>
            </a:rPr>
            <a:t>DISTANCES</a:t>
          </a:r>
        </a:p>
      </xdr:txBody>
    </xdr:sp>
    <xdr:clientData/>
  </xdr:twoCellAnchor>
  <xdr:twoCellAnchor>
    <xdr:from>
      <xdr:col>5</xdr:col>
      <xdr:colOff>85724</xdr:colOff>
      <xdr:row>0</xdr:row>
      <xdr:rowOff>204787</xdr:rowOff>
    </xdr:from>
    <xdr:to>
      <xdr:col>6</xdr:col>
      <xdr:colOff>11249</xdr:colOff>
      <xdr:row>1</xdr:row>
      <xdr:rowOff>21862</xdr:rowOff>
    </xdr:to>
    <xdr:sp macro="" textlink="">
      <xdr:nvSpPr>
        <xdr:cNvPr id="12" name="Forme libre 11">
          <a:hlinkClick xmlns:r="http://schemas.openxmlformats.org/officeDocument/2006/relationships" r:id="rId1"/>
        </xdr:cNvPr>
        <xdr:cNvSpPr/>
      </xdr:nvSpPr>
      <xdr:spPr>
        <a:xfrm>
          <a:off x="4772024" y="204787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1" kern="1200">
              <a:latin typeface="+mj-lt"/>
            </a:rPr>
            <a:t>&lt;</a:t>
          </a:r>
          <a:r>
            <a:rPr lang="fr-FR" sz="1050" kern="1200">
              <a:latin typeface="+mj-lt"/>
            </a:rPr>
            <a:t> PLANNING</a:t>
          </a:r>
          <a:r>
            <a:rPr lang="fr-FR" sz="1050" kern="1200" baseline="0">
              <a:latin typeface="+mj-lt"/>
            </a:rPr>
            <a:t> HEBDO</a:t>
          </a:r>
          <a:endParaRPr lang="fr-FR" sz="1050" kern="1200">
            <a:latin typeface="+mj-lt"/>
          </a:endParaRPr>
        </a:p>
      </xdr:txBody>
    </xdr:sp>
    <xdr:clientData/>
  </xdr:twoCellAnchor>
  <xdr:twoCellAnchor>
    <xdr:from>
      <xdr:col>6</xdr:col>
      <xdr:colOff>238124</xdr:colOff>
      <xdr:row>0</xdr:row>
      <xdr:rowOff>204787</xdr:rowOff>
    </xdr:from>
    <xdr:to>
      <xdr:col>6</xdr:col>
      <xdr:colOff>1678124</xdr:colOff>
      <xdr:row>1</xdr:row>
      <xdr:rowOff>21862</xdr:rowOff>
    </xdr:to>
    <xdr:sp macro="" textlink="">
      <xdr:nvSpPr>
        <xdr:cNvPr id="20" name="Forme libre 19">
          <a:hlinkClick xmlns:r="http://schemas.openxmlformats.org/officeDocument/2006/relationships" r:id="rId2"/>
        </xdr:cNvPr>
        <xdr:cNvSpPr/>
      </xdr:nvSpPr>
      <xdr:spPr>
        <a:xfrm>
          <a:off x="6438899" y="204787"/>
          <a:ext cx="1440000" cy="360000"/>
        </a:xfrm>
        <a:custGeom>
          <a:avLst/>
          <a:gdLst>
            <a:gd name="connsiteX0" fmla="*/ 0 w 1428749"/>
            <a:gd name="connsiteY0" fmla="*/ 0 h 857250"/>
            <a:gd name="connsiteX1" fmla="*/ 1428749 w 1428749"/>
            <a:gd name="connsiteY1" fmla="*/ 0 h 857250"/>
            <a:gd name="connsiteX2" fmla="*/ 1428749 w 1428749"/>
            <a:gd name="connsiteY2" fmla="*/ 857250 h 857250"/>
            <a:gd name="connsiteX3" fmla="*/ 0 w 1428749"/>
            <a:gd name="connsiteY3" fmla="*/ 857250 h 857250"/>
            <a:gd name="connsiteX4" fmla="*/ 0 w 1428749"/>
            <a:gd name="connsiteY4" fmla="*/ 0 h 8572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</a:cxnLst>
          <a:rect l="l" t="t" r="r" b="b"/>
          <a:pathLst>
            <a:path w="1428749" h="857250">
              <a:moveTo>
                <a:pt x="0" y="0"/>
              </a:moveTo>
              <a:lnTo>
                <a:pt x="1428749" y="0"/>
              </a:lnTo>
              <a:lnTo>
                <a:pt x="1428749" y="857250"/>
              </a:lnTo>
              <a:lnTo>
                <a:pt x="0" y="857250"/>
              </a:lnTo>
              <a:lnTo>
                <a:pt x="0" y="0"/>
              </a:lnTo>
              <a:close/>
            </a:path>
          </a:pathLst>
        </a:custGeom>
      </xdr:spPr>
      <xdr:style>
        <a:lnRef idx="3">
          <a:schemeClr val="lt1">
            <a:hueOff val="0"/>
            <a:satOff val="0"/>
            <a:lumOff val="0"/>
            <a:alphaOff val="0"/>
          </a:schemeClr>
        </a:lnRef>
        <a:fillRef idx="1">
          <a:schemeClr val="accent4">
            <a:shade val="80000"/>
            <a:hueOff val="-31653"/>
            <a:satOff val="-4687"/>
            <a:lumOff val="7286"/>
            <a:alphaOff val="0"/>
          </a:schemeClr>
        </a:fillRef>
        <a:effectRef idx="1">
          <a:schemeClr val="accent4">
            <a:shade val="80000"/>
            <a:hueOff val="-31653"/>
            <a:satOff val="-4687"/>
            <a:lumOff val="7286"/>
            <a:alphaOff val="0"/>
          </a:schemeClr>
        </a:effectRef>
        <a:fontRef idx="minor">
          <a:schemeClr val="lt1"/>
        </a:fontRef>
      </xdr:style>
      <xdr:txBody>
        <a:bodyPr spcFirstLastPara="0" vert="horz" wrap="square" lIns="118110" tIns="118110" rIns="118110" bIns="118110" numCol="1" spcCol="1270" anchor="ctr" anchorCtr="0">
          <a:noAutofit/>
        </a:bodyPr>
        <a:lstStyle/>
        <a:p>
          <a:pPr lvl="0" algn="ctr" defTabSz="1377950">
            <a:lnSpc>
              <a:spcPct val="90000"/>
            </a:lnSpc>
            <a:spcBef>
              <a:spcPct val="0"/>
            </a:spcBef>
            <a:spcAft>
              <a:spcPct val="35000"/>
            </a:spcAft>
          </a:pPr>
          <a:r>
            <a:rPr lang="fr-FR" sz="1050" b="1" kern="1200">
              <a:latin typeface="+mj-lt"/>
            </a:rPr>
            <a:t>&lt;</a:t>
          </a:r>
          <a:r>
            <a:rPr lang="fr-FR" sz="1050" kern="1200">
              <a:latin typeface="+mj-lt"/>
            </a:rPr>
            <a:t> PLAN.</a:t>
          </a:r>
          <a:r>
            <a:rPr lang="fr-FR" sz="1050" kern="1200" baseline="0">
              <a:latin typeface="+mj-lt"/>
            </a:rPr>
            <a:t> MENSUEL</a:t>
          </a:r>
          <a:endParaRPr lang="fr-FR" sz="1050" kern="1200">
            <a:latin typeface="+mj-lt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2" name="tblProgramme" displayName="tblProgramme" ref="B6:I23" totalsRowShown="0" headerRowDxfId="39" dataDxfId="38">
  <tableColumns count="8">
    <tableColumn id="1" name="TIME" dataDxfId="37"/>
    <tableColumn id="2" name="LUNDI" dataDxfId="24">
      <calculatedColumnFormula array="1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calculatedColumnFormula>
    </tableColumn>
    <tableColumn id="3" name="MARDI" dataDxfId="36">
      <calculatedColumnFormula array="1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calculatedColumnFormula>
    </tableColumn>
    <tableColumn id="4" name="MERCREDI" dataDxfId="35">
      <calculatedColumnFormula array="1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calculatedColumnFormula>
    </tableColumn>
    <tableColumn id="5" name="JEUDI" dataDxfId="34">
      <calculatedColumnFormula array="1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calculatedColumnFormula>
    </tableColumn>
    <tableColumn id="6" name="VENDREDI" dataDxfId="23">
      <calculatedColumnFormula array="1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calculatedColumnFormula>
    </tableColumn>
    <tableColumn id="7" name="SAMEDI" dataDxfId="33">
      <calculatedColumnFormula array="1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calculatedColumnFormula>
    </tableColumn>
    <tableColumn id="8" name="DIMANCHE" dataDxfId="32">
      <calculatedColumnFormula array="1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calculatedColumnFormula>
    </tableColumn>
  </tableColumns>
  <tableStyleInfo name="Daily Schedule" showFirstColumn="1" showLastColumn="0" showRowStripes="1" showColumnStripes="0"/>
  <extLst>
    <ext xmlns:x14="http://schemas.microsoft.com/office/spreadsheetml/2009/9/main" uri="{504A1905-F514-4f6f-8877-14C23A59335A}">
      <x14:table altText="Daily Schedule Table" altTextSummary="Based on formulas, this table shows a schedule for the person identified at top.  Enter a date and the entire week, starting on Monday, is shown."/>
    </ext>
  </extLst>
</table>
</file>

<file path=xl/tables/table2.xml><?xml version="1.0" encoding="utf-8"?>
<table xmlns="http://schemas.openxmlformats.org/spreadsheetml/2006/main" id="3" name="Tableau4" displayName="Tableau4" ref="B6:N37" totalsRowShown="0" dataDxfId="1" tableBorderDxfId="14">
  <autoFilter ref="B6:N37"/>
  <tableColumns count="13">
    <tableColumn id="1" name="JOUR" dataDxfId="13"/>
    <tableColumn id="2" name="JANVIER" dataDxfId="0">
      <calculatedColumnFormula array="1">IFERROR(INDEX(Evènements!$F$4:$F$16,MATCH(1,(Evènements!$B$4:$B$16=$H$3)*(DATE($G$3,C$5,'Planning Mensuel'!$B7)&gt;=DATE(YEAR(Evènements!$C$4:$C$16),MONTH(Evènements!$C$4:$C$16),DAY(Evènements!$C$4:$C$16)))*(DATE($G$3,C$5,'Planning Mensuel'!$B7)&lt;=DATE(YEAR(Evènements!$D$4:$D$16),MONTH(Evènements!$D$4:$D$16),DAY(Evènements!$D$4:$D$16))),0),1),"")</calculatedColumnFormula>
    </tableColumn>
    <tableColumn id="3" name="FEVRIER" dataDxfId="12">
      <calculatedColumnFormula array="1">IFERROR(INDEX(Evènements!$F$4:$F$16,MATCH(1,(Evènements!$B$4:$B$16=$H$3)*(DATE($G$3,D$5,'Planning Mensuel'!$B7)&gt;=DATE(YEAR(Evènements!$C$4:$C$16),MONTH(Evènements!$C$4:$C$16),DAY(Evènements!$C$4:$C$16)))*(DATE($G$3,D$5,'Planning Mensuel'!$B7)&lt;=DATE(YEAR(Evènements!$D$4:$D$16),MONTH(Evènements!$D$4:$D$16),DAY(Evènements!$D$4:$D$16))),0),1),"")</calculatedColumnFormula>
    </tableColumn>
    <tableColumn id="4" name="MARS" dataDxfId="11">
      <calculatedColumnFormula array="1">IFERROR(INDEX(Evènements!$F$4:$F$16,MATCH(1,(Evènements!$B$4:$B$16=$H$3)*(DATE($G$3,E$5,'Planning Mensuel'!$B7)&gt;=DATE(YEAR(Evènements!$C$4:$C$16),MONTH(Evènements!$C$4:$C$16),DAY(Evènements!$C$4:$C$16)))*(DATE($G$3,E$5,'Planning Mensuel'!$B7)&lt;=DATE(YEAR(Evènements!$D$4:$D$16),MONTH(Evènements!$D$4:$D$16),DAY(Evènements!$D$4:$D$16))),0),1),"")</calculatedColumnFormula>
    </tableColumn>
    <tableColumn id="5" name="AVRIL" dataDxfId="10">
      <calculatedColumnFormula array="1">IFERROR(INDEX(Evènements!$F$4:$F$16,MATCH(1,(Evènements!$B$4:$B$16=$H$3)*(DATE($G$3,F$5,'Planning Mensuel'!$B7)&gt;=DATE(YEAR(Evènements!$C$4:$C$16),MONTH(Evènements!$C$4:$C$16),DAY(Evènements!$C$4:$C$16)))*(DATE($G$3,F$5,'Planning Mensuel'!$B7)&lt;=DATE(YEAR(Evènements!$D$4:$D$16),MONTH(Evènements!$D$4:$D$16),DAY(Evènements!$D$4:$D$16))),0),1),"")</calculatedColumnFormula>
    </tableColumn>
    <tableColumn id="6" name="MAI" dataDxfId="9">
      <calculatedColumnFormula array="1">IFERROR(INDEX(Evènements!$F$4:$F$16,MATCH(1,(Evènements!$B$4:$B$16=$H$3)*(DATE($G$3,G$5,'Planning Mensuel'!$B7)&gt;=DATE(YEAR(Evènements!$C$4:$C$16),MONTH(Evènements!$C$4:$C$16),DAY(Evènements!$C$4:$C$16)))*(DATE($G$3,G$5,'Planning Mensuel'!$B7)&lt;=DATE(YEAR(Evènements!$D$4:$D$16),MONTH(Evènements!$D$4:$D$16),DAY(Evènements!$D$4:$D$16))),0),1),"")</calculatedColumnFormula>
    </tableColumn>
    <tableColumn id="7" name="JUIN" dataDxfId="8">
      <calculatedColumnFormula array="1">IFERROR(INDEX(Evènements!$F$4:$F$16,MATCH(1,(Evènements!$B$4:$B$16=$H$3)*(DATE($G$3,H$5,'Planning Mensuel'!$B7)&gt;=DATE(YEAR(Evènements!$C$4:$C$16),MONTH(Evènements!$C$4:$C$16),DAY(Evènements!$C$4:$C$16)))*(DATE($G$3,H$5,'Planning Mensuel'!$B7)&lt;=DATE(YEAR(Evènements!$D$4:$D$16),MONTH(Evènements!$D$4:$D$16),DAY(Evènements!$D$4:$D$16))),0),1),"")</calculatedColumnFormula>
    </tableColumn>
    <tableColumn id="8" name="JUILLET" dataDxfId="7">
      <calculatedColumnFormula array="1">IFERROR(INDEX(Evènements!$F$4:$F$16,MATCH(1,(Evènements!$B$4:$B$16=$H$3)*(DATE($G$3,I$5,'Planning Mensuel'!$B7)&gt;=DATE(YEAR(Evènements!$C$4:$C$16),MONTH(Evènements!$C$4:$C$16),DAY(Evènements!$C$4:$C$16)))*(DATE($G$3,I$5,'Planning Mensuel'!$B7)&lt;=DATE(YEAR(Evènements!$D$4:$D$16),MONTH(Evènements!$D$4:$D$16),DAY(Evènements!$D$4:$D$16))),0),1),"")</calculatedColumnFormula>
    </tableColumn>
    <tableColumn id="9" name="AOUT" dataDxfId="6">
      <calculatedColumnFormula array="1">IFERROR(INDEX(Evènements!$F$4:$F$16,MATCH(1,(Evènements!$B$4:$B$16=$H$3)*(DATE($G$3,J$5,'Planning Mensuel'!$B7)&gt;=DATE(YEAR(Evènements!$C$4:$C$16),MONTH(Evènements!$C$4:$C$16),DAY(Evènements!$C$4:$C$16)))*(DATE($G$3,J$5,'Planning Mensuel'!$B7)&lt;=DATE(YEAR(Evènements!$D$4:$D$16),MONTH(Evènements!$D$4:$D$16),DAY(Evènements!$D$4:$D$16))),0),1),"")</calculatedColumnFormula>
    </tableColumn>
    <tableColumn id="10" name="SEPTEMBRE" dataDxfId="5">
      <calculatedColumnFormula array="1">IFERROR(INDEX(Evènements!$F$4:$F$16,MATCH(1,(Evènements!$B$4:$B$16=$H$3)*(DATE($G$3,K$5,'Planning Mensuel'!$B7)&gt;=DATE(YEAR(Evènements!$C$4:$C$16),MONTH(Evènements!$C$4:$C$16),DAY(Evènements!$C$4:$C$16)))*(DATE($G$3,K$5,'Planning Mensuel'!$B7)&lt;=DATE(YEAR(Evènements!$D$4:$D$16),MONTH(Evènements!$D$4:$D$16),DAY(Evènements!$D$4:$D$16))),0),1),"")</calculatedColumnFormula>
    </tableColumn>
    <tableColumn id="11" name="OCTOBRE" dataDxfId="4">
      <calculatedColumnFormula array="1">IFERROR(INDEX(Evènements!$F$4:$F$16,MATCH(1,(Evènements!$B$4:$B$16=$H$3)*(DATE($G$3,L$5,'Planning Mensuel'!$B7)&gt;=DATE(YEAR(Evènements!$C$4:$C$16),MONTH(Evènements!$C$4:$C$16),DAY(Evènements!$C$4:$C$16)))*(DATE($G$3,L$5,'Planning Mensuel'!$B7)&lt;=DATE(YEAR(Evènements!$D$4:$D$16),MONTH(Evènements!$D$4:$D$16),DAY(Evènements!$D$4:$D$16))),0),1),"")</calculatedColumnFormula>
    </tableColumn>
    <tableColumn id="12" name="NOVEMBRE" dataDxfId="3">
      <calculatedColumnFormula array="1">IFERROR(INDEX(Evènements!$F$4:$F$16,MATCH(1,(Evènements!$B$4:$B$16=$H$3)*(DATE($G$3,M$5,'Planning Mensuel'!$B7)&gt;=DATE(YEAR(Evènements!$C$4:$C$16),MONTH(Evènements!$C$4:$C$16),DAY(Evènements!$C$4:$C$16)))*(DATE($G$3,M$5,'Planning Mensuel'!$B7)&lt;=DATE(YEAR(Evènements!$D$4:$D$16),MONTH(Evènements!$D$4:$D$16),DAY(Evènements!$D$4:$D$16))),0),1),"")</calculatedColumnFormula>
    </tableColumn>
    <tableColumn id="13" name="DECEMBRE" dataDxfId="2">
      <calculatedColumnFormula array="1">IFERROR(INDEX(Evènements!$F$4:$F$16,MATCH(1,(Evènements!$B$4:$B$16=$H$3)*(DATE($G$3,N$5,'Planning Mensuel'!$B7)&gt;=DATE(YEAR(Evènements!$C$4:$C$16),MONTH(Evènements!$C$4:$C$16),DAY(Evènements!$C$4:$C$16)))*(DATE($G$3,N$5,'Planning Mensuel'!$B7)&lt;=DATE(YEAR(Evènements!$D$4:$D$16),MONTH(Evènements!$D$4:$D$16),DAY(Evènements!$D$4:$D$16))),0),1),"")</calculatedColumnFormula>
    </tableColumn>
  </tableColumns>
  <tableStyleInfo name="Daily Schedule" showFirstColumn="0" showLastColumn="0" showRowStripes="1" showColumnStripes="0"/>
</table>
</file>

<file path=xl/tables/table3.xml><?xml version="1.0" encoding="utf-8"?>
<table xmlns="http://schemas.openxmlformats.org/spreadsheetml/2006/main" id="1" name="tblDonnées" displayName="tblDonnées" ref="B3:K16" totalsRowShown="0" tableBorderDxfId="22">
  <autoFilter ref="B3:K16"/>
  <tableColumns count="10">
    <tableColumn id="1" name="QUI"/>
    <tableColumn id="2" name="DATE heure début" dataDxfId="21"/>
    <tableColumn id="3" name="DATE heure fin" dataDxfId="20"/>
    <tableColumn id="4" name="MOIS">
      <calculatedColumnFormula>IF(Evènements!$C4="","",INT(Evènements!$C4*1))</calculatedColumnFormula>
    </tableColumn>
    <tableColumn id="5" name="TÂCHE" dataDxfId="19"/>
    <tableColumn id="6" name="DESCRIPTION"/>
    <tableColumn id="7" name="Départ" dataDxfId="18"/>
    <tableColumn id="8" name="VILLE" dataDxfId="17"/>
    <tableColumn id="9" name="PAYS" dataDxfId="16"/>
    <tableColumn id="10" name="Kms" dataDxfId="15"/>
  </tableColumns>
  <tableStyleInfo name="Daily Schedule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Daily Schedule">
      <a:dk1>
        <a:srgbClr val="000000"/>
      </a:dk1>
      <a:lt1>
        <a:srgbClr val="FFFFFF"/>
      </a:lt1>
      <a:dk2>
        <a:srgbClr val="383429"/>
      </a:dk2>
      <a:lt2>
        <a:srgbClr val="EDEDEC"/>
      </a:lt2>
      <a:accent1>
        <a:srgbClr val="F05133"/>
      </a:accent1>
      <a:accent2>
        <a:srgbClr val="199DDC"/>
      </a:accent2>
      <a:accent3>
        <a:srgbClr val="F7931E"/>
      </a:accent3>
      <a:accent4>
        <a:srgbClr val="3CACA1"/>
      </a:accent4>
      <a:accent5>
        <a:srgbClr val="DEB408"/>
      </a:accent5>
      <a:accent6>
        <a:srgbClr val="78A22F"/>
      </a:accent6>
      <a:hlink>
        <a:srgbClr val="009DDC"/>
      </a:hlink>
      <a:folHlink>
        <a:srgbClr val="866AA7"/>
      </a:folHlink>
    </a:clrScheme>
    <a:fontScheme name="Daily Schedule">
      <a:majorFont>
        <a:latin typeface="Franklin Gothic Medium"/>
        <a:ea typeface=""/>
        <a:cs typeface=""/>
      </a:majorFont>
      <a:minorFont>
        <a:latin typeface="Cambria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7"/>
    <pageSetUpPr autoPageBreaks="0" fitToPage="1"/>
  </sheetPr>
  <dimension ref="A1:I23"/>
  <sheetViews>
    <sheetView showGridLines="0" topLeftCell="A4" workbookViewId="0">
      <selection activeCell="D13" sqref="D13"/>
    </sheetView>
  </sheetViews>
  <sheetFormatPr baseColWidth="10" defaultColWidth="9.140625" defaultRowHeight="26.25" customHeight="1"/>
  <cols>
    <col min="1" max="1" width="1.7109375" customWidth="1"/>
    <col min="2" max="2" width="16.85546875" customWidth="1"/>
    <col min="3" max="3" width="21.28515625" customWidth="1"/>
    <col min="4" max="4" width="21.5703125" customWidth="1"/>
    <col min="5" max="9" width="20.7109375" customWidth="1"/>
  </cols>
  <sheetData>
    <row r="1" spans="1:9" ht="11.25" customHeight="1"/>
    <row r="2" spans="1:9" ht="11.25" customHeight="1">
      <c r="A2" s="1"/>
      <c r="B2" s="46" t="s">
        <v>91</v>
      </c>
      <c r="C2" s="46"/>
      <c r="D2" s="46"/>
      <c r="G2" s="8" t="s">
        <v>1</v>
      </c>
      <c r="H2" s="8" t="s">
        <v>11</v>
      </c>
    </row>
    <row r="3" spans="1:9" ht="20.25" customHeight="1">
      <c r="B3" s="46"/>
      <c r="C3" s="46"/>
      <c r="D3" s="46"/>
      <c r="F3" s="2">
        <f>WEEKDAY(SemaineDu,1)</f>
        <v>3</v>
      </c>
      <c r="G3" s="10">
        <v>44621</v>
      </c>
      <c r="H3" s="11" t="s">
        <v>92</v>
      </c>
    </row>
    <row r="4" spans="1:9" s="3" customFormat="1" ht="27" customHeight="1">
      <c r="C4" s="4" t="b">
        <f>$F$3=COLUMN(A$1)</f>
        <v>0</v>
      </c>
      <c r="D4" s="4" t="b">
        <f t="shared" ref="D4:I4" si="0">$F$3=COLUMN(B$1)</f>
        <v>0</v>
      </c>
      <c r="E4" s="4" t="b">
        <f t="shared" si="0"/>
        <v>1</v>
      </c>
      <c r="F4" s="4" t="b">
        <f t="shared" si="0"/>
        <v>0</v>
      </c>
      <c r="G4" s="4" t="b">
        <f t="shared" si="0"/>
        <v>0</v>
      </c>
      <c r="H4" s="4" t="b">
        <f t="shared" si="0"/>
        <v>0</v>
      </c>
      <c r="I4" s="4" t="b">
        <f t="shared" si="0"/>
        <v>0</v>
      </c>
    </row>
    <row r="5" spans="1:9" s="3" customFormat="1" ht="10.5" customHeight="1">
      <c r="C5" s="13">
        <f t="shared" ref="C5:I5" si="1">COLUMN(A$1)-MATCH(TRUE,$C$4:$I$4,0)+SemaineDu+1</f>
        <v>44620</v>
      </c>
      <c r="D5" s="13">
        <f t="shared" si="1"/>
        <v>44621</v>
      </c>
      <c r="E5" s="13">
        <f t="shared" si="1"/>
        <v>44622</v>
      </c>
      <c r="F5" s="13">
        <f t="shared" si="1"/>
        <v>44623</v>
      </c>
      <c r="G5" s="13">
        <f t="shared" si="1"/>
        <v>44624</v>
      </c>
      <c r="H5" s="13">
        <f t="shared" si="1"/>
        <v>44625</v>
      </c>
      <c r="I5" s="13">
        <f t="shared" si="1"/>
        <v>44626</v>
      </c>
    </row>
    <row r="6" spans="1:9" ht="23.25" customHeight="1">
      <c r="B6" s="12" t="s">
        <v>0</v>
      </c>
      <c r="C6" s="14" t="s">
        <v>2</v>
      </c>
      <c r="D6" s="15" t="s">
        <v>3</v>
      </c>
      <c r="E6" s="16" t="s">
        <v>4</v>
      </c>
      <c r="F6" s="17" t="s">
        <v>5</v>
      </c>
      <c r="G6" s="18" t="s">
        <v>6</v>
      </c>
      <c r="H6" s="19" t="s">
        <v>7</v>
      </c>
      <c r="I6" s="20" t="s">
        <v>8</v>
      </c>
    </row>
    <row r="7" spans="1:9" ht="26.25" customHeight="1">
      <c r="B7" s="26">
        <v>0.25</v>
      </c>
      <c r="C7" s="49" t="str">
        <f t="array" ref="C7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7" s="27" t="str">
        <f t="array" ref="D7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7" s="27" t="str">
        <f t="array" ref="E7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7" s="27" t="str">
        <f t="array" ref="F7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7" s="49" t="str">
        <f t="array" ref="G7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/>
      </c>
      <c r="H7" s="27" t="str">
        <f t="array" ref="H7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7" s="27" t="str">
        <f t="array" ref="I7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8" spans="1:9" ht="26.25" customHeight="1">
      <c r="B8" s="26">
        <v>0.29166666666666669</v>
      </c>
      <c r="C8" s="49" t="str">
        <f t="array" ref="C8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8" s="28" t="str">
        <f t="array" ref="D8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8" s="27" t="str">
        <f t="array" ref="E8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8" s="27" t="str">
        <f t="array" ref="F8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8" s="49" t="str">
        <f t="array" ref="G8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/>
      </c>
      <c r="H8" s="27" t="str">
        <f t="array" ref="H8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8" s="27" t="str">
        <f t="array" ref="I8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9" spans="1:9" ht="26.25" customHeight="1">
      <c r="B9" s="26">
        <v>0.33333333333333298</v>
      </c>
      <c r="C9" s="49" t="str">
        <f t="array" ref="C9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9" s="27" t="str">
        <f t="array" ref="D9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9" s="27" t="str">
        <f t="array" ref="E9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9" s="27" t="str">
        <f t="array" ref="F9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9" s="49" t="str">
        <f t="array" ref="G9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/>
      </c>
      <c r="H9" s="27" t="str">
        <f t="array" ref="H9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9" s="27" t="str">
        <f t="array" ref="I9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0" spans="1:9" ht="26.25" customHeight="1">
      <c r="B10" s="26">
        <v>0.375</v>
      </c>
      <c r="C10" s="49" t="str">
        <f t="array" ref="C10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0" s="27" t="str">
        <f t="array" ref="D10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0" s="27" t="str">
        <f t="array" ref="E10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0" s="27" t="str">
        <f t="array" ref="F10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0" s="49" t="str">
        <f t="array" ref="G10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/>
      </c>
      <c r="H10" s="27" t="str">
        <f t="array" ref="H10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0" s="27" t="str">
        <f t="array" ref="I10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1" spans="1:9" ht="26.25" customHeight="1">
      <c r="B11" s="26">
        <v>0.41666666666666702</v>
      </c>
      <c r="C11" s="49" t="str">
        <f t="array" ref="C11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1" s="27" t="str">
        <f t="array" ref="D11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1" s="27" t="str">
        <f t="array" ref="E11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1" s="27" t="str">
        <f t="array" ref="F11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1" s="49" t="str">
        <f t="array" ref="G11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1" s="27" t="str">
        <f t="array" ref="H11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1" s="27" t="str">
        <f t="array" ref="I11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2" spans="1:9" ht="26.25" customHeight="1">
      <c r="B12" s="26">
        <v>0.45833333333333298</v>
      </c>
      <c r="C12" s="49" t="str">
        <f t="array" ref="C12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2" s="27" t="str">
        <f t="array" ref="D12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2" s="27" t="str">
        <f t="array" ref="E12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2" s="27" t="str">
        <f t="array" ref="F12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2" s="49" t="str">
        <f t="array" ref="G12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2" s="27" t="str">
        <f t="array" ref="H12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2" s="27" t="str">
        <f t="array" ref="I12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3" spans="1:9" ht="26.25" customHeight="1">
      <c r="B13" s="26">
        <v>0.5</v>
      </c>
      <c r="C13" s="49" t="str">
        <f t="array" ref="C13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3" s="27" t="str">
        <f t="array" ref="D13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3" s="27" t="str">
        <f t="array" ref="E13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3" s="27" t="str">
        <f t="array" ref="F13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3" s="49" t="str">
        <f t="array" ref="G13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3" s="27" t="str">
        <f t="array" ref="H13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3" s="27" t="str">
        <f t="array" ref="I13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4" spans="1:9" ht="26.25" customHeight="1">
      <c r="B14" s="26">
        <v>0.54166666666666696</v>
      </c>
      <c r="C14" s="49" t="str">
        <f t="array" ref="C14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4" s="27" t="str">
        <f t="array" ref="D14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4" s="27" t="str">
        <f t="array" ref="E14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4" s="27" t="str">
        <f t="array" ref="F14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4" s="49" t="str">
        <f t="array" ref="G14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4" s="27" t="str">
        <f t="array" ref="H14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4" s="27" t="str">
        <f t="array" ref="I14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5" spans="1:9" ht="26.25" customHeight="1">
      <c r="B15" s="26">
        <v>0.58333333333333304</v>
      </c>
      <c r="C15" s="49" t="str">
        <f t="array" ref="C15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5" s="27" t="str">
        <f t="array" ref="D15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5" s="27" t="str">
        <f t="array" ref="E15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5" s="27" t="str">
        <f t="array" ref="F15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5" s="49" t="str">
        <f t="array" ref="G15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5" s="27" t="str">
        <f t="array" ref="H15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5" s="27" t="str">
        <f t="array" ref="I15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6" spans="1:9" ht="26.25" customHeight="1">
      <c r="B16" s="26">
        <v>0.625</v>
      </c>
      <c r="C16" s="49" t="str">
        <f t="array" ref="C16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6" s="27" t="str">
        <f t="array" ref="D16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6" s="27" t="str">
        <f t="array" ref="E16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6" s="27" t="str">
        <f t="array" ref="F16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6" s="49" t="str">
        <f t="array" ref="G16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6" s="27" t="str">
        <f t="array" ref="H16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6" s="27" t="str">
        <f t="array" ref="I16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7" spans="2:9" ht="26.25" customHeight="1">
      <c r="B17" s="26">
        <v>0.66666666666666696</v>
      </c>
      <c r="C17" s="49" t="str">
        <f t="array" ref="C17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7" s="27" t="str">
        <f t="array" ref="D17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7" s="27" t="str">
        <f t="array" ref="E17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7" s="27" t="str">
        <f t="array" ref="F17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7" s="49" t="str">
        <f t="array" ref="G17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7" s="27" t="str">
        <f t="array" ref="H17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7" s="27" t="str">
        <f t="array" ref="I17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8" spans="2:9" ht="26.25" customHeight="1">
      <c r="B18" s="26">
        <v>0.70833333333333404</v>
      </c>
      <c r="C18" s="49" t="str">
        <f t="array" ref="C18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8" s="27" t="str">
        <f t="array" ref="D18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8" s="27" t="str">
        <f t="array" ref="E18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8" s="27" t="str">
        <f t="array" ref="F18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8" s="49" t="str">
        <f t="array" ref="G18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8" s="27" t="str">
        <f t="array" ref="H18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8" s="27" t="str">
        <f t="array" ref="I18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>S.V.I. (Lyon - FRA)</v>
      </c>
    </row>
    <row r="19" spans="2:9" ht="26.25" customHeight="1">
      <c r="B19" s="26">
        <v>0.75</v>
      </c>
      <c r="C19" s="49" t="str">
        <f t="array" ref="C19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19" s="27" t="str">
        <f t="array" ref="D19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19" s="27" t="str">
        <f t="array" ref="E19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19" s="27" t="str">
        <f t="array" ref="F19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19" s="49" t="str">
        <f t="array" ref="G19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19" s="27" t="str">
        <f t="array" ref="H19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19" s="27" t="str">
        <f t="array" ref="I19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/>
      </c>
    </row>
    <row r="20" spans="2:9" ht="26.25" customHeight="1">
      <c r="B20" s="26">
        <v>0.79166666666666696</v>
      </c>
      <c r="C20" s="49" t="str">
        <f t="array" ref="C20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20" s="27" t="str">
        <f t="array" ref="D20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20" s="27" t="str">
        <f t="array" ref="E20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20" s="27" t="str">
        <f t="array" ref="F20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20" s="49" t="str">
        <f t="array" ref="G20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20" s="27" t="str">
        <f t="array" ref="H20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20" s="27" t="str">
        <f t="array" ref="I20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/>
      </c>
    </row>
    <row r="21" spans="2:9" ht="26.25" customHeight="1">
      <c r="B21" s="26">
        <v>0.83333333333333404</v>
      </c>
      <c r="C21" s="49" t="str">
        <f t="array" ref="C21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21" s="27" t="str">
        <f t="array" ref="D21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21" s="27" t="str">
        <f t="array" ref="E21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21" s="27" t="str">
        <f t="array" ref="F21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21" s="49" t="str">
        <f t="array" ref="G21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21" s="27" t="str">
        <f t="array" ref="H21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21" s="27" t="str">
        <f t="array" ref="I21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/>
      </c>
    </row>
    <row r="22" spans="2:9" ht="26.25" customHeight="1">
      <c r="B22" s="26">
        <v>0.875</v>
      </c>
      <c r="C22" s="49" t="str">
        <f t="array" ref="C22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22" s="27" t="str">
        <f t="array" ref="D22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22" s="27" t="str">
        <f t="array" ref="E22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22" s="27" t="str">
        <f t="array" ref="F22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22" s="49" t="str">
        <f t="array" ref="G22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22" s="27" t="str">
        <f t="array" ref="H22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22" s="27" t="str">
        <f t="array" ref="I22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/>
      </c>
    </row>
    <row r="23" spans="2:9" ht="26.25" customHeight="1">
      <c r="B23" s="26">
        <v>0.91666666666666696</v>
      </c>
      <c r="C23" s="49" t="str">
        <f t="array" ref="C23">IFERROR(INDEX(Evènements!$F$4:$F$16,MAX(IF((Evènements!$B$4:$B$16=AfficherNom)
*(ROUND(C$5+tblProgramme[[#This Row],[TIME]],4)&gt;=ROUND(Evènements!$C$4:$C$16,4))
*(ROUND(C$5+tblProgramme[[#This Row],[TIME]],4)&lt;ROUND(Evènements!$D$4:$D$16,4)),
ROW(Evènements!$F$4:$F$16)-3,-1))),"")</f>
        <v/>
      </c>
      <c r="D23" s="27" t="str">
        <f t="array" ref="D23">IFERROR(INDEX(Evènements!$F$4:$F$16,MAX(IF((Evènements!$B$4:$B$16=AfficherNom)*(ROUND(D$5+tblProgramme[[#This Row],[TIME]],4)&gt;=ROUND(Evènements!$C$4:$C$16,4))*(ROUND(D$5+tblProgramme[[#This Row],[TIME]],4)&lt;ROUND(Evènements!$D$4:$D$16,4)),ROW(Evènements!$F$4:$F$16)-3,-1))),"")</f>
        <v/>
      </c>
      <c r="E23" s="27" t="str">
        <f t="array" ref="E23">IFERROR(INDEX(Evènements!$F$4:$F$16,MAX(IF((Evènements!$B$4:$B$16=AfficherNom)*(ROUND(E$5+tblProgramme[[#This Row],[TIME]],4)&gt;=ROUND(Evènements!$C$4:$C$16,4))*(ROUND(E$5+tblProgramme[[#This Row],[TIME]],4)&lt;ROUND(Evènements!$D$4:$D$16,4)),ROW(Evènements!$F$4:$F$16)-3,-1))),"")</f>
        <v/>
      </c>
      <c r="F23" s="27" t="str">
        <f t="array" ref="F23">IFERROR(INDEX(Evènements!$F$4:$F$16,MAX(IF((Evènements!$B$4:$B$16=AfficherNom)*(ROUND(F$5+tblProgramme[[#This Row],[TIME]],4)&gt;=ROUND(Evènements!$C$4:$C$16,4))*(ROUND(F$5+tblProgramme[[#This Row],[TIME]],4)&lt;ROUND(Evènements!$D$4:$D$16,4)),ROW(Evènements!$F$4:$F$16)-3,-1))),"")</f>
        <v/>
      </c>
      <c r="G23" s="49" t="str">
        <f t="array" ref="G23">IFERROR(INDEX(Evènements!$F$4:$F$16,MAX(IF((Evènements!$B$4:$B$16=AfficherNom)
*(ROUND(G$5+tblProgramme[[#This Row],[TIME]],4)&gt;=ROUND(Evènements!$C$4:$C$16,4))
*(ROUND(G$5+tblProgramme[[#This Row],[TIME]],4)&lt;ROUND(Evènements!$D$4:$D$16,4)),
ROW(Evènements!$F$4:$F$16)-3,-1))),"")</f>
        <v>S.V.I. (Lyon - FRA)</v>
      </c>
      <c r="H23" s="27" t="str">
        <f t="array" ref="H23">IFERROR(INDEX(Evènements!$F$4:$F$16,MAX(IF((Evènements!$B$4:$B$16=AfficherNom)*(ROUND(H$5+tblProgramme[[#This Row],[TIME]],4)&gt;=ROUND(Evènements!$C$4:$C$16,4))*(ROUND(H$5+tblProgramme[[#This Row],[TIME]],4)&lt;ROUND(Evènements!$D$4:$D$16,4)),ROW(Evènements!$F$4:$F$16)-3,-1))),"")</f>
        <v>S.V.I. (Lyon - FRA)</v>
      </c>
      <c r="I23" s="27" t="str">
        <f t="array" ref="I23">IFERROR(INDEX(Evènements!$F$4:$F$16,MAX(IF((Evènements!$B$4:$B$16=AfficherNom)*(ROUND(I$5+tblProgramme[[#This Row],[TIME]],4)&gt;=ROUND(Evènements!$C$4:$C$16,4))*(ROUND(I$5+tblProgramme[[#This Row],[TIME]],4)&lt;ROUND(Evènements!$D$4:$D$16,4)),ROW(Evènements!$F$4:$F$16)-3,-1))),"")</f>
        <v/>
      </c>
    </row>
  </sheetData>
  <mergeCells count="1">
    <mergeCell ref="B2:D3"/>
  </mergeCells>
  <conditionalFormatting sqref="C7:C23">
    <cfRule type="expression" dxfId="46" priority="7">
      <formula>LEN(C7)&gt;0</formula>
    </cfRule>
  </conditionalFormatting>
  <conditionalFormatting sqref="D7:D23">
    <cfRule type="expression" dxfId="45" priority="6">
      <formula>LEN(D7)&gt;0</formula>
    </cfRule>
  </conditionalFormatting>
  <conditionalFormatting sqref="E7:E23">
    <cfRule type="expression" dxfId="44" priority="5">
      <formula>LEN(E7)&gt;0</formula>
    </cfRule>
  </conditionalFormatting>
  <conditionalFormatting sqref="F7:F23">
    <cfRule type="expression" dxfId="43" priority="4">
      <formula>LEN(F7)&gt;0</formula>
    </cfRule>
  </conditionalFormatting>
  <conditionalFormatting sqref="G7:G23">
    <cfRule type="expression" dxfId="42" priority="3">
      <formula>LEN(G7)&gt;0</formula>
    </cfRule>
  </conditionalFormatting>
  <conditionalFormatting sqref="H7:H23">
    <cfRule type="expression" dxfId="41" priority="2">
      <formula>LEN(H7)&gt;0</formula>
    </cfRule>
  </conditionalFormatting>
  <conditionalFormatting sqref="I7:I23">
    <cfRule type="expression" dxfId="40" priority="1">
      <formula>LEN(I7)&gt;0</formula>
    </cfRule>
  </conditionalFormatting>
  <dataValidations count="1">
    <dataValidation type="list" allowBlank="1" showInputMessage="1" sqref="H3">
      <formula1>RechercherQui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scale="92" orientation="landscape" r:id="rId1"/>
  <headerFooter>
    <oddFooter>&amp;L&amp;F&amp;C&amp;P / &amp;N&amp;REdité le &amp;D</oddFooter>
  </headerFooter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6">
    <tabColor theme="4" tint="0.39997558519241921"/>
    <pageSetUpPr fitToPage="1"/>
  </sheetPr>
  <dimension ref="A1:P44"/>
  <sheetViews>
    <sheetView showGridLines="0" tabSelected="1" workbookViewId="0">
      <selection activeCell="E7" sqref="E7"/>
    </sheetView>
  </sheetViews>
  <sheetFormatPr baseColWidth="10" defaultColWidth="9.140625" defaultRowHeight="26.25" customHeight="1"/>
  <cols>
    <col min="1" max="1" width="1.7109375" customWidth="1"/>
    <col min="2" max="2" width="13.28515625" customWidth="1"/>
    <col min="3" max="3" width="21.28515625" customWidth="1"/>
    <col min="4" max="4" width="21.5703125" customWidth="1"/>
    <col min="5" max="15" width="20.7109375" customWidth="1"/>
  </cols>
  <sheetData>
    <row r="1" spans="1:16" ht="11.25" customHeight="1"/>
    <row r="2" spans="1:16" ht="11.25" customHeight="1">
      <c r="A2" s="1"/>
      <c r="B2" s="46" t="s">
        <v>75</v>
      </c>
      <c r="C2" s="46"/>
      <c r="D2" s="46"/>
      <c r="G2" s="36" t="s">
        <v>76</v>
      </c>
      <c r="H2" s="8" t="s">
        <v>77</v>
      </c>
    </row>
    <row r="3" spans="1:16" ht="20.25" customHeight="1">
      <c r="B3" s="46"/>
      <c r="C3" s="46"/>
      <c r="D3" s="46"/>
      <c r="F3" s="2"/>
      <c r="G3" s="37">
        <v>2022</v>
      </c>
      <c r="H3" s="11" t="s">
        <v>92</v>
      </c>
    </row>
    <row r="4" spans="1:16" s="3" customFormat="1" ht="27" customHeight="1">
      <c r="C4" s="4"/>
      <c r="D4" s="4"/>
      <c r="E4" s="4"/>
      <c r="F4" s="4"/>
      <c r="G4" s="4"/>
      <c r="H4" s="4"/>
      <c r="I4" s="4"/>
    </row>
    <row r="5" spans="1:16" s="3" customFormat="1" ht="10.5" customHeight="1">
      <c r="C5" s="45">
        <v>1</v>
      </c>
      <c r="D5" s="45">
        <v>2</v>
      </c>
      <c r="E5" s="45">
        <v>3</v>
      </c>
      <c r="F5" s="45">
        <v>4</v>
      </c>
      <c r="G5" s="45">
        <v>5</v>
      </c>
      <c r="H5" s="45">
        <v>6</v>
      </c>
      <c r="I5" s="45">
        <v>7</v>
      </c>
      <c r="J5" s="45">
        <v>8</v>
      </c>
      <c r="K5" s="45">
        <v>9</v>
      </c>
      <c r="L5" s="45">
        <v>10</v>
      </c>
      <c r="M5" s="45">
        <v>11</v>
      </c>
      <c r="N5" s="45">
        <v>12</v>
      </c>
    </row>
    <row r="6" spans="1:16" ht="23.25" customHeight="1">
      <c r="B6" s="38" t="s">
        <v>78</v>
      </c>
      <c r="C6" s="35" t="s">
        <v>79</v>
      </c>
      <c r="D6" s="39" t="s">
        <v>80</v>
      </c>
      <c r="E6" s="40" t="s">
        <v>81</v>
      </c>
      <c r="F6" s="41" t="s">
        <v>82</v>
      </c>
      <c r="G6" s="42" t="s">
        <v>83</v>
      </c>
      <c r="H6" s="43" t="s">
        <v>84</v>
      </c>
      <c r="I6" s="44" t="s">
        <v>85</v>
      </c>
      <c r="J6" s="35" t="s">
        <v>86</v>
      </c>
      <c r="K6" s="39" t="s">
        <v>87</v>
      </c>
      <c r="L6" s="40" t="s">
        <v>88</v>
      </c>
      <c r="M6" s="41" t="s">
        <v>89</v>
      </c>
      <c r="N6" s="42" t="s">
        <v>90</v>
      </c>
      <c r="O6" s="19"/>
      <c r="P6" s="20"/>
    </row>
    <row r="7" spans="1:16" ht="26.25" customHeight="1">
      <c r="B7" s="50">
        <v>1</v>
      </c>
      <c r="C7" s="51" t="str">
        <f t="array" ref="C7">IFERROR(INDEX(Evènements!$F$4:$F$16,MATCH(1,(Evènements!$B$4:$B$16=$H$3)*(DATE($G$3,C$5,'Planning Mensuel'!$B7)&gt;=DATE(YEAR(Evènements!$C$4:$C$16),MONTH(Evènements!$C$4:$C$16),DAY(Evènements!$C$4:$C$16)))*(DATE($G$3,C$5,'Planning Mensuel'!$B7)&lt;=DATE(YEAR(Evènements!$D$4:$D$16),MONTH(Evènements!$D$4:$D$16),DAY(Evènements!$D$4:$D$16))),0),1),"")</f>
        <v/>
      </c>
      <c r="D7" s="52" t="str">
        <f t="array" ref="D7">IFERROR(INDEX(Evènements!$F$4:$F$16,MATCH(1,(Evènements!$B$4:$B$16=$H$3)*(DATE($G$3,D$5,'Planning Mensuel'!$B7)&gt;=DATE(YEAR(Evènements!$C$4:$C$16),MONTH(Evènements!$C$4:$C$16),DAY(Evènements!$C$4:$C$16)))*(DATE($G$3,D$5,'Planning Mensuel'!$B7)&lt;=DATE(YEAR(Evènements!$D$4:$D$16),MONTH(Evènements!$D$4:$D$16),DAY(Evènements!$D$4:$D$16))),0),1),"")</f>
        <v/>
      </c>
      <c r="E7" s="52" t="str">
        <f t="array" ref="E7">IFERROR(INDEX(Evènements!$F$4:$F$16,MATCH(1,(Evènements!$B$4:$B$16=$H$3)*(DATE($G$3,E$5,'Planning Mensuel'!$B7)&gt;=DATE(YEAR(Evènements!$C$4:$C$16),MONTH(Evènements!$C$4:$C$16),DAY(Evènements!$C$4:$C$16)))*(DATE($G$3,E$5,'Planning Mensuel'!$B7)&lt;=DATE(YEAR(Evènements!$D$4:$D$16),MONTH(Evènements!$D$4:$D$16),DAY(Evènements!$D$4:$D$16))),0),1),"")</f>
        <v/>
      </c>
      <c r="F7" s="52" t="str">
        <f t="array" ref="F7">IFERROR(INDEX(Evènements!$F$4:$F$16,MATCH(1,(Evènements!$B$4:$B$16=$H$3)*(DATE($G$3,F$5,'Planning Mensuel'!$B7)&gt;=DATE(YEAR(Evènements!$C$4:$C$16),MONTH(Evènements!$C$4:$C$16),DAY(Evènements!$C$4:$C$16)))*(DATE($G$3,F$5,'Planning Mensuel'!$B7)&lt;=DATE(YEAR(Evènements!$D$4:$D$16),MONTH(Evènements!$D$4:$D$16),DAY(Evènements!$D$4:$D$16))),0),1),"")</f>
        <v/>
      </c>
      <c r="G7" s="52" t="str">
        <f t="array" ref="G7">IFERROR(INDEX(Evènements!$F$4:$F$16,MATCH(1,(Evènements!$B$4:$B$16=$H$3)*(DATE($G$3,G$5,'Planning Mensuel'!$B7)&gt;=DATE(YEAR(Evènements!$C$4:$C$16),MONTH(Evènements!$C$4:$C$16),DAY(Evènements!$C$4:$C$16)))*(DATE($G$3,G$5,'Planning Mensuel'!$B7)&lt;=DATE(YEAR(Evènements!$D$4:$D$16),MONTH(Evènements!$D$4:$D$16),DAY(Evènements!$D$4:$D$16))),0),1),"")</f>
        <v/>
      </c>
      <c r="H7" s="52" t="str">
        <f t="array" ref="H7">IFERROR(INDEX(Evènements!$F$4:$F$16,MATCH(1,(Evènements!$B$4:$B$16=$H$3)*(DATE($G$3,H$5,'Planning Mensuel'!$B7)&gt;=DATE(YEAR(Evènements!$C$4:$C$16),MONTH(Evènements!$C$4:$C$16),DAY(Evènements!$C$4:$C$16)))*(DATE($G$3,H$5,'Planning Mensuel'!$B7)&lt;=DATE(YEAR(Evènements!$D$4:$D$16),MONTH(Evènements!$D$4:$D$16),DAY(Evènements!$D$4:$D$16))),0),1),"")</f>
        <v/>
      </c>
      <c r="I7" s="52" t="str">
        <f t="array" ref="I7">IFERROR(INDEX(Evènements!$F$4:$F$16,MATCH(1,(Evènements!$B$4:$B$16=$H$3)*(DATE($G$3,I$5,'Planning Mensuel'!$B7)&gt;=DATE(YEAR(Evènements!$C$4:$C$16),MONTH(Evènements!$C$4:$C$16),DAY(Evènements!$C$4:$C$16)))*(DATE($G$3,I$5,'Planning Mensuel'!$B7)&lt;=DATE(YEAR(Evènements!$D$4:$D$16),MONTH(Evènements!$D$4:$D$16),DAY(Evènements!$D$4:$D$16))),0),1),"")</f>
        <v/>
      </c>
      <c r="J7" s="53" t="str">
        <f t="array" ref="J7">IFERROR(INDEX(Evènements!$F$4:$F$16,MATCH(1,(Evènements!$B$4:$B$16=$H$3)*(DATE($G$3,J$5,'Planning Mensuel'!$B7)&gt;=DATE(YEAR(Evènements!$C$4:$C$16),MONTH(Evènements!$C$4:$C$16),DAY(Evènements!$C$4:$C$16)))*(DATE($G$3,J$5,'Planning Mensuel'!$B7)&lt;=DATE(YEAR(Evènements!$D$4:$D$16),MONTH(Evènements!$D$4:$D$16),DAY(Evènements!$D$4:$D$16))),0),1),"")</f>
        <v/>
      </c>
      <c r="K7" s="53" t="str">
        <f t="array" ref="K7">IFERROR(INDEX(Evènements!$F$4:$F$16,MATCH(1,(Evènements!$B$4:$B$16=$H$3)*(DATE($G$3,K$5,'Planning Mensuel'!$B7)&gt;=DATE(YEAR(Evènements!$C$4:$C$16),MONTH(Evènements!$C$4:$C$16),DAY(Evènements!$C$4:$C$16)))*(DATE($G$3,K$5,'Planning Mensuel'!$B7)&lt;=DATE(YEAR(Evènements!$D$4:$D$16),MONTH(Evènements!$D$4:$D$16),DAY(Evènements!$D$4:$D$16))),0),1),"")</f>
        <v/>
      </c>
      <c r="L7" s="53" t="str">
        <f t="array" ref="L7">IFERROR(INDEX(Evènements!$F$4:$F$16,MATCH(1,(Evènements!$B$4:$B$16=$H$3)*(DATE($G$3,L$5,'Planning Mensuel'!$B7)&gt;=DATE(YEAR(Evènements!$C$4:$C$16),MONTH(Evènements!$C$4:$C$16),DAY(Evènements!$C$4:$C$16)))*(DATE($G$3,L$5,'Planning Mensuel'!$B7)&lt;=DATE(YEAR(Evènements!$D$4:$D$16),MONTH(Evènements!$D$4:$D$16),DAY(Evènements!$D$4:$D$16))),0),1),"")</f>
        <v/>
      </c>
      <c r="M7" s="53" t="str">
        <f t="array" ref="M7">IFERROR(INDEX(Evènements!$F$4:$F$16,MATCH(1,(Evènements!$B$4:$B$16=$H$3)*(DATE($G$3,M$5,'Planning Mensuel'!$B7)&gt;=DATE(YEAR(Evènements!$C$4:$C$16),MONTH(Evènements!$C$4:$C$16),DAY(Evènements!$C$4:$C$16)))*(DATE($G$3,M$5,'Planning Mensuel'!$B7)&lt;=DATE(YEAR(Evènements!$D$4:$D$16),MONTH(Evènements!$D$4:$D$16),DAY(Evènements!$D$4:$D$16))),0),1),"")</f>
        <v/>
      </c>
      <c r="N7" s="54" t="str">
        <f t="array" ref="N7">IFERROR(INDEX(Evènements!$F$4:$F$16,MATCH(1,(Evènements!$B$4:$B$16=$H$3)*(DATE($G$3,N$5,'Planning Mensuel'!$B7)&gt;=DATE(YEAR(Evènements!$C$4:$C$16),MONTH(Evènements!$C$4:$C$16),DAY(Evènements!$C$4:$C$16)))*(DATE($G$3,N$5,'Planning Mensuel'!$B7)&lt;=DATE(YEAR(Evènements!$D$4:$D$16),MONTH(Evènements!$D$4:$D$16),DAY(Evènements!$D$4:$D$16))),0),1),"")</f>
        <v/>
      </c>
    </row>
    <row r="8" spans="1:16" ht="26.25" customHeight="1">
      <c r="B8" s="55">
        <v>2</v>
      </c>
      <c r="C8" s="56" t="str">
        <f t="array" ref="C8">IFERROR(INDEX(Evènements!$F$4:$F$16,MATCH(1,(Evènements!$B$4:$B$16=$H$3)*(DATE($G$3,C$5,'Planning Mensuel'!$B8)&gt;=DATE(YEAR(Evènements!$C$4:$C$16),MONTH(Evènements!$C$4:$C$16),DAY(Evènements!$C$4:$C$16)))*(DATE($G$3,C$5,'Planning Mensuel'!$B8)&lt;=DATE(YEAR(Evènements!$D$4:$D$16),MONTH(Evènements!$D$4:$D$16),DAY(Evènements!$D$4:$D$16))),0),1),"")</f>
        <v/>
      </c>
      <c r="D8" s="57" t="str">
        <f t="array" ref="D8">IFERROR(INDEX(Evènements!$F$4:$F$16,MATCH(1,(Evènements!$B$4:$B$16=$H$3)*(DATE($G$3,D$5,'Planning Mensuel'!$B8)&gt;=DATE(YEAR(Evènements!$C$4:$C$16),MONTH(Evènements!$C$4:$C$16),DAY(Evènements!$C$4:$C$16)))*(DATE($G$3,D$5,'Planning Mensuel'!$B8)&lt;=DATE(YEAR(Evènements!$D$4:$D$16),MONTH(Evènements!$D$4:$D$16),DAY(Evènements!$D$4:$D$16))),0),1),"")</f>
        <v/>
      </c>
      <c r="E8" s="57" t="str">
        <f t="array" ref="E8">IFERROR(INDEX(Evènements!$F$4:$F$16,MATCH(1,(Evènements!$B$4:$B$16=$H$3)*(DATE($G$3,E$5,'Planning Mensuel'!$B8)&gt;=DATE(YEAR(Evènements!$C$4:$C$16),MONTH(Evènements!$C$4:$C$16),DAY(Evènements!$C$4:$C$16)))*(DATE($G$3,E$5,'Planning Mensuel'!$B8)&lt;=DATE(YEAR(Evènements!$D$4:$D$16),MONTH(Evènements!$D$4:$D$16),DAY(Evènements!$D$4:$D$16))),0),1),"")</f>
        <v/>
      </c>
      <c r="F8" s="57" t="str">
        <f t="array" ref="F8">IFERROR(INDEX(Evènements!$F$4:$F$16,MATCH(1,(Evènements!$B$4:$B$16=$H$3)*(DATE($G$3,F$5,'Planning Mensuel'!$B8)&gt;=DATE(YEAR(Evènements!$C$4:$C$16),MONTH(Evènements!$C$4:$C$16),DAY(Evènements!$C$4:$C$16)))*(DATE($G$3,F$5,'Planning Mensuel'!$B8)&lt;=DATE(YEAR(Evènements!$D$4:$D$16),MONTH(Evènements!$D$4:$D$16),DAY(Evènements!$D$4:$D$16))),0),1),"")</f>
        <v/>
      </c>
      <c r="G8" s="57" t="str">
        <f t="array" ref="G8">IFERROR(INDEX(Evènements!$F$4:$F$16,MATCH(1,(Evènements!$B$4:$B$16=$H$3)*(DATE($G$3,G$5,'Planning Mensuel'!$B8)&gt;=DATE(YEAR(Evènements!$C$4:$C$16),MONTH(Evènements!$C$4:$C$16),DAY(Evènements!$C$4:$C$16)))*(DATE($G$3,G$5,'Planning Mensuel'!$B8)&lt;=DATE(YEAR(Evènements!$D$4:$D$16),MONTH(Evènements!$D$4:$D$16),DAY(Evènements!$D$4:$D$16))),0),1),"")</f>
        <v/>
      </c>
      <c r="H8" s="57" t="str">
        <f t="array" ref="H8">IFERROR(INDEX(Evènements!$F$4:$F$16,MATCH(1,(Evènements!$B$4:$B$16=$H$3)*(DATE($G$3,H$5,'Planning Mensuel'!$B8)&gt;=DATE(YEAR(Evènements!$C$4:$C$16),MONTH(Evènements!$C$4:$C$16),DAY(Evènements!$C$4:$C$16)))*(DATE($G$3,H$5,'Planning Mensuel'!$B8)&lt;=DATE(YEAR(Evènements!$D$4:$D$16),MONTH(Evènements!$D$4:$D$16),DAY(Evènements!$D$4:$D$16))),0),1),"")</f>
        <v/>
      </c>
      <c r="I8" s="57" t="str">
        <f t="array" ref="I8">IFERROR(INDEX(Evènements!$F$4:$F$16,MATCH(1,(Evènements!$B$4:$B$16=$H$3)*(DATE($G$3,I$5,'Planning Mensuel'!$B8)&gt;=DATE(YEAR(Evènements!$C$4:$C$16),MONTH(Evènements!$C$4:$C$16),DAY(Evènements!$C$4:$C$16)))*(DATE($G$3,I$5,'Planning Mensuel'!$B8)&lt;=DATE(YEAR(Evènements!$D$4:$D$16),MONTH(Evènements!$D$4:$D$16),DAY(Evènements!$D$4:$D$16))),0),1),"")</f>
        <v/>
      </c>
      <c r="J8" s="58" t="str">
        <f t="array" ref="J8">IFERROR(INDEX(Evènements!$F$4:$F$16,MATCH(1,(Evènements!$B$4:$B$16=$H$3)*(DATE($G$3,J$5,'Planning Mensuel'!$B8)&gt;=DATE(YEAR(Evènements!$C$4:$C$16),MONTH(Evènements!$C$4:$C$16),DAY(Evènements!$C$4:$C$16)))*(DATE($G$3,J$5,'Planning Mensuel'!$B8)&lt;=DATE(YEAR(Evènements!$D$4:$D$16),MONTH(Evènements!$D$4:$D$16),DAY(Evènements!$D$4:$D$16))),0),1),"")</f>
        <v/>
      </c>
      <c r="K8" s="58" t="str">
        <f t="array" ref="K8">IFERROR(INDEX(Evènements!$F$4:$F$16,MATCH(1,(Evènements!$B$4:$B$16=$H$3)*(DATE($G$3,K$5,'Planning Mensuel'!$B8)&gt;=DATE(YEAR(Evènements!$C$4:$C$16),MONTH(Evènements!$C$4:$C$16),DAY(Evènements!$C$4:$C$16)))*(DATE($G$3,K$5,'Planning Mensuel'!$B8)&lt;=DATE(YEAR(Evènements!$D$4:$D$16),MONTH(Evènements!$D$4:$D$16),DAY(Evènements!$D$4:$D$16))),0),1),"")</f>
        <v/>
      </c>
      <c r="L8" s="58" t="str">
        <f t="array" ref="L8">IFERROR(INDEX(Evènements!$F$4:$F$16,MATCH(1,(Evènements!$B$4:$B$16=$H$3)*(DATE($G$3,L$5,'Planning Mensuel'!$B8)&gt;=DATE(YEAR(Evènements!$C$4:$C$16),MONTH(Evènements!$C$4:$C$16),DAY(Evènements!$C$4:$C$16)))*(DATE($G$3,L$5,'Planning Mensuel'!$B8)&lt;=DATE(YEAR(Evènements!$D$4:$D$16),MONTH(Evènements!$D$4:$D$16),DAY(Evènements!$D$4:$D$16))),0),1),"")</f>
        <v/>
      </c>
      <c r="M8" s="58" t="str">
        <f t="array" ref="M8">IFERROR(INDEX(Evènements!$F$4:$F$16,MATCH(1,(Evènements!$B$4:$B$16=$H$3)*(DATE($G$3,M$5,'Planning Mensuel'!$B8)&gt;=DATE(YEAR(Evènements!$C$4:$C$16),MONTH(Evènements!$C$4:$C$16),DAY(Evènements!$C$4:$C$16)))*(DATE($G$3,M$5,'Planning Mensuel'!$B8)&lt;=DATE(YEAR(Evènements!$D$4:$D$16),MONTH(Evènements!$D$4:$D$16),DAY(Evènements!$D$4:$D$16))),0),1),"")</f>
        <v/>
      </c>
      <c r="N8" s="59" t="str">
        <f t="array" ref="N8">IFERROR(INDEX(Evènements!$F$4:$F$16,MATCH(1,(Evènements!$B$4:$B$16=$H$3)*(DATE($G$3,N$5,'Planning Mensuel'!$B8)&gt;=DATE(YEAR(Evènements!$C$4:$C$16),MONTH(Evènements!$C$4:$C$16),DAY(Evènements!$C$4:$C$16)))*(DATE($G$3,N$5,'Planning Mensuel'!$B8)&lt;=DATE(YEAR(Evènements!$D$4:$D$16),MONTH(Evènements!$D$4:$D$16),DAY(Evènements!$D$4:$D$16))),0),1),"")</f>
        <v/>
      </c>
    </row>
    <row r="9" spans="1:16" ht="26.25" customHeight="1">
      <c r="B9" s="50">
        <v>3</v>
      </c>
      <c r="C9" s="60" t="str">
        <f t="array" ref="C9">IFERROR(INDEX(Evènements!$F$4:$F$16,MATCH(1,(Evènements!$B$4:$B$16=$H$3)*(DATE($G$3,C$5,'Planning Mensuel'!$B9)&gt;=DATE(YEAR(Evènements!$C$4:$C$16),MONTH(Evènements!$C$4:$C$16),DAY(Evènements!$C$4:$C$16)))*(DATE($G$3,C$5,'Planning Mensuel'!$B9)&lt;=DATE(YEAR(Evènements!$D$4:$D$16),MONTH(Evènements!$D$4:$D$16),DAY(Evènements!$D$4:$D$16))),0),1),"")</f>
        <v/>
      </c>
      <c r="D9" s="61" t="str">
        <f t="array" ref="D9">IFERROR(INDEX(Evènements!$F$4:$F$16,MATCH(1,(Evènements!$B$4:$B$16=$H$3)*(DATE($G$3,D$5,'Planning Mensuel'!$B9)&gt;=DATE(YEAR(Evènements!$C$4:$C$16),MONTH(Evènements!$C$4:$C$16),DAY(Evènements!$C$4:$C$16)))*(DATE($G$3,D$5,'Planning Mensuel'!$B9)&lt;=DATE(YEAR(Evènements!$D$4:$D$16),MONTH(Evènements!$D$4:$D$16),DAY(Evènements!$D$4:$D$16))),0),1),"")</f>
        <v/>
      </c>
      <c r="E9" s="61" t="str">
        <f t="array" ref="E9">IFERROR(INDEX(Evènements!$F$4:$F$16,MATCH(1,(Evènements!$B$4:$B$16=$H$3)*(DATE($G$3,E$5,'Planning Mensuel'!$B9)&gt;=DATE(YEAR(Evènements!$C$4:$C$16),MONTH(Evènements!$C$4:$C$16),DAY(Evènements!$C$4:$C$16)))*(DATE($G$3,E$5,'Planning Mensuel'!$B9)&lt;=DATE(YEAR(Evènements!$D$4:$D$16),MONTH(Evènements!$D$4:$D$16),DAY(Evènements!$D$4:$D$16))),0),1),"")</f>
        <v/>
      </c>
      <c r="F9" s="61" t="str">
        <f t="array" ref="F9">IFERROR(INDEX(Evènements!$F$4:$F$16,MATCH(1,(Evènements!$B$4:$B$16=$H$3)*(DATE($G$3,F$5,'Planning Mensuel'!$B9)&gt;=DATE(YEAR(Evènements!$C$4:$C$16),MONTH(Evènements!$C$4:$C$16),DAY(Evènements!$C$4:$C$16)))*(DATE($G$3,F$5,'Planning Mensuel'!$B9)&lt;=DATE(YEAR(Evènements!$D$4:$D$16),MONTH(Evènements!$D$4:$D$16),DAY(Evènements!$D$4:$D$16))),0),1),"")</f>
        <v/>
      </c>
      <c r="G9" s="61" t="str">
        <f t="array" ref="G9">IFERROR(INDEX(Evènements!$F$4:$F$16,MATCH(1,(Evènements!$B$4:$B$16=$H$3)*(DATE($G$3,G$5,'Planning Mensuel'!$B9)&gt;=DATE(YEAR(Evènements!$C$4:$C$16),MONTH(Evènements!$C$4:$C$16),DAY(Evènements!$C$4:$C$16)))*(DATE($G$3,G$5,'Planning Mensuel'!$B9)&lt;=DATE(YEAR(Evènements!$D$4:$D$16),MONTH(Evènements!$D$4:$D$16),DAY(Evènements!$D$4:$D$16))),0),1),"")</f>
        <v/>
      </c>
      <c r="H9" s="61" t="str">
        <f t="array" ref="H9">IFERROR(INDEX(Evènements!$F$4:$F$16,MATCH(1,(Evènements!$B$4:$B$16=$H$3)*(DATE($G$3,H$5,'Planning Mensuel'!$B9)&gt;=DATE(YEAR(Evènements!$C$4:$C$16),MONTH(Evènements!$C$4:$C$16),DAY(Evènements!$C$4:$C$16)))*(DATE($G$3,H$5,'Planning Mensuel'!$B9)&lt;=DATE(YEAR(Evènements!$D$4:$D$16),MONTH(Evènements!$D$4:$D$16),DAY(Evènements!$D$4:$D$16))),0),1),"")</f>
        <v/>
      </c>
      <c r="I9" s="61" t="str">
        <f t="array" ref="I9">IFERROR(INDEX(Evènements!$F$4:$F$16,MATCH(1,(Evènements!$B$4:$B$16=$H$3)*(DATE($G$3,I$5,'Planning Mensuel'!$B9)&gt;=DATE(YEAR(Evènements!$C$4:$C$16),MONTH(Evènements!$C$4:$C$16),DAY(Evènements!$C$4:$C$16)))*(DATE($G$3,I$5,'Planning Mensuel'!$B9)&lt;=DATE(YEAR(Evènements!$D$4:$D$16),MONTH(Evènements!$D$4:$D$16),DAY(Evènements!$D$4:$D$16))),0),1),"")</f>
        <v/>
      </c>
      <c r="J9" s="53" t="str">
        <f t="array" ref="J9">IFERROR(INDEX(Evènements!$F$4:$F$16,MATCH(1,(Evènements!$B$4:$B$16=$H$3)*(DATE($G$3,J$5,'Planning Mensuel'!$B9)&gt;=DATE(YEAR(Evènements!$C$4:$C$16),MONTH(Evènements!$C$4:$C$16),DAY(Evènements!$C$4:$C$16)))*(DATE($G$3,J$5,'Planning Mensuel'!$B9)&lt;=DATE(YEAR(Evènements!$D$4:$D$16),MONTH(Evènements!$D$4:$D$16),DAY(Evènements!$D$4:$D$16))),0),1),"")</f>
        <v/>
      </c>
      <c r="K9" s="53" t="str">
        <f t="array" ref="K9">IFERROR(INDEX(Evènements!$F$4:$F$16,MATCH(1,(Evènements!$B$4:$B$16=$H$3)*(DATE($G$3,K$5,'Planning Mensuel'!$B9)&gt;=DATE(YEAR(Evènements!$C$4:$C$16),MONTH(Evènements!$C$4:$C$16),DAY(Evènements!$C$4:$C$16)))*(DATE($G$3,K$5,'Planning Mensuel'!$B9)&lt;=DATE(YEAR(Evènements!$D$4:$D$16),MONTH(Evènements!$D$4:$D$16),DAY(Evènements!$D$4:$D$16))),0),1),"")</f>
        <v/>
      </c>
      <c r="L9" s="53" t="str">
        <f t="array" ref="L9">IFERROR(INDEX(Evènements!$F$4:$F$16,MATCH(1,(Evènements!$B$4:$B$16=$H$3)*(DATE($G$3,L$5,'Planning Mensuel'!$B9)&gt;=DATE(YEAR(Evènements!$C$4:$C$16),MONTH(Evènements!$C$4:$C$16),DAY(Evènements!$C$4:$C$16)))*(DATE($G$3,L$5,'Planning Mensuel'!$B9)&lt;=DATE(YEAR(Evènements!$D$4:$D$16),MONTH(Evènements!$D$4:$D$16),DAY(Evènements!$D$4:$D$16))),0),1),"")</f>
        <v/>
      </c>
      <c r="M9" s="53" t="str">
        <f t="array" ref="M9">IFERROR(INDEX(Evènements!$F$4:$F$16,MATCH(1,(Evènements!$B$4:$B$16=$H$3)*(DATE($G$3,M$5,'Planning Mensuel'!$B9)&gt;=DATE(YEAR(Evènements!$C$4:$C$16),MONTH(Evènements!$C$4:$C$16),DAY(Evènements!$C$4:$C$16)))*(DATE($G$3,M$5,'Planning Mensuel'!$B9)&lt;=DATE(YEAR(Evènements!$D$4:$D$16),MONTH(Evènements!$D$4:$D$16),DAY(Evènements!$D$4:$D$16))),0),1),"")</f>
        <v/>
      </c>
      <c r="N9" s="54" t="str">
        <f t="array" ref="N9">IFERROR(INDEX(Evènements!$F$4:$F$16,MATCH(1,(Evènements!$B$4:$B$16=$H$3)*(DATE($G$3,N$5,'Planning Mensuel'!$B9)&gt;=DATE(YEAR(Evènements!$C$4:$C$16),MONTH(Evènements!$C$4:$C$16),DAY(Evènements!$C$4:$C$16)))*(DATE($G$3,N$5,'Planning Mensuel'!$B9)&lt;=DATE(YEAR(Evènements!$D$4:$D$16),MONTH(Evènements!$D$4:$D$16),DAY(Evènements!$D$4:$D$16))),0),1),"")</f>
        <v/>
      </c>
    </row>
    <row r="10" spans="1:16" ht="26.25" customHeight="1">
      <c r="B10" s="55">
        <v>4</v>
      </c>
      <c r="C10" s="56" t="str">
        <f t="array" ref="C10">IFERROR(INDEX(Evènements!$F$4:$F$16,MATCH(1,(Evènements!$B$4:$B$16=$H$3)*(DATE($G$3,C$5,'Planning Mensuel'!$B10)&gt;=DATE(YEAR(Evènements!$C$4:$C$16),MONTH(Evènements!$C$4:$C$16),DAY(Evènements!$C$4:$C$16)))*(DATE($G$3,C$5,'Planning Mensuel'!$B10)&lt;=DATE(YEAR(Evènements!$D$4:$D$16),MONTH(Evènements!$D$4:$D$16),DAY(Evènements!$D$4:$D$16))),0),1),"")</f>
        <v/>
      </c>
      <c r="D10" s="57" t="str">
        <f t="array" ref="D10">IFERROR(INDEX(Evènements!$F$4:$F$16,MATCH(1,(Evènements!$B$4:$B$16=$H$3)*(DATE($G$3,D$5,'Planning Mensuel'!$B10)&gt;=DATE(YEAR(Evènements!$C$4:$C$16),MONTH(Evènements!$C$4:$C$16),DAY(Evènements!$C$4:$C$16)))*(DATE($G$3,D$5,'Planning Mensuel'!$B10)&lt;=DATE(YEAR(Evènements!$D$4:$D$16),MONTH(Evènements!$D$4:$D$16),DAY(Evènements!$D$4:$D$16))),0),1),"")</f>
        <v/>
      </c>
      <c r="E10" s="57" t="str">
        <f t="array" ref="E10">IFERROR(INDEX(Evènements!$F$4:$F$16,MATCH(1,(Evènements!$B$4:$B$16=$H$3)*(DATE($G$3,E$5,'Planning Mensuel'!$B10)&gt;=DATE(YEAR(Evènements!$C$4:$C$16),MONTH(Evènements!$C$4:$C$16),DAY(Evènements!$C$4:$C$16)))*(DATE($G$3,E$5,'Planning Mensuel'!$B10)&lt;=DATE(YEAR(Evènements!$D$4:$D$16),MONTH(Evènements!$D$4:$D$16),DAY(Evènements!$D$4:$D$16))),0),1),"")</f>
        <v>S.V.I. (Lyon - FRA)</v>
      </c>
      <c r="F10" s="57" t="str">
        <f t="array" ref="F10">IFERROR(INDEX(Evènements!$F$4:$F$16,MATCH(1,(Evènements!$B$4:$B$16=$H$3)*(DATE($G$3,F$5,'Planning Mensuel'!$B10)&gt;=DATE(YEAR(Evènements!$C$4:$C$16),MONTH(Evènements!$C$4:$C$16),DAY(Evènements!$C$4:$C$16)))*(DATE($G$3,F$5,'Planning Mensuel'!$B10)&lt;=DATE(YEAR(Evènements!$D$4:$D$16),MONTH(Evènements!$D$4:$D$16),DAY(Evènements!$D$4:$D$16))),0),1),"")</f>
        <v/>
      </c>
      <c r="G10" s="57" t="str">
        <f t="array" ref="G10">IFERROR(INDEX(Evènements!$F$4:$F$16,MATCH(1,(Evènements!$B$4:$B$16=$H$3)*(DATE($G$3,G$5,'Planning Mensuel'!$B10)&gt;=DATE(YEAR(Evènements!$C$4:$C$16),MONTH(Evènements!$C$4:$C$16),DAY(Evènements!$C$4:$C$16)))*(DATE($G$3,G$5,'Planning Mensuel'!$B10)&lt;=DATE(YEAR(Evènements!$D$4:$D$16),MONTH(Evènements!$D$4:$D$16),DAY(Evènements!$D$4:$D$16))),0),1),"")</f>
        <v/>
      </c>
      <c r="H10" s="57" t="str">
        <f t="array" ref="H10">IFERROR(INDEX(Evènements!$F$4:$F$16,MATCH(1,(Evènements!$B$4:$B$16=$H$3)*(DATE($G$3,H$5,'Planning Mensuel'!$B10)&gt;=DATE(YEAR(Evènements!$C$4:$C$16),MONTH(Evènements!$C$4:$C$16),DAY(Evènements!$C$4:$C$16)))*(DATE($G$3,H$5,'Planning Mensuel'!$B10)&lt;=DATE(YEAR(Evènements!$D$4:$D$16),MONTH(Evènements!$D$4:$D$16),DAY(Evènements!$D$4:$D$16))),0),1),"")</f>
        <v/>
      </c>
      <c r="I10" s="57" t="str">
        <f t="array" ref="I10">IFERROR(INDEX(Evènements!$F$4:$F$16,MATCH(1,(Evènements!$B$4:$B$16=$H$3)*(DATE($G$3,I$5,'Planning Mensuel'!$B10)&gt;=DATE(YEAR(Evènements!$C$4:$C$16),MONTH(Evènements!$C$4:$C$16),DAY(Evènements!$C$4:$C$16)))*(DATE($G$3,I$5,'Planning Mensuel'!$B10)&lt;=DATE(YEAR(Evènements!$D$4:$D$16),MONTH(Evènements!$D$4:$D$16),DAY(Evènements!$D$4:$D$16))),0),1),"")</f>
        <v/>
      </c>
      <c r="J10" s="58" t="str">
        <f t="array" ref="J10">IFERROR(INDEX(Evènements!$F$4:$F$16,MATCH(1,(Evènements!$B$4:$B$16=$H$3)*(DATE($G$3,J$5,'Planning Mensuel'!$B10)&gt;=DATE(YEAR(Evènements!$C$4:$C$16),MONTH(Evènements!$C$4:$C$16),DAY(Evènements!$C$4:$C$16)))*(DATE($G$3,J$5,'Planning Mensuel'!$B10)&lt;=DATE(YEAR(Evènements!$D$4:$D$16),MONTH(Evènements!$D$4:$D$16),DAY(Evènements!$D$4:$D$16))),0),1),"")</f>
        <v/>
      </c>
      <c r="K10" s="58" t="str">
        <f t="array" ref="K10">IFERROR(INDEX(Evènements!$F$4:$F$16,MATCH(1,(Evènements!$B$4:$B$16=$H$3)*(DATE($G$3,K$5,'Planning Mensuel'!$B10)&gt;=DATE(YEAR(Evènements!$C$4:$C$16),MONTH(Evènements!$C$4:$C$16),DAY(Evènements!$C$4:$C$16)))*(DATE($G$3,K$5,'Planning Mensuel'!$B10)&lt;=DATE(YEAR(Evènements!$D$4:$D$16),MONTH(Evènements!$D$4:$D$16),DAY(Evènements!$D$4:$D$16))),0),1),"")</f>
        <v/>
      </c>
      <c r="L10" s="58" t="str">
        <f t="array" ref="L10">IFERROR(INDEX(Evènements!$F$4:$F$16,MATCH(1,(Evènements!$B$4:$B$16=$H$3)*(DATE($G$3,L$5,'Planning Mensuel'!$B10)&gt;=DATE(YEAR(Evènements!$C$4:$C$16),MONTH(Evènements!$C$4:$C$16),DAY(Evènements!$C$4:$C$16)))*(DATE($G$3,L$5,'Planning Mensuel'!$B10)&lt;=DATE(YEAR(Evènements!$D$4:$D$16),MONTH(Evènements!$D$4:$D$16),DAY(Evènements!$D$4:$D$16))),0),1),"")</f>
        <v/>
      </c>
      <c r="M10" s="58" t="str">
        <f t="array" ref="M10">IFERROR(INDEX(Evènements!$F$4:$F$16,MATCH(1,(Evènements!$B$4:$B$16=$H$3)*(DATE($G$3,M$5,'Planning Mensuel'!$B10)&gt;=DATE(YEAR(Evènements!$C$4:$C$16),MONTH(Evènements!$C$4:$C$16),DAY(Evènements!$C$4:$C$16)))*(DATE($G$3,M$5,'Planning Mensuel'!$B10)&lt;=DATE(YEAR(Evènements!$D$4:$D$16),MONTH(Evènements!$D$4:$D$16),DAY(Evènements!$D$4:$D$16))),0),1),"")</f>
        <v/>
      </c>
      <c r="N10" s="59" t="str">
        <f t="array" ref="N10">IFERROR(INDEX(Evènements!$F$4:$F$16,MATCH(1,(Evènements!$B$4:$B$16=$H$3)*(DATE($G$3,N$5,'Planning Mensuel'!$B10)&gt;=DATE(YEAR(Evènements!$C$4:$C$16),MONTH(Evènements!$C$4:$C$16),DAY(Evènements!$C$4:$C$16)))*(DATE($G$3,N$5,'Planning Mensuel'!$B10)&lt;=DATE(YEAR(Evènements!$D$4:$D$16),MONTH(Evènements!$D$4:$D$16),DAY(Evènements!$D$4:$D$16))),0),1),"")</f>
        <v/>
      </c>
    </row>
    <row r="11" spans="1:16" ht="26.25" customHeight="1">
      <c r="B11" s="50">
        <v>5</v>
      </c>
      <c r="C11" s="60" t="str">
        <f t="array" ref="C11">IFERROR(INDEX(Evènements!$F$4:$F$16,MATCH(1,(Evènements!$B$4:$B$16=$H$3)*(DATE($G$3,C$5,'Planning Mensuel'!$B11)&gt;=DATE(YEAR(Evènements!$C$4:$C$16),MONTH(Evènements!$C$4:$C$16),DAY(Evènements!$C$4:$C$16)))*(DATE($G$3,C$5,'Planning Mensuel'!$B11)&lt;=DATE(YEAR(Evènements!$D$4:$D$16),MONTH(Evènements!$D$4:$D$16),DAY(Evènements!$D$4:$D$16))),0),1),"")</f>
        <v/>
      </c>
      <c r="D11" s="61" t="str">
        <f t="array" ref="D11">IFERROR(INDEX(Evènements!$F$4:$F$16,MATCH(1,(Evènements!$B$4:$B$16=$H$3)*(DATE($G$3,D$5,'Planning Mensuel'!$B11)&gt;=DATE(YEAR(Evènements!$C$4:$C$16),MONTH(Evènements!$C$4:$C$16),DAY(Evènements!$C$4:$C$16)))*(DATE($G$3,D$5,'Planning Mensuel'!$B11)&lt;=DATE(YEAR(Evènements!$D$4:$D$16),MONTH(Evènements!$D$4:$D$16),DAY(Evènements!$D$4:$D$16))),0),1),"")</f>
        <v/>
      </c>
      <c r="E11" s="61" t="str">
        <f t="array" ref="E11">IFERROR(INDEX(Evènements!$F$4:$F$16,MATCH(1,(Evènements!$B$4:$B$16=$H$3)*(DATE($G$3,E$5,'Planning Mensuel'!$B11)&gt;=DATE(YEAR(Evènements!$C$4:$C$16),MONTH(Evènements!$C$4:$C$16),DAY(Evènements!$C$4:$C$16)))*(DATE($G$3,E$5,'Planning Mensuel'!$B11)&lt;=DATE(YEAR(Evènements!$D$4:$D$16),MONTH(Evènements!$D$4:$D$16),DAY(Evènements!$D$4:$D$16))),0),1),"")</f>
        <v>S.V.I. (Lyon - FRA)</v>
      </c>
      <c r="F11" s="61" t="str">
        <f t="array" ref="F11">IFERROR(INDEX(Evènements!$F$4:$F$16,MATCH(1,(Evènements!$B$4:$B$16=$H$3)*(DATE($G$3,F$5,'Planning Mensuel'!$B11)&gt;=DATE(YEAR(Evènements!$C$4:$C$16),MONTH(Evènements!$C$4:$C$16),DAY(Evènements!$C$4:$C$16)))*(DATE($G$3,F$5,'Planning Mensuel'!$B11)&lt;=DATE(YEAR(Evènements!$D$4:$D$16),MONTH(Evènements!$D$4:$D$16),DAY(Evènements!$D$4:$D$16))),0),1),"")</f>
        <v/>
      </c>
      <c r="G11" s="61" t="str">
        <f t="array" ref="G11">IFERROR(INDEX(Evènements!$F$4:$F$16,MATCH(1,(Evènements!$B$4:$B$16=$H$3)*(DATE($G$3,G$5,'Planning Mensuel'!$B11)&gt;=DATE(YEAR(Evènements!$C$4:$C$16),MONTH(Evènements!$C$4:$C$16),DAY(Evènements!$C$4:$C$16)))*(DATE($G$3,G$5,'Planning Mensuel'!$B11)&lt;=DATE(YEAR(Evènements!$D$4:$D$16),MONTH(Evènements!$D$4:$D$16),DAY(Evènements!$D$4:$D$16))),0),1),"")</f>
        <v/>
      </c>
      <c r="H11" s="61" t="str">
        <f t="array" ref="H11">IFERROR(INDEX(Evènements!$F$4:$F$16,MATCH(1,(Evènements!$B$4:$B$16=$H$3)*(DATE($G$3,H$5,'Planning Mensuel'!$B11)&gt;=DATE(YEAR(Evènements!$C$4:$C$16),MONTH(Evènements!$C$4:$C$16),DAY(Evènements!$C$4:$C$16)))*(DATE($G$3,H$5,'Planning Mensuel'!$B11)&lt;=DATE(YEAR(Evènements!$D$4:$D$16),MONTH(Evènements!$D$4:$D$16),DAY(Evènements!$D$4:$D$16))),0),1),"")</f>
        <v/>
      </c>
      <c r="I11" s="61" t="str">
        <f t="array" ref="I11">IFERROR(INDEX(Evènements!$F$4:$F$16,MATCH(1,(Evènements!$B$4:$B$16=$H$3)*(DATE($G$3,I$5,'Planning Mensuel'!$B11)&gt;=DATE(YEAR(Evènements!$C$4:$C$16),MONTH(Evènements!$C$4:$C$16),DAY(Evènements!$C$4:$C$16)))*(DATE($G$3,I$5,'Planning Mensuel'!$B11)&lt;=DATE(YEAR(Evènements!$D$4:$D$16),MONTH(Evènements!$D$4:$D$16),DAY(Evènements!$D$4:$D$16))),0),1),"")</f>
        <v/>
      </c>
      <c r="J11" s="53" t="str">
        <f t="array" ref="J11">IFERROR(INDEX(Evènements!$F$4:$F$16,MATCH(1,(Evènements!$B$4:$B$16=$H$3)*(DATE($G$3,J$5,'Planning Mensuel'!$B11)&gt;=DATE(YEAR(Evènements!$C$4:$C$16),MONTH(Evènements!$C$4:$C$16),DAY(Evènements!$C$4:$C$16)))*(DATE($G$3,J$5,'Planning Mensuel'!$B11)&lt;=DATE(YEAR(Evènements!$D$4:$D$16),MONTH(Evènements!$D$4:$D$16),DAY(Evènements!$D$4:$D$16))),0),1),"")</f>
        <v/>
      </c>
      <c r="K11" s="53" t="str">
        <f t="array" ref="K11">IFERROR(INDEX(Evènements!$F$4:$F$16,MATCH(1,(Evènements!$B$4:$B$16=$H$3)*(DATE($G$3,K$5,'Planning Mensuel'!$B11)&gt;=DATE(YEAR(Evènements!$C$4:$C$16),MONTH(Evènements!$C$4:$C$16),DAY(Evènements!$C$4:$C$16)))*(DATE($G$3,K$5,'Planning Mensuel'!$B11)&lt;=DATE(YEAR(Evènements!$D$4:$D$16),MONTH(Evènements!$D$4:$D$16),DAY(Evènements!$D$4:$D$16))),0),1),"")</f>
        <v/>
      </c>
      <c r="L11" s="53" t="str">
        <f t="array" ref="L11">IFERROR(INDEX(Evènements!$F$4:$F$16,MATCH(1,(Evènements!$B$4:$B$16=$H$3)*(DATE($G$3,L$5,'Planning Mensuel'!$B11)&gt;=DATE(YEAR(Evènements!$C$4:$C$16),MONTH(Evènements!$C$4:$C$16),DAY(Evènements!$C$4:$C$16)))*(DATE($G$3,L$5,'Planning Mensuel'!$B11)&lt;=DATE(YEAR(Evènements!$D$4:$D$16),MONTH(Evènements!$D$4:$D$16),DAY(Evènements!$D$4:$D$16))),0),1),"")</f>
        <v/>
      </c>
      <c r="M11" s="53" t="str">
        <f t="array" ref="M11">IFERROR(INDEX(Evènements!$F$4:$F$16,MATCH(1,(Evènements!$B$4:$B$16=$H$3)*(DATE($G$3,M$5,'Planning Mensuel'!$B11)&gt;=DATE(YEAR(Evènements!$C$4:$C$16),MONTH(Evènements!$C$4:$C$16),DAY(Evènements!$C$4:$C$16)))*(DATE($G$3,M$5,'Planning Mensuel'!$B11)&lt;=DATE(YEAR(Evènements!$D$4:$D$16),MONTH(Evènements!$D$4:$D$16),DAY(Evènements!$D$4:$D$16))),0),1),"")</f>
        <v/>
      </c>
      <c r="N11" s="54" t="str">
        <f t="array" ref="N11">IFERROR(INDEX(Evènements!$F$4:$F$16,MATCH(1,(Evènements!$B$4:$B$16=$H$3)*(DATE($G$3,N$5,'Planning Mensuel'!$B11)&gt;=DATE(YEAR(Evènements!$C$4:$C$16),MONTH(Evènements!$C$4:$C$16),DAY(Evènements!$C$4:$C$16)))*(DATE($G$3,N$5,'Planning Mensuel'!$B11)&lt;=DATE(YEAR(Evènements!$D$4:$D$16),MONTH(Evènements!$D$4:$D$16),DAY(Evènements!$D$4:$D$16))),0),1),"")</f>
        <v/>
      </c>
    </row>
    <row r="12" spans="1:16" ht="26.25" customHeight="1">
      <c r="B12" s="55">
        <v>6</v>
      </c>
      <c r="C12" s="56" t="str">
        <f t="array" ref="C12">IFERROR(INDEX(Evènements!$F$4:$F$16,MATCH(1,(Evènements!$B$4:$B$16=$H$3)*(DATE($G$3,C$5,'Planning Mensuel'!$B12)&gt;=DATE(YEAR(Evènements!$C$4:$C$16),MONTH(Evènements!$C$4:$C$16),DAY(Evènements!$C$4:$C$16)))*(DATE($G$3,C$5,'Planning Mensuel'!$B12)&lt;=DATE(YEAR(Evènements!$D$4:$D$16),MONTH(Evènements!$D$4:$D$16),DAY(Evènements!$D$4:$D$16))),0),1),"")</f>
        <v/>
      </c>
      <c r="D12" s="57" t="str">
        <f t="array" ref="D12">IFERROR(INDEX(Evènements!$F$4:$F$16,MATCH(1,(Evènements!$B$4:$B$16=$H$3)*(DATE($G$3,D$5,'Planning Mensuel'!$B12)&gt;=DATE(YEAR(Evènements!$C$4:$C$16),MONTH(Evènements!$C$4:$C$16),DAY(Evènements!$C$4:$C$16)))*(DATE($G$3,D$5,'Planning Mensuel'!$B12)&lt;=DATE(YEAR(Evènements!$D$4:$D$16),MONTH(Evènements!$D$4:$D$16),DAY(Evènements!$D$4:$D$16))),0),1),"")</f>
        <v/>
      </c>
      <c r="E12" s="57" t="str">
        <f t="array" ref="E12">IFERROR(INDEX(Evènements!$F$4:$F$16,MATCH(1,(Evènements!$B$4:$B$16=$H$3)*(DATE($G$3,E$5,'Planning Mensuel'!$B12)&gt;=DATE(YEAR(Evènements!$C$4:$C$16),MONTH(Evènements!$C$4:$C$16),DAY(Evènements!$C$4:$C$16)))*(DATE($G$3,E$5,'Planning Mensuel'!$B12)&lt;=DATE(YEAR(Evènements!$D$4:$D$16),MONTH(Evènements!$D$4:$D$16),DAY(Evènements!$D$4:$D$16))),0),1),"")</f>
        <v>S.V.I. (Lyon - FRA)</v>
      </c>
      <c r="F12" s="57" t="str">
        <f t="array" ref="F12">IFERROR(INDEX(Evènements!$F$4:$F$16,MATCH(1,(Evènements!$B$4:$B$16=$H$3)*(DATE($G$3,F$5,'Planning Mensuel'!$B12)&gt;=DATE(YEAR(Evènements!$C$4:$C$16),MONTH(Evènements!$C$4:$C$16),DAY(Evènements!$C$4:$C$16)))*(DATE($G$3,F$5,'Planning Mensuel'!$B12)&lt;=DATE(YEAR(Evènements!$D$4:$D$16),MONTH(Evènements!$D$4:$D$16),DAY(Evènements!$D$4:$D$16))),0),1),"")</f>
        <v/>
      </c>
      <c r="G12" s="57" t="str">
        <f t="array" ref="G12">IFERROR(INDEX(Evènements!$F$4:$F$16,MATCH(1,(Evènements!$B$4:$B$16=$H$3)*(DATE($G$3,G$5,'Planning Mensuel'!$B12)&gt;=DATE(YEAR(Evènements!$C$4:$C$16),MONTH(Evènements!$C$4:$C$16),DAY(Evènements!$C$4:$C$16)))*(DATE($G$3,G$5,'Planning Mensuel'!$B12)&lt;=DATE(YEAR(Evènements!$D$4:$D$16),MONTH(Evènements!$D$4:$D$16),DAY(Evènements!$D$4:$D$16))),0),1),"")</f>
        <v>Esprit du Vin (La Seyne / Mer - FRA)</v>
      </c>
      <c r="H12" s="57" t="str">
        <f t="array" ref="H12">IFERROR(INDEX(Evènements!$F$4:$F$16,MATCH(1,(Evènements!$B$4:$B$16=$H$3)*(DATE($G$3,H$5,'Planning Mensuel'!$B12)&gt;=DATE(YEAR(Evènements!$C$4:$C$16),MONTH(Evènements!$C$4:$C$16),DAY(Evènements!$C$4:$C$16)))*(DATE($G$3,H$5,'Planning Mensuel'!$B12)&lt;=DATE(YEAR(Evènements!$D$4:$D$16),MONTH(Evènements!$D$4:$D$16),DAY(Evènements!$D$4:$D$16))),0),1),"")</f>
        <v/>
      </c>
      <c r="I12" s="57" t="str">
        <f t="array" ref="I12">IFERROR(INDEX(Evènements!$F$4:$F$16,MATCH(1,(Evènements!$B$4:$B$16=$H$3)*(DATE($G$3,I$5,'Planning Mensuel'!$B12)&gt;=DATE(YEAR(Evènements!$C$4:$C$16),MONTH(Evènements!$C$4:$C$16),DAY(Evènements!$C$4:$C$16)))*(DATE($G$3,I$5,'Planning Mensuel'!$B12)&lt;=DATE(YEAR(Evènements!$D$4:$D$16),MONTH(Evènements!$D$4:$D$16),DAY(Evènements!$D$4:$D$16))),0),1),"")</f>
        <v/>
      </c>
      <c r="J12" s="58" t="str">
        <f t="array" ref="J12">IFERROR(INDEX(Evènements!$F$4:$F$16,MATCH(1,(Evènements!$B$4:$B$16=$H$3)*(DATE($G$3,J$5,'Planning Mensuel'!$B12)&gt;=DATE(YEAR(Evènements!$C$4:$C$16),MONTH(Evènements!$C$4:$C$16),DAY(Evènements!$C$4:$C$16)))*(DATE($G$3,J$5,'Planning Mensuel'!$B12)&lt;=DATE(YEAR(Evènements!$D$4:$D$16),MONTH(Evènements!$D$4:$D$16),DAY(Evènements!$D$4:$D$16))),0),1),"")</f>
        <v/>
      </c>
      <c r="K12" s="58" t="str">
        <f t="array" ref="K12">IFERROR(INDEX(Evènements!$F$4:$F$16,MATCH(1,(Evènements!$B$4:$B$16=$H$3)*(DATE($G$3,K$5,'Planning Mensuel'!$B12)&gt;=DATE(YEAR(Evènements!$C$4:$C$16),MONTH(Evènements!$C$4:$C$16),DAY(Evènements!$C$4:$C$16)))*(DATE($G$3,K$5,'Planning Mensuel'!$B12)&lt;=DATE(YEAR(Evènements!$D$4:$D$16),MONTH(Evènements!$D$4:$D$16),DAY(Evènements!$D$4:$D$16))),0),1),"")</f>
        <v/>
      </c>
      <c r="L12" s="58" t="str">
        <f t="array" ref="L12">IFERROR(INDEX(Evènements!$F$4:$F$16,MATCH(1,(Evènements!$B$4:$B$16=$H$3)*(DATE($G$3,L$5,'Planning Mensuel'!$B12)&gt;=DATE(YEAR(Evènements!$C$4:$C$16),MONTH(Evènements!$C$4:$C$16),DAY(Evènements!$C$4:$C$16)))*(DATE($G$3,L$5,'Planning Mensuel'!$B12)&lt;=DATE(YEAR(Evènements!$D$4:$D$16),MONTH(Evènements!$D$4:$D$16),DAY(Evènements!$D$4:$D$16))),0),1),"")</f>
        <v/>
      </c>
      <c r="M12" s="58" t="str">
        <f t="array" ref="M12">IFERROR(INDEX(Evènements!$F$4:$F$16,MATCH(1,(Evènements!$B$4:$B$16=$H$3)*(DATE($G$3,M$5,'Planning Mensuel'!$B12)&gt;=DATE(YEAR(Evènements!$C$4:$C$16),MONTH(Evènements!$C$4:$C$16),DAY(Evènements!$C$4:$C$16)))*(DATE($G$3,M$5,'Planning Mensuel'!$B12)&lt;=DATE(YEAR(Evènements!$D$4:$D$16),MONTH(Evènements!$D$4:$D$16),DAY(Evènements!$D$4:$D$16))),0),1),"")</f>
        <v/>
      </c>
      <c r="N12" s="59" t="str">
        <f t="array" ref="N12">IFERROR(INDEX(Evènements!$F$4:$F$16,MATCH(1,(Evènements!$B$4:$B$16=$H$3)*(DATE($G$3,N$5,'Planning Mensuel'!$B12)&gt;=DATE(YEAR(Evènements!$C$4:$C$16),MONTH(Evènements!$C$4:$C$16),DAY(Evènements!$C$4:$C$16)))*(DATE($G$3,N$5,'Planning Mensuel'!$B12)&lt;=DATE(YEAR(Evènements!$D$4:$D$16),MONTH(Evènements!$D$4:$D$16),DAY(Evènements!$D$4:$D$16))),0),1),"")</f>
        <v/>
      </c>
    </row>
    <row r="13" spans="1:16" ht="26.25" customHeight="1">
      <c r="B13" s="50">
        <v>7</v>
      </c>
      <c r="C13" s="60" t="str">
        <f t="array" ref="C13">IFERROR(INDEX(Evènements!$F$4:$F$16,MATCH(1,(Evènements!$B$4:$B$16=$H$3)*(DATE($G$3,C$5,'Planning Mensuel'!$B13)&gt;=DATE(YEAR(Evènements!$C$4:$C$16),MONTH(Evènements!$C$4:$C$16),DAY(Evènements!$C$4:$C$16)))*(DATE($G$3,C$5,'Planning Mensuel'!$B13)&lt;=DATE(YEAR(Evènements!$D$4:$D$16),MONTH(Evènements!$D$4:$D$16),DAY(Evènements!$D$4:$D$16))),0),1),"")</f>
        <v/>
      </c>
      <c r="D13" s="61" t="str">
        <f t="array" ref="D13">IFERROR(INDEX(Evènements!$F$4:$F$16,MATCH(1,(Evènements!$B$4:$B$16=$H$3)*(DATE($G$3,D$5,'Planning Mensuel'!$B13)&gt;=DATE(YEAR(Evènements!$C$4:$C$16),MONTH(Evènements!$C$4:$C$16),DAY(Evènements!$C$4:$C$16)))*(DATE($G$3,D$5,'Planning Mensuel'!$B13)&lt;=DATE(YEAR(Evènements!$D$4:$D$16),MONTH(Evènements!$D$4:$D$16),DAY(Evènements!$D$4:$D$16))),0),1),"")</f>
        <v/>
      </c>
      <c r="E13" s="61" t="str">
        <f t="array" ref="E13">IFERROR(INDEX(Evènements!$F$4:$F$16,MATCH(1,(Evènements!$B$4:$B$16=$H$3)*(DATE($G$3,E$5,'Planning Mensuel'!$B13)&gt;=DATE(YEAR(Evènements!$C$4:$C$16),MONTH(Evènements!$C$4:$C$16),DAY(Evènements!$C$4:$C$16)))*(DATE($G$3,E$5,'Planning Mensuel'!$B13)&lt;=DATE(YEAR(Evènements!$D$4:$D$16),MONTH(Evènements!$D$4:$D$16),DAY(Evènements!$D$4:$D$16))),0),1),"")</f>
        <v>SIBAB (Lisbonne - POR)</v>
      </c>
      <c r="F13" s="61" t="str">
        <f t="array" ref="F13">IFERROR(INDEX(Evènements!$F$4:$F$16,MATCH(1,(Evènements!$B$4:$B$16=$H$3)*(DATE($G$3,F$5,'Planning Mensuel'!$B13)&gt;=DATE(YEAR(Evènements!$C$4:$C$16),MONTH(Evènements!$C$4:$C$16),DAY(Evènements!$C$4:$C$16)))*(DATE($G$3,F$5,'Planning Mensuel'!$B13)&lt;=DATE(YEAR(Evènements!$D$4:$D$16),MONTH(Evènements!$D$4:$D$16),DAY(Evènements!$D$4:$D$16))),0),1),"")</f>
        <v/>
      </c>
      <c r="G13" s="61" t="str">
        <f t="array" ref="G13">IFERROR(INDEX(Evènements!$F$4:$F$16,MATCH(1,(Evènements!$B$4:$B$16=$H$3)*(DATE($G$3,G$5,'Planning Mensuel'!$B13)&gt;=DATE(YEAR(Evènements!$C$4:$C$16),MONTH(Evènements!$C$4:$C$16),DAY(Evènements!$C$4:$C$16)))*(DATE($G$3,G$5,'Planning Mensuel'!$B13)&lt;=DATE(YEAR(Evènements!$D$4:$D$16),MONTH(Evènements!$D$4:$D$16),DAY(Evènements!$D$4:$D$16))),0),1),"")</f>
        <v>Esprit du Vin (La Seyne / Mer - FRA)</v>
      </c>
      <c r="H13" s="61" t="str">
        <f t="array" ref="H13">IFERROR(INDEX(Evènements!$F$4:$F$16,MATCH(1,(Evènements!$B$4:$B$16=$H$3)*(DATE($G$3,H$5,'Planning Mensuel'!$B13)&gt;=DATE(YEAR(Evènements!$C$4:$C$16),MONTH(Evènements!$C$4:$C$16),DAY(Evènements!$C$4:$C$16)))*(DATE($G$3,H$5,'Planning Mensuel'!$B13)&lt;=DATE(YEAR(Evènements!$D$4:$D$16),MONTH(Evènements!$D$4:$D$16),DAY(Evènements!$D$4:$D$16))),0),1),"")</f>
        <v/>
      </c>
      <c r="I13" s="61" t="str">
        <f t="array" ref="I13">IFERROR(INDEX(Evènements!$F$4:$F$16,MATCH(1,(Evènements!$B$4:$B$16=$H$3)*(DATE($G$3,I$5,'Planning Mensuel'!$B13)&gt;=DATE(YEAR(Evènements!$C$4:$C$16),MONTH(Evènements!$C$4:$C$16),DAY(Evènements!$C$4:$C$16)))*(DATE($G$3,I$5,'Planning Mensuel'!$B13)&lt;=DATE(YEAR(Evènements!$D$4:$D$16),MONTH(Evènements!$D$4:$D$16),DAY(Evènements!$D$4:$D$16))),0),1),"")</f>
        <v/>
      </c>
      <c r="J13" s="53" t="str">
        <f t="array" ref="J13">IFERROR(INDEX(Evènements!$F$4:$F$16,MATCH(1,(Evènements!$B$4:$B$16=$H$3)*(DATE($G$3,J$5,'Planning Mensuel'!$B13)&gt;=DATE(YEAR(Evènements!$C$4:$C$16),MONTH(Evènements!$C$4:$C$16),DAY(Evènements!$C$4:$C$16)))*(DATE($G$3,J$5,'Planning Mensuel'!$B13)&lt;=DATE(YEAR(Evènements!$D$4:$D$16),MONTH(Evènements!$D$4:$D$16),DAY(Evènements!$D$4:$D$16))),0),1),"")</f>
        <v/>
      </c>
      <c r="K13" s="53" t="str">
        <f t="array" ref="K13">IFERROR(INDEX(Evènements!$F$4:$F$16,MATCH(1,(Evènements!$B$4:$B$16=$H$3)*(DATE($G$3,K$5,'Planning Mensuel'!$B13)&gt;=DATE(YEAR(Evènements!$C$4:$C$16),MONTH(Evènements!$C$4:$C$16),DAY(Evènements!$C$4:$C$16)))*(DATE($G$3,K$5,'Planning Mensuel'!$B13)&lt;=DATE(YEAR(Evènements!$D$4:$D$16),MONTH(Evènements!$D$4:$D$16),DAY(Evènements!$D$4:$D$16))),0),1),"")</f>
        <v/>
      </c>
      <c r="L13" s="53" t="str">
        <f t="array" ref="L13">IFERROR(INDEX(Evènements!$F$4:$F$16,MATCH(1,(Evènements!$B$4:$B$16=$H$3)*(DATE($G$3,L$5,'Planning Mensuel'!$B13)&gt;=DATE(YEAR(Evènements!$C$4:$C$16),MONTH(Evènements!$C$4:$C$16),DAY(Evènements!$C$4:$C$16)))*(DATE($G$3,L$5,'Planning Mensuel'!$B13)&lt;=DATE(YEAR(Evènements!$D$4:$D$16),MONTH(Evènements!$D$4:$D$16),DAY(Evènements!$D$4:$D$16))),0),1),"")</f>
        <v/>
      </c>
      <c r="M13" s="53" t="str">
        <f t="array" ref="M13">IFERROR(INDEX(Evènements!$F$4:$F$16,MATCH(1,(Evènements!$B$4:$B$16=$H$3)*(DATE($G$3,M$5,'Planning Mensuel'!$B13)&gt;=DATE(YEAR(Evènements!$C$4:$C$16),MONTH(Evènements!$C$4:$C$16),DAY(Evènements!$C$4:$C$16)))*(DATE($G$3,M$5,'Planning Mensuel'!$B13)&lt;=DATE(YEAR(Evènements!$D$4:$D$16),MONTH(Evènements!$D$4:$D$16),DAY(Evènements!$D$4:$D$16))),0),1),"")</f>
        <v/>
      </c>
      <c r="N13" s="54" t="str">
        <f t="array" ref="N13">IFERROR(INDEX(Evènements!$F$4:$F$16,MATCH(1,(Evènements!$B$4:$B$16=$H$3)*(DATE($G$3,N$5,'Planning Mensuel'!$B13)&gt;=DATE(YEAR(Evènements!$C$4:$C$16),MONTH(Evènements!$C$4:$C$16),DAY(Evènements!$C$4:$C$16)))*(DATE($G$3,N$5,'Planning Mensuel'!$B13)&lt;=DATE(YEAR(Evènements!$D$4:$D$16),MONTH(Evènements!$D$4:$D$16),DAY(Evènements!$D$4:$D$16))),0),1),"")</f>
        <v/>
      </c>
    </row>
    <row r="14" spans="1:16" ht="26.25" customHeight="1">
      <c r="B14" s="55">
        <v>8</v>
      </c>
      <c r="C14" s="56" t="str">
        <f t="array" ref="C14">IFERROR(INDEX(Evènements!$F$4:$F$16,MATCH(1,(Evènements!$B$4:$B$16=$H$3)*(DATE($G$3,C$5,'Planning Mensuel'!$B14)&gt;=DATE(YEAR(Evènements!$C$4:$C$16),MONTH(Evènements!$C$4:$C$16),DAY(Evènements!$C$4:$C$16)))*(DATE($G$3,C$5,'Planning Mensuel'!$B14)&lt;=DATE(YEAR(Evènements!$D$4:$D$16),MONTH(Evènements!$D$4:$D$16),DAY(Evènements!$D$4:$D$16))),0),1),"")</f>
        <v/>
      </c>
      <c r="D14" s="57" t="str">
        <f t="array" ref="D14">IFERROR(INDEX(Evènements!$F$4:$F$16,MATCH(1,(Evènements!$B$4:$B$16=$H$3)*(DATE($G$3,D$5,'Planning Mensuel'!$B14)&gt;=DATE(YEAR(Evènements!$C$4:$C$16),MONTH(Evènements!$C$4:$C$16),DAY(Evènements!$C$4:$C$16)))*(DATE($G$3,D$5,'Planning Mensuel'!$B14)&lt;=DATE(YEAR(Evènements!$D$4:$D$16),MONTH(Evènements!$D$4:$D$16),DAY(Evènements!$D$4:$D$16))),0),1),"")</f>
        <v/>
      </c>
      <c r="E14" s="57" t="str">
        <f t="array" ref="E14">IFERROR(INDEX(Evènements!$F$4:$F$16,MATCH(1,(Evènements!$B$4:$B$16=$H$3)*(DATE($G$3,E$5,'Planning Mensuel'!$B14)&gt;=DATE(YEAR(Evènements!$C$4:$C$16),MONTH(Evènements!$C$4:$C$16),DAY(Evènements!$C$4:$C$16)))*(DATE($G$3,E$5,'Planning Mensuel'!$B14)&lt;=DATE(YEAR(Evènements!$D$4:$D$16),MONTH(Evènements!$D$4:$D$16),DAY(Evènements!$D$4:$D$16))),0),1),"")</f>
        <v>SIBAB (Lisbonne - POR)</v>
      </c>
      <c r="F14" s="57" t="str">
        <f t="array" ref="F14">IFERROR(INDEX(Evènements!$F$4:$F$16,MATCH(1,(Evènements!$B$4:$B$16=$H$3)*(DATE($G$3,F$5,'Planning Mensuel'!$B14)&gt;=DATE(YEAR(Evènements!$C$4:$C$16),MONTH(Evènements!$C$4:$C$16),DAY(Evènements!$C$4:$C$16)))*(DATE($G$3,F$5,'Planning Mensuel'!$B14)&lt;=DATE(YEAR(Evènements!$D$4:$D$16),MONTH(Evènements!$D$4:$D$16),DAY(Evènements!$D$4:$D$16))),0),1),"")</f>
        <v/>
      </c>
      <c r="G14" s="57" t="str">
        <f t="array" ref="G14">IFERROR(INDEX(Evènements!$F$4:$F$16,MATCH(1,(Evènements!$B$4:$B$16=$H$3)*(DATE($G$3,G$5,'Planning Mensuel'!$B14)&gt;=DATE(YEAR(Evènements!$C$4:$C$16),MONTH(Evènements!$C$4:$C$16),DAY(Evènements!$C$4:$C$16)))*(DATE($G$3,G$5,'Planning Mensuel'!$B14)&lt;=DATE(YEAR(Evènements!$D$4:$D$16),MONTH(Evènements!$D$4:$D$16),DAY(Evènements!$D$4:$D$16))),0),1),"")</f>
        <v>Esprit du Vin (La Seyne / Mer - FRA)</v>
      </c>
      <c r="H14" s="57" t="str">
        <f t="array" ref="H14">IFERROR(INDEX(Evènements!$F$4:$F$16,MATCH(1,(Evènements!$B$4:$B$16=$H$3)*(DATE($G$3,H$5,'Planning Mensuel'!$B14)&gt;=DATE(YEAR(Evènements!$C$4:$C$16),MONTH(Evènements!$C$4:$C$16),DAY(Evènements!$C$4:$C$16)))*(DATE($G$3,H$5,'Planning Mensuel'!$B14)&lt;=DATE(YEAR(Evènements!$D$4:$D$16),MONTH(Evènements!$D$4:$D$16),DAY(Evènements!$D$4:$D$16))),0),1),"")</f>
        <v/>
      </c>
      <c r="I14" s="57" t="str">
        <f t="array" ref="I14">IFERROR(INDEX(Evènements!$F$4:$F$16,MATCH(1,(Evènements!$B$4:$B$16=$H$3)*(DATE($G$3,I$5,'Planning Mensuel'!$B14)&gt;=DATE(YEAR(Evènements!$C$4:$C$16),MONTH(Evènements!$C$4:$C$16),DAY(Evènements!$C$4:$C$16)))*(DATE($G$3,I$5,'Planning Mensuel'!$B14)&lt;=DATE(YEAR(Evènements!$D$4:$D$16),MONTH(Evènements!$D$4:$D$16),DAY(Evènements!$D$4:$D$16))),0),1),"")</f>
        <v/>
      </c>
      <c r="J14" s="58" t="str">
        <f t="array" ref="J14">IFERROR(INDEX(Evènements!$F$4:$F$16,MATCH(1,(Evènements!$B$4:$B$16=$H$3)*(DATE($G$3,J$5,'Planning Mensuel'!$B14)&gt;=DATE(YEAR(Evènements!$C$4:$C$16),MONTH(Evènements!$C$4:$C$16),DAY(Evènements!$C$4:$C$16)))*(DATE($G$3,J$5,'Planning Mensuel'!$B14)&lt;=DATE(YEAR(Evènements!$D$4:$D$16),MONTH(Evènements!$D$4:$D$16),DAY(Evènements!$D$4:$D$16))),0),1),"")</f>
        <v/>
      </c>
      <c r="K14" s="58" t="str">
        <f t="array" ref="K14">IFERROR(INDEX(Evènements!$F$4:$F$16,MATCH(1,(Evènements!$B$4:$B$16=$H$3)*(DATE($G$3,K$5,'Planning Mensuel'!$B14)&gt;=DATE(YEAR(Evènements!$C$4:$C$16),MONTH(Evènements!$C$4:$C$16),DAY(Evènements!$C$4:$C$16)))*(DATE($G$3,K$5,'Planning Mensuel'!$B14)&lt;=DATE(YEAR(Evènements!$D$4:$D$16),MONTH(Evènements!$D$4:$D$16),DAY(Evènements!$D$4:$D$16))),0),1),"")</f>
        <v/>
      </c>
      <c r="L14" s="58" t="str">
        <f t="array" ref="L14">IFERROR(INDEX(Evènements!$F$4:$F$16,MATCH(1,(Evènements!$B$4:$B$16=$H$3)*(DATE($G$3,L$5,'Planning Mensuel'!$B14)&gt;=DATE(YEAR(Evènements!$C$4:$C$16),MONTH(Evènements!$C$4:$C$16),DAY(Evènements!$C$4:$C$16)))*(DATE($G$3,L$5,'Planning Mensuel'!$B14)&lt;=DATE(YEAR(Evènements!$D$4:$D$16),MONTH(Evènements!$D$4:$D$16),DAY(Evènements!$D$4:$D$16))),0),1),"")</f>
        <v/>
      </c>
      <c r="M14" s="58" t="str">
        <f t="array" ref="M14">IFERROR(INDEX(Evènements!$F$4:$F$16,MATCH(1,(Evènements!$B$4:$B$16=$H$3)*(DATE($G$3,M$5,'Planning Mensuel'!$B14)&gt;=DATE(YEAR(Evènements!$C$4:$C$16),MONTH(Evènements!$C$4:$C$16),DAY(Evènements!$C$4:$C$16)))*(DATE($G$3,M$5,'Planning Mensuel'!$B14)&lt;=DATE(YEAR(Evènements!$D$4:$D$16),MONTH(Evènements!$D$4:$D$16),DAY(Evènements!$D$4:$D$16))),0),1),"")</f>
        <v/>
      </c>
      <c r="N14" s="59" t="str">
        <f t="array" ref="N14">IFERROR(INDEX(Evènements!$F$4:$F$16,MATCH(1,(Evènements!$B$4:$B$16=$H$3)*(DATE($G$3,N$5,'Planning Mensuel'!$B14)&gt;=DATE(YEAR(Evènements!$C$4:$C$16),MONTH(Evènements!$C$4:$C$16),DAY(Evènements!$C$4:$C$16)))*(DATE($G$3,N$5,'Planning Mensuel'!$B14)&lt;=DATE(YEAR(Evènements!$D$4:$D$16),MONTH(Evènements!$D$4:$D$16),DAY(Evènements!$D$4:$D$16))),0),1),"")</f>
        <v/>
      </c>
    </row>
    <row r="15" spans="1:16" ht="26.25" customHeight="1">
      <c r="B15" s="50">
        <v>9</v>
      </c>
      <c r="C15" s="60" t="str">
        <f t="array" ref="C15">IFERROR(INDEX(Evènements!$F$4:$F$16,MATCH(1,(Evènements!$B$4:$B$16=$H$3)*(DATE($G$3,C$5,'Planning Mensuel'!$B15)&gt;=DATE(YEAR(Evènements!$C$4:$C$16),MONTH(Evènements!$C$4:$C$16),DAY(Evènements!$C$4:$C$16)))*(DATE($G$3,C$5,'Planning Mensuel'!$B15)&lt;=DATE(YEAR(Evènements!$D$4:$D$16),MONTH(Evènements!$D$4:$D$16),DAY(Evènements!$D$4:$D$16))),0),1),"")</f>
        <v/>
      </c>
      <c r="D15" s="61" t="str">
        <f t="array" ref="D15">IFERROR(INDEX(Evènements!$F$4:$F$16,MATCH(1,(Evènements!$B$4:$B$16=$H$3)*(DATE($G$3,D$5,'Planning Mensuel'!$B15)&gt;=DATE(YEAR(Evènements!$C$4:$C$16),MONTH(Evènements!$C$4:$C$16),DAY(Evènements!$C$4:$C$16)))*(DATE($G$3,D$5,'Planning Mensuel'!$B15)&lt;=DATE(YEAR(Evènements!$D$4:$D$16),MONTH(Evènements!$D$4:$D$16),DAY(Evènements!$D$4:$D$16))),0),1),"")</f>
        <v/>
      </c>
      <c r="E15" s="61" t="str">
        <f t="array" ref="E15">IFERROR(INDEX(Evènements!$F$4:$F$16,MATCH(1,(Evènements!$B$4:$B$16=$H$3)*(DATE($G$3,E$5,'Planning Mensuel'!$B15)&gt;=DATE(YEAR(Evènements!$C$4:$C$16),MONTH(Evènements!$C$4:$C$16),DAY(Evènements!$C$4:$C$16)))*(DATE($G$3,E$5,'Planning Mensuel'!$B15)&lt;=DATE(YEAR(Evènements!$D$4:$D$16),MONTH(Evènements!$D$4:$D$16),DAY(Evènements!$D$4:$D$16))),0),1),"")</f>
        <v>SIBAB (Lisbonne - POR)</v>
      </c>
      <c r="F15" s="61" t="str">
        <f t="array" ref="F15">IFERROR(INDEX(Evènements!$F$4:$F$16,MATCH(1,(Evènements!$B$4:$B$16=$H$3)*(DATE($G$3,F$5,'Planning Mensuel'!$B15)&gt;=DATE(YEAR(Evènements!$C$4:$C$16),MONTH(Evènements!$C$4:$C$16),DAY(Evènements!$C$4:$C$16)))*(DATE($G$3,F$5,'Planning Mensuel'!$B15)&lt;=DATE(YEAR(Evènements!$D$4:$D$16),MONTH(Evènements!$D$4:$D$16),DAY(Evènements!$D$4:$D$16))),0),1),"")</f>
        <v/>
      </c>
      <c r="G15" s="61" t="str">
        <f t="array" ref="G15">IFERROR(INDEX(Evènements!$F$4:$F$16,MATCH(1,(Evènements!$B$4:$B$16=$H$3)*(DATE($G$3,G$5,'Planning Mensuel'!$B15)&gt;=DATE(YEAR(Evènements!$C$4:$C$16),MONTH(Evènements!$C$4:$C$16),DAY(Evènements!$C$4:$C$16)))*(DATE($G$3,G$5,'Planning Mensuel'!$B15)&lt;=DATE(YEAR(Evènements!$D$4:$D$16),MONTH(Evènements!$D$4:$D$16),DAY(Evènements!$D$4:$D$16))),0),1),"")</f>
        <v/>
      </c>
      <c r="H15" s="61" t="str">
        <f t="array" ref="H15">IFERROR(INDEX(Evènements!$F$4:$F$16,MATCH(1,(Evènements!$B$4:$B$16=$H$3)*(DATE($G$3,H$5,'Planning Mensuel'!$B15)&gt;=DATE(YEAR(Evènements!$C$4:$C$16),MONTH(Evènements!$C$4:$C$16),DAY(Evènements!$C$4:$C$16)))*(DATE($G$3,H$5,'Planning Mensuel'!$B15)&lt;=DATE(YEAR(Evènements!$D$4:$D$16),MONTH(Evènements!$D$4:$D$16),DAY(Evènements!$D$4:$D$16))),0),1),"")</f>
        <v/>
      </c>
      <c r="I15" s="61" t="str">
        <f t="array" ref="I15">IFERROR(INDEX(Evènements!$F$4:$F$16,MATCH(1,(Evènements!$B$4:$B$16=$H$3)*(DATE($G$3,I$5,'Planning Mensuel'!$B15)&gt;=DATE(YEAR(Evènements!$C$4:$C$16),MONTH(Evènements!$C$4:$C$16),DAY(Evènements!$C$4:$C$16)))*(DATE($G$3,I$5,'Planning Mensuel'!$B15)&lt;=DATE(YEAR(Evènements!$D$4:$D$16),MONTH(Evènements!$D$4:$D$16),DAY(Evènements!$D$4:$D$16))),0),1),"")</f>
        <v/>
      </c>
      <c r="J15" s="53" t="str">
        <f t="array" ref="J15">IFERROR(INDEX(Evènements!$F$4:$F$16,MATCH(1,(Evènements!$B$4:$B$16=$H$3)*(DATE($G$3,J$5,'Planning Mensuel'!$B15)&gt;=DATE(YEAR(Evènements!$C$4:$C$16),MONTH(Evènements!$C$4:$C$16),DAY(Evènements!$C$4:$C$16)))*(DATE($G$3,J$5,'Planning Mensuel'!$B15)&lt;=DATE(YEAR(Evènements!$D$4:$D$16),MONTH(Evènements!$D$4:$D$16),DAY(Evènements!$D$4:$D$16))),0),1),"")</f>
        <v/>
      </c>
      <c r="K15" s="53" t="str">
        <f t="array" ref="K15">IFERROR(INDEX(Evènements!$F$4:$F$16,MATCH(1,(Evènements!$B$4:$B$16=$H$3)*(DATE($G$3,K$5,'Planning Mensuel'!$B15)&gt;=DATE(YEAR(Evènements!$C$4:$C$16),MONTH(Evènements!$C$4:$C$16),DAY(Evènements!$C$4:$C$16)))*(DATE($G$3,K$5,'Planning Mensuel'!$B15)&lt;=DATE(YEAR(Evènements!$D$4:$D$16),MONTH(Evènements!$D$4:$D$16),DAY(Evènements!$D$4:$D$16))),0),1),"")</f>
        <v/>
      </c>
      <c r="L15" s="53" t="str">
        <f t="array" ref="L15">IFERROR(INDEX(Evènements!$F$4:$F$16,MATCH(1,(Evènements!$B$4:$B$16=$H$3)*(DATE($G$3,L$5,'Planning Mensuel'!$B15)&gt;=DATE(YEAR(Evènements!$C$4:$C$16),MONTH(Evènements!$C$4:$C$16),DAY(Evènements!$C$4:$C$16)))*(DATE($G$3,L$5,'Planning Mensuel'!$B15)&lt;=DATE(YEAR(Evènements!$D$4:$D$16),MONTH(Evènements!$D$4:$D$16),DAY(Evènements!$D$4:$D$16))),0),1),"")</f>
        <v/>
      </c>
      <c r="M15" s="53" t="str">
        <f t="array" ref="M15">IFERROR(INDEX(Evènements!$F$4:$F$16,MATCH(1,(Evènements!$B$4:$B$16=$H$3)*(DATE($G$3,M$5,'Planning Mensuel'!$B15)&gt;=DATE(YEAR(Evènements!$C$4:$C$16),MONTH(Evènements!$C$4:$C$16),DAY(Evènements!$C$4:$C$16)))*(DATE($G$3,M$5,'Planning Mensuel'!$B15)&lt;=DATE(YEAR(Evènements!$D$4:$D$16),MONTH(Evènements!$D$4:$D$16),DAY(Evènements!$D$4:$D$16))),0),1),"")</f>
        <v/>
      </c>
      <c r="N15" s="54" t="str">
        <f t="array" ref="N15">IFERROR(INDEX(Evènements!$F$4:$F$16,MATCH(1,(Evènements!$B$4:$B$16=$H$3)*(DATE($G$3,N$5,'Planning Mensuel'!$B15)&gt;=DATE(YEAR(Evènements!$C$4:$C$16),MONTH(Evènements!$C$4:$C$16),DAY(Evènements!$C$4:$C$16)))*(DATE($G$3,N$5,'Planning Mensuel'!$B15)&lt;=DATE(YEAR(Evènements!$D$4:$D$16),MONTH(Evènements!$D$4:$D$16),DAY(Evènements!$D$4:$D$16))),0),1),"")</f>
        <v/>
      </c>
    </row>
    <row r="16" spans="1:16" ht="26.25" customHeight="1">
      <c r="B16" s="55">
        <v>10</v>
      </c>
      <c r="C16" s="56" t="str">
        <f t="array" ref="C16">IFERROR(INDEX(Evènements!$F$4:$F$16,MATCH(1,(Evènements!$B$4:$B$16=$H$3)*(DATE($G$3,C$5,'Planning Mensuel'!$B16)&gt;=DATE(YEAR(Evènements!$C$4:$C$16),MONTH(Evènements!$C$4:$C$16),DAY(Evènements!$C$4:$C$16)))*(DATE($G$3,C$5,'Planning Mensuel'!$B16)&lt;=DATE(YEAR(Evènements!$D$4:$D$16),MONTH(Evènements!$D$4:$D$16),DAY(Evènements!$D$4:$D$16))),0),1),"")</f>
        <v/>
      </c>
      <c r="D16" s="57" t="str">
        <f t="array" ref="D16">IFERROR(INDEX(Evènements!$F$4:$F$16,MATCH(1,(Evènements!$B$4:$B$16=$H$3)*(DATE($G$3,D$5,'Planning Mensuel'!$B16)&gt;=DATE(YEAR(Evènements!$C$4:$C$16),MONTH(Evènements!$C$4:$C$16),DAY(Evènements!$C$4:$C$16)))*(DATE($G$3,D$5,'Planning Mensuel'!$B16)&lt;=DATE(YEAR(Evènements!$D$4:$D$16),MONTH(Evènements!$D$4:$D$16),DAY(Evènements!$D$4:$D$16))),0),1),"")</f>
        <v/>
      </c>
      <c r="E16" s="57" t="str">
        <f t="array" ref="E16">IFERROR(INDEX(Evènements!$F$4:$F$16,MATCH(1,(Evènements!$B$4:$B$16=$H$3)*(DATE($G$3,E$5,'Planning Mensuel'!$B16)&gt;=DATE(YEAR(Evènements!$C$4:$C$16),MONTH(Evènements!$C$4:$C$16),DAY(Evènements!$C$4:$C$16)))*(DATE($G$3,E$5,'Planning Mensuel'!$B16)&lt;=DATE(YEAR(Evènements!$D$4:$D$16),MONTH(Evènements!$D$4:$D$16),DAY(Evènements!$D$4:$D$16))),0),1),"")</f>
        <v/>
      </c>
      <c r="F16" s="57" t="str">
        <f t="array" ref="F16">IFERROR(INDEX(Evènements!$F$4:$F$16,MATCH(1,(Evènements!$B$4:$B$16=$H$3)*(DATE($G$3,F$5,'Planning Mensuel'!$B16)&gt;=DATE(YEAR(Evènements!$C$4:$C$16),MONTH(Evènements!$C$4:$C$16),DAY(Evènements!$C$4:$C$16)))*(DATE($G$3,F$5,'Planning Mensuel'!$B16)&lt;=DATE(YEAR(Evènements!$D$4:$D$16),MONTH(Evènements!$D$4:$D$16),DAY(Evènements!$D$4:$D$16))),0),1),"")</f>
        <v/>
      </c>
      <c r="G16" s="57" t="str">
        <f t="array" ref="G16">IFERROR(INDEX(Evènements!$F$4:$F$16,MATCH(1,(Evènements!$B$4:$B$16=$H$3)*(DATE($G$3,G$5,'Planning Mensuel'!$B16)&gt;=DATE(YEAR(Evènements!$C$4:$C$16),MONTH(Evènements!$C$4:$C$16),DAY(Evènements!$C$4:$C$16)))*(DATE($G$3,G$5,'Planning Mensuel'!$B16)&lt;=DATE(YEAR(Evènements!$D$4:$D$16),MONTH(Evènements!$D$4:$D$16),DAY(Evènements!$D$4:$D$16))),0),1),"")</f>
        <v/>
      </c>
      <c r="H16" s="57" t="str">
        <f t="array" ref="H16">IFERROR(INDEX(Evènements!$F$4:$F$16,MATCH(1,(Evènements!$B$4:$B$16=$H$3)*(DATE($G$3,H$5,'Planning Mensuel'!$B16)&gt;=DATE(YEAR(Evènements!$C$4:$C$16),MONTH(Evènements!$C$4:$C$16),DAY(Evènements!$C$4:$C$16)))*(DATE($G$3,H$5,'Planning Mensuel'!$B16)&lt;=DATE(YEAR(Evènements!$D$4:$D$16),MONTH(Evènements!$D$4:$D$16),DAY(Evènements!$D$4:$D$16))),0),1),"")</f>
        <v/>
      </c>
      <c r="I16" s="57" t="str">
        <f t="array" ref="I16">IFERROR(INDEX(Evènements!$F$4:$F$16,MATCH(1,(Evènements!$B$4:$B$16=$H$3)*(DATE($G$3,I$5,'Planning Mensuel'!$B16)&gt;=DATE(YEAR(Evènements!$C$4:$C$16),MONTH(Evènements!$C$4:$C$16),DAY(Evènements!$C$4:$C$16)))*(DATE($G$3,I$5,'Planning Mensuel'!$B16)&lt;=DATE(YEAR(Evènements!$D$4:$D$16),MONTH(Evènements!$D$4:$D$16),DAY(Evènements!$D$4:$D$16))),0),1),"")</f>
        <v/>
      </c>
      <c r="J16" s="58" t="str">
        <f t="array" ref="J16">IFERROR(INDEX(Evènements!$F$4:$F$16,MATCH(1,(Evènements!$B$4:$B$16=$H$3)*(DATE($G$3,J$5,'Planning Mensuel'!$B16)&gt;=DATE(YEAR(Evènements!$C$4:$C$16),MONTH(Evènements!$C$4:$C$16),DAY(Evènements!$C$4:$C$16)))*(DATE($G$3,J$5,'Planning Mensuel'!$B16)&lt;=DATE(YEAR(Evènements!$D$4:$D$16),MONTH(Evènements!$D$4:$D$16),DAY(Evènements!$D$4:$D$16))),0),1),"")</f>
        <v/>
      </c>
      <c r="K16" s="58" t="str">
        <f t="array" ref="K16">IFERROR(INDEX(Evènements!$F$4:$F$16,MATCH(1,(Evènements!$B$4:$B$16=$H$3)*(DATE($G$3,K$5,'Planning Mensuel'!$B16)&gt;=DATE(YEAR(Evènements!$C$4:$C$16),MONTH(Evènements!$C$4:$C$16),DAY(Evènements!$C$4:$C$16)))*(DATE($G$3,K$5,'Planning Mensuel'!$B16)&lt;=DATE(YEAR(Evènements!$D$4:$D$16),MONTH(Evènements!$D$4:$D$16),DAY(Evènements!$D$4:$D$16))),0),1),"")</f>
        <v/>
      </c>
      <c r="L16" s="58" t="str">
        <f t="array" ref="L16">IFERROR(INDEX(Evènements!$F$4:$F$16,MATCH(1,(Evènements!$B$4:$B$16=$H$3)*(DATE($G$3,L$5,'Planning Mensuel'!$B16)&gt;=DATE(YEAR(Evènements!$C$4:$C$16),MONTH(Evènements!$C$4:$C$16),DAY(Evènements!$C$4:$C$16)))*(DATE($G$3,L$5,'Planning Mensuel'!$B16)&lt;=DATE(YEAR(Evènements!$D$4:$D$16),MONTH(Evènements!$D$4:$D$16),DAY(Evènements!$D$4:$D$16))),0),1),"")</f>
        <v/>
      </c>
      <c r="M16" s="58" t="str">
        <f t="array" ref="M16">IFERROR(INDEX(Evènements!$F$4:$F$16,MATCH(1,(Evènements!$B$4:$B$16=$H$3)*(DATE($G$3,M$5,'Planning Mensuel'!$B16)&gt;=DATE(YEAR(Evènements!$C$4:$C$16),MONTH(Evènements!$C$4:$C$16),DAY(Evènements!$C$4:$C$16)))*(DATE($G$3,M$5,'Planning Mensuel'!$B16)&lt;=DATE(YEAR(Evènements!$D$4:$D$16),MONTH(Evènements!$D$4:$D$16),DAY(Evènements!$D$4:$D$16))),0),1),"")</f>
        <v/>
      </c>
      <c r="N16" s="59" t="str">
        <f t="array" ref="N16">IFERROR(INDEX(Evènements!$F$4:$F$16,MATCH(1,(Evènements!$B$4:$B$16=$H$3)*(DATE($G$3,N$5,'Planning Mensuel'!$B16)&gt;=DATE(YEAR(Evènements!$C$4:$C$16),MONTH(Evènements!$C$4:$C$16),DAY(Evènements!$C$4:$C$16)))*(DATE($G$3,N$5,'Planning Mensuel'!$B16)&lt;=DATE(YEAR(Evènements!$D$4:$D$16),MONTH(Evènements!$D$4:$D$16),DAY(Evènements!$D$4:$D$16))),0),1),"")</f>
        <v/>
      </c>
    </row>
    <row r="17" spans="2:14" ht="26.25" customHeight="1">
      <c r="B17" s="50">
        <v>11</v>
      </c>
      <c r="C17" s="60" t="str">
        <f t="array" ref="C17">IFERROR(INDEX(Evènements!$F$4:$F$16,MATCH(1,(Evènements!$B$4:$B$16=$H$3)*(DATE($G$3,C$5,'Planning Mensuel'!$B17)&gt;=DATE(YEAR(Evènements!$C$4:$C$16),MONTH(Evènements!$C$4:$C$16),DAY(Evènements!$C$4:$C$16)))*(DATE($G$3,C$5,'Planning Mensuel'!$B17)&lt;=DATE(YEAR(Evènements!$D$4:$D$16),MONTH(Evènements!$D$4:$D$16),DAY(Evènements!$D$4:$D$16))),0),1),"")</f>
        <v/>
      </c>
      <c r="D17" s="61" t="str">
        <f t="array" ref="D17">IFERROR(INDEX(Evènements!$F$4:$F$16,MATCH(1,(Evènements!$B$4:$B$16=$H$3)*(DATE($G$3,D$5,'Planning Mensuel'!$B17)&gt;=DATE(YEAR(Evènements!$C$4:$C$16),MONTH(Evènements!$C$4:$C$16),DAY(Evènements!$C$4:$C$16)))*(DATE($G$3,D$5,'Planning Mensuel'!$B17)&lt;=DATE(YEAR(Evènements!$D$4:$D$16),MONTH(Evènements!$D$4:$D$16),DAY(Evènements!$D$4:$D$16))),0),1),"")</f>
        <v>S.V.I. (Strasbourg - FRA)</v>
      </c>
      <c r="E17" s="61" t="str">
        <f t="array" ref="E17">IFERROR(INDEX(Evènements!$F$4:$F$16,MATCH(1,(Evènements!$B$4:$B$16=$H$3)*(DATE($G$3,E$5,'Planning Mensuel'!$B17)&gt;=DATE(YEAR(Evènements!$C$4:$C$16),MONTH(Evènements!$C$4:$C$16),DAY(Evènements!$C$4:$C$16)))*(DATE($G$3,E$5,'Planning Mensuel'!$B17)&lt;=DATE(YEAR(Evènements!$D$4:$D$16),MONTH(Evènements!$D$4:$D$16),DAY(Evènements!$D$4:$D$16))),0),1),"")</f>
        <v>S.V.I. (Bordeaux - FRA)</v>
      </c>
      <c r="F17" s="61" t="str">
        <f t="array" ref="F17">IFERROR(INDEX(Evènements!$F$4:$F$16,MATCH(1,(Evènements!$B$4:$B$16=$H$3)*(DATE($G$3,F$5,'Planning Mensuel'!$B17)&gt;=DATE(YEAR(Evènements!$C$4:$C$16),MONTH(Evènements!$C$4:$C$16),DAY(Evènements!$C$4:$C$16)))*(DATE($G$3,F$5,'Planning Mensuel'!$B17)&lt;=DATE(YEAR(Evènements!$D$4:$D$16),MONTH(Evènements!$D$4:$D$16),DAY(Evènements!$D$4:$D$16))),0),1),"")</f>
        <v/>
      </c>
      <c r="G17" s="61" t="str">
        <f t="array" ref="G17">IFERROR(INDEX(Evènements!$F$4:$F$16,MATCH(1,(Evènements!$B$4:$B$16=$H$3)*(DATE($G$3,G$5,'Planning Mensuel'!$B17)&gt;=DATE(YEAR(Evènements!$C$4:$C$16),MONTH(Evènements!$C$4:$C$16),DAY(Evènements!$C$4:$C$16)))*(DATE($G$3,G$5,'Planning Mensuel'!$B17)&lt;=DATE(YEAR(Evènements!$D$4:$D$16),MONTH(Evènements!$D$4:$D$16),DAY(Evènements!$D$4:$D$16))),0),1),"")</f>
        <v/>
      </c>
      <c r="H17" s="61" t="str">
        <f t="array" ref="H17">IFERROR(INDEX(Evènements!$F$4:$F$16,MATCH(1,(Evènements!$B$4:$B$16=$H$3)*(DATE($G$3,H$5,'Planning Mensuel'!$B17)&gt;=DATE(YEAR(Evènements!$C$4:$C$16),MONTH(Evènements!$C$4:$C$16),DAY(Evènements!$C$4:$C$16)))*(DATE($G$3,H$5,'Planning Mensuel'!$B17)&lt;=DATE(YEAR(Evènements!$D$4:$D$16),MONTH(Evènements!$D$4:$D$16),DAY(Evènements!$D$4:$D$16))),0),1),"")</f>
        <v/>
      </c>
      <c r="I17" s="61" t="str">
        <f t="array" ref="I17">IFERROR(INDEX(Evènements!$F$4:$F$16,MATCH(1,(Evènements!$B$4:$B$16=$H$3)*(DATE($G$3,I$5,'Planning Mensuel'!$B17)&gt;=DATE(YEAR(Evènements!$C$4:$C$16),MONTH(Evènements!$C$4:$C$16),DAY(Evènements!$C$4:$C$16)))*(DATE($G$3,I$5,'Planning Mensuel'!$B17)&lt;=DATE(YEAR(Evènements!$D$4:$D$16),MONTH(Evènements!$D$4:$D$16),DAY(Evènements!$D$4:$D$16))),0),1),"")</f>
        <v/>
      </c>
      <c r="J17" s="53" t="str">
        <f t="array" ref="J17">IFERROR(INDEX(Evènements!$F$4:$F$16,MATCH(1,(Evènements!$B$4:$B$16=$H$3)*(DATE($G$3,J$5,'Planning Mensuel'!$B17)&gt;=DATE(YEAR(Evènements!$C$4:$C$16),MONTH(Evènements!$C$4:$C$16),DAY(Evènements!$C$4:$C$16)))*(DATE($G$3,J$5,'Planning Mensuel'!$B17)&lt;=DATE(YEAR(Evènements!$D$4:$D$16),MONTH(Evènements!$D$4:$D$16),DAY(Evènements!$D$4:$D$16))),0),1),"")</f>
        <v/>
      </c>
      <c r="K17" s="53" t="str">
        <f t="array" ref="K17">IFERROR(INDEX(Evènements!$F$4:$F$16,MATCH(1,(Evènements!$B$4:$B$16=$H$3)*(DATE($G$3,K$5,'Planning Mensuel'!$B17)&gt;=DATE(YEAR(Evènements!$C$4:$C$16),MONTH(Evènements!$C$4:$C$16),DAY(Evènements!$C$4:$C$16)))*(DATE($G$3,K$5,'Planning Mensuel'!$B17)&lt;=DATE(YEAR(Evènements!$D$4:$D$16),MONTH(Evènements!$D$4:$D$16),DAY(Evènements!$D$4:$D$16))),0),1),"")</f>
        <v/>
      </c>
      <c r="L17" s="53" t="str">
        <f t="array" ref="L17">IFERROR(INDEX(Evènements!$F$4:$F$16,MATCH(1,(Evènements!$B$4:$B$16=$H$3)*(DATE($G$3,L$5,'Planning Mensuel'!$B17)&gt;=DATE(YEAR(Evènements!$C$4:$C$16),MONTH(Evènements!$C$4:$C$16),DAY(Evènements!$C$4:$C$16)))*(DATE($G$3,L$5,'Planning Mensuel'!$B17)&lt;=DATE(YEAR(Evènements!$D$4:$D$16),MONTH(Evènements!$D$4:$D$16),DAY(Evènements!$D$4:$D$16))),0),1),"")</f>
        <v/>
      </c>
      <c r="M17" s="53" t="str">
        <f t="array" ref="M17">IFERROR(INDEX(Evènements!$F$4:$F$16,MATCH(1,(Evènements!$B$4:$B$16=$H$3)*(DATE($G$3,M$5,'Planning Mensuel'!$B17)&gt;=DATE(YEAR(Evènements!$C$4:$C$16),MONTH(Evènements!$C$4:$C$16),DAY(Evènements!$C$4:$C$16)))*(DATE($G$3,M$5,'Planning Mensuel'!$B17)&lt;=DATE(YEAR(Evènements!$D$4:$D$16),MONTH(Evènements!$D$4:$D$16),DAY(Evènements!$D$4:$D$16))),0),1),"")</f>
        <v/>
      </c>
      <c r="N17" s="54" t="str">
        <f t="array" ref="N17">IFERROR(INDEX(Evènements!$F$4:$F$16,MATCH(1,(Evènements!$B$4:$B$16=$H$3)*(DATE($G$3,N$5,'Planning Mensuel'!$B17)&gt;=DATE(YEAR(Evènements!$C$4:$C$16),MONTH(Evènements!$C$4:$C$16),DAY(Evènements!$C$4:$C$16)))*(DATE($G$3,N$5,'Planning Mensuel'!$B17)&lt;=DATE(YEAR(Evènements!$D$4:$D$16),MONTH(Evènements!$D$4:$D$16),DAY(Evènements!$D$4:$D$16))),0),1),"")</f>
        <v/>
      </c>
    </row>
    <row r="18" spans="2:14" ht="26.25" customHeight="1">
      <c r="B18" s="55">
        <v>12</v>
      </c>
      <c r="C18" s="56" t="str">
        <f t="array" ref="C18">IFERROR(INDEX(Evènements!$F$4:$F$16,MATCH(1,(Evènements!$B$4:$B$16=$H$3)*(DATE($G$3,C$5,'Planning Mensuel'!$B18)&gt;=DATE(YEAR(Evènements!$C$4:$C$16),MONTH(Evènements!$C$4:$C$16),DAY(Evènements!$C$4:$C$16)))*(DATE($G$3,C$5,'Planning Mensuel'!$B18)&lt;=DATE(YEAR(Evènements!$D$4:$D$16),MONTH(Evènements!$D$4:$D$16),DAY(Evènements!$D$4:$D$16))),0),1),"")</f>
        <v/>
      </c>
      <c r="D18" s="57" t="str">
        <f t="array" ref="D18">IFERROR(INDEX(Evènements!$F$4:$F$16,MATCH(1,(Evènements!$B$4:$B$16=$H$3)*(DATE($G$3,D$5,'Planning Mensuel'!$B18)&gt;=DATE(YEAR(Evènements!$C$4:$C$16),MONTH(Evènements!$C$4:$C$16),DAY(Evènements!$C$4:$C$16)))*(DATE($G$3,D$5,'Planning Mensuel'!$B18)&lt;=DATE(YEAR(Evènements!$D$4:$D$16),MONTH(Evènements!$D$4:$D$16),DAY(Evènements!$D$4:$D$16))),0),1),"")</f>
        <v>S.V.I. (Strasbourg - FRA)</v>
      </c>
      <c r="E18" s="57" t="str">
        <f t="array" ref="E18">IFERROR(INDEX(Evènements!$F$4:$F$16,MATCH(1,(Evènements!$B$4:$B$16=$H$3)*(DATE($G$3,E$5,'Planning Mensuel'!$B18)&gt;=DATE(YEAR(Evènements!$C$4:$C$16),MONTH(Evènements!$C$4:$C$16),DAY(Evènements!$C$4:$C$16)))*(DATE($G$3,E$5,'Planning Mensuel'!$B18)&lt;=DATE(YEAR(Evènements!$D$4:$D$16),MONTH(Evènements!$D$4:$D$16),DAY(Evènements!$D$4:$D$16))),0),1),"")</f>
        <v>S.V.I. (Bordeaux - FRA)</v>
      </c>
      <c r="F18" s="57" t="str">
        <f t="array" ref="F18">IFERROR(INDEX(Evènements!$F$4:$F$16,MATCH(1,(Evènements!$B$4:$B$16=$H$3)*(DATE($G$3,F$5,'Planning Mensuel'!$B18)&gt;=DATE(YEAR(Evènements!$C$4:$C$16),MONTH(Evènements!$C$4:$C$16),DAY(Evènements!$C$4:$C$16)))*(DATE($G$3,F$5,'Planning Mensuel'!$B18)&lt;=DATE(YEAR(Evènements!$D$4:$D$16),MONTH(Evènements!$D$4:$D$16),DAY(Evènements!$D$4:$D$16))),0),1),"")</f>
        <v/>
      </c>
      <c r="G18" s="57" t="str">
        <f t="array" ref="G18">IFERROR(INDEX(Evènements!$F$4:$F$16,MATCH(1,(Evènements!$B$4:$B$16=$H$3)*(DATE($G$3,G$5,'Planning Mensuel'!$B18)&gt;=DATE(YEAR(Evènements!$C$4:$C$16),MONTH(Evènements!$C$4:$C$16),DAY(Evènements!$C$4:$C$16)))*(DATE($G$3,G$5,'Planning Mensuel'!$B18)&lt;=DATE(YEAR(Evènements!$D$4:$D$16),MONTH(Evènements!$D$4:$D$16),DAY(Evènements!$D$4:$D$16))),0),1),"")</f>
        <v/>
      </c>
      <c r="H18" s="57" t="str">
        <f t="array" ref="H18">IFERROR(INDEX(Evènements!$F$4:$F$16,MATCH(1,(Evènements!$B$4:$B$16=$H$3)*(DATE($G$3,H$5,'Planning Mensuel'!$B18)&gt;=DATE(YEAR(Evènements!$C$4:$C$16),MONTH(Evènements!$C$4:$C$16),DAY(Evènements!$C$4:$C$16)))*(DATE($G$3,H$5,'Planning Mensuel'!$B18)&lt;=DATE(YEAR(Evènements!$D$4:$D$16),MONTH(Evènements!$D$4:$D$16),DAY(Evènements!$D$4:$D$16))),0),1),"")</f>
        <v/>
      </c>
      <c r="I18" s="57" t="str">
        <f t="array" ref="I18">IFERROR(INDEX(Evènements!$F$4:$F$16,MATCH(1,(Evènements!$B$4:$B$16=$H$3)*(DATE($G$3,I$5,'Planning Mensuel'!$B18)&gt;=DATE(YEAR(Evènements!$C$4:$C$16),MONTH(Evènements!$C$4:$C$16),DAY(Evènements!$C$4:$C$16)))*(DATE($G$3,I$5,'Planning Mensuel'!$B18)&lt;=DATE(YEAR(Evènements!$D$4:$D$16),MONTH(Evènements!$D$4:$D$16),DAY(Evènements!$D$4:$D$16))),0),1),"")</f>
        <v/>
      </c>
      <c r="J18" s="58" t="str">
        <f t="array" ref="J18">IFERROR(INDEX(Evènements!$F$4:$F$16,MATCH(1,(Evènements!$B$4:$B$16=$H$3)*(DATE($G$3,J$5,'Planning Mensuel'!$B18)&gt;=DATE(YEAR(Evènements!$C$4:$C$16),MONTH(Evènements!$C$4:$C$16),DAY(Evènements!$C$4:$C$16)))*(DATE($G$3,J$5,'Planning Mensuel'!$B18)&lt;=DATE(YEAR(Evènements!$D$4:$D$16),MONTH(Evènements!$D$4:$D$16),DAY(Evènements!$D$4:$D$16))),0),1),"")</f>
        <v/>
      </c>
      <c r="K18" s="58" t="str">
        <f t="array" ref="K18">IFERROR(INDEX(Evènements!$F$4:$F$16,MATCH(1,(Evènements!$B$4:$B$16=$H$3)*(DATE($G$3,K$5,'Planning Mensuel'!$B18)&gt;=DATE(YEAR(Evènements!$C$4:$C$16),MONTH(Evènements!$C$4:$C$16),DAY(Evènements!$C$4:$C$16)))*(DATE($G$3,K$5,'Planning Mensuel'!$B18)&lt;=DATE(YEAR(Evènements!$D$4:$D$16),MONTH(Evènements!$D$4:$D$16),DAY(Evènements!$D$4:$D$16))),0),1),"")</f>
        <v/>
      </c>
      <c r="L18" s="58" t="str">
        <f t="array" ref="L18">IFERROR(INDEX(Evènements!$F$4:$F$16,MATCH(1,(Evènements!$B$4:$B$16=$H$3)*(DATE($G$3,L$5,'Planning Mensuel'!$B18)&gt;=DATE(YEAR(Evènements!$C$4:$C$16),MONTH(Evènements!$C$4:$C$16),DAY(Evènements!$C$4:$C$16)))*(DATE($G$3,L$5,'Planning Mensuel'!$B18)&lt;=DATE(YEAR(Evènements!$D$4:$D$16),MONTH(Evènements!$D$4:$D$16),DAY(Evènements!$D$4:$D$16))),0),1),"")</f>
        <v/>
      </c>
      <c r="M18" s="58" t="str">
        <f t="array" ref="M18">IFERROR(INDEX(Evènements!$F$4:$F$16,MATCH(1,(Evènements!$B$4:$B$16=$H$3)*(DATE($G$3,M$5,'Planning Mensuel'!$B18)&gt;=DATE(YEAR(Evènements!$C$4:$C$16),MONTH(Evènements!$C$4:$C$16),DAY(Evènements!$C$4:$C$16)))*(DATE($G$3,M$5,'Planning Mensuel'!$B18)&lt;=DATE(YEAR(Evènements!$D$4:$D$16),MONTH(Evènements!$D$4:$D$16),DAY(Evènements!$D$4:$D$16))),0),1),"")</f>
        <v/>
      </c>
      <c r="N18" s="59" t="str">
        <f t="array" ref="N18">IFERROR(INDEX(Evènements!$F$4:$F$16,MATCH(1,(Evènements!$B$4:$B$16=$H$3)*(DATE($G$3,N$5,'Planning Mensuel'!$B18)&gt;=DATE(YEAR(Evènements!$C$4:$C$16),MONTH(Evènements!$C$4:$C$16),DAY(Evènements!$C$4:$C$16)))*(DATE($G$3,N$5,'Planning Mensuel'!$B18)&lt;=DATE(YEAR(Evènements!$D$4:$D$16),MONTH(Evènements!$D$4:$D$16),DAY(Evènements!$D$4:$D$16))),0),1),"")</f>
        <v/>
      </c>
    </row>
    <row r="19" spans="2:14" ht="26.25" customHeight="1">
      <c r="B19" s="50">
        <v>13</v>
      </c>
      <c r="C19" s="60" t="str">
        <f t="array" ref="C19">IFERROR(INDEX(Evènements!$F$4:$F$16,MATCH(1,(Evènements!$B$4:$B$16=$H$3)*(DATE($G$3,C$5,'Planning Mensuel'!$B19)&gt;=DATE(YEAR(Evènements!$C$4:$C$16),MONTH(Evènements!$C$4:$C$16),DAY(Evènements!$C$4:$C$16)))*(DATE($G$3,C$5,'Planning Mensuel'!$B19)&lt;=DATE(YEAR(Evènements!$D$4:$D$16),MONTH(Evènements!$D$4:$D$16),DAY(Evènements!$D$4:$D$16))),0),1),"")</f>
        <v/>
      </c>
      <c r="D19" s="61" t="str">
        <f t="array" ref="D19">IFERROR(INDEX(Evènements!$F$4:$F$16,MATCH(1,(Evènements!$B$4:$B$16=$H$3)*(DATE($G$3,D$5,'Planning Mensuel'!$B19)&gt;=DATE(YEAR(Evènements!$C$4:$C$16),MONTH(Evènements!$C$4:$C$16),DAY(Evènements!$C$4:$C$16)))*(DATE($G$3,D$5,'Planning Mensuel'!$B19)&lt;=DATE(YEAR(Evènements!$D$4:$D$16),MONTH(Evènements!$D$4:$D$16),DAY(Evènements!$D$4:$D$16))),0),1),"")</f>
        <v>S.V.I. (Strasbourg - FRA)</v>
      </c>
      <c r="E19" s="61" t="str">
        <f t="array" ref="E19">IFERROR(INDEX(Evènements!$F$4:$F$16,MATCH(1,(Evènements!$B$4:$B$16=$H$3)*(DATE($G$3,E$5,'Planning Mensuel'!$B19)&gt;=DATE(YEAR(Evènements!$C$4:$C$16),MONTH(Evènements!$C$4:$C$16),DAY(Evènements!$C$4:$C$16)))*(DATE($G$3,E$5,'Planning Mensuel'!$B19)&lt;=DATE(YEAR(Evènements!$D$4:$D$16),MONTH(Evènements!$D$4:$D$16),DAY(Evènements!$D$4:$D$16))),0),1),"")</f>
        <v>S.V.I. (Bordeaux - FRA)</v>
      </c>
      <c r="F19" s="61" t="str">
        <f t="array" ref="F19">IFERROR(INDEX(Evènements!$F$4:$F$16,MATCH(1,(Evènements!$B$4:$B$16=$H$3)*(DATE($G$3,F$5,'Planning Mensuel'!$B19)&gt;=DATE(YEAR(Evènements!$C$4:$C$16),MONTH(Evènements!$C$4:$C$16),DAY(Evènements!$C$4:$C$16)))*(DATE($G$3,F$5,'Planning Mensuel'!$B19)&lt;=DATE(YEAR(Evènements!$D$4:$D$16),MONTH(Evènements!$D$4:$D$16),DAY(Evènements!$D$4:$D$16))),0),1),"")</f>
        <v/>
      </c>
      <c r="G19" s="61" t="str">
        <f t="array" ref="G19">IFERROR(INDEX(Evènements!$F$4:$F$16,MATCH(1,(Evènements!$B$4:$B$16=$H$3)*(DATE($G$3,G$5,'Planning Mensuel'!$B19)&gt;=DATE(YEAR(Evènements!$C$4:$C$16),MONTH(Evènements!$C$4:$C$16),DAY(Evènements!$C$4:$C$16)))*(DATE($G$3,G$5,'Planning Mensuel'!$B19)&lt;=DATE(YEAR(Evènements!$D$4:$D$16),MONTH(Evènements!$D$4:$D$16),DAY(Evènements!$D$4:$D$16))),0),1),"")</f>
        <v>S.V.I. (Nogent/Marne Pavillon BALTARD - FRA)</v>
      </c>
      <c r="H19" s="61" t="str">
        <f t="array" ref="H19">IFERROR(INDEX(Evènements!$F$4:$F$16,MATCH(1,(Evènements!$B$4:$B$16=$H$3)*(DATE($G$3,H$5,'Planning Mensuel'!$B19)&gt;=DATE(YEAR(Evènements!$C$4:$C$16),MONTH(Evènements!$C$4:$C$16),DAY(Evènements!$C$4:$C$16)))*(DATE($G$3,H$5,'Planning Mensuel'!$B19)&lt;=DATE(YEAR(Evènements!$D$4:$D$16),MONTH(Evènements!$D$4:$D$16),DAY(Evènements!$D$4:$D$16))),0),1),"")</f>
        <v>VinExpo (Bordeaux - FRA)</v>
      </c>
      <c r="I19" s="61" t="str">
        <f t="array" ref="I19">IFERROR(INDEX(Evènements!$F$4:$F$16,MATCH(1,(Evènements!$B$4:$B$16=$H$3)*(DATE($G$3,I$5,'Planning Mensuel'!$B19)&gt;=DATE(YEAR(Evènements!$C$4:$C$16),MONTH(Evènements!$C$4:$C$16),DAY(Evènements!$C$4:$C$16)))*(DATE($G$3,I$5,'Planning Mensuel'!$B19)&lt;=DATE(YEAR(Evènements!$D$4:$D$16),MONTH(Evènements!$D$4:$D$16),DAY(Evènements!$D$4:$D$16))),0),1),"")</f>
        <v/>
      </c>
      <c r="J19" s="53" t="str">
        <f t="array" ref="J19">IFERROR(INDEX(Evènements!$F$4:$F$16,MATCH(1,(Evènements!$B$4:$B$16=$H$3)*(DATE($G$3,J$5,'Planning Mensuel'!$B19)&gt;=DATE(YEAR(Evènements!$C$4:$C$16),MONTH(Evènements!$C$4:$C$16),DAY(Evènements!$C$4:$C$16)))*(DATE($G$3,J$5,'Planning Mensuel'!$B19)&lt;=DATE(YEAR(Evènements!$D$4:$D$16),MONTH(Evènements!$D$4:$D$16),DAY(Evènements!$D$4:$D$16))),0),1),"")</f>
        <v/>
      </c>
      <c r="K19" s="53" t="str">
        <f t="array" ref="K19">IFERROR(INDEX(Evènements!$F$4:$F$16,MATCH(1,(Evènements!$B$4:$B$16=$H$3)*(DATE($G$3,K$5,'Planning Mensuel'!$B19)&gt;=DATE(YEAR(Evènements!$C$4:$C$16),MONTH(Evènements!$C$4:$C$16),DAY(Evènements!$C$4:$C$16)))*(DATE($G$3,K$5,'Planning Mensuel'!$B19)&lt;=DATE(YEAR(Evènements!$D$4:$D$16),MONTH(Evènements!$D$4:$D$16),DAY(Evènements!$D$4:$D$16))),0),1),"")</f>
        <v/>
      </c>
      <c r="L19" s="53" t="str">
        <f t="array" ref="L19">IFERROR(INDEX(Evènements!$F$4:$F$16,MATCH(1,(Evènements!$B$4:$B$16=$H$3)*(DATE($G$3,L$5,'Planning Mensuel'!$B19)&gt;=DATE(YEAR(Evènements!$C$4:$C$16),MONTH(Evènements!$C$4:$C$16),DAY(Evènements!$C$4:$C$16)))*(DATE($G$3,L$5,'Planning Mensuel'!$B19)&lt;=DATE(YEAR(Evènements!$D$4:$D$16),MONTH(Evènements!$D$4:$D$16),DAY(Evènements!$D$4:$D$16))),0),1),"")</f>
        <v/>
      </c>
      <c r="M19" s="53" t="str">
        <f t="array" ref="M19">IFERROR(INDEX(Evènements!$F$4:$F$16,MATCH(1,(Evènements!$B$4:$B$16=$H$3)*(DATE($G$3,M$5,'Planning Mensuel'!$B19)&gt;=DATE(YEAR(Evènements!$C$4:$C$16),MONTH(Evènements!$C$4:$C$16),DAY(Evènements!$C$4:$C$16)))*(DATE($G$3,M$5,'Planning Mensuel'!$B19)&lt;=DATE(YEAR(Evènements!$D$4:$D$16),MONTH(Evènements!$D$4:$D$16),DAY(Evènements!$D$4:$D$16))),0),1),"")</f>
        <v/>
      </c>
      <c r="N19" s="54" t="str">
        <f t="array" ref="N19">IFERROR(INDEX(Evènements!$F$4:$F$16,MATCH(1,(Evènements!$B$4:$B$16=$H$3)*(DATE($G$3,N$5,'Planning Mensuel'!$B19)&gt;=DATE(YEAR(Evènements!$C$4:$C$16),MONTH(Evènements!$C$4:$C$16),DAY(Evènements!$C$4:$C$16)))*(DATE($G$3,N$5,'Planning Mensuel'!$B19)&lt;=DATE(YEAR(Evènements!$D$4:$D$16),MONTH(Evènements!$D$4:$D$16),DAY(Evènements!$D$4:$D$16))),0),1),"")</f>
        <v/>
      </c>
    </row>
    <row r="20" spans="2:14" ht="26.25" customHeight="1">
      <c r="B20" s="55">
        <v>14</v>
      </c>
      <c r="C20" s="56" t="str">
        <f t="array" ref="C20">IFERROR(INDEX(Evènements!$F$4:$F$16,MATCH(1,(Evènements!$B$4:$B$16=$H$3)*(DATE($G$3,C$5,'Planning Mensuel'!$B20)&gt;=DATE(YEAR(Evènements!$C$4:$C$16),MONTH(Evènements!$C$4:$C$16),DAY(Evènements!$C$4:$C$16)))*(DATE($G$3,C$5,'Planning Mensuel'!$B20)&lt;=DATE(YEAR(Evènements!$D$4:$D$16),MONTH(Evènements!$D$4:$D$16),DAY(Evènements!$D$4:$D$16))),0),1),"")</f>
        <v/>
      </c>
      <c r="D20" s="57" t="str">
        <f t="array" ref="D20">IFERROR(INDEX(Evènements!$F$4:$F$16,MATCH(1,(Evènements!$B$4:$B$16=$H$3)*(DATE($G$3,D$5,'Planning Mensuel'!$B20)&gt;=DATE(YEAR(Evènements!$C$4:$C$16),MONTH(Evènements!$C$4:$C$16),DAY(Evènements!$C$4:$C$16)))*(DATE($G$3,D$5,'Planning Mensuel'!$B20)&lt;=DATE(YEAR(Evènements!$D$4:$D$16),MONTH(Evènements!$D$4:$D$16),DAY(Evènements!$D$4:$D$16))),0),1),"")</f>
        <v>S.V.I. (Strasbourg - FRA)</v>
      </c>
      <c r="E20" s="57" t="str">
        <f t="array" ref="E20">IFERROR(INDEX(Evènements!$F$4:$F$16,MATCH(1,(Evènements!$B$4:$B$16=$H$3)*(DATE($G$3,E$5,'Planning Mensuel'!$B20)&gt;=DATE(YEAR(Evènements!$C$4:$C$16),MONTH(Evènements!$C$4:$C$16),DAY(Evènements!$C$4:$C$16)))*(DATE($G$3,E$5,'Planning Mensuel'!$B20)&lt;=DATE(YEAR(Evènements!$D$4:$D$16),MONTH(Evènements!$D$4:$D$16),DAY(Evènements!$D$4:$D$16))),0),1),"")</f>
        <v/>
      </c>
      <c r="F20" s="57" t="str">
        <f t="array" ref="F20">IFERROR(INDEX(Evènements!$F$4:$F$16,MATCH(1,(Evènements!$B$4:$B$16=$H$3)*(DATE($G$3,F$5,'Planning Mensuel'!$B20)&gt;=DATE(YEAR(Evènements!$C$4:$C$16),MONTH(Evènements!$C$4:$C$16),DAY(Evènements!$C$4:$C$16)))*(DATE($G$3,F$5,'Planning Mensuel'!$B20)&lt;=DATE(YEAR(Evènements!$D$4:$D$16),MONTH(Evènements!$D$4:$D$16),DAY(Evènements!$D$4:$D$16))),0),1),"")</f>
        <v/>
      </c>
      <c r="G20" s="57" t="str">
        <f t="array" ref="G20">IFERROR(INDEX(Evènements!$F$4:$F$16,MATCH(1,(Evènements!$B$4:$B$16=$H$3)*(DATE($G$3,G$5,'Planning Mensuel'!$B20)&gt;=DATE(YEAR(Evènements!$C$4:$C$16),MONTH(Evènements!$C$4:$C$16),DAY(Evènements!$C$4:$C$16)))*(DATE($G$3,G$5,'Planning Mensuel'!$B20)&lt;=DATE(YEAR(Evènements!$D$4:$D$16),MONTH(Evènements!$D$4:$D$16),DAY(Evènements!$D$4:$D$16))),0),1),"")</f>
        <v>S.V.I. (Nogent/Marne Pavillon BALTARD - FRA)</v>
      </c>
      <c r="H20" s="57" t="str">
        <f t="array" ref="H20">IFERROR(INDEX(Evènements!$F$4:$F$16,MATCH(1,(Evènements!$B$4:$B$16=$H$3)*(DATE($G$3,H$5,'Planning Mensuel'!$B20)&gt;=DATE(YEAR(Evènements!$C$4:$C$16),MONTH(Evènements!$C$4:$C$16),DAY(Evènements!$C$4:$C$16)))*(DATE($G$3,H$5,'Planning Mensuel'!$B20)&lt;=DATE(YEAR(Evènements!$D$4:$D$16),MONTH(Evènements!$D$4:$D$16),DAY(Evènements!$D$4:$D$16))),0),1),"")</f>
        <v>VinExpo (Bordeaux - FRA)</v>
      </c>
      <c r="I20" s="57" t="str">
        <f t="array" ref="I20">IFERROR(INDEX(Evènements!$F$4:$F$16,MATCH(1,(Evènements!$B$4:$B$16=$H$3)*(DATE($G$3,I$5,'Planning Mensuel'!$B20)&gt;=DATE(YEAR(Evènements!$C$4:$C$16),MONTH(Evènements!$C$4:$C$16),DAY(Evènements!$C$4:$C$16)))*(DATE($G$3,I$5,'Planning Mensuel'!$B20)&lt;=DATE(YEAR(Evènements!$D$4:$D$16),MONTH(Evènements!$D$4:$D$16),DAY(Evènements!$D$4:$D$16))),0),1),"")</f>
        <v/>
      </c>
      <c r="J20" s="58" t="str">
        <f t="array" ref="J20">IFERROR(INDEX(Evènements!$F$4:$F$16,MATCH(1,(Evènements!$B$4:$B$16=$H$3)*(DATE($G$3,J$5,'Planning Mensuel'!$B20)&gt;=DATE(YEAR(Evènements!$C$4:$C$16),MONTH(Evènements!$C$4:$C$16),DAY(Evènements!$C$4:$C$16)))*(DATE($G$3,J$5,'Planning Mensuel'!$B20)&lt;=DATE(YEAR(Evènements!$D$4:$D$16),MONTH(Evènements!$D$4:$D$16),DAY(Evènements!$D$4:$D$16))),0),1),"")</f>
        <v/>
      </c>
      <c r="K20" s="58" t="str">
        <f t="array" ref="K20">IFERROR(INDEX(Evènements!$F$4:$F$16,MATCH(1,(Evènements!$B$4:$B$16=$H$3)*(DATE($G$3,K$5,'Planning Mensuel'!$B20)&gt;=DATE(YEAR(Evènements!$C$4:$C$16),MONTH(Evènements!$C$4:$C$16),DAY(Evènements!$C$4:$C$16)))*(DATE($G$3,K$5,'Planning Mensuel'!$B20)&lt;=DATE(YEAR(Evènements!$D$4:$D$16),MONTH(Evènements!$D$4:$D$16),DAY(Evènements!$D$4:$D$16))),0),1),"")</f>
        <v/>
      </c>
      <c r="L20" s="58" t="str">
        <f t="array" ref="L20">IFERROR(INDEX(Evènements!$F$4:$F$16,MATCH(1,(Evènements!$B$4:$B$16=$H$3)*(DATE($G$3,L$5,'Planning Mensuel'!$B20)&gt;=DATE(YEAR(Evènements!$C$4:$C$16),MONTH(Evènements!$C$4:$C$16),DAY(Evènements!$C$4:$C$16)))*(DATE($G$3,L$5,'Planning Mensuel'!$B20)&lt;=DATE(YEAR(Evènements!$D$4:$D$16),MONTH(Evènements!$D$4:$D$16),DAY(Evènements!$D$4:$D$16))),0),1),"")</f>
        <v/>
      </c>
      <c r="M20" s="58" t="str">
        <f t="array" ref="M20">IFERROR(INDEX(Evènements!$F$4:$F$16,MATCH(1,(Evènements!$B$4:$B$16=$H$3)*(DATE($G$3,M$5,'Planning Mensuel'!$B20)&gt;=DATE(YEAR(Evènements!$C$4:$C$16),MONTH(Evènements!$C$4:$C$16),DAY(Evènements!$C$4:$C$16)))*(DATE($G$3,M$5,'Planning Mensuel'!$B20)&lt;=DATE(YEAR(Evènements!$D$4:$D$16),MONTH(Evènements!$D$4:$D$16),DAY(Evènements!$D$4:$D$16))),0),1),"")</f>
        <v/>
      </c>
      <c r="N20" s="59" t="str">
        <f t="array" ref="N20">IFERROR(INDEX(Evènements!$F$4:$F$16,MATCH(1,(Evènements!$B$4:$B$16=$H$3)*(DATE($G$3,N$5,'Planning Mensuel'!$B20)&gt;=DATE(YEAR(Evènements!$C$4:$C$16),MONTH(Evènements!$C$4:$C$16),DAY(Evènements!$C$4:$C$16)))*(DATE($G$3,N$5,'Planning Mensuel'!$B20)&lt;=DATE(YEAR(Evènements!$D$4:$D$16),MONTH(Evènements!$D$4:$D$16),DAY(Evènements!$D$4:$D$16))),0),1),"")</f>
        <v/>
      </c>
    </row>
    <row r="21" spans="2:14" ht="26.25" customHeight="1">
      <c r="B21" s="50">
        <v>15</v>
      </c>
      <c r="C21" s="60" t="str">
        <f t="array" ref="C21">IFERROR(INDEX(Evènements!$F$4:$F$16,MATCH(1,(Evènements!$B$4:$B$16=$H$3)*(DATE($G$3,C$5,'Planning Mensuel'!$B21)&gt;=DATE(YEAR(Evènements!$C$4:$C$16),MONTH(Evènements!$C$4:$C$16),DAY(Evènements!$C$4:$C$16)))*(DATE($G$3,C$5,'Planning Mensuel'!$B21)&lt;=DATE(YEAR(Evènements!$D$4:$D$16),MONTH(Evènements!$D$4:$D$16),DAY(Evènements!$D$4:$D$16))),0),1),"")</f>
        <v/>
      </c>
      <c r="D21" s="61" t="str">
        <f t="array" ref="D21">IFERROR(INDEX(Evènements!$F$4:$F$16,MATCH(1,(Evènements!$B$4:$B$16=$H$3)*(DATE($G$3,D$5,'Planning Mensuel'!$B21)&gt;=DATE(YEAR(Evènements!$C$4:$C$16),MONTH(Evènements!$C$4:$C$16),DAY(Evènements!$C$4:$C$16)))*(DATE($G$3,D$5,'Planning Mensuel'!$B21)&lt;=DATE(YEAR(Evènements!$D$4:$D$16),MONTH(Evènements!$D$4:$D$16),DAY(Evènements!$D$4:$D$16))),0),1),"")</f>
        <v/>
      </c>
      <c r="E21" s="61" t="str">
        <f t="array" ref="E21">IFERROR(INDEX(Evènements!$F$4:$F$16,MATCH(1,(Evènements!$B$4:$B$16=$H$3)*(DATE($G$3,E$5,'Planning Mensuel'!$B21)&gt;=DATE(YEAR(Evènements!$C$4:$C$16),MONTH(Evènements!$C$4:$C$16),DAY(Evènements!$C$4:$C$16)))*(DATE($G$3,E$5,'Planning Mensuel'!$B21)&lt;=DATE(YEAR(Evènements!$D$4:$D$16),MONTH(Evènements!$D$4:$D$16),DAY(Evènements!$D$4:$D$16))),0),1),"")</f>
        <v/>
      </c>
      <c r="F21" s="61" t="str">
        <f t="array" ref="F21">IFERROR(INDEX(Evènements!$F$4:$F$16,MATCH(1,(Evènements!$B$4:$B$16=$H$3)*(DATE($G$3,F$5,'Planning Mensuel'!$B21)&gt;=DATE(YEAR(Evènements!$C$4:$C$16),MONTH(Evènements!$C$4:$C$16),DAY(Evènements!$C$4:$C$16)))*(DATE($G$3,F$5,'Planning Mensuel'!$B21)&lt;=DATE(YEAR(Evènements!$D$4:$D$16),MONTH(Evènements!$D$4:$D$16),DAY(Evènements!$D$4:$D$16))),0),1),"")</f>
        <v/>
      </c>
      <c r="G21" s="61" t="str">
        <f t="array" ref="G21">IFERROR(INDEX(Evènements!$F$4:$F$16,MATCH(1,(Evènements!$B$4:$B$16=$H$3)*(DATE($G$3,G$5,'Planning Mensuel'!$B21)&gt;=DATE(YEAR(Evènements!$C$4:$C$16),MONTH(Evènements!$C$4:$C$16),DAY(Evènements!$C$4:$C$16)))*(DATE($G$3,G$5,'Planning Mensuel'!$B21)&lt;=DATE(YEAR(Evènements!$D$4:$D$16),MONTH(Evènements!$D$4:$D$16),DAY(Evènements!$D$4:$D$16))),0),1),"")</f>
        <v>S.V.I. (Nogent/Marne Pavillon BALTARD - FRA)</v>
      </c>
      <c r="H21" s="61" t="str">
        <f t="array" ref="H21">IFERROR(INDEX(Evènements!$F$4:$F$16,MATCH(1,(Evènements!$B$4:$B$16=$H$3)*(DATE($G$3,H$5,'Planning Mensuel'!$B21)&gt;=DATE(YEAR(Evènements!$C$4:$C$16),MONTH(Evènements!$C$4:$C$16),DAY(Evènements!$C$4:$C$16)))*(DATE($G$3,H$5,'Planning Mensuel'!$B21)&lt;=DATE(YEAR(Evènements!$D$4:$D$16),MONTH(Evènements!$D$4:$D$16),DAY(Evènements!$D$4:$D$16))),0),1),"")</f>
        <v>VinExpo (Bordeaux - FRA)</v>
      </c>
      <c r="I21" s="61" t="str">
        <f t="array" ref="I21">IFERROR(INDEX(Evènements!$F$4:$F$16,MATCH(1,(Evènements!$B$4:$B$16=$H$3)*(DATE($G$3,I$5,'Planning Mensuel'!$B21)&gt;=DATE(YEAR(Evènements!$C$4:$C$16),MONTH(Evènements!$C$4:$C$16),DAY(Evènements!$C$4:$C$16)))*(DATE($G$3,I$5,'Planning Mensuel'!$B21)&lt;=DATE(YEAR(Evènements!$D$4:$D$16),MONTH(Evènements!$D$4:$D$16),DAY(Evènements!$D$4:$D$16))),0),1),"")</f>
        <v/>
      </c>
      <c r="J21" s="53" t="str">
        <f t="array" ref="J21">IFERROR(INDEX(Evènements!$F$4:$F$16,MATCH(1,(Evènements!$B$4:$B$16=$H$3)*(DATE($G$3,J$5,'Planning Mensuel'!$B21)&gt;=DATE(YEAR(Evènements!$C$4:$C$16),MONTH(Evènements!$C$4:$C$16),DAY(Evènements!$C$4:$C$16)))*(DATE($G$3,J$5,'Planning Mensuel'!$B21)&lt;=DATE(YEAR(Evènements!$D$4:$D$16),MONTH(Evènements!$D$4:$D$16),DAY(Evènements!$D$4:$D$16))),0),1),"")</f>
        <v/>
      </c>
      <c r="K21" s="53" t="str">
        <f t="array" ref="K21">IFERROR(INDEX(Evènements!$F$4:$F$16,MATCH(1,(Evènements!$B$4:$B$16=$H$3)*(DATE($G$3,K$5,'Planning Mensuel'!$B21)&gt;=DATE(YEAR(Evènements!$C$4:$C$16),MONTH(Evènements!$C$4:$C$16),DAY(Evènements!$C$4:$C$16)))*(DATE($G$3,K$5,'Planning Mensuel'!$B21)&lt;=DATE(YEAR(Evènements!$D$4:$D$16),MONTH(Evènements!$D$4:$D$16),DAY(Evènements!$D$4:$D$16))),0),1),"")</f>
        <v/>
      </c>
      <c r="L21" s="53" t="str">
        <f t="array" ref="L21">IFERROR(INDEX(Evènements!$F$4:$F$16,MATCH(1,(Evènements!$B$4:$B$16=$H$3)*(DATE($G$3,L$5,'Planning Mensuel'!$B21)&gt;=DATE(YEAR(Evènements!$C$4:$C$16),MONTH(Evènements!$C$4:$C$16),DAY(Evènements!$C$4:$C$16)))*(DATE($G$3,L$5,'Planning Mensuel'!$B21)&lt;=DATE(YEAR(Evènements!$D$4:$D$16),MONTH(Evènements!$D$4:$D$16),DAY(Evènements!$D$4:$D$16))),0),1),"")</f>
        <v/>
      </c>
      <c r="M21" s="53" t="str">
        <f t="array" ref="M21">IFERROR(INDEX(Evènements!$F$4:$F$16,MATCH(1,(Evènements!$B$4:$B$16=$H$3)*(DATE($G$3,M$5,'Planning Mensuel'!$B21)&gt;=DATE(YEAR(Evènements!$C$4:$C$16),MONTH(Evènements!$C$4:$C$16),DAY(Evènements!$C$4:$C$16)))*(DATE($G$3,M$5,'Planning Mensuel'!$B21)&lt;=DATE(YEAR(Evènements!$D$4:$D$16),MONTH(Evènements!$D$4:$D$16),DAY(Evènements!$D$4:$D$16))),0),1),"")</f>
        <v/>
      </c>
      <c r="N21" s="54" t="str">
        <f t="array" ref="N21">IFERROR(INDEX(Evènements!$F$4:$F$16,MATCH(1,(Evènements!$B$4:$B$16=$H$3)*(DATE($G$3,N$5,'Planning Mensuel'!$B21)&gt;=DATE(YEAR(Evènements!$C$4:$C$16),MONTH(Evènements!$C$4:$C$16),DAY(Evènements!$C$4:$C$16)))*(DATE($G$3,N$5,'Planning Mensuel'!$B21)&lt;=DATE(YEAR(Evènements!$D$4:$D$16),MONTH(Evènements!$D$4:$D$16),DAY(Evènements!$D$4:$D$16))),0),1),"")</f>
        <v/>
      </c>
    </row>
    <row r="22" spans="2:14" ht="26.25" customHeight="1">
      <c r="B22" s="55">
        <v>16</v>
      </c>
      <c r="C22" s="56" t="str">
        <f t="array" ref="C22">IFERROR(INDEX(Evènements!$F$4:$F$16,MATCH(1,(Evènements!$B$4:$B$16=$H$3)*(DATE($G$3,C$5,'Planning Mensuel'!$B22)&gt;=DATE(YEAR(Evènements!$C$4:$C$16),MONTH(Evènements!$C$4:$C$16),DAY(Evènements!$C$4:$C$16)))*(DATE($G$3,C$5,'Planning Mensuel'!$B22)&lt;=DATE(YEAR(Evènements!$D$4:$D$16),MONTH(Evènements!$D$4:$D$16),DAY(Evènements!$D$4:$D$16))),0),1),"")</f>
        <v/>
      </c>
      <c r="D22" s="57" t="str">
        <f t="array" ref="D22">IFERROR(INDEX(Evènements!$F$4:$F$16,MATCH(1,(Evènements!$B$4:$B$16=$H$3)*(DATE($G$3,D$5,'Planning Mensuel'!$B22)&gt;=DATE(YEAR(Evènements!$C$4:$C$16),MONTH(Evènements!$C$4:$C$16),DAY(Evènements!$C$4:$C$16)))*(DATE($G$3,D$5,'Planning Mensuel'!$B22)&lt;=DATE(YEAR(Evènements!$D$4:$D$16),MONTH(Evènements!$D$4:$D$16),DAY(Evènements!$D$4:$D$16))),0),1),"")</f>
        <v/>
      </c>
      <c r="E22" s="57" t="str">
        <f t="array" ref="E22">IFERROR(INDEX(Evènements!$F$4:$F$16,MATCH(1,(Evènements!$B$4:$B$16=$H$3)*(DATE($G$3,E$5,'Planning Mensuel'!$B22)&gt;=DATE(YEAR(Evènements!$C$4:$C$16),MONTH(Evènements!$C$4:$C$16),DAY(Evènements!$C$4:$C$16)))*(DATE($G$3,E$5,'Planning Mensuel'!$B22)&lt;=DATE(YEAR(Evènements!$D$4:$D$16),MONTH(Evènements!$D$4:$D$16),DAY(Evènements!$D$4:$D$16))),0),1),"")</f>
        <v/>
      </c>
      <c r="F22" s="57" t="str">
        <f t="array" ref="F22">IFERROR(INDEX(Evènements!$F$4:$F$16,MATCH(1,(Evènements!$B$4:$B$16=$H$3)*(DATE($G$3,F$5,'Planning Mensuel'!$B22)&gt;=DATE(YEAR(Evènements!$C$4:$C$16),MONTH(Evènements!$C$4:$C$16),DAY(Evènements!$C$4:$C$16)))*(DATE($G$3,F$5,'Planning Mensuel'!$B22)&lt;=DATE(YEAR(Evènements!$D$4:$D$16),MONTH(Evènements!$D$4:$D$16),DAY(Evènements!$D$4:$D$16))),0),1),"")</f>
        <v/>
      </c>
      <c r="G22" s="57" t="str">
        <f t="array" ref="G22">IFERROR(INDEX(Evènements!$F$4:$F$16,MATCH(1,(Evènements!$B$4:$B$16=$H$3)*(DATE($G$3,G$5,'Planning Mensuel'!$B22)&gt;=DATE(YEAR(Evènements!$C$4:$C$16),MONTH(Evènements!$C$4:$C$16),DAY(Evènements!$C$4:$C$16)))*(DATE($G$3,G$5,'Planning Mensuel'!$B22)&lt;=DATE(YEAR(Evènements!$D$4:$D$16),MONTH(Evènements!$D$4:$D$16),DAY(Evènements!$D$4:$D$16))),0),1),"")</f>
        <v/>
      </c>
      <c r="H22" s="57" t="str">
        <f t="array" ref="H22">IFERROR(INDEX(Evènements!$F$4:$F$16,MATCH(1,(Evènements!$B$4:$B$16=$H$3)*(DATE($G$3,H$5,'Planning Mensuel'!$B22)&gt;=DATE(YEAR(Evènements!$C$4:$C$16),MONTH(Evènements!$C$4:$C$16),DAY(Evènements!$C$4:$C$16)))*(DATE($G$3,H$5,'Planning Mensuel'!$B22)&lt;=DATE(YEAR(Evènements!$D$4:$D$16),MONTH(Evènements!$D$4:$D$16),DAY(Evènements!$D$4:$D$16))),0),1),"")</f>
        <v/>
      </c>
      <c r="I22" s="57" t="str">
        <f t="array" ref="I22">IFERROR(INDEX(Evènements!$F$4:$F$16,MATCH(1,(Evènements!$B$4:$B$16=$H$3)*(DATE($G$3,I$5,'Planning Mensuel'!$B22)&gt;=DATE(YEAR(Evènements!$C$4:$C$16),MONTH(Evènements!$C$4:$C$16),DAY(Evènements!$C$4:$C$16)))*(DATE($G$3,I$5,'Planning Mensuel'!$B22)&lt;=DATE(YEAR(Evènements!$D$4:$D$16),MONTH(Evènements!$D$4:$D$16),DAY(Evènements!$D$4:$D$16))),0),1),"")</f>
        <v/>
      </c>
      <c r="J22" s="58" t="str">
        <f t="array" ref="J22">IFERROR(INDEX(Evènements!$F$4:$F$16,MATCH(1,(Evènements!$B$4:$B$16=$H$3)*(DATE($G$3,J$5,'Planning Mensuel'!$B22)&gt;=DATE(YEAR(Evènements!$C$4:$C$16),MONTH(Evènements!$C$4:$C$16),DAY(Evènements!$C$4:$C$16)))*(DATE($G$3,J$5,'Planning Mensuel'!$B22)&lt;=DATE(YEAR(Evènements!$D$4:$D$16),MONTH(Evènements!$D$4:$D$16),DAY(Evènements!$D$4:$D$16))),0),1),"")</f>
        <v/>
      </c>
      <c r="K22" s="58" t="str">
        <f t="array" ref="K22">IFERROR(INDEX(Evènements!$F$4:$F$16,MATCH(1,(Evènements!$B$4:$B$16=$H$3)*(DATE($G$3,K$5,'Planning Mensuel'!$B22)&gt;=DATE(YEAR(Evènements!$C$4:$C$16),MONTH(Evènements!$C$4:$C$16),DAY(Evènements!$C$4:$C$16)))*(DATE($G$3,K$5,'Planning Mensuel'!$B22)&lt;=DATE(YEAR(Evènements!$D$4:$D$16),MONTH(Evènements!$D$4:$D$16),DAY(Evènements!$D$4:$D$16))),0),1),"")</f>
        <v/>
      </c>
      <c r="L22" s="58" t="str">
        <f t="array" ref="L22">IFERROR(INDEX(Evènements!$F$4:$F$16,MATCH(1,(Evènements!$B$4:$B$16=$H$3)*(DATE($G$3,L$5,'Planning Mensuel'!$B22)&gt;=DATE(YEAR(Evènements!$C$4:$C$16),MONTH(Evènements!$C$4:$C$16),DAY(Evènements!$C$4:$C$16)))*(DATE($G$3,L$5,'Planning Mensuel'!$B22)&lt;=DATE(YEAR(Evènements!$D$4:$D$16),MONTH(Evènements!$D$4:$D$16),DAY(Evènements!$D$4:$D$16))),0),1),"")</f>
        <v/>
      </c>
      <c r="M22" s="58" t="str">
        <f t="array" ref="M22">IFERROR(INDEX(Evènements!$F$4:$F$16,MATCH(1,(Evènements!$B$4:$B$16=$H$3)*(DATE($G$3,M$5,'Planning Mensuel'!$B22)&gt;=DATE(YEAR(Evènements!$C$4:$C$16),MONTH(Evènements!$C$4:$C$16),DAY(Evènements!$C$4:$C$16)))*(DATE($G$3,M$5,'Planning Mensuel'!$B22)&lt;=DATE(YEAR(Evènements!$D$4:$D$16),MONTH(Evènements!$D$4:$D$16),DAY(Evènements!$D$4:$D$16))),0),1),"")</f>
        <v/>
      </c>
      <c r="N22" s="59" t="str">
        <f t="array" ref="N22">IFERROR(INDEX(Evènements!$F$4:$F$16,MATCH(1,(Evènements!$B$4:$B$16=$H$3)*(DATE($G$3,N$5,'Planning Mensuel'!$B22)&gt;=DATE(YEAR(Evènements!$C$4:$C$16),MONTH(Evènements!$C$4:$C$16),DAY(Evènements!$C$4:$C$16)))*(DATE($G$3,N$5,'Planning Mensuel'!$B22)&lt;=DATE(YEAR(Evènements!$D$4:$D$16),MONTH(Evènements!$D$4:$D$16),DAY(Evènements!$D$4:$D$16))),0),1),"")</f>
        <v/>
      </c>
    </row>
    <row r="23" spans="2:14" ht="26.25" customHeight="1">
      <c r="B23" s="50">
        <v>17</v>
      </c>
      <c r="C23" s="60" t="str">
        <f t="array" ref="C23">IFERROR(INDEX(Evènements!$F$4:$F$16,MATCH(1,(Evènements!$B$4:$B$16=$H$3)*(DATE($G$3,C$5,'Planning Mensuel'!$B23)&gt;=DATE(YEAR(Evènements!$C$4:$C$16),MONTH(Evènements!$C$4:$C$16),DAY(Evènements!$C$4:$C$16)))*(DATE($G$3,C$5,'Planning Mensuel'!$B23)&lt;=DATE(YEAR(Evènements!$D$4:$D$16),MONTH(Evènements!$D$4:$D$16),DAY(Evènements!$D$4:$D$16))),0),1),"")</f>
        <v/>
      </c>
      <c r="D23" s="61" t="str">
        <f t="array" ref="D23">IFERROR(INDEX(Evènements!$F$4:$F$16,MATCH(1,(Evènements!$B$4:$B$16=$H$3)*(DATE($G$3,D$5,'Planning Mensuel'!$B23)&gt;=DATE(YEAR(Evènements!$C$4:$C$16),MONTH(Evènements!$C$4:$C$16),DAY(Evènements!$C$4:$C$16)))*(DATE($G$3,D$5,'Planning Mensuel'!$B23)&lt;=DATE(YEAR(Evènements!$D$4:$D$16),MONTH(Evènements!$D$4:$D$16),DAY(Evènements!$D$4:$D$16))),0),1),"")</f>
        <v/>
      </c>
      <c r="E23" s="61" t="str">
        <f t="array" ref="E23">IFERROR(INDEX(Evènements!$F$4:$F$16,MATCH(1,(Evènements!$B$4:$B$16=$H$3)*(DATE($G$3,E$5,'Planning Mensuel'!$B23)&gt;=DATE(YEAR(Evènements!$C$4:$C$16),MONTH(Evènements!$C$4:$C$16),DAY(Evènements!$C$4:$C$16)))*(DATE($G$3,E$5,'Planning Mensuel'!$B23)&lt;=DATE(YEAR(Evènements!$D$4:$D$16),MONTH(Evènements!$D$4:$D$16),DAY(Evènements!$D$4:$D$16))),0),1),"")</f>
        <v/>
      </c>
      <c r="F23" s="61" t="str">
        <f t="array" ref="F23">IFERROR(INDEX(Evènements!$F$4:$F$16,MATCH(1,(Evènements!$B$4:$B$16=$H$3)*(DATE($G$3,F$5,'Planning Mensuel'!$B23)&gt;=DATE(YEAR(Evènements!$C$4:$C$16),MONTH(Evènements!$C$4:$C$16),DAY(Evènements!$C$4:$C$16)))*(DATE($G$3,F$5,'Planning Mensuel'!$B23)&lt;=DATE(YEAR(Evènements!$D$4:$D$16),MONTH(Evènements!$D$4:$D$16),DAY(Evènements!$D$4:$D$16))),0),1),"")</f>
        <v/>
      </c>
      <c r="G23" s="61" t="str">
        <f t="array" ref="G23">IFERROR(INDEX(Evènements!$F$4:$F$16,MATCH(1,(Evènements!$B$4:$B$16=$H$3)*(DATE($G$3,G$5,'Planning Mensuel'!$B23)&gt;=DATE(YEAR(Evènements!$C$4:$C$16),MONTH(Evènements!$C$4:$C$16),DAY(Evènements!$C$4:$C$16)))*(DATE($G$3,G$5,'Planning Mensuel'!$B23)&lt;=DATE(YEAR(Evènements!$D$4:$D$16),MONTH(Evènements!$D$4:$D$16),DAY(Evènements!$D$4:$D$16))),0),1),"")</f>
        <v/>
      </c>
      <c r="H23" s="61" t="str">
        <f t="array" ref="H23">IFERROR(INDEX(Evènements!$F$4:$F$16,MATCH(1,(Evènements!$B$4:$B$16=$H$3)*(DATE($G$3,H$5,'Planning Mensuel'!$B23)&gt;=DATE(YEAR(Evènements!$C$4:$C$16),MONTH(Evènements!$C$4:$C$16),DAY(Evènements!$C$4:$C$16)))*(DATE($G$3,H$5,'Planning Mensuel'!$B23)&lt;=DATE(YEAR(Evènements!$D$4:$D$16),MONTH(Evènements!$D$4:$D$16),DAY(Evènements!$D$4:$D$16))),0),1),"")</f>
        <v/>
      </c>
      <c r="I23" s="61" t="str">
        <f t="array" ref="I23">IFERROR(INDEX(Evènements!$F$4:$F$16,MATCH(1,(Evènements!$B$4:$B$16=$H$3)*(DATE($G$3,I$5,'Planning Mensuel'!$B23)&gt;=DATE(YEAR(Evènements!$C$4:$C$16),MONTH(Evènements!$C$4:$C$16),DAY(Evènements!$C$4:$C$16)))*(DATE($G$3,I$5,'Planning Mensuel'!$B23)&lt;=DATE(YEAR(Evènements!$D$4:$D$16),MONTH(Evènements!$D$4:$D$16),DAY(Evènements!$D$4:$D$16))),0),1),"")</f>
        <v/>
      </c>
      <c r="J23" s="53" t="str">
        <f t="array" ref="J23">IFERROR(INDEX(Evènements!$F$4:$F$16,MATCH(1,(Evènements!$B$4:$B$16=$H$3)*(DATE($G$3,J$5,'Planning Mensuel'!$B23)&gt;=DATE(YEAR(Evènements!$C$4:$C$16),MONTH(Evènements!$C$4:$C$16),DAY(Evènements!$C$4:$C$16)))*(DATE($G$3,J$5,'Planning Mensuel'!$B23)&lt;=DATE(YEAR(Evènements!$D$4:$D$16),MONTH(Evènements!$D$4:$D$16),DAY(Evènements!$D$4:$D$16))),0),1),"")</f>
        <v/>
      </c>
      <c r="K23" s="53" t="str">
        <f t="array" ref="K23">IFERROR(INDEX(Evènements!$F$4:$F$16,MATCH(1,(Evènements!$B$4:$B$16=$H$3)*(DATE($G$3,K$5,'Planning Mensuel'!$B23)&gt;=DATE(YEAR(Evènements!$C$4:$C$16),MONTH(Evènements!$C$4:$C$16),DAY(Evènements!$C$4:$C$16)))*(DATE($G$3,K$5,'Planning Mensuel'!$B23)&lt;=DATE(YEAR(Evènements!$D$4:$D$16),MONTH(Evènements!$D$4:$D$16),DAY(Evènements!$D$4:$D$16))),0),1),"")</f>
        <v/>
      </c>
      <c r="L23" s="53" t="str">
        <f t="array" ref="L23">IFERROR(INDEX(Evènements!$F$4:$F$16,MATCH(1,(Evènements!$B$4:$B$16=$H$3)*(DATE($G$3,L$5,'Planning Mensuel'!$B23)&gt;=DATE(YEAR(Evènements!$C$4:$C$16),MONTH(Evènements!$C$4:$C$16),DAY(Evènements!$C$4:$C$16)))*(DATE($G$3,L$5,'Planning Mensuel'!$B23)&lt;=DATE(YEAR(Evènements!$D$4:$D$16),MONTH(Evènements!$D$4:$D$16),DAY(Evènements!$D$4:$D$16))),0),1),"")</f>
        <v/>
      </c>
      <c r="M23" s="53" t="str">
        <f t="array" ref="M23">IFERROR(INDEX(Evènements!$F$4:$F$16,MATCH(1,(Evènements!$B$4:$B$16=$H$3)*(DATE($G$3,M$5,'Planning Mensuel'!$B23)&gt;=DATE(YEAR(Evènements!$C$4:$C$16),MONTH(Evènements!$C$4:$C$16),DAY(Evènements!$C$4:$C$16)))*(DATE($G$3,M$5,'Planning Mensuel'!$B23)&lt;=DATE(YEAR(Evènements!$D$4:$D$16),MONTH(Evènements!$D$4:$D$16),DAY(Evènements!$D$4:$D$16))),0),1),"")</f>
        <v/>
      </c>
      <c r="N23" s="54" t="str">
        <f t="array" ref="N23">IFERROR(INDEX(Evènements!$F$4:$F$16,MATCH(1,(Evènements!$B$4:$B$16=$H$3)*(DATE($G$3,N$5,'Planning Mensuel'!$B23)&gt;=DATE(YEAR(Evènements!$C$4:$C$16),MONTH(Evènements!$C$4:$C$16),DAY(Evènements!$C$4:$C$16)))*(DATE($G$3,N$5,'Planning Mensuel'!$B23)&lt;=DATE(YEAR(Evènements!$D$4:$D$16),MONTH(Evènements!$D$4:$D$16),DAY(Evènements!$D$4:$D$16))),0),1),"")</f>
        <v/>
      </c>
    </row>
    <row r="24" spans="2:14" ht="26.25" customHeight="1">
      <c r="B24" s="55">
        <v>18</v>
      </c>
      <c r="C24" s="56" t="str">
        <f t="array" ref="C24">IFERROR(INDEX(Evènements!$F$4:$F$16,MATCH(1,(Evènements!$B$4:$B$16=$H$3)*(DATE($G$3,C$5,'Planning Mensuel'!$B24)&gt;=DATE(YEAR(Evènements!$C$4:$C$16),MONTH(Evènements!$C$4:$C$16),DAY(Evènements!$C$4:$C$16)))*(DATE($G$3,C$5,'Planning Mensuel'!$B24)&lt;=DATE(YEAR(Evènements!$D$4:$D$16),MONTH(Evènements!$D$4:$D$16),DAY(Evènements!$D$4:$D$16))),0),1),"")</f>
        <v/>
      </c>
      <c r="D24" s="57" t="str">
        <f t="array" ref="D24">IFERROR(INDEX(Evènements!$F$4:$F$16,MATCH(1,(Evènements!$B$4:$B$16=$H$3)*(DATE($G$3,D$5,'Planning Mensuel'!$B24)&gt;=DATE(YEAR(Evènements!$C$4:$C$16),MONTH(Evènements!$C$4:$C$16),DAY(Evènements!$C$4:$C$16)))*(DATE($G$3,D$5,'Planning Mensuel'!$B24)&lt;=DATE(YEAR(Evènements!$D$4:$D$16),MONTH(Evènements!$D$4:$D$16),DAY(Evènements!$D$4:$D$16))),0),1),"")</f>
        <v/>
      </c>
      <c r="E24" s="57" t="str">
        <f t="array" ref="E24">IFERROR(INDEX(Evènements!$F$4:$F$16,MATCH(1,(Evènements!$B$4:$B$16=$H$3)*(DATE($G$3,E$5,'Planning Mensuel'!$B24)&gt;=DATE(YEAR(Evènements!$C$4:$C$16),MONTH(Evènements!$C$4:$C$16),DAY(Evènements!$C$4:$C$16)))*(DATE($G$3,E$5,'Planning Mensuel'!$B24)&lt;=DATE(YEAR(Evènements!$D$4:$D$16),MONTH(Evènements!$D$4:$D$16),DAY(Evènements!$D$4:$D$16))),0),1),"")</f>
        <v>S.V.I. (Paris - Champerret - FRA)</v>
      </c>
      <c r="F24" s="57" t="str">
        <f t="array" ref="F24">IFERROR(INDEX(Evènements!$F$4:$F$16,MATCH(1,(Evènements!$B$4:$B$16=$H$3)*(DATE($G$3,F$5,'Planning Mensuel'!$B24)&gt;=DATE(YEAR(Evènements!$C$4:$C$16),MONTH(Evènements!$C$4:$C$16),DAY(Evènements!$C$4:$C$16)))*(DATE($G$3,F$5,'Planning Mensuel'!$B24)&lt;=DATE(YEAR(Evènements!$D$4:$D$16),MONTH(Evènements!$D$4:$D$16),DAY(Evènements!$D$4:$D$16))),0),1),"")</f>
        <v/>
      </c>
      <c r="G24" s="57" t="str">
        <f t="array" ref="G24">IFERROR(INDEX(Evènements!$F$4:$F$16,MATCH(1,(Evènements!$B$4:$B$16=$H$3)*(DATE($G$3,G$5,'Planning Mensuel'!$B24)&gt;=DATE(YEAR(Evènements!$C$4:$C$16),MONTH(Evènements!$C$4:$C$16),DAY(Evènements!$C$4:$C$16)))*(DATE($G$3,G$5,'Planning Mensuel'!$B24)&lt;=DATE(YEAR(Evènements!$D$4:$D$16),MONTH(Evènements!$D$4:$D$16),DAY(Evènements!$D$4:$D$16))),0),1),"")</f>
        <v/>
      </c>
      <c r="H24" s="57" t="str">
        <f t="array" ref="H24">IFERROR(INDEX(Evènements!$F$4:$F$16,MATCH(1,(Evènements!$B$4:$B$16=$H$3)*(DATE($G$3,H$5,'Planning Mensuel'!$B24)&gt;=DATE(YEAR(Evènements!$C$4:$C$16),MONTH(Evènements!$C$4:$C$16),DAY(Evènements!$C$4:$C$16)))*(DATE($G$3,H$5,'Planning Mensuel'!$B24)&lt;=DATE(YEAR(Evènements!$D$4:$D$16),MONTH(Evènements!$D$4:$D$16),DAY(Evènements!$D$4:$D$16))),0),1),"")</f>
        <v/>
      </c>
      <c r="I24" s="57" t="str">
        <f t="array" ref="I24">IFERROR(INDEX(Evènements!$F$4:$F$16,MATCH(1,(Evènements!$B$4:$B$16=$H$3)*(DATE($G$3,I$5,'Planning Mensuel'!$B24)&gt;=DATE(YEAR(Evènements!$C$4:$C$16),MONTH(Evènements!$C$4:$C$16),DAY(Evènements!$C$4:$C$16)))*(DATE($G$3,I$5,'Planning Mensuel'!$B24)&lt;=DATE(YEAR(Evènements!$D$4:$D$16),MONTH(Evènements!$D$4:$D$16),DAY(Evènements!$D$4:$D$16))),0),1),"")</f>
        <v/>
      </c>
      <c r="J24" s="58" t="str">
        <f t="array" ref="J24">IFERROR(INDEX(Evènements!$F$4:$F$16,MATCH(1,(Evènements!$B$4:$B$16=$H$3)*(DATE($G$3,J$5,'Planning Mensuel'!$B24)&gt;=DATE(YEAR(Evènements!$C$4:$C$16),MONTH(Evènements!$C$4:$C$16),DAY(Evènements!$C$4:$C$16)))*(DATE($G$3,J$5,'Planning Mensuel'!$B24)&lt;=DATE(YEAR(Evènements!$D$4:$D$16),MONTH(Evènements!$D$4:$D$16),DAY(Evènements!$D$4:$D$16))),0),1),"")</f>
        <v/>
      </c>
      <c r="K24" s="58" t="str">
        <f t="array" ref="K24">IFERROR(INDEX(Evènements!$F$4:$F$16,MATCH(1,(Evènements!$B$4:$B$16=$H$3)*(DATE($G$3,K$5,'Planning Mensuel'!$B24)&gt;=DATE(YEAR(Evènements!$C$4:$C$16),MONTH(Evènements!$C$4:$C$16),DAY(Evènements!$C$4:$C$16)))*(DATE($G$3,K$5,'Planning Mensuel'!$B24)&lt;=DATE(YEAR(Evènements!$D$4:$D$16),MONTH(Evènements!$D$4:$D$16),DAY(Evènements!$D$4:$D$16))),0),1),"")</f>
        <v/>
      </c>
      <c r="L24" s="58" t="str">
        <f t="array" ref="L24">IFERROR(INDEX(Evènements!$F$4:$F$16,MATCH(1,(Evènements!$B$4:$B$16=$H$3)*(DATE($G$3,L$5,'Planning Mensuel'!$B24)&gt;=DATE(YEAR(Evènements!$C$4:$C$16),MONTH(Evènements!$C$4:$C$16),DAY(Evènements!$C$4:$C$16)))*(DATE($G$3,L$5,'Planning Mensuel'!$B24)&lt;=DATE(YEAR(Evènements!$D$4:$D$16),MONTH(Evènements!$D$4:$D$16),DAY(Evènements!$D$4:$D$16))),0),1),"")</f>
        <v/>
      </c>
      <c r="M24" s="58" t="str">
        <f t="array" ref="M24">IFERROR(INDEX(Evènements!$F$4:$F$16,MATCH(1,(Evènements!$B$4:$B$16=$H$3)*(DATE($G$3,M$5,'Planning Mensuel'!$B24)&gt;=DATE(YEAR(Evènements!$C$4:$C$16),MONTH(Evènements!$C$4:$C$16),DAY(Evènements!$C$4:$C$16)))*(DATE($G$3,M$5,'Planning Mensuel'!$B24)&lt;=DATE(YEAR(Evènements!$D$4:$D$16),MONTH(Evènements!$D$4:$D$16),DAY(Evènements!$D$4:$D$16))),0),1),"")</f>
        <v/>
      </c>
      <c r="N24" s="59" t="str">
        <f t="array" ref="N24">IFERROR(INDEX(Evènements!$F$4:$F$16,MATCH(1,(Evènements!$B$4:$B$16=$H$3)*(DATE($G$3,N$5,'Planning Mensuel'!$B24)&gt;=DATE(YEAR(Evènements!$C$4:$C$16),MONTH(Evènements!$C$4:$C$16),DAY(Evènements!$C$4:$C$16)))*(DATE($G$3,N$5,'Planning Mensuel'!$B24)&lt;=DATE(YEAR(Evènements!$D$4:$D$16),MONTH(Evènements!$D$4:$D$16),DAY(Evènements!$D$4:$D$16))),0),1),"")</f>
        <v/>
      </c>
    </row>
    <row r="25" spans="2:14" ht="26.25" customHeight="1">
      <c r="B25" s="50">
        <v>19</v>
      </c>
      <c r="C25" s="60" t="str">
        <f t="array" ref="C25">IFERROR(INDEX(Evènements!$F$4:$F$16,MATCH(1,(Evènements!$B$4:$B$16=$H$3)*(DATE($G$3,C$5,'Planning Mensuel'!$B25)&gt;=DATE(YEAR(Evènements!$C$4:$C$16),MONTH(Evènements!$C$4:$C$16),DAY(Evènements!$C$4:$C$16)))*(DATE($G$3,C$5,'Planning Mensuel'!$B25)&lt;=DATE(YEAR(Evènements!$D$4:$D$16),MONTH(Evènements!$D$4:$D$16),DAY(Evènements!$D$4:$D$16))),0),1),"")</f>
        <v/>
      </c>
      <c r="D25" s="61" t="str">
        <f t="array" ref="D25">IFERROR(INDEX(Evènements!$F$4:$F$16,MATCH(1,(Evènements!$B$4:$B$16=$H$3)*(DATE($G$3,D$5,'Planning Mensuel'!$B25)&gt;=DATE(YEAR(Evènements!$C$4:$C$16),MONTH(Evènements!$C$4:$C$16),DAY(Evènements!$C$4:$C$16)))*(DATE($G$3,D$5,'Planning Mensuel'!$B25)&lt;=DATE(YEAR(Evènements!$D$4:$D$16),MONTH(Evènements!$D$4:$D$16),DAY(Evènements!$D$4:$D$16))),0),1),"")</f>
        <v/>
      </c>
      <c r="E25" s="61" t="str">
        <f t="array" ref="E25">IFERROR(INDEX(Evènements!$F$4:$F$16,MATCH(1,(Evènements!$B$4:$B$16=$H$3)*(DATE($G$3,E$5,'Planning Mensuel'!$B25)&gt;=DATE(YEAR(Evènements!$C$4:$C$16),MONTH(Evènements!$C$4:$C$16),DAY(Evènements!$C$4:$C$16)))*(DATE($G$3,E$5,'Planning Mensuel'!$B25)&lt;=DATE(YEAR(Evènements!$D$4:$D$16),MONTH(Evènements!$D$4:$D$16),DAY(Evènements!$D$4:$D$16))),0),1),"")</f>
        <v>S.V.I. (Paris - Champerret - FRA)</v>
      </c>
      <c r="F25" s="61" t="str">
        <f t="array" ref="F25">IFERROR(INDEX(Evènements!$F$4:$F$16,MATCH(1,(Evènements!$B$4:$B$16=$H$3)*(DATE($G$3,F$5,'Planning Mensuel'!$B25)&gt;=DATE(YEAR(Evènements!$C$4:$C$16),MONTH(Evènements!$C$4:$C$16),DAY(Evènements!$C$4:$C$16)))*(DATE($G$3,F$5,'Planning Mensuel'!$B25)&lt;=DATE(YEAR(Evènements!$D$4:$D$16),MONTH(Evènements!$D$4:$D$16),DAY(Evènements!$D$4:$D$16))),0),1),"")</f>
        <v/>
      </c>
      <c r="G25" s="61" t="str">
        <f t="array" ref="G25">IFERROR(INDEX(Evènements!$F$4:$F$16,MATCH(1,(Evènements!$B$4:$B$16=$H$3)*(DATE($G$3,G$5,'Planning Mensuel'!$B25)&gt;=DATE(YEAR(Evènements!$C$4:$C$16),MONTH(Evènements!$C$4:$C$16),DAY(Evènements!$C$4:$C$16)))*(DATE($G$3,G$5,'Planning Mensuel'!$B25)&lt;=DATE(YEAR(Evènements!$D$4:$D$16),MONTH(Evènements!$D$4:$D$16),DAY(Evènements!$D$4:$D$16))),0),1),"")</f>
        <v/>
      </c>
      <c r="H25" s="61" t="str">
        <f t="array" ref="H25">IFERROR(INDEX(Evènements!$F$4:$F$16,MATCH(1,(Evènements!$B$4:$B$16=$H$3)*(DATE($G$3,H$5,'Planning Mensuel'!$B25)&gt;=DATE(YEAR(Evènements!$C$4:$C$16),MONTH(Evènements!$C$4:$C$16),DAY(Evènements!$C$4:$C$16)))*(DATE($G$3,H$5,'Planning Mensuel'!$B25)&lt;=DATE(YEAR(Evènements!$D$4:$D$16),MONTH(Evènements!$D$4:$D$16),DAY(Evènements!$D$4:$D$16))),0),1),"")</f>
        <v/>
      </c>
      <c r="I25" s="61" t="str">
        <f t="array" ref="I25">IFERROR(INDEX(Evènements!$F$4:$F$16,MATCH(1,(Evènements!$B$4:$B$16=$H$3)*(DATE($G$3,I$5,'Planning Mensuel'!$B25)&gt;=DATE(YEAR(Evènements!$C$4:$C$16),MONTH(Evènements!$C$4:$C$16),DAY(Evènements!$C$4:$C$16)))*(DATE($G$3,I$5,'Planning Mensuel'!$B25)&lt;=DATE(YEAR(Evènements!$D$4:$D$16),MONTH(Evènements!$D$4:$D$16),DAY(Evènements!$D$4:$D$16))),0),1),"")</f>
        <v/>
      </c>
      <c r="J25" s="53" t="str">
        <f t="array" ref="J25">IFERROR(INDEX(Evènements!$F$4:$F$16,MATCH(1,(Evènements!$B$4:$B$16=$H$3)*(DATE($G$3,J$5,'Planning Mensuel'!$B25)&gt;=DATE(YEAR(Evènements!$C$4:$C$16),MONTH(Evènements!$C$4:$C$16),DAY(Evènements!$C$4:$C$16)))*(DATE($G$3,J$5,'Planning Mensuel'!$B25)&lt;=DATE(YEAR(Evènements!$D$4:$D$16),MONTH(Evènements!$D$4:$D$16),DAY(Evènements!$D$4:$D$16))),0),1),"")</f>
        <v/>
      </c>
      <c r="K25" s="53" t="str">
        <f t="array" ref="K25">IFERROR(INDEX(Evènements!$F$4:$F$16,MATCH(1,(Evènements!$B$4:$B$16=$H$3)*(DATE($G$3,K$5,'Planning Mensuel'!$B25)&gt;=DATE(YEAR(Evènements!$C$4:$C$16),MONTH(Evènements!$C$4:$C$16),DAY(Evènements!$C$4:$C$16)))*(DATE($G$3,K$5,'Planning Mensuel'!$B25)&lt;=DATE(YEAR(Evènements!$D$4:$D$16),MONTH(Evènements!$D$4:$D$16),DAY(Evènements!$D$4:$D$16))),0),1),"")</f>
        <v/>
      </c>
      <c r="L25" s="53" t="str">
        <f t="array" ref="L25">IFERROR(INDEX(Evènements!$F$4:$F$16,MATCH(1,(Evènements!$B$4:$B$16=$H$3)*(DATE($G$3,L$5,'Planning Mensuel'!$B25)&gt;=DATE(YEAR(Evènements!$C$4:$C$16),MONTH(Evènements!$C$4:$C$16),DAY(Evènements!$C$4:$C$16)))*(DATE($G$3,L$5,'Planning Mensuel'!$B25)&lt;=DATE(YEAR(Evènements!$D$4:$D$16),MONTH(Evènements!$D$4:$D$16),DAY(Evènements!$D$4:$D$16))),0),1),"")</f>
        <v/>
      </c>
      <c r="M25" s="53" t="str">
        <f t="array" ref="M25">IFERROR(INDEX(Evènements!$F$4:$F$16,MATCH(1,(Evènements!$B$4:$B$16=$H$3)*(DATE($G$3,M$5,'Planning Mensuel'!$B25)&gt;=DATE(YEAR(Evènements!$C$4:$C$16),MONTH(Evènements!$C$4:$C$16),DAY(Evènements!$C$4:$C$16)))*(DATE($G$3,M$5,'Planning Mensuel'!$B25)&lt;=DATE(YEAR(Evènements!$D$4:$D$16),MONTH(Evènements!$D$4:$D$16),DAY(Evènements!$D$4:$D$16))),0),1),"")</f>
        <v/>
      </c>
      <c r="N25" s="54" t="str">
        <f t="array" ref="N25">IFERROR(INDEX(Evènements!$F$4:$F$16,MATCH(1,(Evènements!$B$4:$B$16=$H$3)*(DATE($G$3,N$5,'Planning Mensuel'!$B25)&gt;=DATE(YEAR(Evènements!$C$4:$C$16),MONTH(Evènements!$C$4:$C$16),DAY(Evènements!$C$4:$C$16)))*(DATE($G$3,N$5,'Planning Mensuel'!$B25)&lt;=DATE(YEAR(Evènements!$D$4:$D$16),MONTH(Evènements!$D$4:$D$16),DAY(Evènements!$D$4:$D$16))),0),1),"")</f>
        <v/>
      </c>
    </row>
    <row r="26" spans="2:14" ht="26.25" customHeight="1">
      <c r="B26" s="55">
        <v>20</v>
      </c>
      <c r="C26" s="56" t="str">
        <f t="array" ref="C26">IFERROR(INDEX(Evènements!$F$4:$F$16,MATCH(1,(Evènements!$B$4:$B$16=$H$3)*(DATE($G$3,C$5,'Planning Mensuel'!$B26)&gt;=DATE(YEAR(Evènements!$C$4:$C$16),MONTH(Evènements!$C$4:$C$16),DAY(Evènements!$C$4:$C$16)))*(DATE($G$3,C$5,'Planning Mensuel'!$B26)&lt;=DATE(YEAR(Evènements!$D$4:$D$16),MONTH(Evènements!$D$4:$D$16),DAY(Evènements!$D$4:$D$16))),0),1),"")</f>
        <v/>
      </c>
      <c r="D26" s="57" t="str">
        <f t="array" ref="D26">IFERROR(INDEX(Evènements!$F$4:$F$16,MATCH(1,(Evènements!$B$4:$B$16=$H$3)*(DATE($G$3,D$5,'Planning Mensuel'!$B26)&gt;=DATE(YEAR(Evènements!$C$4:$C$16),MONTH(Evènements!$C$4:$C$16),DAY(Evènements!$C$4:$C$16)))*(DATE($G$3,D$5,'Planning Mensuel'!$B26)&lt;=DATE(YEAR(Evènements!$D$4:$D$16),MONTH(Evènements!$D$4:$D$16),DAY(Evènements!$D$4:$D$16))),0),1),"")</f>
        <v/>
      </c>
      <c r="E26" s="57" t="str">
        <f t="array" ref="E26">IFERROR(INDEX(Evènements!$F$4:$F$16,MATCH(1,(Evènements!$B$4:$B$16=$H$3)*(DATE($G$3,E$5,'Planning Mensuel'!$B26)&gt;=DATE(YEAR(Evènements!$C$4:$C$16),MONTH(Evènements!$C$4:$C$16),DAY(Evènements!$C$4:$C$16)))*(DATE($G$3,E$5,'Planning Mensuel'!$B26)&lt;=DATE(YEAR(Evènements!$D$4:$D$16),MONTH(Evènements!$D$4:$D$16),DAY(Evènements!$D$4:$D$16))),0),1),"")</f>
        <v>S.V.I. (Paris - Champerret - FRA)</v>
      </c>
      <c r="F26" s="57" t="str">
        <f t="array" ref="F26">IFERROR(INDEX(Evènements!$F$4:$F$16,MATCH(1,(Evènements!$B$4:$B$16=$H$3)*(DATE($G$3,F$5,'Planning Mensuel'!$B26)&gt;=DATE(YEAR(Evènements!$C$4:$C$16),MONTH(Evènements!$C$4:$C$16),DAY(Evènements!$C$4:$C$16)))*(DATE($G$3,F$5,'Planning Mensuel'!$B26)&lt;=DATE(YEAR(Evènements!$D$4:$D$16),MONTH(Evènements!$D$4:$D$16),DAY(Evènements!$D$4:$D$16))),0),1),"")</f>
        <v/>
      </c>
      <c r="G26" s="57" t="str">
        <f t="array" ref="G26">IFERROR(INDEX(Evènements!$F$4:$F$16,MATCH(1,(Evènements!$B$4:$B$16=$H$3)*(DATE($G$3,G$5,'Planning Mensuel'!$B26)&gt;=DATE(YEAR(Evènements!$C$4:$C$16),MONTH(Evènements!$C$4:$C$16),DAY(Evènements!$C$4:$C$16)))*(DATE($G$3,G$5,'Planning Mensuel'!$B26)&lt;=DATE(YEAR(Evènements!$D$4:$D$16),MONTH(Evènements!$D$4:$D$16),DAY(Evènements!$D$4:$D$16))),0),1),"")</f>
        <v/>
      </c>
      <c r="H26" s="57" t="str">
        <f t="array" ref="H26">IFERROR(INDEX(Evènements!$F$4:$F$16,MATCH(1,(Evènements!$B$4:$B$16=$H$3)*(DATE($G$3,H$5,'Planning Mensuel'!$B26)&gt;=DATE(YEAR(Evènements!$C$4:$C$16),MONTH(Evènements!$C$4:$C$16),DAY(Evènements!$C$4:$C$16)))*(DATE($G$3,H$5,'Planning Mensuel'!$B26)&lt;=DATE(YEAR(Evènements!$D$4:$D$16),MONTH(Evènements!$D$4:$D$16),DAY(Evènements!$D$4:$D$16))),0),1),"")</f>
        <v>S.V.G.A. (Aubagne- FRA)</v>
      </c>
      <c r="I26" s="57" t="str">
        <f t="array" ref="I26">IFERROR(INDEX(Evènements!$F$4:$F$16,MATCH(1,(Evènements!$B$4:$B$16=$H$3)*(DATE($G$3,I$5,'Planning Mensuel'!$B26)&gt;=DATE(YEAR(Evènements!$C$4:$C$16),MONTH(Evènements!$C$4:$C$16),DAY(Evènements!$C$4:$C$16)))*(DATE($G$3,I$5,'Planning Mensuel'!$B26)&lt;=DATE(YEAR(Evènements!$D$4:$D$16),MONTH(Evènements!$D$4:$D$16),DAY(Evènements!$D$4:$D$16))),0),1),"")</f>
        <v/>
      </c>
      <c r="J26" s="58" t="str">
        <f t="array" ref="J26">IFERROR(INDEX(Evènements!$F$4:$F$16,MATCH(1,(Evènements!$B$4:$B$16=$H$3)*(DATE($G$3,J$5,'Planning Mensuel'!$B26)&gt;=DATE(YEAR(Evènements!$C$4:$C$16),MONTH(Evènements!$C$4:$C$16),DAY(Evènements!$C$4:$C$16)))*(DATE($G$3,J$5,'Planning Mensuel'!$B26)&lt;=DATE(YEAR(Evènements!$D$4:$D$16),MONTH(Evènements!$D$4:$D$16),DAY(Evènements!$D$4:$D$16))),0),1),"")</f>
        <v/>
      </c>
      <c r="K26" s="58" t="str">
        <f t="array" ref="K26">IFERROR(INDEX(Evènements!$F$4:$F$16,MATCH(1,(Evènements!$B$4:$B$16=$H$3)*(DATE($G$3,K$5,'Planning Mensuel'!$B26)&gt;=DATE(YEAR(Evènements!$C$4:$C$16),MONTH(Evènements!$C$4:$C$16),DAY(Evènements!$C$4:$C$16)))*(DATE($G$3,K$5,'Planning Mensuel'!$B26)&lt;=DATE(YEAR(Evènements!$D$4:$D$16),MONTH(Evènements!$D$4:$D$16),DAY(Evènements!$D$4:$D$16))),0),1),"")</f>
        <v/>
      </c>
      <c r="L26" s="58" t="str">
        <f t="array" ref="L26">IFERROR(INDEX(Evènements!$F$4:$F$16,MATCH(1,(Evènements!$B$4:$B$16=$H$3)*(DATE($G$3,L$5,'Planning Mensuel'!$B26)&gt;=DATE(YEAR(Evènements!$C$4:$C$16),MONTH(Evènements!$C$4:$C$16),DAY(Evènements!$C$4:$C$16)))*(DATE($G$3,L$5,'Planning Mensuel'!$B26)&lt;=DATE(YEAR(Evènements!$D$4:$D$16),MONTH(Evènements!$D$4:$D$16),DAY(Evènements!$D$4:$D$16))),0),1),"")</f>
        <v/>
      </c>
      <c r="M26" s="58" t="str">
        <f t="array" ref="M26">IFERROR(INDEX(Evènements!$F$4:$F$16,MATCH(1,(Evènements!$B$4:$B$16=$H$3)*(DATE($G$3,M$5,'Planning Mensuel'!$B26)&gt;=DATE(YEAR(Evènements!$C$4:$C$16),MONTH(Evènements!$C$4:$C$16),DAY(Evènements!$C$4:$C$16)))*(DATE($G$3,M$5,'Planning Mensuel'!$B26)&lt;=DATE(YEAR(Evènements!$D$4:$D$16),MONTH(Evènements!$D$4:$D$16),DAY(Evènements!$D$4:$D$16))),0),1),"")</f>
        <v/>
      </c>
      <c r="N26" s="59" t="str">
        <f t="array" ref="N26">IFERROR(INDEX(Evènements!$F$4:$F$16,MATCH(1,(Evènements!$B$4:$B$16=$H$3)*(DATE($G$3,N$5,'Planning Mensuel'!$B26)&gt;=DATE(YEAR(Evènements!$C$4:$C$16),MONTH(Evènements!$C$4:$C$16),DAY(Evènements!$C$4:$C$16)))*(DATE($G$3,N$5,'Planning Mensuel'!$B26)&lt;=DATE(YEAR(Evènements!$D$4:$D$16),MONTH(Evènements!$D$4:$D$16),DAY(Evènements!$D$4:$D$16))),0),1),"")</f>
        <v/>
      </c>
    </row>
    <row r="27" spans="2:14" ht="26.25" customHeight="1">
      <c r="B27" s="50">
        <v>21</v>
      </c>
      <c r="C27" s="60" t="str">
        <f t="array" ref="C27">IFERROR(INDEX(Evènements!$F$4:$F$16,MATCH(1,(Evènements!$B$4:$B$16=$H$3)*(DATE($G$3,C$5,'Planning Mensuel'!$B27)&gt;=DATE(YEAR(Evènements!$C$4:$C$16),MONTH(Evènements!$C$4:$C$16),DAY(Evènements!$C$4:$C$16)))*(DATE($G$3,C$5,'Planning Mensuel'!$B27)&lt;=DATE(YEAR(Evènements!$D$4:$D$16),MONTH(Evènements!$D$4:$D$16),DAY(Evènements!$D$4:$D$16))),0),1),"")</f>
        <v/>
      </c>
      <c r="D27" s="61" t="str">
        <f t="array" ref="D27">IFERROR(INDEX(Evènements!$F$4:$F$16,MATCH(1,(Evènements!$B$4:$B$16=$H$3)*(DATE($G$3,D$5,'Planning Mensuel'!$B27)&gt;=DATE(YEAR(Evènements!$C$4:$C$16),MONTH(Evènements!$C$4:$C$16),DAY(Evènements!$C$4:$C$16)))*(DATE($G$3,D$5,'Planning Mensuel'!$B27)&lt;=DATE(YEAR(Evènements!$D$4:$D$16),MONTH(Evènements!$D$4:$D$16),DAY(Evènements!$D$4:$D$16))),0),1),"")</f>
        <v/>
      </c>
      <c r="E27" s="61" t="str">
        <f t="array" ref="E27">IFERROR(INDEX(Evènements!$F$4:$F$16,MATCH(1,(Evènements!$B$4:$B$16=$H$3)*(DATE($G$3,E$5,'Planning Mensuel'!$B27)&gt;=DATE(YEAR(Evènements!$C$4:$C$16),MONTH(Evènements!$C$4:$C$16),DAY(Evènements!$C$4:$C$16)))*(DATE($G$3,E$5,'Planning Mensuel'!$B27)&lt;=DATE(YEAR(Evènements!$D$4:$D$16),MONTH(Evènements!$D$4:$D$16),DAY(Evènements!$D$4:$D$16))),0),1),"")</f>
        <v>S.V.I. (Paris - Champerret - FRA)</v>
      </c>
      <c r="F27" s="61" t="str">
        <f t="array" ref="F27">IFERROR(INDEX(Evènements!$F$4:$F$16,MATCH(1,(Evènements!$B$4:$B$16=$H$3)*(DATE($G$3,F$5,'Planning Mensuel'!$B27)&gt;=DATE(YEAR(Evènements!$C$4:$C$16),MONTH(Evènements!$C$4:$C$16),DAY(Evènements!$C$4:$C$16)))*(DATE($G$3,F$5,'Planning Mensuel'!$B27)&lt;=DATE(YEAR(Evènements!$D$4:$D$16),MONTH(Evènements!$D$4:$D$16),DAY(Evènements!$D$4:$D$16))),0),1),"")</f>
        <v/>
      </c>
      <c r="G27" s="61" t="str">
        <f t="array" ref="G27">IFERROR(INDEX(Evènements!$F$4:$F$16,MATCH(1,(Evènements!$B$4:$B$16=$H$3)*(DATE($G$3,G$5,'Planning Mensuel'!$B27)&gt;=DATE(YEAR(Evènements!$C$4:$C$16),MONTH(Evènements!$C$4:$C$16),DAY(Evènements!$C$4:$C$16)))*(DATE($G$3,G$5,'Planning Mensuel'!$B27)&lt;=DATE(YEAR(Evènements!$D$4:$D$16),MONTH(Evènements!$D$4:$D$16),DAY(Evènements!$D$4:$D$16))),0),1),"")</f>
        <v/>
      </c>
      <c r="H27" s="61" t="str">
        <f t="array" ref="H27">IFERROR(INDEX(Evènements!$F$4:$F$16,MATCH(1,(Evènements!$B$4:$B$16=$H$3)*(DATE($G$3,H$5,'Planning Mensuel'!$B27)&gt;=DATE(YEAR(Evènements!$C$4:$C$16),MONTH(Evènements!$C$4:$C$16),DAY(Evènements!$C$4:$C$16)))*(DATE($G$3,H$5,'Planning Mensuel'!$B27)&lt;=DATE(YEAR(Evènements!$D$4:$D$16),MONTH(Evènements!$D$4:$D$16),DAY(Evènements!$D$4:$D$16))),0),1),"")</f>
        <v>S.V.G.A. (Aubagne- FRA)</v>
      </c>
      <c r="I27" s="61" t="str">
        <f t="array" ref="I27">IFERROR(INDEX(Evènements!$F$4:$F$16,MATCH(1,(Evènements!$B$4:$B$16=$H$3)*(DATE($G$3,I$5,'Planning Mensuel'!$B27)&gt;=DATE(YEAR(Evènements!$C$4:$C$16),MONTH(Evènements!$C$4:$C$16),DAY(Evènements!$C$4:$C$16)))*(DATE($G$3,I$5,'Planning Mensuel'!$B27)&lt;=DATE(YEAR(Evènements!$D$4:$D$16),MONTH(Evènements!$D$4:$D$16),DAY(Evènements!$D$4:$D$16))),0),1),"")</f>
        <v/>
      </c>
      <c r="J27" s="53" t="str">
        <f t="array" ref="J27">IFERROR(INDEX(Evènements!$F$4:$F$16,MATCH(1,(Evènements!$B$4:$B$16=$H$3)*(DATE($G$3,J$5,'Planning Mensuel'!$B27)&gt;=DATE(YEAR(Evènements!$C$4:$C$16),MONTH(Evènements!$C$4:$C$16),DAY(Evènements!$C$4:$C$16)))*(DATE($G$3,J$5,'Planning Mensuel'!$B27)&lt;=DATE(YEAR(Evènements!$D$4:$D$16),MONTH(Evènements!$D$4:$D$16),DAY(Evènements!$D$4:$D$16))),0),1),"")</f>
        <v/>
      </c>
      <c r="K27" s="53" t="str">
        <f t="array" ref="K27">IFERROR(INDEX(Evènements!$F$4:$F$16,MATCH(1,(Evènements!$B$4:$B$16=$H$3)*(DATE($G$3,K$5,'Planning Mensuel'!$B27)&gt;=DATE(YEAR(Evènements!$C$4:$C$16),MONTH(Evènements!$C$4:$C$16),DAY(Evènements!$C$4:$C$16)))*(DATE($G$3,K$5,'Planning Mensuel'!$B27)&lt;=DATE(YEAR(Evènements!$D$4:$D$16),MONTH(Evènements!$D$4:$D$16),DAY(Evènements!$D$4:$D$16))),0),1),"")</f>
        <v/>
      </c>
      <c r="L27" s="53" t="str">
        <f t="array" ref="L27">IFERROR(INDEX(Evènements!$F$4:$F$16,MATCH(1,(Evènements!$B$4:$B$16=$H$3)*(DATE($G$3,L$5,'Planning Mensuel'!$B27)&gt;=DATE(YEAR(Evènements!$C$4:$C$16),MONTH(Evènements!$C$4:$C$16),DAY(Evènements!$C$4:$C$16)))*(DATE($G$3,L$5,'Planning Mensuel'!$B27)&lt;=DATE(YEAR(Evènements!$D$4:$D$16),MONTH(Evènements!$D$4:$D$16),DAY(Evènements!$D$4:$D$16))),0),1),"")</f>
        <v/>
      </c>
      <c r="M27" s="53" t="str">
        <f t="array" ref="M27">IFERROR(INDEX(Evènements!$F$4:$F$16,MATCH(1,(Evènements!$B$4:$B$16=$H$3)*(DATE($G$3,M$5,'Planning Mensuel'!$B27)&gt;=DATE(YEAR(Evènements!$C$4:$C$16),MONTH(Evènements!$C$4:$C$16),DAY(Evènements!$C$4:$C$16)))*(DATE($G$3,M$5,'Planning Mensuel'!$B27)&lt;=DATE(YEAR(Evènements!$D$4:$D$16),MONTH(Evènements!$D$4:$D$16),DAY(Evènements!$D$4:$D$16))),0),1),"")</f>
        <v/>
      </c>
      <c r="N27" s="54" t="str">
        <f t="array" ref="N27">IFERROR(INDEX(Evènements!$F$4:$F$16,MATCH(1,(Evènements!$B$4:$B$16=$H$3)*(DATE($G$3,N$5,'Planning Mensuel'!$B27)&gt;=DATE(YEAR(Evènements!$C$4:$C$16),MONTH(Evènements!$C$4:$C$16),DAY(Evènements!$C$4:$C$16)))*(DATE($G$3,N$5,'Planning Mensuel'!$B27)&lt;=DATE(YEAR(Evènements!$D$4:$D$16),MONTH(Evènements!$D$4:$D$16),DAY(Evènements!$D$4:$D$16))),0),1),"")</f>
        <v/>
      </c>
    </row>
    <row r="28" spans="2:14" ht="26.25" customHeight="1">
      <c r="B28" s="55">
        <v>22</v>
      </c>
      <c r="C28" s="56" t="str">
        <f t="array" ref="C28">IFERROR(INDEX(Evènements!$F$4:$F$16,MATCH(1,(Evènements!$B$4:$B$16=$H$3)*(DATE($G$3,C$5,'Planning Mensuel'!$B28)&gt;=DATE(YEAR(Evènements!$C$4:$C$16),MONTH(Evènements!$C$4:$C$16),DAY(Evènements!$C$4:$C$16)))*(DATE($G$3,C$5,'Planning Mensuel'!$B28)&lt;=DATE(YEAR(Evènements!$D$4:$D$16),MONTH(Evènements!$D$4:$D$16),DAY(Evènements!$D$4:$D$16))),0),1),"")</f>
        <v/>
      </c>
      <c r="D28" s="57" t="str">
        <f t="array" ref="D28">IFERROR(INDEX(Evènements!$F$4:$F$16,MATCH(1,(Evènements!$B$4:$B$16=$H$3)*(DATE($G$3,D$5,'Planning Mensuel'!$B28)&gt;=DATE(YEAR(Evènements!$C$4:$C$16),MONTH(Evènements!$C$4:$C$16),DAY(Evènements!$C$4:$C$16)))*(DATE($G$3,D$5,'Planning Mensuel'!$B28)&lt;=DATE(YEAR(Evènements!$D$4:$D$16),MONTH(Evènements!$D$4:$D$16),DAY(Evènements!$D$4:$D$16))),0),1),"")</f>
        <v/>
      </c>
      <c r="E28" s="57" t="str">
        <f t="array" ref="E28">IFERROR(INDEX(Evènements!$F$4:$F$16,MATCH(1,(Evènements!$B$4:$B$16=$H$3)*(DATE($G$3,E$5,'Planning Mensuel'!$B28)&gt;=DATE(YEAR(Evènements!$C$4:$C$16),MONTH(Evènements!$C$4:$C$16),DAY(Evènements!$C$4:$C$16)))*(DATE($G$3,E$5,'Planning Mensuel'!$B28)&lt;=DATE(YEAR(Evènements!$D$4:$D$16),MONTH(Evènements!$D$4:$D$16),DAY(Evènements!$D$4:$D$16))),0),1),"")</f>
        <v/>
      </c>
      <c r="F28" s="57" t="str">
        <f t="array" ref="F28">IFERROR(INDEX(Evènements!$F$4:$F$16,MATCH(1,(Evènements!$B$4:$B$16=$H$3)*(DATE($G$3,F$5,'Planning Mensuel'!$B28)&gt;=DATE(YEAR(Evènements!$C$4:$C$16),MONTH(Evènements!$C$4:$C$16),DAY(Evènements!$C$4:$C$16)))*(DATE($G$3,F$5,'Planning Mensuel'!$B28)&lt;=DATE(YEAR(Evènements!$D$4:$D$16),MONTH(Evènements!$D$4:$D$16),DAY(Evènements!$D$4:$D$16))),0),1),"")</f>
        <v/>
      </c>
      <c r="G28" s="57" t="str">
        <f t="array" ref="G28">IFERROR(INDEX(Evènements!$F$4:$F$16,MATCH(1,(Evènements!$B$4:$B$16=$H$3)*(DATE($G$3,G$5,'Planning Mensuel'!$B28)&gt;=DATE(YEAR(Evènements!$C$4:$C$16),MONTH(Evènements!$C$4:$C$16),DAY(Evènements!$C$4:$C$16)))*(DATE($G$3,G$5,'Planning Mensuel'!$B28)&lt;=DATE(YEAR(Evènements!$D$4:$D$16),MONTH(Evènements!$D$4:$D$16),DAY(Evènements!$D$4:$D$16))),0),1),"")</f>
        <v/>
      </c>
      <c r="H28" s="57" t="str">
        <f t="array" ref="H28">IFERROR(INDEX(Evènements!$F$4:$F$16,MATCH(1,(Evènements!$B$4:$B$16=$H$3)*(DATE($G$3,H$5,'Planning Mensuel'!$B28)&gt;=DATE(YEAR(Evènements!$C$4:$C$16),MONTH(Evènements!$C$4:$C$16),DAY(Evènements!$C$4:$C$16)))*(DATE($G$3,H$5,'Planning Mensuel'!$B28)&lt;=DATE(YEAR(Evènements!$D$4:$D$16),MONTH(Evènements!$D$4:$D$16),DAY(Evènements!$D$4:$D$16))),0),1),"")</f>
        <v>S.V.G.A. (Aubagne- FRA)</v>
      </c>
      <c r="I28" s="57" t="str">
        <f t="array" ref="I28">IFERROR(INDEX(Evènements!$F$4:$F$16,MATCH(1,(Evènements!$B$4:$B$16=$H$3)*(DATE($G$3,I$5,'Planning Mensuel'!$B28)&gt;=DATE(YEAR(Evènements!$C$4:$C$16),MONTH(Evènements!$C$4:$C$16),DAY(Evènements!$C$4:$C$16)))*(DATE($G$3,I$5,'Planning Mensuel'!$B28)&lt;=DATE(YEAR(Evènements!$D$4:$D$16),MONTH(Evènements!$D$4:$D$16),DAY(Evènements!$D$4:$D$16))),0),1),"")</f>
        <v/>
      </c>
      <c r="J28" s="58" t="str">
        <f t="array" ref="J28">IFERROR(INDEX(Evènements!$F$4:$F$16,MATCH(1,(Evènements!$B$4:$B$16=$H$3)*(DATE($G$3,J$5,'Planning Mensuel'!$B28)&gt;=DATE(YEAR(Evènements!$C$4:$C$16),MONTH(Evènements!$C$4:$C$16),DAY(Evènements!$C$4:$C$16)))*(DATE($G$3,J$5,'Planning Mensuel'!$B28)&lt;=DATE(YEAR(Evènements!$D$4:$D$16),MONTH(Evènements!$D$4:$D$16),DAY(Evènements!$D$4:$D$16))),0),1),"")</f>
        <v/>
      </c>
      <c r="K28" s="58" t="str">
        <f t="array" ref="K28">IFERROR(INDEX(Evènements!$F$4:$F$16,MATCH(1,(Evènements!$B$4:$B$16=$H$3)*(DATE($G$3,K$5,'Planning Mensuel'!$B28)&gt;=DATE(YEAR(Evènements!$C$4:$C$16),MONTH(Evènements!$C$4:$C$16),DAY(Evènements!$C$4:$C$16)))*(DATE($G$3,K$5,'Planning Mensuel'!$B28)&lt;=DATE(YEAR(Evènements!$D$4:$D$16),MONTH(Evènements!$D$4:$D$16),DAY(Evènements!$D$4:$D$16))),0),1),"")</f>
        <v/>
      </c>
      <c r="L28" s="58" t="str">
        <f t="array" ref="L28">IFERROR(INDEX(Evènements!$F$4:$F$16,MATCH(1,(Evènements!$B$4:$B$16=$H$3)*(DATE($G$3,L$5,'Planning Mensuel'!$B28)&gt;=DATE(YEAR(Evènements!$C$4:$C$16),MONTH(Evènements!$C$4:$C$16),DAY(Evènements!$C$4:$C$16)))*(DATE($G$3,L$5,'Planning Mensuel'!$B28)&lt;=DATE(YEAR(Evènements!$D$4:$D$16),MONTH(Evènements!$D$4:$D$16),DAY(Evènements!$D$4:$D$16))),0),1),"")</f>
        <v/>
      </c>
      <c r="M28" s="58" t="str">
        <f t="array" ref="M28">IFERROR(INDEX(Evènements!$F$4:$F$16,MATCH(1,(Evènements!$B$4:$B$16=$H$3)*(DATE($G$3,M$5,'Planning Mensuel'!$B28)&gt;=DATE(YEAR(Evènements!$C$4:$C$16),MONTH(Evènements!$C$4:$C$16),DAY(Evènements!$C$4:$C$16)))*(DATE($G$3,M$5,'Planning Mensuel'!$B28)&lt;=DATE(YEAR(Evènements!$D$4:$D$16),MONTH(Evènements!$D$4:$D$16),DAY(Evènements!$D$4:$D$16))),0),1),"")</f>
        <v/>
      </c>
      <c r="N28" s="59" t="str">
        <f t="array" ref="N28">IFERROR(INDEX(Evènements!$F$4:$F$16,MATCH(1,(Evènements!$B$4:$B$16=$H$3)*(DATE($G$3,N$5,'Planning Mensuel'!$B28)&gt;=DATE(YEAR(Evènements!$C$4:$C$16),MONTH(Evènements!$C$4:$C$16),DAY(Evènements!$C$4:$C$16)))*(DATE($G$3,N$5,'Planning Mensuel'!$B28)&lt;=DATE(YEAR(Evènements!$D$4:$D$16),MONTH(Evènements!$D$4:$D$16),DAY(Evènements!$D$4:$D$16))),0),1),"")</f>
        <v/>
      </c>
    </row>
    <row r="29" spans="2:14" ht="26.25" customHeight="1">
      <c r="B29" s="50">
        <v>23</v>
      </c>
      <c r="C29" s="60" t="str">
        <f t="array" ref="C29">IFERROR(INDEX(Evènements!$F$4:$F$16,MATCH(1,(Evènements!$B$4:$B$16=$H$3)*(DATE($G$3,C$5,'Planning Mensuel'!$B29)&gt;=DATE(YEAR(Evènements!$C$4:$C$16),MONTH(Evènements!$C$4:$C$16),DAY(Evènements!$C$4:$C$16)))*(DATE($G$3,C$5,'Planning Mensuel'!$B29)&lt;=DATE(YEAR(Evènements!$D$4:$D$16),MONTH(Evènements!$D$4:$D$16),DAY(Evènements!$D$4:$D$16))),0),1),"")</f>
        <v/>
      </c>
      <c r="D29" s="61" t="str">
        <f t="array" ref="D29">IFERROR(INDEX(Evènements!$F$4:$F$16,MATCH(1,(Evènements!$B$4:$B$16=$H$3)*(DATE($G$3,D$5,'Planning Mensuel'!$B29)&gt;=DATE(YEAR(Evènements!$C$4:$C$16),MONTH(Evènements!$C$4:$C$16),DAY(Evènements!$C$4:$C$16)))*(DATE($G$3,D$5,'Planning Mensuel'!$B29)&lt;=DATE(YEAR(Evènements!$D$4:$D$16),MONTH(Evènements!$D$4:$D$16),DAY(Evènements!$D$4:$D$16))),0),1),"")</f>
        <v/>
      </c>
      <c r="E29" s="61" t="str">
        <f t="array" ref="E29">IFERROR(INDEX(Evènements!$F$4:$F$16,MATCH(1,(Evènements!$B$4:$B$16=$H$3)*(DATE($G$3,E$5,'Planning Mensuel'!$B29)&gt;=DATE(YEAR(Evènements!$C$4:$C$16),MONTH(Evènements!$C$4:$C$16),DAY(Evènements!$C$4:$C$16)))*(DATE($G$3,E$5,'Planning Mensuel'!$B29)&lt;=DATE(YEAR(Evènements!$D$4:$D$16),MONTH(Evènements!$D$4:$D$16),DAY(Evènements!$D$4:$D$16))),0),1),"")</f>
        <v/>
      </c>
      <c r="F29" s="61" t="str">
        <f t="array" ref="F29">IFERROR(INDEX(Evènements!$F$4:$F$16,MATCH(1,(Evènements!$B$4:$B$16=$H$3)*(DATE($G$3,F$5,'Planning Mensuel'!$B29)&gt;=DATE(YEAR(Evènements!$C$4:$C$16),MONTH(Evènements!$C$4:$C$16),DAY(Evènements!$C$4:$C$16)))*(DATE($G$3,F$5,'Planning Mensuel'!$B29)&lt;=DATE(YEAR(Evènements!$D$4:$D$16),MONTH(Evènements!$D$4:$D$16),DAY(Evènements!$D$4:$D$16))),0),1),"")</f>
        <v/>
      </c>
      <c r="G29" s="61" t="str">
        <f t="array" ref="G29">IFERROR(INDEX(Evènements!$F$4:$F$16,MATCH(1,(Evènements!$B$4:$B$16=$H$3)*(DATE($G$3,G$5,'Planning Mensuel'!$B29)&gt;=DATE(YEAR(Evènements!$C$4:$C$16),MONTH(Evènements!$C$4:$C$16),DAY(Evènements!$C$4:$C$16)))*(DATE($G$3,G$5,'Planning Mensuel'!$B29)&lt;=DATE(YEAR(Evènements!$D$4:$D$16),MONTH(Evènements!$D$4:$D$16),DAY(Evènements!$D$4:$D$16))),0),1),"")</f>
        <v/>
      </c>
      <c r="H29" s="61" t="str">
        <f t="array" ref="H29">IFERROR(INDEX(Evènements!$F$4:$F$16,MATCH(1,(Evènements!$B$4:$B$16=$H$3)*(DATE($G$3,H$5,'Planning Mensuel'!$B29)&gt;=DATE(YEAR(Evènements!$C$4:$C$16),MONTH(Evènements!$C$4:$C$16),DAY(Evènements!$C$4:$C$16)))*(DATE($G$3,H$5,'Planning Mensuel'!$B29)&lt;=DATE(YEAR(Evènements!$D$4:$D$16),MONTH(Evènements!$D$4:$D$16),DAY(Evènements!$D$4:$D$16))),0),1),"")</f>
        <v/>
      </c>
      <c r="I29" s="61" t="str">
        <f t="array" ref="I29">IFERROR(INDEX(Evènements!$F$4:$F$16,MATCH(1,(Evènements!$B$4:$B$16=$H$3)*(DATE($G$3,I$5,'Planning Mensuel'!$B29)&gt;=DATE(YEAR(Evènements!$C$4:$C$16),MONTH(Evènements!$C$4:$C$16),DAY(Evènements!$C$4:$C$16)))*(DATE($G$3,I$5,'Planning Mensuel'!$B29)&lt;=DATE(YEAR(Evènements!$D$4:$D$16),MONTH(Evènements!$D$4:$D$16),DAY(Evènements!$D$4:$D$16))),0),1),"")</f>
        <v/>
      </c>
      <c r="J29" s="53" t="str">
        <f t="array" ref="J29">IFERROR(INDEX(Evènements!$F$4:$F$16,MATCH(1,(Evènements!$B$4:$B$16=$H$3)*(DATE($G$3,J$5,'Planning Mensuel'!$B29)&gt;=DATE(YEAR(Evènements!$C$4:$C$16),MONTH(Evènements!$C$4:$C$16),DAY(Evènements!$C$4:$C$16)))*(DATE($G$3,J$5,'Planning Mensuel'!$B29)&lt;=DATE(YEAR(Evènements!$D$4:$D$16),MONTH(Evènements!$D$4:$D$16),DAY(Evènements!$D$4:$D$16))),0),1),"")</f>
        <v/>
      </c>
      <c r="K29" s="53" t="str">
        <f t="array" ref="K29">IFERROR(INDEX(Evènements!$F$4:$F$16,MATCH(1,(Evènements!$B$4:$B$16=$H$3)*(DATE($G$3,K$5,'Planning Mensuel'!$B29)&gt;=DATE(YEAR(Evènements!$C$4:$C$16),MONTH(Evènements!$C$4:$C$16),DAY(Evènements!$C$4:$C$16)))*(DATE($G$3,K$5,'Planning Mensuel'!$B29)&lt;=DATE(YEAR(Evènements!$D$4:$D$16),MONTH(Evènements!$D$4:$D$16),DAY(Evènements!$D$4:$D$16))),0),1),"")</f>
        <v/>
      </c>
      <c r="L29" s="53" t="str">
        <f t="array" ref="L29">IFERROR(INDEX(Evènements!$F$4:$F$16,MATCH(1,(Evènements!$B$4:$B$16=$H$3)*(DATE($G$3,L$5,'Planning Mensuel'!$B29)&gt;=DATE(YEAR(Evènements!$C$4:$C$16),MONTH(Evènements!$C$4:$C$16),DAY(Evènements!$C$4:$C$16)))*(DATE($G$3,L$5,'Planning Mensuel'!$B29)&lt;=DATE(YEAR(Evènements!$D$4:$D$16),MONTH(Evènements!$D$4:$D$16),DAY(Evènements!$D$4:$D$16))),0),1),"")</f>
        <v/>
      </c>
      <c r="M29" s="53" t="str">
        <f t="array" ref="M29">IFERROR(INDEX(Evènements!$F$4:$F$16,MATCH(1,(Evènements!$B$4:$B$16=$H$3)*(DATE($G$3,M$5,'Planning Mensuel'!$B29)&gt;=DATE(YEAR(Evènements!$C$4:$C$16),MONTH(Evènements!$C$4:$C$16),DAY(Evènements!$C$4:$C$16)))*(DATE($G$3,M$5,'Planning Mensuel'!$B29)&lt;=DATE(YEAR(Evènements!$D$4:$D$16),MONTH(Evènements!$D$4:$D$16),DAY(Evènements!$D$4:$D$16))),0),1),"")</f>
        <v/>
      </c>
      <c r="N29" s="54" t="str">
        <f t="array" ref="N29">IFERROR(INDEX(Evènements!$F$4:$F$16,MATCH(1,(Evènements!$B$4:$B$16=$H$3)*(DATE($G$3,N$5,'Planning Mensuel'!$B29)&gt;=DATE(YEAR(Evènements!$C$4:$C$16),MONTH(Evènements!$C$4:$C$16),DAY(Evènements!$C$4:$C$16)))*(DATE($G$3,N$5,'Planning Mensuel'!$B29)&lt;=DATE(YEAR(Evènements!$D$4:$D$16),MONTH(Evènements!$D$4:$D$16),DAY(Evènements!$D$4:$D$16))),0),1),"")</f>
        <v/>
      </c>
    </row>
    <row r="30" spans="2:14" ht="26.25" customHeight="1">
      <c r="B30" s="55">
        <v>24</v>
      </c>
      <c r="C30" s="56" t="str">
        <f t="array" ref="C30">IFERROR(INDEX(Evènements!$F$4:$F$16,MATCH(1,(Evènements!$B$4:$B$16=$H$3)*(DATE($G$3,C$5,'Planning Mensuel'!$B30)&gt;=DATE(YEAR(Evènements!$C$4:$C$16),MONTH(Evènements!$C$4:$C$16),DAY(Evènements!$C$4:$C$16)))*(DATE($G$3,C$5,'Planning Mensuel'!$B30)&lt;=DATE(YEAR(Evènements!$D$4:$D$16),MONTH(Evènements!$D$4:$D$16),DAY(Evènements!$D$4:$D$16))),0),1),"")</f>
        <v>Millésime BIO (Montpellier - FRA)</v>
      </c>
      <c r="D30" s="57" t="str">
        <f t="array" ref="D30">IFERROR(INDEX(Evènements!$F$4:$F$16,MATCH(1,(Evènements!$B$4:$B$16=$H$3)*(DATE($G$3,D$5,'Planning Mensuel'!$B30)&gt;=DATE(YEAR(Evènements!$C$4:$C$16),MONTH(Evènements!$C$4:$C$16),DAY(Evènements!$C$4:$C$16)))*(DATE($G$3,D$5,'Planning Mensuel'!$B30)&lt;=DATE(YEAR(Evènements!$D$4:$D$16),MONTH(Evènements!$D$4:$D$16),DAY(Evènements!$D$4:$D$16))),0),1),"")</f>
        <v/>
      </c>
      <c r="E30" s="57" t="str">
        <f t="array" ref="E30">IFERROR(INDEX(Evènements!$F$4:$F$16,MATCH(1,(Evènements!$B$4:$B$16=$H$3)*(DATE($G$3,E$5,'Planning Mensuel'!$B30)&gt;=DATE(YEAR(Evènements!$C$4:$C$16),MONTH(Evènements!$C$4:$C$16),DAY(Evènements!$C$4:$C$16)))*(DATE($G$3,E$5,'Planning Mensuel'!$B30)&lt;=DATE(YEAR(Evènements!$D$4:$D$16),MONTH(Evènements!$D$4:$D$16),DAY(Evènements!$D$4:$D$16))),0),1),"")</f>
        <v/>
      </c>
      <c r="F30" s="57" t="str">
        <f t="array" ref="F30">IFERROR(INDEX(Evènements!$F$4:$F$16,MATCH(1,(Evènements!$B$4:$B$16=$H$3)*(DATE($G$3,F$5,'Planning Mensuel'!$B30)&gt;=DATE(YEAR(Evènements!$C$4:$C$16),MONTH(Evènements!$C$4:$C$16),DAY(Evènements!$C$4:$C$16)))*(DATE($G$3,F$5,'Planning Mensuel'!$B30)&lt;=DATE(YEAR(Evènements!$D$4:$D$16),MONTH(Evènements!$D$4:$D$16),DAY(Evènements!$D$4:$D$16))),0),1),"")</f>
        <v/>
      </c>
      <c r="G30" s="57" t="str">
        <f t="array" ref="G30">IFERROR(INDEX(Evènements!$F$4:$F$16,MATCH(1,(Evènements!$B$4:$B$16=$H$3)*(DATE($G$3,G$5,'Planning Mensuel'!$B30)&gt;=DATE(YEAR(Evènements!$C$4:$C$16),MONTH(Evènements!$C$4:$C$16),DAY(Evènements!$C$4:$C$16)))*(DATE($G$3,G$5,'Planning Mensuel'!$B30)&lt;=DATE(YEAR(Evènements!$D$4:$D$16),MONTH(Evènements!$D$4:$D$16),DAY(Evènements!$D$4:$D$16))),0),1),"")</f>
        <v/>
      </c>
      <c r="H30" s="57" t="str">
        <f t="array" ref="H30">IFERROR(INDEX(Evènements!$F$4:$F$16,MATCH(1,(Evènements!$B$4:$B$16=$H$3)*(DATE($G$3,H$5,'Planning Mensuel'!$B30)&gt;=DATE(YEAR(Evènements!$C$4:$C$16),MONTH(Evènements!$C$4:$C$16),DAY(Evènements!$C$4:$C$16)))*(DATE($G$3,H$5,'Planning Mensuel'!$B30)&lt;=DATE(YEAR(Evènements!$D$4:$D$16),MONTH(Evènements!$D$4:$D$16),DAY(Evènements!$D$4:$D$16))),0),1),"")</f>
        <v/>
      </c>
      <c r="I30" s="57" t="str">
        <f t="array" ref="I30">IFERROR(INDEX(Evènements!$F$4:$F$16,MATCH(1,(Evènements!$B$4:$B$16=$H$3)*(DATE($G$3,I$5,'Planning Mensuel'!$B30)&gt;=DATE(YEAR(Evènements!$C$4:$C$16),MONTH(Evènements!$C$4:$C$16),DAY(Evènements!$C$4:$C$16)))*(DATE($G$3,I$5,'Planning Mensuel'!$B30)&lt;=DATE(YEAR(Evènements!$D$4:$D$16),MONTH(Evènements!$D$4:$D$16),DAY(Evènements!$D$4:$D$16))),0),1),"")</f>
        <v/>
      </c>
      <c r="J30" s="58" t="str">
        <f t="array" ref="J30">IFERROR(INDEX(Evènements!$F$4:$F$16,MATCH(1,(Evènements!$B$4:$B$16=$H$3)*(DATE($G$3,J$5,'Planning Mensuel'!$B30)&gt;=DATE(YEAR(Evènements!$C$4:$C$16),MONTH(Evènements!$C$4:$C$16),DAY(Evènements!$C$4:$C$16)))*(DATE($G$3,J$5,'Planning Mensuel'!$B30)&lt;=DATE(YEAR(Evènements!$D$4:$D$16),MONTH(Evènements!$D$4:$D$16),DAY(Evènements!$D$4:$D$16))),0),1),"")</f>
        <v/>
      </c>
      <c r="K30" s="58" t="str">
        <f t="array" ref="K30">IFERROR(INDEX(Evènements!$F$4:$F$16,MATCH(1,(Evènements!$B$4:$B$16=$H$3)*(DATE($G$3,K$5,'Planning Mensuel'!$B30)&gt;=DATE(YEAR(Evènements!$C$4:$C$16),MONTH(Evènements!$C$4:$C$16),DAY(Evènements!$C$4:$C$16)))*(DATE($G$3,K$5,'Planning Mensuel'!$B30)&lt;=DATE(YEAR(Evènements!$D$4:$D$16),MONTH(Evènements!$D$4:$D$16),DAY(Evènements!$D$4:$D$16))),0),1),"")</f>
        <v/>
      </c>
      <c r="L30" s="58" t="str">
        <f t="array" ref="L30">IFERROR(INDEX(Evènements!$F$4:$F$16,MATCH(1,(Evènements!$B$4:$B$16=$H$3)*(DATE($G$3,L$5,'Planning Mensuel'!$B30)&gt;=DATE(YEAR(Evènements!$C$4:$C$16),MONTH(Evènements!$C$4:$C$16),DAY(Evènements!$C$4:$C$16)))*(DATE($G$3,L$5,'Planning Mensuel'!$B30)&lt;=DATE(YEAR(Evènements!$D$4:$D$16),MONTH(Evènements!$D$4:$D$16),DAY(Evènements!$D$4:$D$16))),0),1),"")</f>
        <v/>
      </c>
      <c r="M30" s="58" t="str">
        <f t="array" ref="M30">IFERROR(INDEX(Evènements!$F$4:$F$16,MATCH(1,(Evènements!$B$4:$B$16=$H$3)*(DATE($G$3,M$5,'Planning Mensuel'!$B30)&gt;=DATE(YEAR(Evènements!$C$4:$C$16),MONTH(Evènements!$C$4:$C$16),DAY(Evènements!$C$4:$C$16)))*(DATE($G$3,M$5,'Planning Mensuel'!$B30)&lt;=DATE(YEAR(Evènements!$D$4:$D$16),MONTH(Evènements!$D$4:$D$16),DAY(Evènements!$D$4:$D$16))),0),1),"")</f>
        <v/>
      </c>
      <c r="N30" s="59" t="str">
        <f t="array" ref="N30">IFERROR(INDEX(Evènements!$F$4:$F$16,MATCH(1,(Evènements!$B$4:$B$16=$H$3)*(DATE($G$3,N$5,'Planning Mensuel'!$B30)&gt;=DATE(YEAR(Evènements!$C$4:$C$16),MONTH(Evènements!$C$4:$C$16),DAY(Evènements!$C$4:$C$16)))*(DATE($G$3,N$5,'Planning Mensuel'!$B30)&lt;=DATE(YEAR(Evènements!$D$4:$D$16),MONTH(Evènements!$D$4:$D$16),DAY(Evènements!$D$4:$D$16))),0),1),"")</f>
        <v/>
      </c>
    </row>
    <row r="31" spans="2:14" ht="26.25" customHeight="1">
      <c r="B31" s="50">
        <v>25</v>
      </c>
      <c r="C31" s="60" t="str">
        <f t="array" ref="C31">IFERROR(INDEX(Evènements!$F$4:$F$16,MATCH(1,(Evènements!$B$4:$B$16=$H$3)*(DATE($G$3,C$5,'Planning Mensuel'!$B31)&gt;=DATE(YEAR(Evènements!$C$4:$C$16),MONTH(Evènements!$C$4:$C$16),DAY(Evènements!$C$4:$C$16)))*(DATE($G$3,C$5,'Planning Mensuel'!$B31)&lt;=DATE(YEAR(Evènements!$D$4:$D$16),MONTH(Evènements!$D$4:$D$16),DAY(Evènements!$D$4:$D$16))),0),1),"")</f>
        <v>Millésime BIO (Montpellier - FRA)</v>
      </c>
      <c r="D31" s="61" t="str">
        <f t="array" ref="D31">IFERROR(INDEX(Evènements!$F$4:$F$16,MATCH(1,(Evènements!$B$4:$B$16=$H$3)*(DATE($G$3,D$5,'Planning Mensuel'!$B31)&gt;=DATE(YEAR(Evènements!$C$4:$C$16),MONTH(Evènements!$C$4:$C$16),DAY(Evènements!$C$4:$C$16)))*(DATE($G$3,D$5,'Planning Mensuel'!$B31)&lt;=DATE(YEAR(Evènements!$D$4:$D$16),MONTH(Evènements!$D$4:$D$16),DAY(Evènements!$D$4:$D$16))),0),1),"")</f>
        <v/>
      </c>
      <c r="E31" s="61" t="str">
        <f t="array" ref="E31">IFERROR(INDEX(Evènements!$F$4:$F$16,MATCH(1,(Evènements!$B$4:$B$16=$H$3)*(DATE($G$3,E$5,'Planning Mensuel'!$B31)&gt;=DATE(YEAR(Evènements!$C$4:$C$16),MONTH(Evènements!$C$4:$C$16),DAY(Evènements!$C$4:$C$16)))*(DATE($G$3,E$5,'Planning Mensuel'!$B31)&lt;=DATE(YEAR(Evènements!$D$4:$D$16),MONTH(Evènements!$D$4:$D$16),DAY(Evènements!$D$4:$D$16))),0),1),"")</f>
        <v/>
      </c>
      <c r="F31" s="61" t="str">
        <f t="array" ref="F31">IFERROR(INDEX(Evènements!$F$4:$F$16,MATCH(1,(Evènements!$B$4:$B$16=$H$3)*(DATE($G$3,F$5,'Planning Mensuel'!$B31)&gt;=DATE(YEAR(Evènements!$C$4:$C$16),MONTH(Evènements!$C$4:$C$16),DAY(Evènements!$C$4:$C$16)))*(DATE($G$3,F$5,'Planning Mensuel'!$B31)&lt;=DATE(YEAR(Evènements!$D$4:$D$16),MONTH(Evènements!$D$4:$D$16),DAY(Evènements!$D$4:$D$16))),0),1),"")</f>
        <v/>
      </c>
      <c r="G31" s="61" t="str">
        <f t="array" ref="G31">IFERROR(INDEX(Evènements!$F$4:$F$16,MATCH(1,(Evènements!$B$4:$B$16=$H$3)*(DATE($G$3,G$5,'Planning Mensuel'!$B31)&gt;=DATE(YEAR(Evènements!$C$4:$C$16),MONTH(Evènements!$C$4:$C$16),DAY(Evènements!$C$4:$C$16)))*(DATE($G$3,G$5,'Planning Mensuel'!$B31)&lt;=DATE(YEAR(Evènements!$D$4:$D$16),MONTH(Evènements!$D$4:$D$16),DAY(Evènements!$D$4:$D$16))),0),1),"")</f>
        <v/>
      </c>
      <c r="H31" s="61" t="str">
        <f t="array" ref="H31">IFERROR(INDEX(Evènements!$F$4:$F$16,MATCH(1,(Evènements!$B$4:$B$16=$H$3)*(DATE($G$3,H$5,'Planning Mensuel'!$B31)&gt;=DATE(YEAR(Evènements!$C$4:$C$16),MONTH(Evènements!$C$4:$C$16),DAY(Evènements!$C$4:$C$16)))*(DATE($G$3,H$5,'Planning Mensuel'!$B31)&lt;=DATE(YEAR(Evènements!$D$4:$D$16),MONTH(Evènements!$D$4:$D$16),DAY(Evènements!$D$4:$D$16))),0),1),"")</f>
        <v/>
      </c>
      <c r="I31" s="61" t="str">
        <f t="array" ref="I31">IFERROR(INDEX(Evènements!$F$4:$F$16,MATCH(1,(Evènements!$B$4:$B$16=$H$3)*(DATE($G$3,I$5,'Planning Mensuel'!$B31)&gt;=DATE(YEAR(Evènements!$C$4:$C$16),MONTH(Evènements!$C$4:$C$16),DAY(Evènements!$C$4:$C$16)))*(DATE($G$3,I$5,'Planning Mensuel'!$B31)&lt;=DATE(YEAR(Evènements!$D$4:$D$16),MONTH(Evènements!$D$4:$D$16),DAY(Evènements!$D$4:$D$16))),0),1),"")</f>
        <v/>
      </c>
      <c r="J31" s="53" t="str">
        <f t="array" ref="J31">IFERROR(INDEX(Evènements!$F$4:$F$16,MATCH(1,(Evènements!$B$4:$B$16=$H$3)*(DATE($G$3,J$5,'Planning Mensuel'!$B31)&gt;=DATE(YEAR(Evènements!$C$4:$C$16),MONTH(Evènements!$C$4:$C$16),DAY(Evènements!$C$4:$C$16)))*(DATE($G$3,J$5,'Planning Mensuel'!$B31)&lt;=DATE(YEAR(Evènements!$D$4:$D$16),MONTH(Evènements!$D$4:$D$16),DAY(Evènements!$D$4:$D$16))),0),1),"")</f>
        <v/>
      </c>
      <c r="K31" s="53" t="str">
        <f t="array" ref="K31">IFERROR(INDEX(Evènements!$F$4:$F$16,MATCH(1,(Evènements!$B$4:$B$16=$H$3)*(DATE($G$3,K$5,'Planning Mensuel'!$B31)&gt;=DATE(YEAR(Evènements!$C$4:$C$16),MONTH(Evènements!$C$4:$C$16),DAY(Evènements!$C$4:$C$16)))*(DATE($G$3,K$5,'Planning Mensuel'!$B31)&lt;=DATE(YEAR(Evènements!$D$4:$D$16),MONTH(Evènements!$D$4:$D$16),DAY(Evènements!$D$4:$D$16))),0),1),"")</f>
        <v/>
      </c>
      <c r="L31" s="53" t="str">
        <f t="array" ref="L31">IFERROR(INDEX(Evènements!$F$4:$F$16,MATCH(1,(Evènements!$B$4:$B$16=$H$3)*(DATE($G$3,L$5,'Planning Mensuel'!$B31)&gt;=DATE(YEAR(Evènements!$C$4:$C$16),MONTH(Evènements!$C$4:$C$16),DAY(Evènements!$C$4:$C$16)))*(DATE($G$3,L$5,'Planning Mensuel'!$B31)&lt;=DATE(YEAR(Evènements!$D$4:$D$16),MONTH(Evènements!$D$4:$D$16),DAY(Evènements!$D$4:$D$16))),0),1),"")</f>
        <v/>
      </c>
      <c r="M31" s="53" t="str">
        <f t="array" ref="M31">IFERROR(INDEX(Evènements!$F$4:$F$16,MATCH(1,(Evènements!$B$4:$B$16=$H$3)*(DATE($G$3,M$5,'Planning Mensuel'!$B31)&gt;=DATE(YEAR(Evènements!$C$4:$C$16),MONTH(Evènements!$C$4:$C$16),DAY(Evènements!$C$4:$C$16)))*(DATE($G$3,M$5,'Planning Mensuel'!$B31)&lt;=DATE(YEAR(Evènements!$D$4:$D$16),MONTH(Evènements!$D$4:$D$16),DAY(Evènements!$D$4:$D$16))),0),1),"")</f>
        <v/>
      </c>
      <c r="N31" s="54" t="str">
        <f t="array" ref="N31">IFERROR(INDEX(Evènements!$F$4:$F$16,MATCH(1,(Evènements!$B$4:$B$16=$H$3)*(DATE($G$3,N$5,'Planning Mensuel'!$B31)&gt;=DATE(YEAR(Evènements!$C$4:$C$16),MONTH(Evènements!$C$4:$C$16),DAY(Evènements!$C$4:$C$16)))*(DATE($G$3,N$5,'Planning Mensuel'!$B31)&lt;=DATE(YEAR(Evènements!$D$4:$D$16),MONTH(Evènements!$D$4:$D$16),DAY(Evènements!$D$4:$D$16))),0),1),"")</f>
        <v/>
      </c>
    </row>
    <row r="32" spans="2:14" ht="26.25" customHeight="1">
      <c r="B32" s="55">
        <v>26</v>
      </c>
      <c r="C32" s="56" t="str">
        <f t="array" ref="C32">IFERROR(INDEX(Evènements!$F$4:$F$16,MATCH(1,(Evènements!$B$4:$B$16=$H$3)*(DATE($G$3,C$5,'Planning Mensuel'!$B32)&gt;=DATE(YEAR(Evènements!$C$4:$C$16),MONTH(Evènements!$C$4:$C$16),DAY(Evènements!$C$4:$C$16)))*(DATE($G$3,C$5,'Planning Mensuel'!$B32)&lt;=DATE(YEAR(Evènements!$D$4:$D$16),MONTH(Evènements!$D$4:$D$16),DAY(Evènements!$D$4:$D$16))),0),1),"")</f>
        <v>Millésime BIO (Montpellier - FRA)</v>
      </c>
      <c r="D32" s="57" t="str">
        <f t="array" ref="D32">IFERROR(INDEX(Evènements!$F$4:$F$16,MATCH(1,(Evènements!$B$4:$B$16=$H$3)*(DATE($G$3,D$5,'Planning Mensuel'!$B32)&gt;=DATE(YEAR(Evènements!$C$4:$C$16),MONTH(Evènements!$C$4:$C$16),DAY(Evènements!$C$4:$C$16)))*(DATE($G$3,D$5,'Planning Mensuel'!$B32)&lt;=DATE(YEAR(Evènements!$D$4:$D$16),MONTH(Evènements!$D$4:$D$16),DAY(Evènements!$D$4:$D$16))),0),1),"")</f>
        <v/>
      </c>
      <c r="E32" s="57" t="str">
        <f t="array" ref="E32">IFERROR(INDEX(Evènements!$F$4:$F$16,MATCH(1,(Evènements!$B$4:$B$16=$H$3)*(DATE($G$3,E$5,'Planning Mensuel'!$B32)&gt;=DATE(YEAR(Evènements!$C$4:$C$16),MONTH(Evènements!$C$4:$C$16),DAY(Evènements!$C$4:$C$16)))*(DATE($G$3,E$5,'Planning Mensuel'!$B32)&lt;=DATE(YEAR(Evènements!$D$4:$D$16),MONTH(Evènements!$D$4:$D$16),DAY(Evènements!$D$4:$D$16))),0),1),"")</f>
        <v/>
      </c>
      <c r="F32" s="57" t="str">
        <f t="array" ref="F32">IFERROR(INDEX(Evènements!$F$4:$F$16,MATCH(1,(Evènements!$B$4:$B$16=$H$3)*(DATE($G$3,F$5,'Planning Mensuel'!$B32)&gt;=DATE(YEAR(Evènements!$C$4:$C$16),MONTH(Evènements!$C$4:$C$16),DAY(Evènements!$C$4:$C$16)))*(DATE($G$3,F$5,'Planning Mensuel'!$B32)&lt;=DATE(YEAR(Evènements!$D$4:$D$16),MONTH(Evènements!$D$4:$D$16),DAY(Evènements!$D$4:$D$16))),0),1),"")</f>
        <v/>
      </c>
      <c r="G32" s="57" t="str">
        <f t="array" ref="G32">IFERROR(INDEX(Evènements!$F$4:$F$16,MATCH(1,(Evènements!$B$4:$B$16=$H$3)*(DATE($G$3,G$5,'Planning Mensuel'!$B32)&gt;=DATE(YEAR(Evènements!$C$4:$C$16),MONTH(Evènements!$C$4:$C$16),DAY(Evènements!$C$4:$C$16)))*(DATE($G$3,G$5,'Planning Mensuel'!$B32)&lt;=DATE(YEAR(Evènements!$D$4:$D$16),MONTH(Evènements!$D$4:$D$16),DAY(Evènements!$D$4:$D$16))),0),1),"")</f>
        <v/>
      </c>
      <c r="H32" s="57" t="str">
        <f t="array" ref="H32">IFERROR(INDEX(Evènements!$F$4:$F$16,MATCH(1,(Evènements!$B$4:$B$16=$H$3)*(DATE($G$3,H$5,'Planning Mensuel'!$B32)&gt;=DATE(YEAR(Evènements!$C$4:$C$16),MONTH(Evènements!$C$4:$C$16),DAY(Evènements!$C$4:$C$16)))*(DATE($G$3,H$5,'Planning Mensuel'!$B32)&lt;=DATE(YEAR(Evènements!$D$4:$D$16),MONTH(Evènements!$D$4:$D$16),DAY(Evènements!$D$4:$D$16))),0),1),"")</f>
        <v/>
      </c>
      <c r="I32" s="57" t="str">
        <f t="array" ref="I32">IFERROR(INDEX(Evènements!$F$4:$F$16,MATCH(1,(Evènements!$B$4:$B$16=$H$3)*(DATE($G$3,I$5,'Planning Mensuel'!$B32)&gt;=DATE(YEAR(Evènements!$C$4:$C$16),MONTH(Evènements!$C$4:$C$16),DAY(Evènements!$C$4:$C$16)))*(DATE($G$3,I$5,'Planning Mensuel'!$B32)&lt;=DATE(YEAR(Evènements!$D$4:$D$16),MONTH(Evènements!$D$4:$D$16),DAY(Evènements!$D$4:$D$16))),0),1),"")</f>
        <v/>
      </c>
      <c r="J32" s="58" t="str">
        <f t="array" ref="J32">IFERROR(INDEX(Evènements!$F$4:$F$16,MATCH(1,(Evènements!$B$4:$B$16=$H$3)*(DATE($G$3,J$5,'Planning Mensuel'!$B32)&gt;=DATE(YEAR(Evènements!$C$4:$C$16),MONTH(Evènements!$C$4:$C$16),DAY(Evènements!$C$4:$C$16)))*(DATE($G$3,J$5,'Planning Mensuel'!$B32)&lt;=DATE(YEAR(Evènements!$D$4:$D$16),MONTH(Evènements!$D$4:$D$16),DAY(Evènements!$D$4:$D$16))),0),1),"")</f>
        <v/>
      </c>
      <c r="K32" s="58" t="str">
        <f t="array" ref="K32">IFERROR(INDEX(Evènements!$F$4:$F$16,MATCH(1,(Evènements!$B$4:$B$16=$H$3)*(DATE($G$3,K$5,'Planning Mensuel'!$B32)&gt;=DATE(YEAR(Evènements!$C$4:$C$16),MONTH(Evènements!$C$4:$C$16),DAY(Evènements!$C$4:$C$16)))*(DATE($G$3,K$5,'Planning Mensuel'!$B32)&lt;=DATE(YEAR(Evènements!$D$4:$D$16),MONTH(Evènements!$D$4:$D$16),DAY(Evènements!$D$4:$D$16))),0),1),"")</f>
        <v/>
      </c>
      <c r="L32" s="58" t="str">
        <f t="array" ref="L32">IFERROR(INDEX(Evènements!$F$4:$F$16,MATCH(1,(Evènements!$B$4:$B$16=$H$3)*(DATE($G$3,L$5,'Planning Mensuel'!$B32)&gt;=DATE(YEAR(Evènements!$C$4:$C$16),MONTH(Evènements!$C$4:$C$16),DAY(Evènements!$C$4:$C$16)))*(DATE($G$3,L$5,'Planning Mensuel'!$B32)&lt;=DATE(YEAR(Evènements!$D$4:$D$16),MONTH(Evènements!$D$4:$D$16),DAY(Evènements!$D$4:$D$16))),0),1),"")</f>
        <v/>
      </c>
      <c r="M32" s="58" t="str">
        <f t="array" ref="M32">IFERROR(INDEX(Evènements!$F$4:$F$16,MATCH(1,(Evènements!$B$4:$B$16=$H$3)*(DATE($G$3,M$5,'Planning Mensuel'!$B32)&gt;=DATE(YEAR(Evènements!$C$4:$C$16),MONTH(Evènements!$C$4:$C$16),DAY(Evènements!$C$4:$C$16)))*(DATE($G$3,M$5,'Planning Mensuel'!$B32)&lt;=DATE(YEAR(Evènements!$D$4:$D$16),MONTH(Evènements!$D$4:$D$16),DAY(Evènements!$D$4:$D$16))),0),1),"")</f>
        <v/>
      </c>
      <c r="N32" s="59" t="str">
        <f t="array" ref="N32">IFERROR(INDEX(Evènements!$F$4:$F$16,MATCH(1,(Evènements!$B$4:$B$16=$H$3)*(DATE($G$3,N$5,'Planning Mensuel'!$B32)&gt;=DATE(YEAR(Evènements!$C$4:$C$16),MONTH(Evènements!$C$4:$C$16),DAY(Evènements!$C$4:$C$16)))*(DATE($G$3,N$5,'Planning Mensuel'!$B32)&lt;=DATE(YEAR(Evènements!$D$4:$D$16),MONTH(Evènements!$D$4:$D$16),DAY(Evènements!$D$4:$D$16))),0),1),"")</f>
        <v/>
      </c>
    </row>
    <row r="33" spans="2:14" ht="26.25" customHeight="1">
      <c r="B33" s="50">
        <v>27</v>
      </c>
      <c r="C33" s="60" t="str">
        <f t="array" ref="C33">IFERROR(INDEX(Evènements!$F$4:$F$16,MATCH(1,(Evènements!$B$4:$B$16=$H$3)*(DATE($G$3,C$5,'Planning Mensuel'!$B33)&gt;=DATE(YEAR(Evènements!$C$4:$C$16),MONTH(Evènements!$C$4:$C$16),DAY(Evènements!$C$4:$C$16)))*(DATE($G$3,C$5,'Planning Mensuel'!$B33)&lt;=DATE(YEAR(Evènements!$D$4:$D$16),MONTH(Evènements!$D$4:$D$16),DAY(Evènements!$D$4:$D$16))),0),1),"")</f>
        <v/>
      </c>
      <c r="D33" s="61" t="str">
        <f t="array" ref="D33">IFERROR(INDEX(Evènements!$F$4:$F$16,MATCH(1,(Evènements!$B$4:$B$16=$H$3)*(DATE($G$3,D$5,'Planning Mensuel'!$B33)&gt;=DATE(YEAR(Evènements!$C$4:$C$16),MONTH(Evènements!$C$4:$C$16),DAY(Evènements!$C$4:$C$16)))*(DATE($G$3,D$5,'Planning Mensuel'!$B33)&lt;=DATE(YEAR(Evènements!$D$4:$D$16),MONTH(Evènements!$D$4:$D$16),DAY(Evènements!$D$4:$D$16))),0),1),"")</f>
        <v/>
      </c>
      <c r="E33" s="61" t="str">
        <f t="array" ref="E33">IFERROR(INDEX(Evènements!$F$4:$F$16,MATCH(1,(Evènements!$B$4:$B$16=$H$3)*(DATE($G$3,E$5,'Planning Mensuel'!$B33)&gt;=DATE(YEAR(Evènements!$C$4:$C$16),MONTH(Evènements!$C$4:$C$16),DAY(Evènements!$C$4:$C$16)))*(DATE($G$3,E$5,'Planning Mensuel'!$B33)&lt;=DATE(YEAR(Evènements!$D$4:$D$16),MONTH(Evènements!$D$4:$D$16),DAY(Evènements!$D$4:$D$16))),0),1),"")</f>
        <v>Prowein (Düsseldorf - ALL.)</v>
      </c>
      <c r="F33" s="61" t="str">
        <f t="array" ref="F33">IFERROR(INDEX(Evènements!$F$4:$F$16,MATCH(1,(Evènements!$B$4:$B$16=$H$3)*(DATE($G$3,F$5,'Planning Mensuel'!$B33)&gt;=DATE(YEAR(Evènements!$C$4:$C$16),MONTH(Evènements!$C$4:$C$16),DAY(Evènements!$C$4:$C$16)))*(DATE($G$3,F$5,'Planning Mensuel'!$B33)&lt;=DATE(YEAR(Evènements!$D$4:$D$16),MONTH(Evènements!$D$4:$D$16),DAY(Evènements!$D$4:$D$16))),0),1),"")</f>
        <v/>
      </c>
      <c r="G33" s="61" t="str">
        <f t="array" ref="G33">IFERROR(INDEX(Evènements!$F$4:$F$16,MATCH(1,(Evènements!$B$4:$B$16=$H$3)*(DATE($G$3,G$5,'Planning Mensuel'!$B33)&gt;=DATE(YEAR(Evènements!$C$4:$C$16),MONTH(Evènements!$C$4:$C$16),DAY(Evènements!$C$4:$C$16)))*(DATE($G$3,G$5,'Planning Mensuel'!$B33)&lt;=DATE(YEAR(Evènements!$D$4:$D$16),MONTH(Evènements!$D$4:$D$16),DAY(Evènements!$D$4:$D$16))),0),1),"")</f>
        <v/>
      </c>
      <c r="H33" s="61" t="str">
        <f t="array" ref="H33">IFERROR(INDEX(Evènements!$F$4:$F$16,MATCH(1,(Evènements!$B$4:$B$16=$H$3)*(DATE($G$3,H$5,'Planning Mensuel'!$B33)&gt;=DATE(YEAR(Evènements!$C$4:$C$16),MONTH(Evènements!$C$4:$C$16),DAY(Evènements!$C$4:$C$16)))*(DATE($G$3,H$5,'Planning Mensuel'!$B33)&lt;=DATE(YEAR(Evènements!$D$4:$D$16),MONTH(Evènements!$D$4:$D$16),DAY(Evènements!$D$4:$D$16))),0),1),"")</f>
        <v/>
      </c>
      <c r="I33" s="61" t="str">
        <f t="array" ref="I33">IFERROR(INDEX(Evènements!$F$4:$F$16,MATCH(1,(Evènements!$B$4:$B$16=$H$3)*(DATE($G$3,I$5,'Planning Mensuel'!$B33)&gt;=DATE(YEAR(Evènements!$C$4:$C$16),MONTH(Evènements!$C$4:$C$16),DAY(Evènements!$C$4:$C$16)))*(DATE($G$3,I$5,'Planning Mensuel'!$B33)&lt;=DATE(YEAR(Evènements!$D$4:$D$16),MONTH(Evènements!$D$4:$D$16),DAY(Evènements!$D$4:$D$16))),0),1),"")</f>
        <v/>
      </c>
      <c r="J33" s="53" t="str">
        <f t="array" ref="J33">IFERROR(INDEX(Evènements!$F$4:$F$16,MATCH(1,(Evènements!$B$4:$B$16=$H$3)*(DATE($G$3,J$5,'Planning Mensuel'!$B33)&gt;=DATE(YEAR(Evènements!$C$4:$C$16),MONTH(Evènements!$C$4:$C$16),DAY(Evènements!$C$4:$C$16)))*(DATE($G$3,J$5,'Planning Mensuel'!$B33)&lt;=DATE(YEAR(Evènements!$D$4:$D$16),MONTH(Evènements!$D$4:$D$16),DAY(Evènements!$D$4:$D$16))),0),1),"")</f>
        <v/>
      </c>
      <c r="K33" s="53" t="str">
        <f t="array" ref="K33">IFERROR(INDEX(Evènements!$F$4:$F$16,MATCH(1,(Evènements!$B$4:$B$16=$H$3)*(DATE($G$3,K$5,'Planning Mensuel'!$B33)&gt;=DATE(YEAR(Evènements!$C$4:$C$16),MONTH(Evènements!$C$4:$C$16),DAY(Evènements!$C$4:$C$16)))*(DATE($G$3,K$5,'Planning Mensuel'!$B33)&lt;=DATE(YEAR(Evènements!$D$4:$D$16),MONTH(Evènements!$D$4:$D$16),DAY(Evènements!$D$4:$D$16))),0),1),"")</f>
        <v/>
      </c>
      <c r="L33" s="53" t="str">
        <f t="array" ref="L33">IFERROR(INDEX(Evènements!$F$4:$F$16,MATCH(1,(Evènements!$B$4:$B$16=$H$3)*(DATE($G$3,L$5,'Planning Mensuel'!$B33)&gt;=DATE(YEAR(Evènements!$C$4:$C$16),MONTH(Evènements!$C$4:$C$16),DAY(Evènements!$C$4:$C$16)))*(DATE($G$3,L$5,'Planning Mensuel'!$B33)&lt;=DATE(YEAR(Evènements!$D$4:$D$16),MONTH(Evènements!$D$4:$D$16),DAY(Evènements!$D$4:$D$16))),0),1),"")</f>
        <v/>
      </c>
      <c r="M33" s="53" t="str">
        <f t="array" ref="M33">IFERROR(INDEX(Evènements!$F$4:$F$16,MATCH(1,(Evènements!$B$4:$B$16=$H$3)*(DATE($G$3,M$5,'Planning Mensuel'!$B33)&gt;=DATE(YEAR(Evènements!$C$4:$C$16),MONTH(Evènements!$C$4:$C$16),DAY(Evènements!$C$4:$C$16)))*(DATE($G$3,M$5,'Planning Mensuel'!$B33)&lt;=DATE(YEAR(Evènements!$D$4:$D$16),MONTH(Evènements!$D$4:$D$16),DAY(Evènements!$D$4:$D$16))),0),1),"")</f>
        <v/>
      </c>
      <c r="N33" s="54" t="str">
        <f t="array" ref="N33">IFERROR(INDEX(Evènements!$F$4:$F$16,MATCH(1,(Evènements!$B$4:$B$16=$H$3)*(DATE($G$3,N$5,'Planning Mensuel'!$B33)&gt;=DATE(YEAR(Evènements!$C$4:$C$16),MONTH(Evènements!$C$4:$C$16),DAY(Evènements!$C$4:$C$16)))*(DATE($G$3,N$5,'Planning Mensuel'!$B33)&lt;=DATE(YEAR(Evènements!$D$4:$D$16),MONTH(Evènements!$D$4:$D$16),DAY(Evènements!$D$4:$D$16))),0),1),"")</f>
        <v/>
      </c>
    </row>
    <row r="34" spans="2:14" ht="26.25" customHeight="1">
      <c r="B34" s="55">
        <v>28</v>
      </c>
      <c r="C34" s="56" t="str">
        <f t="array" ref="C34">IFERROR(INDEX(Evènements!$F$4:$F$16,MATCH(1,(Evènements!$B$4:$B$16=$H$3)*(DATE($G$3,C$5,'Planning Mensuel'!$B34)&gt;=DATE(YEAR(Evènements!$C$4:$C$16),MONTH(Evènements!$C$4:$C$16),DAY(Evènements!$C$4:$C$16)))*(DATE($G$3,C$5,'Planning Mensuel'!$B34)&lt;=DATE(YEAR(Evènements!$D$4:$D$16),MONTH(Evènements!$D$4:$D$16),DAY(Evènements!$D$4:$D$16))),0),1),"")</f>
        <v/>
      </c>
      <c r="D34" s="57" t="str">
        <f t="array" ref="D34">IFERROR(INDEX(Evènements!$F$4:$F$16,MATCH(1,(Evènements!$B$4:$B$16=$H$3)*(DATE($G$3,D$5,'Planning Mensuel'!$B34)&gt;=DATE(YEAR(Evènements!$C$4:$C$16),MONTH(Evènements!$C$4:$C$16),DAY(Evènements!$C$4:$C$16)))*(DATE($G$3,D$5,'Planning Mensuel'!$B34)&lt;=DATE(YEAR(Evènements!$D$4:$D$16),MONTH(Evènements!$D$4:$D$16),DAY(Evènements!$D$4:$D$16))),0),1),"")</f>
        <v/>
      </c>
      <c r="E34" s="57" t="str">
        <f t="array" ref="E34">IFERROR(INDEX(Evènements!$F$4:$F$16,MATCH(1,(Evènements!$B$4:$B$16=$H$3)*(DATE($G$3,E$5,'Planning Mensuel'!$B34)&gt;=DATE(YEAR(Evènements!$C$4:$C$16),MONTH(Evènements!$C$4:$C$16),DAY(Evènements!$C$4:$C$16)))*(DATE($G$3,E$5,'Planning Mensuel'!$B34)&lt;=DATE(YEAR(Evènements!$D$4:$D$16),MONTH(Evènements!$D$4:$D$16),DAY(Evènements!$D$4:$D$16))),0),1),"")</f>
        <v>Prowein (Düsseldorf - ALL.)</v>
      </c>
      <c r="F34" s="57" t="str">
        <f t="array" ref="F34">IFERROR(INDEX(Evènements!$F$4:$F$16,MATCH(1,(Evènements!$B$4:$B$16=$H$3)*(DATE($G$3,F$5,'Planning Mensuel'!$B34)&gt;=DATE(YEAR(Evènements!$C$4:$C$16),MONTH(Evènements!$C$4:$C$16),DAY(Evènements!$C$4:$C$16)))*(DATE($G$3,F$5,'Planning Mensuel'!$B34)&lt;=DATE(YEAR(Evènements!$D$4:$D$16),MONTH(Evènements!$D$4:$D$16),DAY(Evènements!$D$4:$D$16))),0),1),"")</f>
        <v/>
      </c>
      <c r="G34" s="57" t="str">
        <f t="array" ref="G34">IFERROR(INDEX(Evènements!$F$4:$F$16,MATCH(1,(Evènements!$B$4:$B$16=$H$3)*(DATE($G$3,G$5,'Planning Mensuel'!$B34)&gt;=DATE(YEAR(Evènements!$C$4:$C$16),MONTH(Evènements!$C$4:$C$16),DAY(Evènements!$C$4:$C$16)))*(DATE($G$3,G$5,'Planning Mensuel'!$B34)&lt;=DATE(YEAR(Evènements!$D$4:$D$16),MONTH(Evènements!$D$4:$D$16),DAY(Evènements!$D$4:$D$16))),0),1),"")</f>
        <v/>
      </c>
      <c r="H34" s="57" t="str">
        <f t="array" ref="H34">IFERROR(INDEX(Evènements!$F$4:$F$16,MATCH(1,(Evènements!$B$4:$B$16=$H$3)*(DATE($G$3,H$5,'Planning Mensuel'!$B34)&gt;=DATE(YEAR(Evènements!$C$4:$C$16),MONTH(Evènements!$C$4:$C$16),DAY(Evènements!$C$4:$C$16)))*(DATE($G$3,H$5,'Planning Mensuel'!$B34)&lt;=DATE(YEAR(Evènements!$D$4:$D$16),MONTH(Evènements!$D$4:$D$16),DAY(Evènements!$D$4:$D$16))),0),1),"")</f>
        <v/>
      </c>
      <c r="I34" s="57" t="str">
        <f t="array" ref="I34">IFERROR(INDEX(Evènements!$F$4:$F$16,MATCH(1,(Evènements!$B$4:$B$16=$H$3)*(DATE($G$3,I$5,'Planning Mensuel'!$B34)&gt;=DATE(YEAR(Evènements!$C$4:$C$16),MONTH(Evènements!$C$4:$C$16),DAY(Evènements!$C$4:$C$16)))*(DATE($G$3,I$5,'Planning Mensuel'!$B34)&lt;=DATE(YEAR(Evènements!$D$4:$D$16),MONTH(Evènements!$D$4:$D$16),DAY(Evènements!$D$4:$D$16))),0),1),"")</f>
        <v/>
      </c>
      <c r="J34" s="58" t="str">
        <f t="array" ref="J34">IFERROR(INDEX(Evènements!$F$4:$F$16,MATCH(1,(Evènements!$B$4:$B$16=$H$3)*(DATE($G$3,J$5,'Planning Mensuel'!$B34)&gt;=DATE(YEAR(Evènements!$C$4:$C$16),MONTH(Evènements!$C$4:$C$16),DAY(Evènements!$C$4:$C$16)))*(DATE($G$3,J$5,'Planning Mensuel'!$B34)&lt;=DATE(YEAR(Evènements!$D$4:$D$16),MONTH(Evènements!$D$4:$D$16),DAY(Evènements!$D$4:$D$16))),0),1),"")</f>
        <v/>
      </c>
      <c r="K34" s="58" t="str">
        <f t="array" ref="K34">IFERROR(INDEX(Evènements!$F$4:$F$16,MATCH(1,(Evènements!$B$4:$B$16=$H$3)*(DATE($G$3,K$5,'Planning Mensuel'!$B34)&gt;=DATE(YEAR(Evènements!$C$4:$C$16),MONTH(Evènements!$C$4:$C$16),DAY(Evènements!$C$4:$C$16)))*(DATE($G$3,K$5,'Planning Mensuel'!$B34)&lt;=DATE(YEAR(Evènements!$D$4:$D$16),MONTH(Evènements!$D$4:$D$16),DAY(Evènements!$D$4:$D$16))),0),1),"")</f>
        <v/>
      </c>
      <c r="L34" s="58" t="str">
        <f t="array" ref="L34">IFERROR(INDEX(Evènements!$F$4:$F$16,MATCH(1,(Evènements!$B$4:$B$16=$H$3)*(DATE($G$3,L$5,'Planning Mensuel'!$B34)&gt;=DATE(YEAR(Evènements!$C$4:$C$16),MONTH(Evènements!$C$4:$C$16),DAY(Evènements!$C$4:$C$16)))*(DATE($G$3,L$5,'Planning Mensuel'!$B34)&lt;=DATE(YEAR(Evènements!$D$4:$D$16),MONTH(Evènements!$D$4:$D$16),DAY(Evènements!$D$4:$D$16))),0),1),"")</f>
        <v/>
      </c>
      <c r="M34" s="58" t="str">
        <f t="array" ref="M34">IFERROR(INDEX(Evènements!$F$4:$F$16,MATCH(1,(Evènements!$B$4:$B$16=$H$3)*(DATE($G$3,M$5,'Planning Mensuel'!$B34)&gt;=DATE(YEAR(Evènements!$C$4:$C$16),MONTH(Evènements!$C$4:$C$16),DAY(Evènements!$C$4:$C$16)))*(DATE($G$3,M$5,'Planning Mensuel'!$B34)&lt;=DATE(YEAR(Evènements!$D$4:$D$16),MONTH(Evènements!$D$4:$D$16),DAY(Evènements!$D$4:$D$16))),0),1),"")</f>
        <v/>
      </c>
      <c r="N34" s="59" t="str">
        <f t="array" ref="N34">IFERROR(INDEX(Evènements!$F$4:$F$16,MATCH(1,(Evènements!$B$4:$B$16=$H$3)*(DATE($G$3,N$5,'Planning Mensuel'!$B34)&gt;=DATE(YEAR(Evènements!$C$4:$C$16),MONTH(Evènements!$C$4:$C$16),DAY(Evènements!$C$4:$C$16)))*(DATE($G$3,N$5,'Planning Mensuel'!$B34)&lt;=DATE(YEAR(Evènements!$D$4:$D$16),MONTH(Evènements!$D$4:$D$16),DAY(Evènements!$D$4:$D$16))),0),1),"")</f>
        <v/>
      </c>
    </row>
    <row r="35" spans="2:14" ht="26.25" customHeight="1">
      <c r="B35" s="50">
        <v>29</v>
      </c>
      <c r="C35" s="60" t="str">
        <f t="array" ref="C35">IFERROR(INDEX(Evènements!$F$4:$F$16,MATCH(1,(Evènements!$B$4:$B$16=$H$3)*(DATE($G$3,C$5,'Planning Mensuel'!$B35)&gt;=DATE(YEAR(Evènements!$C$4:$C$16),MONTH(Evènements!$C$4:$C$16),DAY(Evènements!$C$4:$C$16)))*(DATE($G$3,C$5,'Planning Mensuel'!$B35)&lt;=DATE(YEAR(Evènements!$D$4:$D$16),MONTH(Evènements!$D$4:$D$16),DAY(Evènements!$D$4:$D$16))),0),1),"")</f>
        <v/>
      </c>
      <c r="D35" s="61" t="str">
        <f t="array" ref="D35">IFERROR(INDEX(Evènements!$F$4:$F$16,MATCH(1,(Evènements!$B$4:$B$16=$H$3)*(DATE($G$3,D$5,'Planning Mensuel'!$B35)&gt;=DATE(YEAR(Evènements!$C$4:$C$16),MONTH(Evènements!$C$4:$C$16),DAY(Evènements!$C$4:$C$16)))*(DATE($G$3,D$5,'Planning Mensuel'!$B35)&lt;=DATE(YEAR(Evènements!$D$4:$D$16),MONTH(Evènements!$D$4:$D$16),DAY(Evènements!$D$4:$D$16))),0),1),"")</f>
        <v/>
      </c>
      <c r="E35" s="61" t="str">
        <f t="array" ref="E35">IFERROR(INDEX(Evènements!$F$4:$F$16,MATCH(1,(Evènements!$B$4:$B$16=$H$3)*(DATE($G$3,E$5,'Planning Mensuel'!$B35)&gt;=DATE(YEAR(Evènements!$C$4:$C$16),MONTH(Evènements!$C$4:$C$16),DAY(Evènements!$C$4:$C$16)))*(DATE($G$3,E$5,'Planning Mensuel'!$B35)&lt;=DATE(YEAR(Evènements!$D$4:$D$16),MONTH(Evènements!$D$4:$D$16),DAY(Evènements!$D$4:$D$16))),0),1),"")</f>
        <v>Prowein (Düsseldorf - ALL.)</v>
      </c>
      <c r="F35" s="61" t="str">
        <f t="array" ref="F35">IFERROR(INDEX(Evènements!$F$4:$F$16,MATCH(1,(Evènements!$B$4:$B$16=$H$3)*(DATE($G$3,F$5,'Planning Mensuel'!$B35)&gt;=DATE(YEAR(Evènements!$C$4:$C$16),MONTH(Evènements!$C$4:$C$16),DAY(Evènements!$C$4:$C$16)))*(DATE($G$3,F$5,'Planning Mensuel'!$B35)&lt;=DATE(YEAR(Evènements!$D$4:$D$16),MONTH(Evènements!$D$4:$D$16),DAY(Evènements!$D$4:$D$16))),0),1),"")</f>
        <v/>
      </c>
      <c r="G35" s="61" t="str">
        <f t="array" ref="G35">IFERROR(INDEX(Evènements!$F$4:$F$16,MATCH(1,(Evènements!$B$4:$B$16=$H$3)*(DATE($G$3,G$5,'Planning Mensuel'!$B35)&gt;=DATE(YEAR(Evènements!$C$4:$C$16),MONTH(Evènements!$C$4:$C$16),DAY(Evènements!$C$4:$C$16)))*(DATE($G$3,G$5,'Planning Mensuel'!$B35)&lt;=DATE(YEAR(Evènements!$D$4:$D$16),MONTH(Evènements!$D$4:$D$16),DAY(Evènements!$D$4:$D$16))),0),1),"")</f>
        <v/>
      </c>
      <c r="H35" s="61" t="str">
        <f t="array" ref="H35">IFERROR(INDEX(Evènements!$F$4:$F$16,MATCH(1,(Evènements!$B$4:$B$16=$H$3)*(DATE($G$3,H$5,'Planning Mensuel'!$B35)&gt;=DATE(YEAR(Evènements!$C$4:$C$16),MONTH(Evènements!$C$4:$C$16),DAY(Evènements!$C$4:$C$16)))*(DATE($G$3,H$5,'Planning Mensuel'!$B35)&lt;=DATE(YEAR(Evènements!$D$4:$D$16),MONTH(Evènements!$D$4:$D$16),DAY(Evènements!$D$4:$D$16))),0),1),"")</f>
        <v/>
      </c>
      <c r="I35" s="61" t="str">
        <f t="array" ref="I35">IFERROR(INDEX(Evènements!$F$4:$F$16,MATCH(1,(Evènements!$B$4:$B$16=$H$3)*(DATE($G$3,I$5,'Planning Mensuel'!$B35)&gt;=DATE(YEAR(Evènements!$C$4:$C$16),MONTH(Evènements!$C$4:$C$16),DAY(Evènements!$C$4:$C$16)))*(DATE($G$3,I$5,'Planning Mensuel'!$B35)&lt;=DATE(YEAR(Evènements!$D$4:$D$16),MONTH(Evènements!$D$4:$D$16),DAY(Evènements!$D$4:$D$16))),0),1),"")</f>
        <v/>
      </c>
      <c r="J35" s="53" t="str">
        <f t="array" ref="J35">IFERROR(INDEX(Evènements!$F$4:$F$16,MATCH(1,(Evènements!$B$4:$B$16=$H$3)*(DATE($G$3,J$5,'Planning Mensuel'!$B35)&gt;=DATE(YEAR(Evènements!$C$4:$C$16),MONTH(Evènements!$C$4:$C$16),DAY(Evènements!$C$4:$C$16)))*(DATE($G$3,J$5,'Planning Mensuel'!$B35)&lt;=DATE(YEAR(Evènements!$D$4:$D$16),MONTH(Evènements!$D$4:$D$16),DAY(Evènements!$D$4:$D$16))),0),1),"")</f>
        <v/>
      </c>
      <c r="K35" s="53" t="str">
        <f t="array" ref="K35">IFERROR(INDEX(Evènements!$F$4:$F$16,MATCH(1,(Evènements!$B$4:$B$16=$H$3)*(DATE($G$3,K$5,'Planning Mensuel'!$B35)&gt;=DATE(YEAR(Evènements!$C$4:$C$16),MONTH(Evènements!$C$4:$C$16),DAY(Evènements!$C$4:$C$16)))*(DATE($G$3,K$5,'Planning Mensuel'!$B35)&lt;=DATE(YEAR(Evènements!$D$4:$D$16),MONTH(Evènements!$D$4:$D$16),DAY(Evènements!$D$4:$D$16))),0),1),"")</f>
        <v/>
      </c>
      <c r="L35" s="53" t="str">
        <f t="array" ref="L35">IFERROR(INDEX(Evènements!$F$4:$F$16,MATCH(1,(Evènements!$B$4:$B$16=$H$3)*(DATE($G$3,L$5,'Planning Mensuel'!$B35)&gt;=DATE(YEAR(Evènements!$C$4:$C$16),MONTH(Evènements!$C$4:$C$16),DAY(Evènements!$C$4:$C$16)))*(DATE($G$3,L$5,'Planning Mensuel'!$B35)&lt;=DATE(YEAR(Evènements!$D$4:$D$16),MONTH(Evènements!$D$4:$D$16),DAY(Evènements!$D$4:$D$16))),0),1),"")</f>
        <v/>
      </c>
      <c r="M35" s="53" t="str">
        <f t="array" ref="M35">IFERROR(INDEX(Evènements!$F$4:$F$16,MATCH(1,(Evènements!$B$4:$B$16=$H$3)*(DATE($G$3,M$5,'Planning Mensuel'!$B35)&gt;=DATE(YEAR(Evènements!$C$4:$C$16),MONTH(Evènements!$C$4:$C$16),DAY(Evènements!$C$4:$C$16)))*(DATE($G$3,M$5,'Planning Mensuel'!$B35)&lt;=DATE(YEAR(Evènements!$D$4:$D$16),MONTH(Evènements!$D$4:$D$16),DAY(Evènements!$D$4:$D$16))),0),1),"")</f>
        <v/>
      </c>
      <c r="N35" s="54" t="str">
        <f t="array" ref="N35">IFERROR(INDEX(Evènements!$F$4:$F$16,MATCH(1,(Evènements!$B$4:$B$16=$H$3)*(DATE($G$3,N$5,'Planning Mensuel'!$B35)&gt;=DATE(YEAR(Evènements!$C$4:$C$16),MONTH(Evènements!$C$4:$C$16),DAY(Evènements!$C$4:$C$16)))*(DATE($G$3,N$5,'Planning Mensuel'!$B35)&lt;=DATE(YEAR(Evènements!$D$4:$D$16),MONTH(Evènements!$D$4:$D$16),DAY(Evènements!$D$4:$D$16))),0),1),"")</f>
        <v/>
      </c>
    </row>
    <row r="36" spans="2:14" ht="26.25" customHeight="1">
      <c r="B36" s="55">
        <v>30</v>
      </c>
      <c r="C36" s="56" t="str">
        <f t="array" ref="C36">IFERROR(INDEX(Evènements!$F$4:$F$16,MATCH(1,(Evènements!$B$4:$B$16=$H$3)*(DATE($G$3,C$5,'Planning Mensuel'!$B36)&gt;=DATE(YEAR(Evènements!$C$4:$C$16),MONTH(Evènements!$C$4:$C$16),DAY(Evènements!$C$4:$C$16)))*(DATE($G$3,C$5,'Planning Mensuel'!$B36)&lt;=DATE(YEAR(Evènements!$D$4:$D$16),MONTH(Evènements!$D$4:$D$16),DAY(Evènements!$D$4:$D$16))),0),1),"")</f>
        <v/>
      </c>
      <c r="D36" s="57" t="str">
        <f t="array" ref="D36">IFERROR(INDEX(Evènements!$F$4:$F$16,MATCH(1,(Evènements!$B$4:$B$16=$H$3)*(DATE($G$3,D$5,'Planning Mensuel'!$B36)&gt;=DATE(YEAR(Evènements!$C$4:$C$16),MONTH(Evènements!$C$4:$C$16),DAY(Evènements!$C$4:$C$16)))*(DATE($G$3,D$5,'Planning Mensuel'!$B36)&lt;=DATE(YEAR(Evènements!$D$4:$D$16),MONTH(Evènements!$D$4:$D$16),DAY(Evènements!$D$4:$D$16))),0),1),"")</f>
        <v/>
      </c>
      <c r="E36" s="57" t="str">
        <f t="array" ref="E36">IFERROR(INDEX(Evènements!$F$4:$F$16,MATCH(1,(Evènements!$B$4:$B$16=$H$3)*(DATE($G$3,E$5,'Planning Mensuel'!$B36)&gt;=DATE(YEAR(Evènements!$C$4:$C$16),MONTH(Evènements!$C$4:$C$16),DAY(Evènements!$C$4:$C$16)))*(DATE($G$3,E$5,'Planning Mensuel'!$B36)&lt;=DATE(YEAR(Evènements!$D$4:$D$16),MONTH(Evènements!$D$4:$D$16),DAY(Evènements!$D$4:$D$16))),0),1),"")</f>
        <v/>
      </c>
      <c r="F36" s="57" t="str">
        <f t="array" ref="F36">IFERROR(INDEX(Evènements!$F$4:$F$16,MATCH(1,(Evènements!$B$4:$B$16=$H$3)*(DATE($G$3,F$5,'Planning Mensuel'!$B36)&gt;=DATE(YEAR(Evènements!$C$4:$C$16),MONTH(Evènements!$C$4:$C$16),DAY(Evènements!$C$4:$C$16)))*(DATE($G$3,F$5,'Planning Mensuel'!$B36)&lt;=DATE(YEAR(Evènements!$D$4:$D$16),MONTH(Evènements!$D$4:$D$16),DAY(Evènements!$D$4:$D$16))),0),1),"")</f>
        <v/>
      </c>
      <c r="G36" s="57" t="str">
        <f t="array" ref="G36">IFERROR(INDEX(Evènements!$F$4:$F$16,MATCH(1,(Evènements!$B$4:$B$16=$H$3)*(DATE($G$3,G$5,'Planning Mensuel'!$B36)&gt;=DATE(YEAR(Evènements!$C$4:$C$16),MONTH(Evènements!$C$4:$C$16),DAY(Evènements!$C$4:$C$16)))*(DATE($G$3,G$5,'Planning Mensuel'!$B36)&lt;=DATE(YEAR(Evènements!$D$4:$D$16),MONTH(Evènements!$D$4:$D$16),DAY(Evènements!$D$4:$D$16))),0),1),"")</f>
        <v/>
      </c>
      <c r="H36" s="57" t="str">
        <f t="array" ref="H36">IFERROR(INDEX(Evènements!$F$4:$F$16,MATCH(1,(Evènements!$B$4:$B$16=$H$3)*(DATE($G$3,H$5,'Planning Mensuel'!$B36)&gt;=DATE(YEAR(Evènements!$C$4:$C$16),MONTH(Evènements!$C$4:$C$16),DAY(Evènements!$C$4:$C$16)))*(DATE($G$3,H$5,'Planning Mensuel'!$B36)&lt;=DATE(YEAR(Evènements!$D$4:$D$16),MONTH(Evènements!$D$4:$D$16),DAY(Evènements!$D$4:$D$16))),0),1),"")</f>
        <v/>
      </c>
      <c r="I36" s="57" t="str">
        <f t="array" ref="I36">IFERROR(INDEX(Evènements!$F$4:$F$16,MATCH(1,(Evènements!$B$4:$B$16=$H$3)*(DATE($G$3,I$5,'Planning Mensuel'!$B36)&gt;=DATE(YEAR(Evènements!$C$4:$C$16),MONTH(Evènements!$C$4:$C$16),DAY(Evènements!$C$4:$C$16)))*(DATE($G$3,I$5,'Planning Mensuel'!$B36)&lt;=DATE(YEAR(Evènements!$D$4:$D$16),MONTH(Evènements!$D$4:$D$16),DAY(Evènements!$D$4:$D$16))),0),1),"")</f>
        <v/>
      </c>
      <c r="J36" s="58" t="str">
        <f t="array" ref="J36">IFERROR(INDEX(Evènements!$F$4:$F$16,MATCH(1,(Evènements!$B$4:$B$16=$H$3)*(DATE($G$3,J$5,'Planning Mensuel'!$B36)&gt;=DATE(YEAR(Evènements!$C$4:$C$16),MONTH(Evènements!$C$4:$C$16),DAY(Evènements!$C$4:$C$16)))*(DATE($G$3,J$5,'Planning Mensuel'!$B36)&lt;=DATE(YEAR(Evènements!$D$4:$D$16),MONTH(Evènements!$D$4:$D$16),DAY(Evènements!$D$4:$D$16))),0),1),"")</f>
        <v/>
      </c>
      <c r="K36" s="58" t="str">
        <f t="array" ref="K36">IFERROR(INDEX(Evènements!$F$4:$F$16,MATCH(1,(Evènements!$B$4:$B$16=$H$3)*(DATE($G$3,K$5,'Planning Mensuel'!$B36)&gt;=DATE(YEAR(Evènements!$C$4:$C$16),MONTH(Evènements!$C$4:$C$16),DAY(Evènements!$C$4:$C$16)))*(DATE($G$3,K$5,'Planning Mensuel'!$B36)&lt;=DATE(YEAR(Evènements!$D$4:$D$16),MONTH(Evènements!$D$4:$D$16),DAY(Evènements!$D$4:$D$16))),0),1),"")</f>
        <v/>
      </c>
      <c r="L36" s="58" t="str">
        <f t="array" ref="L36">IFERROR(INDEX(Evènements!$F$4:$F$16,MATCH(1,(Evènements!$B$4:$B$16=$H$3)*(DATE($G$3,L$5,'Planning Mensuel'!$B36)&gt;=DATE(YEAR(Evènements!$C$4:$C$16),MONTH(Evènements!$C$4:$C$16),DAY(Evènements!$C$4:$C$16)))*(DATE($G$3,L$5,'Planning Mensuel'!$B36)&lt;=DATE(YEAR(Evènements!$D$4:$D$16),MONTH(Evènements!$D$4:$D$16),DAY(Evènements!$D$4:$D$16))),0),1),"")</f>
        <v/>
      </c>
      <c r="M36" s="58" t="str">
        <f t="array" ref="M36">IFERROR(INDEX(Evènements!$F$4:$F$16,MATCH(1,(Evènements!$B$4:$B$16=$H$3)*(DATE($G$3,M$5,'Planning Mensuel'!$B36)&gt;=DATE(YEAR(Evènements!$C$4:$C$16),MONTH(Evènements!$C$4:$C$16),DAY(Evènements!$C$4:$C$16)))*(DATE($G$3,M$5,'Planning Mensuel'!$B36)&lt;=DATE(YEAR(Evènements!$D$4:$D$16),MONTH(Evènements!$D$4:$D$16),DAY(Evènements!$D$4:$D$16))),0),1),"")</f>
        <v/>
      </c>
      <c r="N36" s="59" t="str">
        <f t="array" ref="N36">IFERROR(INDEX(Evènements!$F$4:$F$16,MATCH(1,(Evènements!$B$4:$B$16=$H$3)*(DATE($G$3,N$5,'Planning Mensuel'!$B36)&gt;=DATE(YEAR(Evènements!$C$4:$C$16),MONTH(Evènements!$C$4:$C$16),DAY(Evènements!$C$4:$C$16)))*(DATE($G$3,N$5,'Planning Mensuel'!$B36)&lt;=DATE(YEAR(Evènements!$D$4:$D$16),MONTH(Evènements!$D$4:$D$16),DAY(Evènements!$D$4:$D$16))),0),1),"")</f>
        <v/>
      </c>
    </row>
    <row r="37" spans="2:14" ht="26.25" customHeight="1">
      <c r="B37" s="50">
        <v>31</v>
      </c>
      <c r="C37" s="60" t="str">
        <f t="array" ref="C37">IFERROR(INDEX(Evènements!$F$4:$F$16,MATCH(1,(Evènements!$B$4:$B$16=$H$3)*(DATE($G$3,C$5,'Planning Mensuel'!$B37)&gt;=DATE(YEAR(Evènements!$C$4:$C$16),MONTH(Evènements!$C$4:$C$16),DAY(Evènements!$C$4:$C$16)))*(DATE($G$3,C$5,'Planning Mensuel'!$B37)&lt;=DATE(YEAR(Evènements!$D$4:$D$16),MONTH(Evènements!$D$4:$D$16),DAY(Evènements!$D$4:$D$16))),0),1),"")</f>
        <v/>
      </c>
      <c r="D37" s="61" t="str">
        <f t="array" ref="D37">IFERROR(INDEX(Evènements!$F$4:$F$16,MATCH(1,(Evènements!$B$4:$B$16=$H$3)*(DATE($G$3,D$5,'Planning Mensuel'!$B37)&gt;=DATE(YEAR(Evènements!$C$4:$C$16),MONTH(Evènements!$C$4:$C$16),DAY(Evènements!$C$4:$C$16)))*(DATE($G$3,D$5,'Planning Mensuel'!$B37)&lt;=DATE(YEAR(Evènements!$D$4:$D$16),MONTH(Evènements!$D$4:$D$16),DAY(Evènements!$D$4:$D$16))),0),1),"")</f>
        <v/>
      </c>
      <c r="E37" s="61" t="str">
        <f t="array" ref="E37">IFERROR(INDEX(Evènements!$F$4:$F$16,MATCH(1,(Evènements!$B$4:$B$16=$H$3)*(DATE($G$3,E$5,'Planning Mensuel'!$B37)&gt;=DATE(YEAR(Evènements!$C$4:$C$16),MONTH(Evènements!$C$4:$C$16),DAY(Evènements!$C$4:$C$16)))*(DATE($G$3,E$5,'Planning Mensuel'!$B37)&lt;=DATE(YEAR(Evènements!$D$4:$D$16),MONTH(Evènements!$D$4:$D$16),DAY(Evènements!$D$4:$D$16))),0),1),"")</f>
        <v/>
      </c>
      <c r="F37" s="61" t="str">
        <f t="array" ref="F37">IFERROR(INDEX(Evènements!$F$4:$F$16,MATCH(1,(Evènements!$B$4:$B$16=$H$3)*(DATE($G$3,F$5,'Planning Mensuel'!$B37)&gt;=DATE(YEAR(Evènements!$C$4:$C$16),MONTH(Evènements!$C$4:$C$16),DAY(Evènements!$C$4:$C$16)))*(DATE($G$3,F$5,'Planning Mensuel'!$B37)&lt;=DATE(YEAR(Evènements!$D$4:$D$16),MONTH(Evènements!$D$4:$D$16),DAY(Evènements!$D$4:$D$16))),0),1),"")</f>
        <v/>
      </c>
      <c r="G37" s="61" t="str">
        <f t="array" ref="G37">IFERROR(INDEX(Evènements!$F$4:$F$16,MATCH(1,(Evènements!$B$4:$B$16=$H$3)*(DATE($G$3,G$5,'Planning Mensuel'!$B37)&gt;=DATE(YEAR(Evènements!$C$4:$C$16),MONTH(Evènements!$C$4:$C$16),DAY(Evènements!$C$4:$C$16)))*(DATE($G$3,G$5,'Planning Mensuel'!$B37)&lt;=DATE(YEAR(Evènements!$D$4:$D$16),MONTH(Evènements!$D$4:$D$16),DAY(Evènements!$D$4:$D$16))),0),1),"")</f>
        <v/>
      </c>
      <c r="H37" s="61" t="str">
        <f t="array" ref="H37">IFERROR(INDEX(Evènements!$F$4:$F$16,MATCH(1,(Evènements!$B$4:$B$16=$H$3)*(DATE($G$3,H$5,'Planning Mensuel'!$B37)&gt;=DATE(YEAR(Evènements!$C$4:$C$16),MONTH(Evènements!$C$4:$C$16),DAY(Evènements!$C$4:$C$16)))*(DATE($G$3,H$5,'Planning Mensuel'!$B37)&lt;=DATE(YEAR(Evènements!$D$4:$D$16),MONTH(Evènements!$D$4:$D$16),DAY(Evènements!$D$4:$D$16))),0),1),"")</f>
        <v/>
      </c>
      <c r="I37" s="61" t="str">
        <f t="array" ref="I37">IFERROR(INDEX(Evènements!$F$4:$F$16,MATCH(1,(Evènements!$B$4:$B$16=$H$3)*(DATE($G$3,I$5,'Planning Mensuel'!$B37)&gt;=DATE(YEAR(Evènements!$C$4:$C$16),MONTH(Evènements!$C$4:$C$16),DAY(Evènements!$C$4:$C$16)))*(DATE($G$3,I$5,'Planning Mensuel'!$B37)&lt;=DATE(YEAR(Evènements!$D$4:$D$16),MONTH(Evènements!$D$4:$D$16),DAY(Evènements!$D$4:$D$16))),0),1),"")</f>
        <v/>
      </c>
      <c r="J37" s="53" t="str">
        <f t="array" ref="J37">IFERROR(INDEX(Evènements!$F$4:$F$16,MATCH(1,(Evènements!$B$4:$B$16=$H$3)*(DATE($G$3,J$5,'Planning Mensuel'!$B37)&gt;=DATE(YEAR(Evènements!$C$4:$C$16),MONTH(Evènements!$C$4:$C$16),DAY(Evènements!$C$4:$C$16)))*(DATE($G$3,J$5,'Planning Mensuel'!$B37)&lt;=DATE(YEAR(Evènements!$D$4:$D$16),MONTH(Evènements!$D$4:$D$16),DAY(Evènements!$D$4:$D$16))),0),1),"")</f>
        <v/>
      </c>
      <c r="K37" s="53" t="str">
        <f t="array" ref="K37">IFERROR(INDEX(Evènements!$F$4:$F$16,MATCH(1,(Evènements!$B$4:$B$16=$H$3)*(DATE($G$3,K$5,'Planning Mensuel'!$B37)&gt;=DATE(YEAR(Evènements!$C$4:$C$16),MONTH(Evènements!$C$4:$C$16),DAY(Evènements!$C$4:$C$16)))*(DATE($G$3,K$5,'Planning Mensuel'!$B37)&lt;=DATE(YEAR(Evènements!$D$4:$D$16),MONTH(Evènements!$D$4:$D$16),DAY(Evènements!$D$4:$D$16))),0),1),"")</f>
        <v/>
      </c>
      <c r="L37" s="53" t="str">
        <f t="array" ref="L37">IFERROR(INDEX(Evènements!$F$4:$F$16,MATCH(1,(Evènements!$B$4:$B$16=$H$3)*(DATE($G$3,L$5,'Planning Mensuel'!$B37)&gt;=DATE(YEAR(Evènements!$C$4:$C$16),MONTH(Evènements!$C$4:$C$16),DAY(Evènements!$C$4:$C$16)))*(DATE($G$3,L$5,'Planning Mensuel'!$B37)&lt;=DATE(YEAR(Evènements!$D$4:$D$16),MONTH(Evènements!$D$4:$D$16),DAY(Evènements!$D$4:$D$16))),0),1),"")</f>
        <v/>
      </c>
      <c r="M37" s="53" t="str">
        <f t="array" ref="M37">IFERROR(INDEX(Evènements!$F$4:$F$16,MATCH(1,(Evènements!$B$4:$B$16=$H$3)*(DATE($G$3,M$5,'Planning Mensuel'!$B37)&gt;=DATE(YEAR(Evènements!$C$4:$C$16),MONTH(Evènements!$C$4:$C$16),DAY(Evènements!$C$4:$C$16)))*(DATE($G$3,M$5,'Planning Mensuel'!$B37)&lt;=DATE(YEAR(Evènements!$D$4:$D$16),MONTH(Evènements!$D$4:$D$16),DAY(Evènements!$D$4:$D$16))),0),1),"")</f>
        <v/>
      </c>
      <c r="N37" s="88" t="str">
        <f t="array" ref="N37">IFERROR(INDEX(Evènements!$F$4:$F$16,MATCH(1,(Evènements!$B$4:$B$16=$H$3)*(DATE($G$3,N$5,'Planning Mensuel'!$B37)&gt;=DATE(YEAR(Evènements!$C$4:$C$16),MONTH(Evènements!$C$4:$C$16),DAY(Evènements!$C$4:$C$16)))*(DATE($G$3,N$5,'Planning Mensuel'!$B37)&lt;=DATE(YEAR(Evènements!$D$4:$D$16),MONTH(Evènements!$D$4:$D$16),DAY(Evènements!$D$4:$D$16))),0),1),"")</f>
        <v/>
      </c>
    </row>
    <row r="38" spans="2:14" ht="26.25" customHeight="1">
      <c r="B38" s="26"/>
      <c r="C38" s="27"/>
      <c r="D38" s="27"/>
      <c r="E38" s="27"/>
      <c r="F38" s="27"/>
      <c r="G38" s="27"/>
      <c r="H38" s="27"/>
      <c r="I38" s="27"/>
    </row>
    <row r="39" spans="2:14" ht="26.25" customHeight="1">
      <c r="B39" s="26"/>
      <c r="C39" s="27"/>
      <c r="D39" s="27"/>
      <c r="E39" s="27"/>
      <c r="F39" s="27"/>
      <c r="G39" s="27"/>
      <c r="H39" s="27"/>
      <c r="I39" s="27"/>
    </row>
    <row r="40" spans="2:14" ht="26.25" customHeight="1">
      <c r="B40" s="26"/>
      <c r="C40" s="27"/>
      <c r="D40" s="27"/>
      <c r="E40" s="27"/>
      <c r="F40" s="27"/>
      <c r="G40" s="27"/>
      <c r="H40" s="27"/>
      <c r="I40" s="27"/>
    </row>
    <row r="41" spans="2:14" ht="26.25" customHeight="1">
      <c r="B41" s="26"/>
      <c r="C41" s="27"/>
      <c r="D41" s="27"/>
      <c r="E41" s="27"/>
      <c r="F41" s="27"/>
      <c r="G41" s="27"/>
      <c r="H41" s="27"/>
      <c r="I41" s="27"/>
    </row>
    <row r="42" spans="2:14" ht="26.25" customHeight="1">
      <c r="B42" s="26"/>
      <c r="C42" s="27"/>
      <c r="D42" s="27"/>
      <c r="E42" s="27"/>
      <c r="F42" s="27"/>
      <c r="G42" s="27"/>
      <c r="H42" s="27"/>
      <c r="I42" s="27"/>
    </row>
    <row r="43" spans="2:14" ht="26.25" customHeight="1">
      <c r="B43" s="26"/>
      <c r="C43" s="27"/>
      <c r="D43" s="27"/>
      <c r="E43" s="27"/>
      <c r="F43" s="27"/>
      <c r="G43" s="27"/>
      <c r="H43" s="27"/>
      <c r="I43" s="27"/>
    </row>
    <row r="44" spans="2:14" ht="26.25" customHeight="1">
      <c r="B44" s="26"/>
      <c r="C44" s="27"/>
      <c r="D44" s="27"/>
      <c r="E44" s="27"/>
      <c r="F44" s="27"/>
      <c r="G44" s="27"/>
      <c r="H44" s="27"/>
      <c r="I44" s="27"/>
    </row>
  </sheetData>
  <mergeCells count="1">
    <mergeCell ref="B2:D3"/>
  </mergeCells>
  <conditionalFormatting sqref="C7:C44">
    <cfRule type="expression" dxfId="31" priority="7">
      <formula>LEN(C7)&gt;0</formula>
    </cfRule>
  </conditionalFormatting>
  <conditionalFormatting sqref="D7:D44">
    <cfRule type="expression" dxfId="30" priority="6">
      <formula>LEN(D7)&gt;0</formula>
    </cfRule>
  </conditionalFormatting>
  <conditionalFormatting sqref="E7:E44">
    <cfRule type="expression" dxfId="29" priority="5">
      <formula>LEN(E7)&gt;0</formula>
    </cfRule>
  </conditionalFormatting>
  <conditionalFormatting sqref="F7:F44">
    <cfRule type="expression" dxfId="28" priority="4">
      <formula>LEN(F7)&gt;0</formula>
    </cfRule>
  </conditionalFormatting>
  <conditionalFormatting sqref="G7:G44">
    <cfRule type="expression" dxfId="27" priority="3">
      <formula>LEN(G7)&gt;0</formula>
    </cfRule>
  </conditionalFormatting>
  <conditionalFormatting sqref="H7:H44">
    <cfRule type="expression" dxfId="26" priority="2">
      <formula>LEN(H7)&gt;0</formula>
    </cfRule>
  </conditionalFormatting>
  <conditionalFormatting sqref="I7:I44">
    <cfRule type="expression" dxfId="25" priority="1">
      <formula>LEN(I7)&gt;0</formula>
    </cfRule>
  </conditionalFormatting>
  <dataValidations count="1">
    <dataValidation type="list" allowBlank="1" showInputMessage="1" sqref="H3">
      <formula1>RechercherQui</formula1>
    </dataValidation>
  </dataValidations>
  <pageMargins left="0.70866141732283472" right="0.70866141732283472" top="0.74803149606299213" bottom="0.74803149606299213" header="0.31496062992125984" footer="0.31496062992125984"/>
  <pageSetup paperSize="9" scale="55" orientation="landscape" r:id="rId1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theme="4"/>
    <pageSetUpPr fitToPage="1"/>
  </sheetPr>
  <dimension ref="B1:N16"/>
  <sheetViews>
    <sheetView showGridLines="0" workbookViewId="0">
      <pane ySplit="3" topLeftCell="A4" activePane="bottomLeft" state="frozen"/>
      <selection pane="bottomLeft" activeCell="N12" sqref="N12"/>
    </sheetView>
  </sheetViews>
  <sheetFormatPr baseColWidth="10" defaultColWidth="9.140625" defaultRowHeight="26.25" customHeight="1"/>
  <cols>
    <col min="1" max="1" width="1.7109375" customWidth="1"/>
    <col min="2" max="2" width="8.85546875" bestFit="1" customWidth="1"/>
    <col min="3" max="3" width="25.7109375" customWidth="1"/>
    <col min="4" max="4" width="22" bestFit="1" customWidth="1"/>
    <col min="5" max="5" width="12" style="21" bestFit="1" customWidth="1"/>
    <col min="6" max="6" width="22.7109375" bestFit="1" customWidth="1"/>
    <col min="7" max="7" width="34.85546875" customWidth="1"/>
    <col min="8" max="8" width="12.5703125" bestFit="1" customWidth="1"/>
    <col min="9" max="9" width="16.42578125" customWidth="1"/>
    <col min="10" max="10" width="12.7109375" customWidth="1"/>
    <col min="11" max="11" width="15" bestFit="1" customWidth="1"/>
    <col min="13" max="13" width="10.7109375" bestFit="1" customWidth="1"/>
  </cols>
  <sheetData>
    <row r="1" spans="2:14" ht="42.75" customHeight="1">
      <c r="B1" s="47" t="s">
        <v>32</v>
      </c>
      <c r="C1" s="47"/>
      <c r="D1" s="47"/>
      <c r="E1" s="33"/>
    </row>
    <row r="2" spans="2:14" ht="10.5" customHeight="1"/>
    <row r="3" spans="2:14" ht="26.25" customHeight="1">
      <c r="B3" s="7" t="s">
        <v>9</v>
      </c>
      <c r="C3" s="6" t="s">
        <v>15</v>
      </c>
      <c r="D3" s="6" t="s">
        <v>16</v>
      </c>
      <c r="E3" s="32" t="s">
        <v>45</v>
      </c>
      <c r="F3" s="31" t="s">
        <v>10</v>
      </c>
      <c r="G3" s="9" t="s">
        <v>22</v>
      </c>
      <c r="H3" s="9" t="s">
        <v>50</v>
      </c>
      <c r="I3" s="29" t="s">
        <v>24</v>
      </c>
      <c r="J3" s="30" t="s">
        <v>23</v>
      </c>
      <c r="K3" s="34" t="s">
        <v>49</v>
      </c>
    </row>
    <row r="4" spans="2:14" ht="26.25" customHeight="1">
      <c r="B4" s="62" t="s">
        <v>92</v>
      </c>
      <c r="C4" s="63">
        <v>44518.416666666664</v>
      </c>
      <c r="D4" s="63">
        <v>44522.75</v>
      </c>
      <c r="E4" s="64">
        <f>IF(Evènements!$C4="","",INT(Evènements!$C4*1))</f>
        <v>44518</v>
      </c>
      <c r="F4" s="65" t="s">
        <v>46</v>
      </c>
      <c r="G4" s="66" t="s">
        <v>47</v>
      </c>
      <c r="H4" s="67" t="s">
        <v>56</v>
      </c>
      <c r="I4" s="67" t="s">
        <v>48</v>
      </c>
      <c r="J4" s="67" t="s">
        <v>29</v>
      </c>
      <c r="K4" s="68" t="s">
        <v>57</v>
      </c>
      <c r="N4" s="5"/>
    </row>
    <row r="5" spans="2:14" ht="26.25" customHeight="1">
      <c r="B5" s="69" t="s">
        <v>92</v>
      </c>
      <c r="C5" s="70">
        <v>44540.416666666664</v>
      </c>
      <c r="D5" s="70">
        <v>44542.75</v>
      </c>
      <c r="E5" s="71">
        <f>IF(Evènements!$C5="","",INT(Evènements!$C5*1))</f>
        <v>44540</v>
      </c>
      <c r="F5" s="72" t="s">
        <v>42</v>
      </c>
      <c r="G5" s="73" t="s">
        <v>43</v>
      </c>
      <c r="H5" s="74" t="s">
        <v>56</v>
      </c>
      <c r="I5" s="74" t="s">
        <v>41</v>
      </c>
      <c r="J5" s="74" t="s">
        <v>34</v>
      </c>
      <c r="K5" s="75" t="s">
        <v>58</v>
      </c>
      <c r="M5" s="5"/>
      <c r="N5" s="5"/>
    </row>
    <row r="6" spans="2:14" ht="26.25" customHeight="1">
      <c r="B6" s="76" t="s">
        <v>92</v>
      </c>
      <c r="C6" s="63">
        <v>44585.416666666664</v>
      </c>
      <c r="D6" s="63">
        <v>44587.75</v>
      </c>
      <c r="E6" s="77">
        <f>IF(Evènements!$C6="","",INT(Evènements!$C6*1))</f>
        <v>44585</v>
      </c>
      <c r="F6" s="65" t="s">
        <v>36</v>
      </c>
      <c r="G6" s="66" t="s">
        <v>37</v>
      </c>
      <c r="H6" s="67" t="s">
        <v>56</v>
      </c>
      <c r="I6" s="67" t="s">
        <v>38</v>
      </c>
      <c r="J6" s="67" t="s">
        <v>29</v>
      </c>
      <c r="K6" s="78" t="s">
        <v>59</v>
      </c>
      <c r="M6" s="5"/>
      <c r="N6" s="5"/>
    </row>
    <row r="7" spans="2:14" ht="26.25" customHeight="1">
      <c r="B7" s="79" t="s">
        <v>92</v>
      </c>
      <c r="C7" s="70">
        <v>44603.416666666664</v>
      </c>
      <c r="D7" s="70">
        <v>44606.75</v>
      </c>
      <c r="E7" s="71">
        <f>IF(Evènements!$C7="","",INT(Evènements!$C7*1))</f>
        <v>44603</v>
      </c>
      <c r="F7" s="72" t="s">
        <v>18</v>
      </c>
      <c r="G7" s="80" t="s">
        <v>39</v>
      </c>
      <c r="H7" s="81" t="s">
        <v>56</v>
      </c>
      <c r="I7" s="74" t="s">
        <v>25</v>
      </c>
      <c r="J7" s="74" t="s">
        <v>29</v>
      </c>
      <c r="K7" s="75" t="s">
        <v>60</v>
      </c>
      <c r="M7" s="5"/>
    </row>
    <row r="8" spans="2:14" s="5" customFormat="1" ht="26.25" customHeight="1">
      <c r="B8" s="76" t="s">
        <v>92</v>
      </c>
      <c r="C8" s="63">
        <v>44624.416666666664</v>
      </c>
      <c r="D8" s="63">
        <v>44626.75</v>
      </c>
      <c r="E8" s="77">
        <f>IF(Evènements!$C8="","",INT(Evènements!$C8*1))</f>
        <v>44624</v>
      </c>
      <c r="F8" s="65" t="s">
        <v>19</v>
      </c>
      <c r="G8" s="82" t="s">
        <v>39</v>
      </c>
      <c r="H8" s="83" t="s">
        <v>56</v>
      </c>
      <c r="I8" s="67" t="s">
        <v>26</v>
      </c>
      <c r="J8" s="67" t="s">
        <v>29</v>
      </c>
      <c r="K8" s="68" t="s">
        <v>61</v>
      </c>
    </row>
    <row r="9" spans="2:14" s="5" customFormat="1" ht="26.25" customHeight="1">
      <c r="B9" s="84" t="s">
        <v>92</v>
      </c>
      <c r="C9" s="70">
        <v>44627.416666666664</v>
      </c>
      <c r="D9" s="70">
        <v>44629.75</v>
      </c>
      <c r="E9" s="85">
        <f>IF(Evènements!$C9="","",INT(Evènements!$C9*1))</f>
        <v>44627</v>
      </c>
      <c r="F9" s="86" t="s">
        <v>52</v>
      </c>
      <c r="G9" s="73" t="s">
        <v>53</v>
      </c>
      <c r="H9" s="81" t="s">
        <v>56</v>
      </c>
      <c r="I9" s="74" t="s">
        <v>44</v>
      </c>
      <c r="J9" s="74" t="s">
        <v>35</v>
      </c>
      <c r="K9" s="75" t="s">
        <v>62</v>
      </c>
    </row>
    <row r="10" spans="2:14" s="5" customFormat="1" ht="26.25" customHeight="1">
      <c r="B10" s="76" t="s">
        <v>92</v>
      </c>
      <c r="C10" s="63">
        <v>44631.416666666664</v>
      </c>
      <c r="D10" s="63">
        <v>44633.75</v>
      </c>
      <c r="E10" s="77">
        <f>IF(Evènements!$C10="","",INT(Evènements!$C10*1))</f>
        <v>44631</v>
      </c>
      <c r="F10" s="65" t="s">
        <v>20</v>
      </c>
      <c r="G10" s="82" t="s">
        <v>39</v>
      </c>
      <c r="H10" s="83" t="s">
        <v>56</v>
      </c>
      <c r="I10" s="67" t="s">
        <v>27</v>
      </c>
      <c r="J10" s="67" t="s">
        <v>29</v>
      </c>
      <c r="K10" s="68" t="s">
        <v>63</v>
      </c>
    </row>
    <row r="11" spans="2:14" s="5" customFormat="1" ht="26.25" customHeight="1">
      <c r="B11" s="79" t="s">
        <v>92</v>
      </c>
      <c r="C11" s="70">
        <v>44638.416666666664</v>
      </c>
      <c r="D11" s="70">
        <v>44641.75</v>
      </c>
      <c r="E11" s="71">
        <f>IF(Evènements!$C11="","",INT(Evènements!$C11*1))</f>
        <v>44638</v>
      </c>
      <c r="F11" s="72" t="s">
        <v>33</v>
      </c>
      <c r="G11" s="80" t="s">
        <v>39</v>
      </c>
      <c r="H11" s="81" t="s">
        <v>56</v>
      </c>
      <c r="I11" s="74" t="s">
        <v>51</v>
      </c>
      <c r="J11" s="74" t="s">
        <v>29</v>
      </c>
      <c r="K11" s="75" t="s">
        <v>64</v>
      </c>
    </row>
    <row r="12" spans="2:14" ht="26.25" customHeight="1">
      <c r="B12" s="76" t="s">
        <v>92</v>
      </c>
      <c r="C12" s="63">
        <v>44647.416666666664</v>
      </c>
      <c r="D12" s="63">
        <v>44649.75</v>
      </c>
      <c r="E12" s="77">
        <f>IF(Evènements!$C12="","",INT(Evènements!$C12*1))</f>
        <v>44647</v>
      </c>
      <c r="F12" s="65" t="s">
        <v>17</v>
      </c>
      <c r="G12" s="82" t="s">
        <v>40</v>
      </c>
      <c r="H12" s="83" t="s">
        <v>56</v>
      </c>
      <c r="I12" s="67" t="s">
        <v>28</v>
      </c>
      <c r="J12" s="67" t="s">
        <v>30</v>
      </c>
      <c r="K12" s="68" t="s">
        <v>65</v>
      </c>
    </row>
    <row r="13" spans="2:14" ht="26.25" customHeight="1">
      <c r="B13" s="84" t="s">
        <v>92</v>
      </c>
      <c r="C13" s="70">
        <v>44687.416666666664</v>
      </c>
      <c r="D13" s="70">
        <v>44689.75</v>
      </c>
      <c r="E13" s="85">
        <f>IF(Evènements!$C13="","",INT(Evènements!$C13*1))</f>
        <v>44687</v>
      </c>
      <c r="F13" s="87" t="s">
        <v>67</v>
      </c>
      <c r="G13" s="73" t="s">
        <v>68</v>
      </c>
      <c r="H13" s="81" t="s">
        <v>56</v>
      </c>
      <c r="I13" s="74" t="s">
        <v>69</v>
      </c>
      <c r="J13" s="74" t="s">
        <v>29</v>
      </c>
      <c r="K13" s="75" t="s">
        <v>70</v>
      </c>
    </row>
    <row r="14" spans="2:14" ht="26.25" customHeight="1">
      <c r="B14" s="62" t="s">
        <v>92</v>
      </c>
      <c r="C14" s="63">
        <v>44694.416666666664</v>
      </c>
      <c r="D14" s="63">
        <v>44696.75</v>
      </c>
      <c r="E14" s="77">
        <f>IF(Evènements!$C14="","",INT(Evènements!$C14*1))</f>
        <v>44694</v>
      </c>
      <c r="F14" s="65" t="s">
        <v>21</v>
      </c>
      <c r="G14" s="82" t="s">
        <v>39</v>
      </c>
      <c r="H14" s="83" t="s">
        <v>56</v>
      </c>
      <c r="I14" s="67" t="s">
        <v>31</v>
      </c>
      <c r="J14" s="67" t="s">
        <v>29</v>
      </c>
      <c r="K14" s="68" t="s">
        <v>66</v>
      </c>
    </row>
    <row r="15" spans="2:14" ht="26.25" customHeight="1">
      <c r="B15" s="84" t="s">
        <v>92</v>
      </c>
      <c r="C15" s="70">
        <v>44725.416666666664</v>
      </c>
      <c r="D15" s="70">
        <v>44727.75</v>
      </c>
      <c r="E15" s="85">
        <f>IF(Evènements!$C15="","",INT(Evènements!$C15*1))</f>
        <v>44725</v>
      </c>
      <c r="F15" s="87" t="s">
        <v>54</v>
      </c>
      <c r="G15" s="73" t="s">
        <v>55</v>
      </c>
      <c r="H15" s="81" t="s">
        <v>56</v>
      </c>
      <c r="I15" s="74" t="s">
        <v>27</v>
      </c>
      <c r="J15" s="74" t="s">
        <v>29</v>
      </c>
      <c r="K15" s="75" t="s">
        <v>63</v>
      </c>
    </row>
    <row r="16" spans="2:14" ht="26.25" customHeight="1">
      <c r="B16" s="76" t="s">
        <v>92</v>
      </c>
      <c r="C16" s="63">
        <v>44732.416666666664</v>
      </c>
      <c r="D16" s="63">
        <v>44734.75</v>
      </c>
      <c r="E16" s="64">
        <f>IF(Evènements!$C16="","",INT(Evènements!$C16*1))</f>
        <v>44732</v>
      </c>
      <c r="F16" s="65" t="s">
        <v>71</v>
      </c>
      <c r="G16" s="66" t="s">
        <v>74</v>
      </c>
      <c r="H16" s="83" t="s">
        <v>56</v>
      </c>
      <c r="I16" s="67" t="s">
        <v>72</v>
      </c>
      <c r="J16" s="67" t="s">
        <v>29</v>
      </c>
      <c r="K16" s="78" t="s">
        <v>73</v>
      </c>
    </row>
  </sheetData>
  <mergeCells count="1">
    <mergeCell ref="B1:D1"/>
  </mergeCells>
  <printOptions horizontalCentered="1"/>
  <pageMargins left="0.7" right="0.7" top="0.75" bottom="0.75" header="0.3" footer="0.3"/>
  <pageSetup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tabColor theme="6"/>
  </sheetPr>
  <dimension ref="A1:C132"/>
  <sheetViews>
    <sheetView showGridLines="0" workbookViewId="0">
      <selection sqref="A1:B1"/>
    </sheetView>
  </sheetViews>
  <sheetFormatPr baseColWidth="10" defaultColWidth="9.140625" defaultRowHeight="26.25" customHeight="1"/>
  <cols>
    <col min="1" max="1" width="20.28515625" style="22" customWidth="1"/>
    <col min="2" max="2" width="18.42578125" style="21" bestFit="1" customWidth="1"/>
  </cols>
  <sheetData>
    <row r="1" spans="1:3" ht="48" customHeight="1">
      <c r="A1" s="48" t="s">
        <v>12</v>
      </c>
      <c r="B1" s="48"/>
      <c r="C1" s="25"/>
    </row>
    <row r="2" spans="1:3" ht="26.25" customHeight="1">
      <c r="A2" s="23" t="s">
        <v>13</v>
      </c>
      <c r="B2" s="24" t="s">
        <v>14</v>
      </c>
    </row>
    <row r="3" spans="1:3" ht="26.25" customHeight="1">
      <c r="A3" s="22" t="str">
        <f t="array" ref="A3">IFERROR(INDEX(ChampQui,MATCH(0,COUNTIF($A$2:A2,ChampQui),0)),"")</f>
        <v>Joe</v>
      </c>
      <c r="B3" s="21">
        <f>IF(A3="","",ROW())</f>
        <v>3</v>
      </c>
    </row>
    <row r="4" spans="1:3" ht="26.25" customHeight="1">
      <c r="A4" s="22" t="str">
        <f t="array" ref="A4">IFERROR(INDEX(ChampQui,MATCH(0,COUNTIF($A$2:A3,ChampQui),0)),"")</f>
        <v/>
      </c>
      <c r="B4" s="21" t="str">
        <f t="shared" ref="B4:B67" si="0">IF(A4="","",ROW())</f>
        <v/>
      </c>
    </row>
    <row r="5" spans="1:3" ht="26.25" customHeight="1">
      <c r="A5" s="22" t="str">
        <f t="array" ref="A5">IFERROR(INDEX(ChampQui,MATCH(0,COUNTIF($A$2:A4,ChampQui),0)),"")</f>
        <v/>
      </c>
      <c r="B5" s="21" t="str">
        <f t="shared" si="0"/>
        <v/>
      </c>
    </row>
    <row r="6" spans="1:3" ht="26.25" customHeight="1">
      <c r="A6" s="22" t="str">
        <f t="array" ref="A6">IFERROR(INDEX(ChampQui,MATCH(0,COUNTIF($A$2:A5,ChampQui),0)),"")</f>
        <v/>
      </c>
      <c r="B6" s="21" t="str">
        <f t="shared" si="0"/>
        <v/>
      </c>
    </row>
    <row r="7" spans="1:3" ht="26.25" customHeight="1">
      <c r="A7" s="22" t="str">
        <f t="array" ref="A7">IFERROR(INDEX(ChampQui,MATCH(0,COUNTIF($A$2:A6,ChampQui),0)),"")</f>
        <v/>
      </c>
      <c r="B7" s="21" t="str">
        <f t="shared" si="0"/>
        <v/>
      </c>
    </row>
    <row r="8" spans="1:3" ht="26.25" customHeight="1">
      <c r="A8" s="22" t="str">
        <f t="array" ref="A8">IFERROR(INDEX(ChampQui,MATCH(0,COUNTIF($A$2:A7,ChampQui),0)),"")</f>
        <v/>
      </c>
      <c r="B8" s="21" t="str">
        <f t="shared" si="0"/>
        <v/>
      </c>
    </row>
    <row r="9" spans="1:3" ht="26.25" customHeight="1">
      <c r="A9" s="22" t="str">
        <f t="array" ref="A9">IFERROR(INDEX(ChampQui,MATCH(0,COUNTIF($A$2:A8,ChampQui),0)),"")</f>
        <v/>
      </c>
      <c r="B9" s="21" t="str">
        <f t="shared" si="0"/>
        <v/>
      </c>
    </row>
    <row r="10" spans="1:3" ht="26.25" customHeight="1">
      <c r="A10" s="22" t="str">
        <f t="array" ref="A10">IFERROR(INDEX(ChampQui,MATCH(0,COUNTIF($A$2:A9,ChampQui),0)),"")</f>
        <v/>
      </c>
      <c r="B10" s="21" t="str">
        <f t="shared" si="0"/>
        <v/>
      </c>
    </row>
    <row r="11" spans="1:3" ht="26.25" customHeight="1">
      <c r="A11" s="22" t="str">
        <f t="array" ref="A11">IFERROR(INDEX(ChampQui,MATCH(0,COUNTIF($A$2:A10,ChampQui),0)),"")</f>
        <v/>
      </c>
      <c r="B11" s="21" t="str">
        <f t="shared" si="0"/>
        <v/>
      </c>
    </row>
    <row r="12" spans="1:3" ht="26.25" customHeight="1">
      <c r="A12" s="22" t="str">
        <f t="array" ref="A12">IFERROR(INDEX(ChampQui,MATCH(0,COUNTIF($A$2:A11,ChampQui),0)),"")</f>
        <v/>
      </c>
      <c r="B12" s="21" t="str">
        <f t="shared" si="0"/>
        <v/>
      </c>
    </row>
    <row r="13" spans="1:3" ht="26.25" customHeight="1">
      <c r="A13" s="22" t="str">
        <f t="array" ref="A13">IFERROR(INDEX(ChampQui,MATCH(0,COUNTIF($A$2:A12,ChampQui),0)),"")</f>
        <v/>
      </c>
      <c r="B13" s="21" t="str">
        <f t="shared" si="0"/>
        <v/>
      </c>
    </row>
    <row r="14" spans="1:3" ht="26.25" customHeight="1">
      <c r="A14" s="22" t="str">
        <f t="array" ref="A14">IFERROR(INDEX(ChampQui,MATCH(0,COUNTIF($A$2:A13,ChampQui),0)),"")</f>
        <v/>
      </c>
      <c r="B14" s="21" t="str">
        <f t="shared" si="0"/>
        <v/>
      </c>
    </row>
    <row r="15" spans="1:3" ht="26.25" customHeight="1">
      <c r="A15" s="22" t="str">
        <f t="array" ref="A15">IFERROR(INDEX(ChampQui,MATCH(0,COUNTIF($A$2:A14,ChampQui),0)),"")</f>
        <v/>
      </c>
      <c r="B15" s="21" t="str">
        <f t="shared" si="0"/>
        <v/>
      </c>
    </row>
    <row r="16" spans="1:3" ht="26.25" customHeight="1">
      <c r="A16" s="22" t="str">
        <f t="array" ref="A16">IFERROR(INDEX(ChampQui,MATCH(0,COUNTIF($A$2:A15,ChampQui),0)),"")</f>
        <v/>
      </c>
      <c r="B16" s="21" t="str">
        <f t="shared" si="0"/>
        <v/>
      </c>
    </row>
    <row r="17" spans="1:2" ht="26.25" customHeight="1">
      <c r="A17" s="22" t="str">
        <f t="array" ref="A17">IFERROR(INDEX(ChampQui,MATCH(0,COUNTIF($A$2:A16,ChampQui),0)),"")</f>
        <v/>
      </c>
      <c r="B17" s="21" t="str">
        <f t="shared" si="0"/>
        <v/>
      </c>
    </row>
    <row r="18" spans="1:2" ht="26.25" customHeight="1">
      <c r="A18" s="22" t="str">
        <f t="array" ref="A18">IFERROR(INDEX(ChampQui,MATCH(0,COUNTIF($A$2:A17,ChampQui),0)),"")</f>
        <v/>
      </c>
      <c r="B18" s="21" t="str">
        <f t="shared" si="0"/>
        <v/>
      </c>
    </row>
    <row r="19" spans="1:2" ht="26.25" customHeight="1">
      <c r="A19" s="22" t="str">
        <f t="array" ref="A19">IFERROR(INDEX(ChampQui,MATCH(0,COUNTIF($A$2:A18,ChampQui),0)),"")</f>
        <v/>
      </c>
      <c r="B19" s="21" t="str">
        <f t="shared" si="0"/>
        <v/>
      </c>
    </row>
    <row r="20" spans="1:2" ht="26.25" customHeight="1">
      <c r="A20" s="22" t="str">
        <f t="array" ref="A20">IFERROR(INDEX(ChampQui,MATCH(0,COUNTIF($A$2:A19,ChampQui),0)),"")</f>
        <v/>
      </c>
      <c r="B20" s="21" t="str">
        <f t="shared" si="0"/>
        <v/>
      </c>
    </row>
    <row r="21" spans="1:2" ht="26.25" customHeight="1">
      <c r="A21" s="22" t="str">
        <f t="array" ref="A21">IFERROR(INDEX(ChampQui,MATCH(0,COUNTIF($A$2:A20,ChampQui),0)),"")</f>
        <v/>
      </c>
      <c r="B21" s="21" t="str">
        <f t="shared" si="0"/>
        <v/>
      </c>
    </row>
    <row r="22" spans="1:2" ht="26.25" customHeight="1">
      <c r="A22" s="22" t="str">
        <f t="array" ref="A22">IFERROR(INDEX(ChampQui,MATCH(0,COUNTIF($A$2:A21,ChampQui),0)),"")</f>
        <v/>
      </c>
      <c r="B22" s="21" t="str">
        <f t="shared" si="0"/>
        <v/>
      </c>
    </row>
    <row r="23" spans="1:2" ht="26.25" customHeight="1">
      <c r="A23" s="22" t="str">
        <f t="array" ref="A23">IFERROR(INDEX(ChampQui,MATCH(0,COUNTIF($A$2:A22,ChampQui),0)),"")</f>
        <v/>
      </c>
      <c r="B23" s="21" t="str">
        <f t="shared" si="0"/>
        <v/>
      </c>
    </row>
    <row r="24" spans="1:2" ht="26.25" customHeight="1">
      <c r="A24" s="22" t="str">
        <f t="array" ref="A24">IFERROR(INDEX(ChampQui,MATCH(0,COUNTIF($A$2:A23,ChampQui),0)),"")</f>
        <v/>
      </c>
      <c r="B24" s="21" t="str">
        <f t="shared" si="0"/>
        <v/>
      </c>
    </row>
    <row r="25" spans="1:2" ht="26.25" customHeight="1">
      <c r="A25" s="22" t="str">
        <f t="array" ref="A25">IFERROR(INDEX(ChampQui,MATCH(0,COUNTIF($A$2:A24,ChampQui),0)),"")</f>
        <v/>
      </c>
      <c r="B25" s="21" t="str">
        <f t="shared" si="0"/>
        <v/>
      </c>
    </row>
    <row r="26" spans="1:2" ht="26.25" customHeight="1">
      <c r="A26" s="22" t="str">
        <f t="array" ref="A26">IFERROR(INDEX(ChampQui,MATCH(0,COUNTIF($A$2:A25,ChampQui),0)),"")</f>
        <v/>
      </c>
      <c r="B26" s="21" t="str">
        <f t="shared" si="0"/>
        <v/>
      </c>
    </row>
    <row r="27" spans="1:2" ht="26.25" customHeight="1">
      <c r="A27" s="22" t="str">
        <f t="array" ref="A27">IFERROR(INDEX(ChampQui,MATCH(0,COUNTIF($A$2:A26,ChampQui),0)),"")</f>
        <v/>
      </c>
      <c r="B27" s="21" t="str">
        <f t="shared" si="0"/>
        <v/>
      </c>
    </row>
    <row r="28" spans="1:2" ht="26.25" customHeight="1">
      <c r="A28" s="22" t="str">
        <f t="array" ref="A28">IFERROR(INDEX(ChampQui,MATCH(0,COUNTIF($A$2:A27,ChampQui),0)),"")</f>
        <v/>
      </c>
      <c r="B28" s="21" t="str">
        <f t="shared" si="0"/>
        <v/>
      </c>
    </row>
    <row r="29" spans="1:2" ht="26.25" customHeight="1">
      <c r="A29" s="22" t="str">
        <f t="array" ref="A29">IFERROR(INDEX(ChampQui,MATCH(0,COUNTIF($A$2:A28,ChampQui),0)),"")</f>
        <v/>
      </c>
      <c r="B29" s="21" t="str">
        <f t="shared" si="0"/>
        <v/>
      </c>
    </row>
    <row r="30" spans="1:2" ht="26.25" customHeight="1">
      <c r="A30" s="22" t="str">
        <f t="array" ref="A30">IFERROR(INDEX(ChampQui,MATCH(0,COUNTIF($A$2:A29,ChampQui),0)),"")</f>
        <v/>
      </c>
      <c r="B30" s="21" t="str">
        <f t="shared" si="0"/>
        <v/>
      </c>
    </row>
    <row r="31" spans="1:2" ht="26.25" customHeight="1">
      <c r="A31" s="22" t="str">
        <f t="array" ref="A31">IFERROR(INDEX(ChampQui,MATCH(0,COUNTIF($A$2:A30,ChampQui),0)),"")</f>
        <v/>
      </c>
      <c r="B31" s="21" t="str">
        <f t="shared" si="0"/>
        <v/>
      </c>
    </row>
    <row r="32" spans="1:2" ht="26.25" customHeight="1">
      <c r="A32" s="22" t="str">
        <f t="array" ref="A32">IFERROR(INDEX(ChampQui,MATCH(0,COUNTIF($A$2:A31,ChampQui),0)),"")</f>
        <v/>
      </c>
      <c r="B32" s="21" t="str">
        <f t="shared" si="0"/>
        <v/>
      </c>
    </row>
    <row r="33" spans="1:2" ht="26.25" customHeight="1">
      <c r="A33" s="22" t="str">
        <f t="array" ref="A33">IFERROR(INDEX(ChampQui,MATCH(0,COUNTIF($A$2:A32,ChampQui),0)),"")</f>
        <v/>
      </c>
      <c r="B33" s="21" t="str">
        <f t="shared" si="0"/>
        <v/>
      </c>
    </row>
    <row r="34" spans="1:2" ht="26.25" customHeight="1">
      <c r="A34" s="22" t="str">
        <f t="array" ref="A34">IFERROR(INDEX(ChampQui,MATCH(0,COUNTIF($A$2:A33,ChampQui),0)),"")</f>
        <v/>
      </c>
      <c r="B34" s="21" t="str">
        <f t="shared" si="0"/>
        <v/>
      </c>
    </row>
    <row r="35" spans="1:2" ht="26.25" customHeight="1">
      <c r="A35" s="22" t="str">
        <f t="array" ref="A35">IFERROR(INDEX(ChampQui,MATCH(0,COUNTIF($A$2:A34,ChampQui),0)),"")</f>
        <v/>
      </c>
      <c r="B35" s="21" t="str">
        <f t="shared" si="0"/>
        <v/>
      </c>
    </row>
    <row r="36" spans="1:2" ht="26.25" customHeight="1">
      <c r="A36" s="22" t="str">
        <f t="array" ref="A36">IFERROR(INDEX(ChampQui,MATCH(0,COUNTIF($A$2:A35,ChampQui),0)),"")</f>
        <v/>
      </c>
      <c r="B36" s="21" t="str">
        <f t="shared" si="0"/>
        <v/>
      </c>
    </row>
    <row r="37" spans="1:2" ht="26.25" customHeight="1">
      <c r="A37" s="22" t="str">
        <f t="array" ref="A37">IFERROR(INDEX(ChampQui,MATCH(0,COUNTIF($A$2:A36,ChampQui),0)),"")</f>
        <v/>
      </c>
      <c r="B37" s="21" t="str">
        <f t="shared" si="0"/>
        <v/>
      </c>
    </row>
    <row r="38" spans="1:2" ht="26.25" customHeight="1">
      <c r="A38" s="22" t="str">
        <f t="array" ref="A38">IFERROR(INDEX(ChampQui,MATCH(0,COUNTIF($A$2:A37,ChampQui),0)),"")</f>
        <v/>
      </c>
      <c r="B38" s="21" t="str">
        <f t="shared" si="0"/>
        <v/>
      </c>
    </row>
    <row r="39" spans="1:2" ht="26.25" customHeight="1">
      <c r="A39" s="22" t="str">
        <f t="array" ref="A39">IFERROR(INDEX(ChampQui,MATCH(0,COUNTIF($A$2:A38,ChampQui),0)),"")</f>
        <v/>
      </c>
      <c r="B39" s="21" t="str">
        <f t="shared" si="0"/>
        <v/>
      </c>
    </row>
    <row r="40" spans="1:2" ht="26.25" customHeight="1">
      <c r="A40" s="22" t="str">
        <f t="array" ref="A40">IFERROR(INDEX(ChampQui,MATCH(0,COUNTIF($A$2:A39,ChampQui),0)),"")</f>
        <v/>
      </c>
      <c r="B40" s="21" t="str">
        <f t="shared" si="0"/>
        <v/>
      </c>
    </row>
    <row r="41" spans="1:2" ht="26.25" customHeight="1">
      <c r="A41" s="22" t="str">
        <f t="array" ref="A41">IFERROR(INDEX(ChampQui,MATCH(0,COUNTIF($A$2:A40,ChampQui),0)),"")</f>
        <v/>
      </c>
      <c r="B41" s="21" t="str">
        <f t="shared" si="0"/>
        <v/>
      </c>
    </row>
    <row r="42" spans="1:2" ht="26.25" customHeight="1">
      <c r="A42" s="22" t="str">
        <f t="array" ref="A42">IFERROR(INDEX(ChampQui,MATCH(0,COUNTIF($A$2:A41,ChampQui),0)),"")</f>
        <v/>
      </c>
      <c r="B42" s="21" t="str">
        <f t="shared" si="0"/>
        <v/>
      </c>
    </row>
    <row r="43" spans="1:2" ht="26.25" customHeight="1">
      <c r="A43" s="22" t="str">
        <f t="array" ref="A43">IFERROR(INDEX(ChampQui,MATCH(0,COUNTIF($A$2:A42,ChampQui),0)),"")</f>
        <v/>
      </c>
      <c r="B43" s="21" t="str">
        <f t="shared" si="0"/>
        <v/>
      </c>
    </row>
    <row r="44" spans="1:2" ht="26.25" customHeight="1">
      <c r="A44" s="22" t="str">
        <f t="array" ref="A44">IFERROR(INDEX(ChampQui,MATCH(0,COUNTIF($A$2:A43,ChampQui),0)),"")</f>
        <v/>
      </c>
      <c r="B44" s="21" t="str">
        <f t="shared" si="0"/>
        <v/>
      </c>
    </row>
    <row r="45" spans="1:2" ht="26.25" customHeight="1">
      <c r="A45" s="22" t="str">
        <f t="array" ref="A45">IFERROR(INDEX(ChampQui,MATCH(0,COUNTIF($A$2:A44,ChampQui),0)),"")</f>
        <v/>
      </c>
      <c r="B45" s="21" t="str">
        <f t="shared" si="0"/>
        <v/>
      </c>
    </row>
    <row r="46" spans="1:2" ht="26.25" customHeight="1">
      <c r="A46" s="22" t="str">
        <f t="array" ref="A46">IFERROR(INDEX(ChampQui,MATCH(0,COUNTIF($A$2:A45,ChampQui),0)),"")</f>
        <v/>
      </c>
      <c r="B46" s="21" t="str">
        <f t="shared" si="0"/>
        <v/>
      </c>
    </row>
    <row r="47" spans="1:2" ht="26.25" customHeight="1">
      <c r="A47" s="22" t="str">
        <f t="array" ref="A47">IFERROR(INDEX(ChampQui,MATCH(0,COUNTIF($A$2:A46,ChampQui),0)),"")</f>
        <v/>
      </c>
      <c r="B47" s="21" t="str">
        <f t="shared" si="0"/>
        <v/>
      </c>
    </row>
    <row r="48" spans="1:2" ht="26.25" customHeight="1">
      <c r="A48" s="22" t="str">
        <f t="array" ref="A48">IFERROR(INDEX(ChampQui,MATCH(0,COUNTIF($A$2:A47,ChampQui),0)),"")</f>
        <v/>
      </c>
      <c r="B48" s="21" t="str">
        <f t="shared" si="0"/>
        <v/>
      </c>
    </row>
    <row r="49" spans="1:2" ht="26.25" customHeight="1">
      <c r="A49" s="22" t="str">
        <f t="array" ref="A49">IFERROR(INDEX(ChampQui,MATCH(0,COUNTIF($A$2:A48,ChampQui),0)),"")</f>
        <v/>
      </c>
      <c r="B49" s="21" t="str">
        <f t="shared" si="0"/>
        <v/>
      </c>
    </row>
    <row r="50" spans="1:2" ht="26.25" customHeight="1">
      <c r="A50" s="22" t="str">
        <f t="array" ref="A50">IFERROR(INDEX(ChampQui,MATCH(0,COUNTIF($A$2:A49,ChampQui),0)),"")</f>
        <v/>
      </c>
      <c r="B50" s="21" t="str">
        <f t="shared" si="0"/>
        <v/>
      </c>
    </row>
    <row r="51" spans="1:2" ht="26.25" customHeight="1">
      <c r="A51" s="22" t="str">
        <f t="array" ref="A51">IFERROR(INDEX(ChampQui,MATCH(0,COUNTIF($A$2:A50,ChampQui),0)),"")</f>
        <v/>
      </c>
      <c r="B51" s="21" t="str">
        <f t="shared" si="0"/>
        <v/>
      </c>
    </row>
    <row r="52" spans="1:2" ht="26.25" customHeight="1">
      <c r="A52" s="22" t="str">
        <f t="array" ref="A52">IFERROR(INDEX(ChampQui,MATCH(0,COUNTIF($A$2:A51,ChampQui),0)),"")</f>
        <v/>
      </c>
      <c r="B52" s="21" t="str">
        <f t="shared" si="0"/>
        <v/>
      </c>
    </row>
    <row r="53" spans="1:2" ht="26.25" customHeight="1">
      <c r="A53" s="22" t="str">
        <f t="array" ref="A53">IFERROR(INDEX(ChampQui,MATCH(0,COUNTIF($A$2:A52,ChampQui),0)),"")</f>
        <v/>
      </c>
      <c r="B53" s="21" t="str">
        <f t="shared" si="0"/>
        <v/>
      </c>
    </row>
    <row r="54" spans="1:2" ht="26.25" customHeight="1">
      <c r="A54" s="22" t="str">
        <f t="array" ref="A54">IFERROR(INDEX(ChampQui,MATCH(0,COUNTIF($A$2:A53,ChampQui),0)),"")</f>
        <v/>
      </c>
      <c r="B54" s="21" t="str">
        <f t="shared" si="0"/>
        <v/>
      </c>
    </row>
    <row r="55" spans="1:2" ht="26.25" customHeight="1">
      <c r="A55" s="22" t="str">
        <f t="array" ref="A55">IFERROR(INDEX(ChampQui,MATCH(0,COUNTIF($A$2:A54,ChampQui),0)),"")</f>
        <v/>
      </c>
      <c r="B55" s="21" t="str">
        <f t="shared" si="0"/>
        <v/>
      </c>
    </row>
    <row r="56" spans="1:2" ht="26.25" customHeight="1">
      <c r="A56" s="22" t="str">
        <f t="array" ref="A56">IFERROR(INDEX(ChampQui,MATCH(0,COUNTIF($A$2:A55,ChampQui),0)),"")</f>
        <v/>
      </c>
      <c r="B56" s="21" t="str">
        <f t="shared" si="0"/>
        <v/>
      </c>
    </row>
    <row r="57" spans="1:2" ht="26.25" customHeight="1">
      <c r="A57" s="22" t="str">
        <f t="array" ref="A57">IFERROR(INDEX(ChampQui,MATCH(0,COUNTIF($A$2:A56,ChampQui),0)),"")</f>
        <v/>
      </c>
      <c r="B57" s="21" t="str">
        <f t="shared" si="0"/>
        <v/>
      </c>
    </row>
    <row r="58" spans="1:2" ht="26.25" customHeight="1">
      <c r="A58" s="22" t="str">
        <f t="array" ref="A58">IFERROR(INDEX(ChampQui,MATCH(0,COUNTIF($A$2:A57,ChampQui),0)),"")</f>
        <v/>
      </c>
      <c r="B58" s="21" t="str">
        <f t="shared" si="0"/>
        <v/>
      </c>
    </row>
    <row r="59" spans="1:2" ht="26.25" customHeight="1">
      <c r="A59" s="22" t="str">
        <f t="array" ref="A59">IFERROR(INDEX(ChampQui,MATCH(0,COUNTIF($A$2:A58,ChampQui),0)),"")</f>
        <v/>
      </c>
      <c r="B59" s="21" t="str">
        <f t="shared" si="0"/>
        <v/>
      </c>
    </row>
    <row r="60" spans="1:2" ht="26.25" customHeight="1">
      <c r="A60" s="22" t="str">
        <f t="array" ref="A60">IFERROR(INDEX(ChampQui,MATCH(0,COUNTIF($A$2:A59,ChampQui),0)),"")</f>
        <v/>
      </c>
      <c r="B60" s="21" t="str">
        <f t="shared" si="0"/>
        <v/>
      </c>
    </row>
    <row r="61" spans="1:2" ht="26.25" customHeight="1">
      <c r="A61" s="22" t="str">
        <f t="array" ref="A61">IFERROR(INDEX(ChampQui,MATCH(0,COUNTIF($A$2:A60,ChampQui),0)),"")</f>
        <v/>
      </c>
      <c r="B61" s="21" t="str">
        <f t="shared" si="0"/>
        <v/>
      </c>
    </row>
    <row r="62" spans="1:2" ht="26.25" customHeight="1">
      <c r="A62" s="22" t="str">
        <f t="array" ref="A62">IFERROR(INDEX(ChampQui,MATCH(0,COUNTIF($A$2:A61,ChampQui),0)),"")</f>
        <v/>
      </c>
      <c r="B62" s="21" t="str">
        <f t="shared" si="0"/>
        <v/>
      </c>
    </row>
    <row r="63" spans="1:2" ht="26.25" customHeight="1">
      <c r="A63" s="22" t="str">
        <f t="array" ref="A63">IFERROR(INDEX(ChampQui,MATCH(0,COUNTIF($A$2:A62,ChampQui),0)),"")</f>
        <v/>
      </c>
      <c r="B63" s="21" t="str">
        <f t="shared" si="0"/>
        <v/>
      </c>
    </row>
    <row r="64" spans="1:2" ht="26.25" customHeight="1">
      <c r="A64" s="22" t="str">
        <f t="array" ref="A64">IFERROR(INDEX(ChampQui,MATCH(0,COUNTIF($A$2:A63,ChampQui),0)),"")</f>
        <v/>
      </c>
      <c r="B64" s="21" t="str">
        <f t="shared" si="0"/>
        <v/>
      </c>
    </row>
    <row r="65" spans="1:2" ht="26.25" customHeight="1">
      <c r="A65" s="22" t="str">
        <f t="array" ref="A65">IFERROR(INDEX(ChampQui,MATCH(0,COUNTIF($A$2:A64,ChampQui),0)),"")</f>
        <v/>
      </c>
      <c r="B65" s="21" t="str">
        <f t="shared" si="0"/>
        <v/>
      </c>
    </row>
    <row r="66" spans="1:2" ht="26.25" customHeight="1">
      <c r="A66" s="22" t="str">
        <f t="array" ref="A66">IFERROR(INDEX(ChampQui,MATCH(0,COUNTIF($A$2:A65,ChampQui),0)),"")</f>
        <v/>
      </c>
      <c r="B66" s="21" t="str">
        <f t="shared" si="0"/>
        <v/>
      </c>
    </row>
    <row r="67" spans="1:2" ht="26.25" customHeight="1">
      <c r="A67" s="22" t="str">
        <f t="array" ref="A67">IFERROR(INDEX(ChampQui,MATCH(0,COUNTIF($A$2:A66,ChampQui),0)),"")</f>
        <v/>
      </c>
      <c r="B67" s="21" t="str">
        <f t="shared" si="0"/>
        <v/>
      </c>
    </row>
    <row r="68" spans="1:2" ht="26.25" customHeight="1">
      <c r="A68" s="22" t="str">
        <f t="array" ref="A68">IFERROR(INDEX(ChampQui,MATCH(0,COUNTIF($A$2:A67,ChampQui),0)),"")</f>
        <v/>
      </c>
      <c r="B68" s="21" t="str">
        <f t="shared" ref="B68:B131" si="1">IF(A68="","",ROW())</f>
        <v/>
      </c>
    </row>
    <row r="69" spans="1:2" ht="26.25" customHeight="1">
      <c r="A69" s="22" t="str">
        <f t="array" ref="A69">IFERROR(INDEX(ChampQui,MATCH(0,COUNTIF($A$2:A68,ChampQui),0)),"")</f>
        <v/>
      </c>
      <c r="B69" s="21" t="str">
        <f t="shared" si="1"/>
        <v/>
      </c>
    </row>
    <row r="70" spans="1:2" ht="26.25" customHeight="1">
      <c r="A70" s="22" t="str">
        <f t="array" ref="A70">IFERROR(INDEX(ChampQui,MATCH(0,COUNTIF($A$2:A69,ChampQui),0)),"")</f>
        <v/>
      </c>
      <c r="B70" s="21" t="str">
        <f t="shared" si="1"/>
        <v/>
      </c>
    </row>
    <row r="71" spans="1:2" ht="26.25" customHeight="1">
      <c r="A71" s="22" t="str">
        <f t="array" ref="A71">IFERROR(INDEX(ChampQui,MATCH(0,COUNTIF($A$2:A70,ChampQui),0)),"")</f>
        <v/>
      </c>
      <c r="B71" s="21" t="str">
        <f t="shared" si="1"/>
        <v/>
      </c>
    </row>
    <row r="72" spans="1:2" ht="26.25" customHeight="1">
      <c r="A72" s="22" t="str">
        <f t="array" ref="A72">IFERROR(INDEX(ChampQui,MATCH(0,COUNTIF($A$2:A71,ChampQui),0)),"")</f>
        <v/>
      </c>
      <c r="B72" s="21" t="str">
        <f t="shared" si="1"/>
        <v/>
      </c>
    </row>
    <row r="73" spans="1:2" ht="26.25" customHeight="1">
      <c r="A73" s="22" t="str">
        <f t="array" ref="A73">IFERROR(INDEX(ChampQui,MATCH(0,COUNTIF($A$2:A72,ChampQui),0)),"")</f>
        <v/>
      </c>
      <c r="B73" s="21" t="str">
        <f t="shared" si="1"/>
        <v/>
      </c>
    </row>
    <row r="74" spans="1:2" ht="26.25" customHeight="1">
      <c r="A74" s="22" t="str">
        <f t="array" ref="A74">IFERROR(INDEX(ChampQui,MATCH(0,COUNTIF($A$2:A73,ChampQui),0)),"")</f>
        <v/>
      </c>
      <c r="B74" s="21" t="str">
        <f t="shared" si="1"/>
        <v/>
      </c>
    </row>
    <row r="75" spans="1:2" ht="26.25" customHeight="1">
      <c r="A75" s="22" t="str">
        <f t="array" ref="A75">IFERROR(INDEX(ChampQui,MATCH(0,COUNTIF($A$2:A74,ChampQui),0)),"")</f>
        <v/>
      </c>
      <c r="B75" s="21" t="str">
        <f t="shared" si="1"/>
        <v/>
      </c>
    </row>
    <row r="76" spans="1:2" ht="26.25" customHeight="1">
      <c r="A76" s="22" t="str">
        <f t="array" ref="A76">IFERROR(INDEX(ChampQui,MATCH(0,COUNTIF($A$2:A75,ChampQui),0)),"")</f>
        <v/>
      </c>
      <c r="B76" s="21" t="str">
        <f t="shared" si="1"/>
        <v/>
      </c>
    </row>
    <row r="77" spans="1:2" ht="26.25" customHeight="1">
      <c r="A77" s="22" t="str">
        <f t="array" ref="A77">IFERROR(INDEX(ChampQui,MATCH(0,COUNTIF($A$2:A76,ChampQui),0)),"")</f>
        <v/>
      </c>
      <c r="B77" s="21" t="str">
        <f t="shared" si="1"/>
        <v/>
      </c>
    </row>
    <row r="78" spans="1:2" ht="26.25" customHeight="1">
      <c r="A78" s="22" t="str">
        <f t="array" ref="A78">IFERROR(INDEX(ChampQui,MATCH(0,COUNTIF($A$2:A77,ChampQui),0)),"")</f>
        <v/>
      </c>
      <c r="B78" s="21" t="str">
        <f t="shared" si="1"/>
        <v/>
      </c>
    </row>
    <row r="79" spans="1:2" ht="26.25" customHeight="1">
      <c r="A79" s="22" t="str">
        <f t="array" ref="A79">IFERROR(INDEX(ChampQui,MATCH(0,COUNTIF($A$2:A78,ChampQui),0)),"")</f>
        <v/>
      </c>
      <c r="B79" s="21" t="str">
        <f t="shared" si="1"/>
        <v/>
      </c>
    </row>
    <row r="80" spans="1:2" ht="26.25" customHeight="1">
      <c r="A80" s="22" t="str">
        <f t="array" ref="A80">IFERROR(INDEX(ChampQui,MATCH(0,COUNTIF($A$2:A79,ChampQui),0)),"")</f>
        <v/>
      </c>
      <c r="B80" s="21" t="str">
        <f t="shared" si="1"/>
        <v/>
      </c>
    </row>
    <row r="81" spans="1:2" ht="26.25" customHeight="1">
      <c r="A81" s="22" t="str">
        <f t="array" ref="A81">IFERROR(INDEX(ChampQui,MATCH(0,COUNTIF($A$2:A80,ChampQui),0)),"")</f>
        <v/>
      </c>
      <c r="B81" s="21" t="str">
        <f t="shared" si="1"/>
        <v/>
      </c>
    </row>
    <row r="82" spans="1:2" ht="26.25" customHeight="1">
      <c r="A82" s="22" t="str">
        <f t="array" ref="A82">IFERROR(INDEX(ChampQui,MATCH(0,COUNTIF($A$2:A81,ChampQui),0)),"")</f>
        <v/>
      </c>
      <c r="B82" s="21" t="str">
        <f t="shared" si="1"/>
        <v/>
      </c>
    </row>
    <row r="83" spans="1:2" ht="26.25" customHeight="1">
      <c r="A83" s="22" t="str">
        <f t="array" ref="A83">IFERROR(INDEX(ChampQui,MATCH(0,COUNTIF($A$2:A82,ChampQui),0)),"")</f>
        <v/>
      </c>
      <c r="B83" s="21" t="str">
        <f t="shared" si="1"/>
        <v/>
      </c>
    </row>
    <row r="84" spans="1:2" ht="26.25" customHeight="1">
      <c r="A84" s="22" t="str">
        <f t="array" ref="A84">IFERROR(INDEX(ChampQui,MATCH(0,COUNTIF($A$2:A83,ChampQui),0)),"")</f>
        <v/>
      </c>
      <c r="B84" s="21" t="str">
        <f t="shared" si="1"/>
        <v/>
      </c>
    </row>
    <row r="85" spans="1:2" ht="26.25" customHeight="1">
      <c r="A85" s="22" t="str">
        <f t="array" ref="A85">IFERROR(INDEX(ChampQui,MATCH(0,COUNTIF($A$2:A84,ChampQui),0)),"")</f>
        <v/>
      </c>
      <c r="B85" s="21" t="str">
        <f t="shared" si="1"/>
        <v/>
      </c>
    </row>
    <row r="86" spans="1:2" ht="26.25" customHeight="1">
      <c r="A86" s="22" t="str">
        <f t="array" ref="A86">IFERROR(INDEX(ChampQui,MATCH(0,COUNTIF($A$2:A85,ChampQui),0)),"")</f>
        <v/>
      </c>
      <c r="B86" s="21" t="str">
        <f t="shared" si="1"/>
        <v/>
      </c>
    </row>
    <row r="87" spans="1:2" ht="26.25" customHeight="1">
      <c r="A87" s="22" t="str">
        <f t="array" ref="A87">IFERROR(INDEX(ChampQui,MATCH(0,COUNTIF($A$2:A86,ChampQui),0)),"")</f>
        <v/>
      </c>
      <c r="B87" s="21" t="str">
        <f t="shared" si="1"/>
        <v/>
      </c>
    </row>
    <row r="88" spans="1:2" ht="26.25" customHeight="1">
      <c r="A88" s="22" t="str">
        <f t="array" ref="A88">IFERROR(INDEX(ChampQui,MATCH(0,COUNTIF($A$2:A87,ChampQui),0)),"")</f>
        <v/>
      </c>
      <c r="B88" s="21" t="str">
        <f t="shared" si="1"/>
        <v/>
      </c>
    </row>
    <row r="89" spans="1:2" ht="26.25" customHeight="1">
      <c r="A89" s="22" t="str">
        <f t="array" ref="A89">IFERROR(INDEX(ChampQui,MATCH(0,COUNTIF($A$2:A88,ChampQui),0)),"")</f>
        <v/>
      </c>
      <c r="B89" s="21" t="str">
        <f t="shared" si="1"/>
        <v/>
      </c>
    </row>
    <row r="90" spans="1:2" ht="26.25" customHeight="1">
      <c r="A90" s="22" t="str">
        <f t="array" ref="A90">IFERROR(INDEX(ChampQui,MATCH(0,COUNTIF($A$2:A89,ChampQui),0)),"")</f>
        <v/>
      </c>
      <c r="B90" s="21" t="str">
        <f t="shared" si="1"/>
        <v/>
      </c>
    </row>
    <row r="91" spans="1:2" ht="26.25" customHeight="1">
      <c r="A91" s="22" t="str">
        <f t="array" ref="A91">IFERROR(INDEX(ChampQui,MATCH(0,COUNTIF($A$2:A90,ChampQui),0)),"")</f>
        <v/>
      </c>
      <c r="B91" s="21" t="str">
        <f t="shared" si="1"/>
        <v/>
      </c>
    </row>
    <row r="92" spans="1:2" ht="26.25" customHeight="1">
      <c r="A92" s="22" t="str">
        <f t="array" ref="A92">IFERROR(INDEX(ChampQui,MATCH(0,COUNTIF($A$2:A91,ChampQui),0)),"")</f>
        <v/>
      </c>
      <c r="B92" s="21" t="str">
        <f t="shared" si="1"/>
        <v/>
      </c>
    </row>
    <row r="93" spans="1:2" ht="26.25" customHeight="1">
      <c r="A93" s="22" t="str">
        <f t="array" ref="A93">IFERROR(INDEX(ChampQui,MATCH(0,COUNTIF($A$2:A92,ChampQui),0)),"")</f>
        <v/>
      </c>
      <c r="B93" s="21" t="str">
        <f t="shared" si="1"/>
        <v/>
      </c>
    </row>
    <row r="94" spans="1:2" ht="26.25" customHeight="1">
      <c r="A94" s="22" t="str">
        <f t="array" ref="A94">IFERROR(INDEX(ChampQui,MATCH(0,COUNTIF($A$2:A93,ChampQui),0)),"")</f>
        <v/>
      </c>
      <c r="B94" s="21" t="str">
        <f t="shared" si="1"/>
        <v/>
      </c>
    </row>
    <row r="95" spans="1:2" ht="26.25" customHeight="1">
      <c r="A95" s="22" t="str">
        <f t="array" ref="A95">IFERROR(INDEX(ChampQui,MATCH(0,COUNTIF($A$2:A94,ChampQui),0)),"")</f>
        <v/>
      </c>
      <c r="B95" s="21" t="str">
        <f t="shared" si="1"/>
        <v/>
      </c>
    </row>
    <row r="96" spans="1:2" ht="26.25" customHeight="1">
      <c r="A96" s="22" t="str">
        <f t="array" ref="A96">IFERROR(INDEX(ChampQui,MATCH(0,COUNTIF($A$2:A95,ChampQui),0)),"")</f>
        <v/>
      </c>
      <c r="B96" s="21" t="str">
        <f t="shared" si="1"/>
        <v/>
      </c>
    </row>
    <row r="97" spans="1:2" ht="26.25" customHeight="1">
      <c r="A97" s="22" t="str">
        <f t="array" ref="A97">IFERROR(INDEX(ChampQui,MATCH(0,COUNTIF($A$2:A96,ChampQui),0)),"")</f>
        <v/>
      </c>
      <c r="B97" s="21" t="str">
        <f t="shared" si="1"/>
        <v/>
      </c>
    </row>
    <row r="98" spans="1:2" ht="26.25" customHeight="1">
      <c r="A98" s="22" t="str">
        <f t="array" ref="A98">IFERROR(INDEX(ChampQui,MATCH(0,COUNTIF($A$2:A97,ChampQui),0)),"")</f>
        <v/>
      </c>
      <c r="B98" s="21" t="str">
        <f t="shared" si="1"/>
        <v/>
      </c>
    </row>
    <row r="99" spans="1:2" ht="26.25" customHeight="1">
      <c r="A99" s="22" t="str">
        <f t="array" ref="A99">IFERROR(INDEX(ChampQui,MATCH(0,COUNTIF($A$2:A98,ChampQui),0)),"")</f>
        <v/>
      </c>
      <c r="B99" s="21" t="str">
        <f t="shared" si="1"/>
        <v/>
      </c>
    </row>
    <row r="100" spans="1:2" ht="26.25" customHeight="1">
      <c r="A100" s="22" t="str">
        <f t="array" ref="A100">IFERROR(INDEX(ChampQui,MATCH(0,COUNTIF($A$2:A99,ChampQui),0)),"")</f>
        <v/>
      </c>
      <c r="B100" s="21" t="str">
        <f t="shared" si="1"/>
        <v/>
      </c>
    </row>
    <row r="101" spans="1:2" ht="26.25" customHeight="1">
      <c r="A101" s="22" t="str">
        <f t="array" ref="A101">IFERROR(INDEX(ChampQui,MATCH(0,COUNTIF($A$2:A100,ChampQui),0)),"")</f>
        <v/>
      </c>
      <c r="B101" s="21" t="str">
        <f t="shared" si="1"/>
        <v/>
      </c>
    </row>
    <row r="102" spans="1:2" ht="26.25" customHeight="1">
      <c r="A102" s="22" t="str">
        <f t="array" ref="A102">IFERROR(INDEX(ChampQui,MATCH(0,COUNTIF($A$2:A101,ChampQui),0)),"")</f>
        <v/>
      </c>
      <c r="B102" s="21" t="str">
        <f t="shared" si="1"/>
        <v/>
      </c>
    </row>
    <row r="103" spans="1:2" ht="26.25" customHeight="1">
      <c r="A103" s="22" t="str">
        <f t="array" ref="A103">IFERROR(INDEX(ChampQui,MATCH(0,COUNTIF($A$2:A102,ChampQui),0)),"")</f>
        <v/>
      </c>
      <c r="B103" s="21" t="str">
        <f t="shared" si="1"/>
        <v/>
      </c>
    </row>
    <row r="104" spans="1:2" ht="26.25" customHeight="1">
      <c r="A104" s="22" t="str">
        <f t="array" ref="A104">IFERROR(INDEX(ChampQui,MATCH(0,COUNTIF($A$2:A103,ChampQui),0)),"")</f>
        <v/>
      </c>
      <c r="B104" s="21" t="str">
        <f t="shared" si="1"/>
        <v/>
      </c>
    </row>
    <row r="105" spans="1:2" ht="26.25" customHeight="1">
      <c r="A105" s="22" t="str">
        <f t="array" ref="A105">IFERROR(INDEX(ChampQui,MATCH(0,COUNTIF($A$2:A104,ChampQui),0)),"")</f>
        <v/>
      </c>
      <c r="B105" s="21" t="str">
        <f t="shared" si="1"/>
        <v/>
      </c>
    </row>
    <row r="106" spans="1:2" ht="26.25" customHeight="1">
      <c r="A106" s="22" t="str">
        <f t="array" ref="A106">IFERROR(INDEX(ChampQui,MATCH(0,COUNTIF($A$2:A105,ChampQui),0)),"")</f>
        <v/>
      </c>
      <c r="B106" s="21" t="str">
        <f t="shared" si="1"/>
        <v/>
      </c>
    </row>
    <row r="107" spans="1:2" ht="26.25" customHeight="1">
      <c r="A107" s="22" t="str">
        <f t="array" ref="A107">IFERROR(INDEX(ChampQui,MATCH(0,COUNTIF($A$2:A106,ChampQui),0)),"")</f>
        <v/>
      </c>
      <c r="B107" s="21" t="str">
        <f t="shared" si="1"/>
        <v/>
      </c>
    </row>
    <row r="108" spans="1:2" ht="26.25" customHeight="1">
      <c r="A108" s="22" t="str">
        <f t="array" ref="A108">IFERROR(INDEX(ChampQui,MATCH(0,COUNTIF($A$2:A107,ChampQui),0)),"")</f>
        <v/>
      </c>
      <c r="B108" s="21" t="str">
        <f t="shared" si="1"/>
        <v/>
      </c>
    </row>
    <row r="109" spans="1:2" ht="26.25" customHeight="1">
      <c r="A109" s="22" t="str">
        <f t="array" ref="A109">IFERROR(INDEX(ChampQui,MATCH(0,COUNTIF($A$2:A108,ChampQui),0)),"")</f>
        <v/>
      </c>
      <c r="B109" s="21" t="str">
        <f t="shared" si="1"/>
        <v/>
      </c>
    </row>
    <row r="110" spans="1:2" ht="26.25" customHeight="1">
      <c r="A110" s="22" t="str">
        <f t="array" ref="A110">IFERROR(INDEX(ChampQui,MATCH(0,COUNTIF($A$2:A109,ChampQui),0)),"")</f>
        <v/>
      </c>
      <c r="B110" s="21" t="str">
        <f t="shared" si="1"/>
        <v/>
      </c>
    </row>
    <row r="111" spans="1:2" ht="26.25" customHeight="1">
      <c r="A111" s="22" t="str">
        <f t="array" ref="A111">IFERROR(INDEX(ChampQui,MATCH(0,COUNTIF($A$2:A110,ChampQui),0)),"")</f>
        <v/>
      </c>
      <c r="B111" s="21" t="str">
        <f t="shared" si="1"/>
        <v/>
      </c>
    </row>
    <row r="112" spans="1:2" ht="26.25" customHeight="1">
      <c r="A112" s="22" t="str">
        <f t="array" ref="A112">IFERROR(INDEX(ChampQui,MATCH(0,COUNTIF($A$2:A111,ChampQui),0)),"")</f>
        <v/>
      </c>
      <c r="B112" s="21" t="str">
        <f t="shared" si="1"/>
        <v/>
      </c>
    </row>
    <row r="113" spans="1:2" ht="26.25" customHeight="1">
      <c r="A113" s="22" t="str">
        <f t="array" ref="A113">IFERROR(INDEX(ChampQui,MATCH(0,COUNTIF($A$2:A112,ChampQui),0)),"")</f>
        <v/>
      </c>
      <c r="B113" s="21" t="str">
        <f t="shared" si="1"/>
        <v/>
      </c>
    </row>
    <row r="114" spans="1:2" ht="26.25" customHeight="1">
      <c r="A114" s="22" t="str">
        <f t="array" ref="A114">IFERROR(INDEX(ChampQui,MATCH(0,COUNTIF($A$2:A113,ChampQui),0)),"")</f>
        <v/>
      </c>
      <c r="B114" s="21" t="str">
        <f t="shared" si="1"/>
        <v/>
      </c>
    </row>
    <row r="115" spans="1:2" ht="26.25" customHeight="1">
      <c r="A115" s="22" t="str">
        <f t="array" ref="A115">IFERROR(INDEX(ChampQui,MATCH(0,COUNTIF($A$2:A114,ChampQui),0)),"")</f>
        <v/>
      </c>
      <c r="B115" s="21" t="str">
        <f t="shared" si="1"/>
        <v/>
      </c>
    </row>
    <row r="116" spans="1:2" ht="26.25" customHeight="1">
      <c r="A116" s="22" t="str">
        <f t="array" ref="A116">IFERROR(INDEX(ChampQui,MATCH(0,COUNTIF($A$2:A115,ChampQui),0)),"")</f>
        <v/>
      </c>
      <c r="B116" s="21" t="str">
        <f t="shared" si="1"/>
        <v/>
      </c>
    </row>
    <row r="117" spans="1:2" ht="26.25" customHeight="1">
      <c r="A117" s="22" t="str">
        <f t="array" ref="A117">IFERROR(INDEX(ChampQui,MATCH(0,COUNTIF($A$2:A116,ChampQui),0)),"")</f>
        <v/>
      </c>
      <c r="B117" s="21" t="str">
        <f t="shared" si="1"/>
        <v/>
      </c>
    </row>
    <row r="118" spans="1:2" ht="26.25" customHeight="1">
      <c r="A118" s="22" t="str">
        <f t="array" ref="A118">IFERROR(INDEX(ChampQui,MATCH(0,COUNTIF($A$2:A117,ChampQui),0)),"")</f>
        <v/>
      </c>
      <c r="B118" s="21" t="str">
        <f t="shared" si="1"/>
        <v/>
      </c>
    </row>
    <row r="119" spans="1:2" ht="26.25" customHeight="1">
      <c r="A119" s="22" t="str">
        <f t="array" ref="A119">IFERROR(INDEX(ChampQui,MATCH(0,COUNTIF($A$2:A118,ChampQui),0)),"")</f>
        <v/>
      </c>
      <c r="B119" s="21" t="str">
        <f t="shared" si="1"/>
        <v/>
      </c>
    </row>
    <row r="120" spans="1:2" ht="26.25" customHeight="1">
      <c r="A120" s="22" t="str">
        <f t="array" ref="A120">IFERROR(INDEX(ChampQui,MATCH(0,COUNTIF($A$2:A119,ChampQui),0)),"")</f>
        <v/>
      </c>
      <c r="B120" s="21" t="str">
        <f t="shared" si="1"/>
        <v/>
      </c>
    </row>
    <row r="121" spans="1:2" ht="26.25" customHeight="1">
      <c r="A121" s="22" t="str">
        <f t="array" ref="A121">IFERROR(INDEX(ChampQui,MATCH(0,COUNTIF($A$2:A120,ChampQui),0)),"")</f>
        <v/>
      </c>
      <c r="B121" s="21" t="str">
        <f t="shared" si="1"/>
        <v/>
      </c>
    </row>
    <row r="122" spans="1:2" ht="26.25" customHeight="1">
      <c r="A122" s="22" t="str">
        <f t="array" ref="A122">IFERROR(INDEX(ChampQui,MATCH(0,COUNTIF($A$2:A121,ChampQui),0)),"")</f>
        <v/>
      </c>
      <c r="B122" s="21" t="str">
        <f t="shared" si="1"/>
        <v/>
      </c>
    </row>
    <row r="123" spans="1:2" ht="26.25" customHeight="1">
      <c r="A123" s="22" t="str">
        <f t="array" ref="A123">IFERROR(INDEX(ChampQui,MATCH(0,COUNTIF($A$2:A122,ChampQui),0)),"")</f>
        <v/>
      </c>
      <c r="B123" s="21" t="str">
        <f t="shared" si="1"/>
        <v/>
      </c>
    </row>
    <row r="124" spans="1:2" ht="26.25" customHeight="1">
      <c r="A124" s="22" t="str">
        <f t="array" ref="A124">IFERROR(INDEX(ChampQui,MATCH(0,COUNTIF($A$2:A123,ChampQui),0)),"")</f>
        <v/>
      </c>
      <c r="B124" s="21" t="str">
        <f t="shared" si="1"/>
        <v/>
      </c>
    </row>
    <row r="125" spans="1:2" ht="26.25" customHeight="1">
      <c r="A125" s="22" t="str">
        <f t="array" ref="A125">IFERROR(INDEX(ChampQui,MATCH(0,COUNTIF($A$2:A124,ChampQui),0)),"")</f>
        <v/>
      </c>
      <c r="B125" s="21" t="str">
        <f t="shared" si="1"/>
        <v/>
      </c>
    </row>
    <row r="126" spans="1:2" ht="26.25" customHeight="1">
      <c r="A126" s="22" t="str">
        <f t="array" ref="A126">IFERROR(INDEX(ChampQui,MATCH(0,COUNTIF($A$2:A125,ChampQui),0)),"")</f>
        <v/>
      </c>
      <c r="B126" s="21" t="str">
        <f t="shared" si="1"/>
        <v/>
      </c>
    </row>
    <row r="127" spans="1:2" ht="26.25" customHeight="1">
      <c r="A127" s="22" t="str">
        <f t="array" ref="A127">IFERROR(INDEX(ChampQui,MATCH(0,COUNTIF($A$2:A126,ChampQui),0)),"")</f>
        <v/>
      </c>
      <c r="B127" s="21" t="str">
        <f t="shared" si="1"/>
        <v/>
      </c>
    </row>
    <row r="128" spans="1:2" ht="26.25" customHeight="1">
      <c r="A128" s="22" t="str">
        <f t="array" ref="A128">IFERROR(INDEX(ChampQui,MATCH(0,COUNTIF($A$2:A127,ChampQui),0)),"")</f>
        <v/>
      </c>
      <c r="B128" s="21" t="str">
        <f t="shared" si="1"/>
        <v/>
      </c>
    </row>
    <row r="129" spans="1:2" ht="26.25" customHeight="1">
      <c r="A129" s="22" t="str">
        <f t="array" ref="A129">IFERROR(INDEX(ChampQui,MATCH(0,COUNTIF($A$2:A128,ChampQui),0)),"")</f>
        <v/>
      </c>
      <c r="B129" s="21" t="str">
        <f t="shared" si="1"/>
        <v/>
      </c>
    </row>
    <row r="130" spans="1:2" ht="26.25" customHeight="1">
      <c r="A130" s="22" t="str">
        <f t="array" ref="A130">IFERROR(INDEX(ChampQui,MATCH(0,COUNTIF($A$2:A129,ChampQui),0)),"")</f>
        <v/>
      </c>
      <c r="B130" s="21" t="str">
        <f t="shared" si="1"/>
        <v/>
      </c>
    </row>
    <row r="131" spans="1:2" ht="26.25" customHeight="1">
      <c r="A131" s="22" t="str">
        <f t="array" ref="A131">IFERROR(INDEX(ChampQui,MATCH(0,COUNTIF($A$2:A130,ChampQui),0)),"")</f>
        <v/>
      </c>
      <c r="B131" s="21" t="str">
        <f t="shared" si="1"/>
        <v/>
      </c>
    </row>
    <row r="132" spans="1:2" ht="26.25" customHeight="1">
      <c r="A132" s="22" t="str">
        <f t="array" ref="A132">IFERROR(INDEX(ChampQui,MATCH(0,COUNTIF($A$2:A131,ChampQui),0)),"")</f>
        <v/>
      </c>
      <c r="B132" s="21" t="str">
        <f t="shared" ref="B132" si="2">IF(A132="","",ROW())</f>
        <v/>
      </c>
    </row>
  </sheetData>
  <mergeCells count="1">
    <mergeCell ref="A1:B1"/>
  </mergeCell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TemplateFile" ma:contentTypeID="0x01010069924D1ECC420D47A2456556BC94F7370400BDF4491DEA4973499845289601F88B9F" ma:contentTypeVersion="55" ma:contentTypeDescription="Create a new document." ma:contentTypeScope="" ma:versionID="41eb558a2b826e6e4f9defd990175bec">
  <xsd:schema xmlns:xsd="http://www.w3.org/2001/XMLSchema" xmlns:xs="http://www.w3.org/2001/XMLSchema" xmlns:p="http://schemas.microsoft.com/office/2006/metadata/properties" xmlns:ns2="6d93d202-47fc-4405-873a-cab67cc5f1b2" xmlns:ns3="64acb2c5-0a2b-4bda-bd34-58e36cbb80d2" targetNamespace="http://schemas.microsoft.com/office/2006/metadata/properties" ma:root="true" ma:fieldsID="19deea0185cf7bc57eee9b90b1ba2ace" ns2:_="" ns3:_="">
    <xsd:import namespace="6d93d202-47fc-4405-873a-cab67cc5f1b2"/>
    <xsd:import namespace="64acb2c5-0a2b-4bda-bd34-58e36cbb80d2"/>
    <xsd:element name="properties">
      <xsd:complexType>
        <xsd:sequence>
          <xsd:element name="documentManagement">
            <xsd:complexType>
              <xsd:all>
                <xsd:element ref="ns2:AcquiredFrom" minOccurs="0"/>
                <xsd:element ref="ns2:UACurrentWords" minOccurs="0"/>
                <xsd:element ref="ns2:TPApplication" minOccurs="0"/>
                <xsd:element ref="ns2:ApprovalLog" minOccurs="0"/>
                <xsd:element ref="ns2:ApprovalStatus" minOccurs="0"/>
                <xsd:element ref="ns2:AssetStart" minOccurs="0"/>
                <xsd:element ref="ns2:AssetExpire" minOccurs="0"/>
                <xsd:element ref="ns2:AssetId" minOccurs="0"/>
                <xsd:element ref="ns2:IsSearchable" minOccurs="0"/>
                <xsd:element ref="ns2:AssetType" minOccurs="0"/>
                <xsd:element ref="ns2:APAuthor" minOccurs="0"/>
                <xsd:element ref="ns2:AverageRating" minOccurs="0"/>
                <xsd:element ref="ns2:BlockPublish" minOccurs="0"/>
                <xsd:element ref="ns2:BugNumber" minOccurs="0"/>
                <xsd:element ref="ns2:CampaignTagsTaxHTField0" minOccurs="0"/>
                <xsd:element ref="ns2:TPClientViewer" minOccurs="0"/>
                <xsd:element ref="ns2:ClipArtFilename" minOccurs="0"/>
                <xsd:element ref="ns2:TPCommandLine" minOccurs="0"/>
                <xsd:element ref="ns2:TPComponent" minOccurs="0"/>
                <xsd:element ref="ns2:ContentItem" minOccurs="0"/>
                <xsd:element ref="ns2:CrawlForDependencies" minOccurs="0"/>
                <xsd:element ref="ns2:CSXHash" minOccurs="0"/>
                <xsd:element ref="ns2:CSXSubmissionMarket" minOccurs="0"/>
                <xsd:element ref="ns2:CSXUpdate" minOccurs="0"/>
                <xsd:element ref="ns2:IntlLangReviewDate" minOccurs="0"/>
                <xsd:element ref="ns2:IsDeleted" minOccurs="0"/>
                <xsd:element ref="ns2:APDescription" minOccurs="0"/>
                <xsd:element ref="ns2:DirectSourceMarket" minOccurs="0"/>
                <xsd:element ref="ns2:Downloads" minOccurs="0"/>
                <xsd:element ref="ns2:DSATActionTaken" minOccurs="0"/>
                <xsd:element ref="ns2:APEditor" minOccurs="0"/>
                <xsd:element ref="ns2:EditorialStatus" minOccurs="0"/>
                <xsd:element ref="ns2:EditorialTags" minOccurs="0"/>
                <xsd:element ref="ns2:TPExecutable" minOccurs="0"/>
                <xsd:element ref="ns2:FeatureTagsTaxHTField0" minOccurs="0"/>
                <xsd:element ref="ns2:TPFriendlyName" minOccurs="0"/>
                <xsd:element ref="ns2:FriendlyTitle" minOccurs="0"/>
                <xsd:element ref="ns2:PrimaryImageGen" minOccurs="0"/>
                <xsd:element ref="ns2:HandoffToMSDN" minOccurs="0"/>
                <xsd:element ref="ns2:InProjectListLookup" minOccurs="0"/>
                <xsd:element ref="ns2:TPInstallLocation" minOccurs="0"/>
                <xsd:element ref="ns2:InternalTagsTaxHTField0" minOccurs="0"/>
                <xsd:element ref="ns2:IntlLangReview" minOccurs="0"/>
                <xsd:element ref="ns2:IntlLangReviewer" minOccurs="0"/>
                <xsd:element ref="ns2:MarketSpecific" minOccurs="0"/>
                <xsd:element ref="ns2:LastCompleteVersionLookup" minOccurs="0"/>
                <xsd:element ref="ns2:LastHandOff" minOccurs="0"/>
                <xsd:element ref="ns2:LastModifiedDateTime" minOccurs="0"/>
                <xsd:element ref="ns2:LastPreviewErrorLookup" minOccurs="0"/>
                <xsd:element ref="ns2:LastPreviewResultLookup" minOccurs="0"/>
                <xsd:element ref="ns2:LastPreviewAttemptDateLookup" minOccurs="0"/>
                <xsd:element ref="ns2:LastPreviewedByLookup" minOccurs="0"/>
                <xsd:element ref="ns2:LastPreviewTimeLookup" minOccurs="0"/>
                <xsd:element ref="ns2:LastPreviewVersionLookup" minOccurs="0"/>
                <xsd:element ref="ns2:LastPublishErrorLookup" minOccurs="0"/>
                <xsd:element ref="ns2:LastPublishResultLookup" minOccurs="0"/>
                <xsd:element ref="ns2:LastPublishAttemptDateLookup" minOccurs="0"/>
                <xsd:element ref="ns2:LastPublishedByLookup" minOccurs="0"/>
                <xsd:element ref="ns2:LastPublishTimeLookup" minOccurs="0"/>
                <xsd:element ref="ns2:LastPublishVersionLookup" minOccurs="0"/>
                <xsd:element ref="ns2:TPLaunchHelpLinkType" minOccurs="0"/>
                <xsd:element ref="ns2:LegacyData" minOccurs="0"/>
                <xsd:element ref="ns2:TPLaunchHelpLink" minOccurs="0"/>
                <xsd:element ref="ns2:LocComments" minOccurs="0"/>
                <xsd:element ref="ns2:LocLastLocAttemptVersionLookup" minOccurs="0"/>
                <xsd:element ref="ns2:LocLastLocAttemptVersionTypeLookup" minOccurs="0"/>
                <xsd:element ref="ns2:LocManualTestRequired" minOccurs="0"/>
                <xsd:element ref="ns2:LocMarketGroupTiers2" minOccurs="0"/>
                <xsd:element ref="ns2:LocNewPublishedVersionLookup" minOccurs="0"/>
                <xsd:element ref="ns2:LocOverallHandbackStatusLookup" minOccurs="0"/>
                <xsd:element ref="ns2:LocOverallLocStatusLookup" minOccurs="0"/>
                <xsd:element ref="ns2:LocOverallPreviewStatusLookup" minOccurs="0"/>
                <xsd:element ref="ns2:LocOverallPublishStatusLookup" minOccurs="0"/>
                <xsd:element ref="ns2:IntlLocPriority" minOccurs="0"/>
                <xsd:element ref="ns2:LocProcessedForHandoffsLookup" minOccurs="0"/>
                <xsd:element ref="ns2:LocProcessedForMarketsLookup" minOccurs="0"/>
                <xsd:element ref="ns2:LocPublishedDependentAssetsLookup" minOccurs="0"/>
                <xsd:element ref="ns2:LocPublishedLinkedAssetsLookup" minOccurs="0"/>
                <xsd:element ref="ns2:LocRecommendedHandoff" minOccurs="0"/>
                <xsd:element ref="ns2:LocalizationTagsTaxHTField0" minOccurs="0"/>
                <xsd:element ref="ns2:MachineTranslated" minOccurs="0"/>
                <xsd:element ref="ns2:Manager" minOccurs="0"/>
                <xsd:element ref="ns2:Markets" minOccurs="0"/>
                <xsd:element ref="ns2:Milestone" minOccurs="0"/>
                <xsd:element ref="ns2:TPNamespace" minOccurs="0"/>
                <xsd:element ref="ns2:NumericId" minOccurs="0"/>
                <xsd:element ref="ns2:NumOfRatingsLookup" minOccurs="0"/>
                <xsd:element ref="ns2:OOCacheId" minOccurs="0"/>
                <xsd:element ref="ns2:OpenTemplate" minOccurs="0"/>
                <xsd:element ref="ns2:OriginAsset" minOccurs="0"/>
                <xsd:element ref="ns2:OriginalRelease" minOccurs="0"/>
                <xsd:element ref="ns2:OriginalSourceMarket" minOccurs="0"/>
                <xsd:element ref="ns2:OutputCachingOn" minOccurs="0"/>
                <xsd:element ref="ns2:ParentAssetId" minOccurs="0"/>
                <xsd:element ref="ns2:PlannedPubDate" minOccurs="0"/>
                <xsd:element ref="ns2:PolicheckWords" minOccurs="0"/>
                <xsd:element ref="ns2:BusinessGroup" minOccurs="0"/>
                <xsd:element ref="ns2:UAProjectedTotalWords" minOccurs="0"/>
                <xsd:element ref="ns2:Provider" minOccurs="0"/>
                <xsd:element ref="ns2:Providers" minOccurs="0"/>
                <xsd:element ref="ns2:PublishStatusLookup" minOccurs="0"/>
                <xsd:element ref="ns2:PublishTargets" minOccurs="0"/>
                <xsd:element ref="ns2:RecommendationsModifier" minOccurs="0"/>
                <xsd:element ref="ns2:ArtSampleDocs" minOccurs="0"/>
                <xsd:element ref="ns2:ScenarioTagsTaxHTField0" minOccurs="0"/>
                <xsd:element ref="ns2:ShowIn" minOccurs="0"/>
                <xsd:element ref="ns2:SourceTitle" minOccurs="0"/>
                <xsd:element ref="ns2:CSXSubmissionDate" minOccurs="0"/>
                <xsd:element ref="ns2:SubmitterId" minOccurs="0"/>
                <xsd:element ref="ns2:TaxCatchAll" minOccurs="0"/>
                <xsd:element ref="ns2:TaxCatchAllLabel" minOccurs="0"/>
                <xsd:element ref="ns2:TemplateStatus" minOccurs="0"/>
                <xsd:element ref="ns2:TemplateTemplateType" minOccurs="0"/>
                <xsd:element ref="ns2:ThumbnailAssetId" minOccurs="0"/>
                <xsd:element ref="ns2:TimesCloned" minOccurs="0"/>
                <xsd:element ref="ns2:TrustLevel" minOccurs="0"/>
                <xsd:element ref="ns2:UALocComments" minOccurs="0"/>
                <xsd:element ref="ns2:UALocRecommendation" minOccurs="0"/>
                <xsd:element ref="ns2:UANotes" minOccurs="0"/>
                <xsd:element ref="ns2:TPAppVersion" minOccurs="0"/>
                <xsd:element ref="ns2:VoteCount" minOccurs="0"/>
                <xsd:element ref="ns3:Description0" minOccurs="0"/>
                <xsd:element ref="ns3:Component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d93d202-47fc-4405-873a-cab67cc5f1b2" elementFormDefault="qualified">
    <xsd:import namespace="http://schemas.microsoft.com/office/2006/documentManagement/types"/>
    <xsd:import namespace="http://schemas.microsoft.com/office/infopath/2007/PartnerControls"/>
    <xsd:element name="AcquiredFrom" ma:index="1" nillable="true" ma:displayName="Acquired From" ma:default="Internal MS" ma:internalName="AcquiredFrom" ma:readOnly="false">
      <xsd:simpleType>
        <xsd:restriction base="dms:Choice">
          <xsd:enumeration value="Internal MS"/>
          <xsd:enumeration value="Community"/>
          <xsd:enumeration value="MVP"/>
          <xsd:enumeration value="Publisher"/>
          <xsd:enumeration value="Partner"/>
          <xsd:enumeration value="None"/>
        </xsd:restriction>
      </xsd:simpleType>
    </xsd:element>
    <xsd:element name="UACurrentWords" ma:index="2" nillable="true" ma:displayName="Actual Word Count" ma:default="" ma:internalName="UACurrentWords" ma:readOnly="false">
      <xsd:simpleType>
        <xsd:restriction base="dms:Unknown"/>
      </xsd:simpleType>
    </xsd:element>
    <xsd:element name="TPApplication" ma:index="3" nillable="true" ma:displayName="Application to Open Template With" ma:default="" ma:internalName="TPApplication">
      <xsd:simpleType>
        <xsd:restriction base="dms:Text"/>
      </xsd:simpleType>
    </xsd:element>
    <xsd:element name="ApprovalLog" ma:index="4" nillable="true" ma:displayName="Approval Log" ma:default="" ma:hidden="true" ma:internalName="ApprovalLog" ma:readOnly="false">
      <xsd:simpleType>
        <xsd:restriction base="dms:Note"/>
      </xsd:simpleType>
    </xsd:element>
    <xsd:element name="ApprovalStatus" ma:index="5" nillable="true" ma:displayName="Approval Status" ma:default="InProgress" ma:internalName="ApprovalStatus" ma:readOnly="false">
      <xsd:simpleType>
        <xsd:restriction base="dms:Choice">
          <xsd:enumeration value="InProgress"/>
          <xsd:enumeration value="Rejected"/>
          <xsd:enumeration value="Questionable"/>
          <xsd:enumeration value="ApprovedAutomatic"/>
          <xsd:enumeration value="ApprovedManual"/>
          <xsd:enumeration value="On Hold"/>
          <xsd:enumeration value="Needs Review"/>
          <xsd:enumeration value="A Violation"/>
          <xsd:enumeration value="Unpublished Violation"/>
        </xsd:restriction>
      </xsd:simpleType>
    </xsd:element>
    <xsd:element name="AssetStart" ma:index="6" nillable="true" ma:displayName="Asset Begin Date" ma:default="[Today]" ma:internalName="AssetStart" ma:readOnly="false">
      <xsd:simpleType>
        <xsd:restriction base="dms:DateTime"/>
      </xsd:simpleType>
    </xsd:element>
    <xsd:element name="AssetExpire" ma:index="7" nillable="true" ma:displayName="Asset End Date" ma:default="2029-01-01T00:00:00Z" ma:internalName="AssetExpire" ma:readOnly="false">
      <xsd:simpleType>
        <xsd:restriction base="dms:DateTime"/>
      </xsd:simpleType>
    </xsd:element>
    <xsd:element name="AssetId" ma:index="8" nillable="true" ma:displayName="Asset ID" ma:default="" ma:indexed="true" ma:internalName="AssetId" ma:readOnly="false">
      <xsd:simpleType>
        <xsd:restriction base="dms:Text">
          <xsd:maxLength value="255"/>
        </xsd:restriction>
      </xsd:simpleType>
    </xsd:element>
    <xsd:element name="IsSearchable" ma:index="9" nillable="true" ma:displayName="Asset Searchable?" ma:default="true" ma:internalName="IsSearchable" ma:readOnly="false">
      <xsd:simpleType>
        <xsd:restriction base="dms:Boolean"/>
      </xsd:simpleType>
    </xsd:element>
    <xsd:element name="AssetType" ma:index="10" nillable="true" ma:displayName="Asset Type" ma:default="" ma:internalName="AssetType" ma:readOnly="false">
      <xsd:simpleType>
        <xsd:restriction base="dms:Unknown"/>
      </xsd:simpleType>
    </xsd:element>
    <xsd:element name="APAuthor" ma:index="11" nillable="true" ma:displayName="Author" ma:default="" ma:list="UserInfo" ma:internalName="APAuth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AverageRating" ma:index="12" nillable="true" ma:displayName="Average Rating" ma:internalName="AverageRating" ma:readOnly="false">
      <xsd:simpleType>
        <xsd:restriction base="dms:Text"/>
      </xsd:simpleType>
    </xsd:element>
    <xsd:element name="BlockPublish" ma:index="13" nillable="true" ma:displayName="Block from Publishing?" ma:default="" ma:internalName="BlockPublish" ma:readOnly="false">
      <xsd:simpleType>
        <xsd:restriction base="dms:Boolean"/>
      </xsd:simpleType>
    </xsd:element>
    <xsd:element name="BugNumber" ma:index="14" nillable="true" ma:displayName="Bug Number" ma:default="" ma:internalName="BugNumber" ma:readOnly="false">
      <xsd:simpleType>
        <xsd:restriction base="dms:Text"/>
      </xsd:simpleType>
    </xsd:element>
    <xsd:element name="CampaignTagsTaxHTField0" ma:index="16" nillable="true" ma:taxonomy="true" ma:internalName="CampaignTagsTaxHTField0" ma:taxonomyFieldName="CampaignTags" ma:displayName="Campaigns" ma:readOnly="false" ma:default="" ma:fieldId="{dc79c007-7f28-4db9-9ba1-525d19a3279b}" ma:taxonomyMulti="true" ma:sspId="8f79753a-75d3-41f5-8ca3-40b843941b4f" ma:termSetId="ca0e50d4-faa1-44ce-961e-bb1441c60e6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ClientViewer" ma:index="17" nillable="true" ma:displayName="Client Viewer" ma:default="" ma:internalName="TPClientViewer">
      <xsd:simpleType>
        <xsd:restriction base="dms:Text"/>
      </xsd:simpleType>
    </xsd:element>
    <xsd:element name="ClipArtFilename" ma:index="18" nillable="true" ma:displayName="Clip Art Name" ma:default="" ma:internalName="ClipArtFilename" ma:readOnly="false">
      <xsd:simpleType>
        <xsd:restriction base="dms:Text"/>
      </xsd:simpleType>
    </xsd:element>
    <xsd:element name="TPCommandLine" ma:index="19" nillable="true" ma:displayName="Command Line" ma:default="" ma:internalName="TPCommandLine">
      <xsd:simpleType>
        <xsd:restriction base="dms:Text"/>
      </xsd:simpleType>
    </xsd:element>
    <xsd:element name="TPComponent" ma:index="20" nillable="true" ma:displayName="Component" ma:default="" ma:internalName="TPComponent">
      <xsd:simpleType>
        <xsd:restriction base="dms:Text"/>
      </xsd:simpleType>
    </xsd:element>
    <xsd:element name="ContentItem" ma:index="21" nillable="true" ma:displayName="Content Item" ma:default="" ma:hidden="true" ma:internalName="ContentItem" ma:readOnly="false">
      <xsd:simpleType>
        <xsd:restriction base="dms:Unknown"/>
      </xsd:simpleType>
    </xsd:element>
    <xsd:element name="CrawlForDependencies" ma:index="23" nillable="true" ma:displayName="Crawl for Dependencies?" ma:default="true" ma:internalName="CrawlForDependencies" ma:readOnly="false">
      <xsd:simpleType>
        <xsd:restriction base="dms:Boolean"/>
      </xsd:simpleType>
    </xsd:element>
    <xsd:element name="CSXHash" ma:index="26" nillable="true" ma:displayName="CSX Hash" ma:default="" ma:indexed="true" ma:internalName="CSXHash" ma:readOnly="false">
      <xsd:simpleType>
        <xsd:restriction base="dms:Text"/>
      </xsd:simpleType>
    </xsd:element>
    <xsd:element name="CSXSubmissionMarket" ma:index="27" nillable="true" ma:displayName="CSX Submission Market" ma:default="" ma:list="{80C6DD30-196A-4C6B-B1BF-A43F3B8ACD4F}" ma:internalName="CSXSubmissionMarket" ma:readOnly="false" ma:showField="MarketName" ma:web="6d93d202-47fc-4405-873a-cab67cc5f1b2">
      <xsd:simpleType>
        <xsd:restriction base="dms:Lookup"/>
      </xsd:simpleType>
    </xsd:element>
    <xsd:element name="CSXUpdate" ma:index="28" nillable="true" ma:displayName="CSX Updated?" ma:default="false" ma:internalName="CSXUpdate" ma:readOnly="false">
      <xsd:simpleType>
        <xsd:restriction base="dms:Boolean"/>
      </xsd:simpleType>
    </xsd:element>
    <xsd:element name="IntlLangReviewDate" ma:index="29" nillable="true" ma:displayName="Date to Complete Intl QA" ma:default="" ma:internalName="IntlLangReviewDate" ma:readOnly="false">
      <xsd:simpleType>
        <xsd:restriction base="dms:DateTime"/>
      </xsd:simpleType>
    </xsd:element>
    <xsd:element name="IsDeleted" ma:index="30" nillable="true" ma:displayName="Deleted?" ma:default="" ma:internalName="IsDeleted" ma:readOnly="false">
      <xsd:simpleType>
        <xsd:restriction base="dms:Boolean"/>
      </xsd:simpleType>
    </xsd:element>
    <xsd:element name="APDescription" ma:index="31" nillable="true" ma:displayName="Description" ma:default="" ma:internalName="APDescription" ma:readOnly="false">
      <xsd:simpleType>
        <xsd:restriction base="dms:Note"/>
      </xsd:simpleType>
    </xsd:element>
    <xsd:element name="DirectSourceMarket" ma:index="32" nillable="true" ma:displayName="Direct Source Market Group" ma:default="" ma:internalName="DirectSourceMarket" ma:readOnly="false">
      <xsd:simpleType>
        <xsd:restriction base="dms:Text"/>
      </xsd:simpleType>
    </xsd:element>
    <xsd:element name="Downloads" ma:index="33" nillable="true" ma:displayName="Downloads" ma:default="0" ma:hidden="true" ma:internalName="Downloads" ma:readOnly="false">
      <xsd:simpleType>
        <xsd:restriction base="dms:Unknown"/>
      </xsd:simpleType>
    </xsd:element>
    <xsd:element name="DSATActionTaken" ma:index="34" nillable="true" ma:displayName="DSAT Action Taken" ma:default="" ma:internalName="DSATActionTaken" ma:readOnly="false">
      <xsd:simpleType>
        <xsd:restriction base="dms:Choice">
          <xsd:enumeration value="Best Bets"/>
          <xsd:enumeration value="Expire"/>
          <xsd:enumeration value="Hide"/>
          <xsd:enumeration value="None"/>
        </xsd:restriction>
      </xsd:simpleType>
    </xsd:element>
    <xsd:element name="APEditor" ma:index="35" nillable="true" ma:displayName="Editor" ma:default="" ma:list="UserInfo" ma:internalName="APEditor" ma:readOnly="false">
      <xsd:complexType>
        <xsd:complexContent>
          <xsd:extension base="dms:User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EditorialStatus" ma:index="36" nillable="true" ma:displayName="Editorial Status" ma:default="" ma:internalName="EditorialStatus" ma:readOnly="false">
      <xsd:simpleType>
        <xsd:restriction base="dms:Unknown"/>
      </xsd:simpleType>
    </xsd:element>
    <xsd:element name="EditorialTags" ma:index="37" nillable="true" ma:displayName="Editorial Tags" ma:default="" ma:internalName="EditorialTags">
      <xsd:simpleType>
        <xsd:restriction base="dms:Unknown"/>
      </xsd:simpleType>
    </xsd:element>
    <xsd:element name="TPExecutable" ma:index="38" nillable="true" ma:displayName="Executable" ma:default="" ma:internalName="TPExecutable">
      <xsd:simpleType>
        <xsd:restriction base="dms:Text"/>
      </xsd:simpleType>
    </xsd:element>
    <xsd:element name="FeatureTagsTaxHTField0" ma:index="40" nillable="true" ma:taxonomy="true" ma:internalName="FeatureTagsTaxHTField0" ma:taxonomyFieldName="FeatureTags" ma:displayName="Features" ma:readOnly="false" ma:default="" ma:fieldId="{bb16b974-ed24-4278-8820-8e232d38904b}" ma:taxonomyMulti="true" ma:sspId="8f79753a-75d3-41f5-8ca3-40b843941b4f" ma:termSetId="f1ab6845-967d-4854-a0ba-4ec07f0f811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PFriendlyName" ma:index="41" nillable="true" ma:displayName="Friendly Name" ma:default="" ma:internalName="TPFriendlyName">
      <xsd:simpleType>
        <xsd:restriction base="dms:Text"/>
      </xsd:simpleType>
    </xsd:element>
    <xsd:element name="FriendlyTitle" ma:index="42" nillable="true" ma:displayName="Friendly Title" ma:default="" ma:description="Shorter title to be used when displaying search results" ma:internalName="FriendlyTitle" ma:readOnly="false">
      <xsd:simpleType>
        <xsd:restriction base="dms:Text"/>
      </xsd:simpleType>
    </xsd:element>
    <xsd:element name="PrimaryImageGen" ma:index="43" nillable="true" ma:displayName="Generate Images?" ma:default="true" ma:internalName="PrimaryImageGen">
      <xsd:simpleType>
        <xsd:restriction base="dms:Boolean"/>
      </xsd:simpleType>
    </xsd:element>
    <xsd:element name="HandoffToMSDN" ma:index="44" nillable="true" ma:displayName="Handoff To MSDN Date" ma:default="" ma:internalName="HandoffToMSDN" ma:readOnly="false">
      <xsd:simpleType>
        <xsd:restriction base="dms:DateTime"/>
      </xsd:simpleType>
    </xsd:element>
    <xsd:element name="InProjectListLookup" ma:index="45" nillable="true" ma:displayName="InProjectListLookup" ma:list="{7E2D4CA2-442A-4FDA-AA57-71B8C7B2C53C}" ma:internalName="InProjectListLookup" ma:readOnly="true" ma:showField="InProjectLis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InstallLocation" ma:index="46" nillable="true" ma:displayName="Install Location" ma:default="" ma:internalName="TPInstallLocation">
      <xsd:simpleType>
        <xsd:restriction base="dms:Text"/>
      </xsd:simpleType>
    </xsd:element>
    <xsd:element name="InternalTagsTaxHTField0" ma:index="48" nillable="true" ma:taxonomy="true" ma:internalName="InternalTagsTaxHTField0" ma:taxonomyFieldName="InternalTags" ma:displayName="Internal Tags" ma:readOnly="false" ma:default="" ma:fieldId="{fd9a49dc-3dbf-4047-b62d-1d587abe7b40}" ma:taxonomyMulti="true" ma:sspId="8f79753a-75d3-41f5-8ca3-40b843941b4f" ma:termSetId="82b6639e-f7fc-4c18-ad2d-003a6e707765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IntlLangReview" ma:index="49" nillable="true" ma:displayName="Intl Lang QA Review Required?" ma:default="" ma:internalName="IntlLangReview" ma:readOnly="false">
      <xsd:simpleType>
        <xsd:restriction base="dms:Boolean"/>
      </xsd:simpleType>
    </xsd:element>
    <xsd:element name="IntlLangReviewer" ma:index="50" nillable="true" ma:displayName="Intl Lang QA Reviewer" ma:default="" ma:internalName="IntlLangReviewer" ma:readOnly="false">
      <xsd:simpleType>
        <xsd:restriction base="dms:Text"/>
      </xsd:simpleType>
    </xsd:element>
    <xsd:element name="MarketSpecific" ma:index="51" nillable="true" ma:displayName="Is Market Specific?" ma:default="" ma:internalName="MarketSpecific" ma:readOnly="false">
      <xsd:simpleType>
        <xsd:restriction base="dms:Boolean"/>
      </xsd:simpleType>
    </xsd:element>
    <xsd:element name="LastCompleteVersionLookup" ma:index="52" nillable="true" ma:displayName="Last Complete Version Lookup" ma:default="" ma:list="{7E2D4CA2-442A-4FDA-AA57-71B8C7B2C53C}" ma:internalName="LastCompleteVersionLookup" ma:readOnly="true" ma:showField="LastComplete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HandOff" ma:index="53" nillable="true" ma:displayName="Last Hand-off" ma:default="" ma:internalName="LastHandOff" ma:readOnly="false">
      <xsd:simpleType>
        <xsd:restriction base="dms:DateTime"/>
      </xsd:simpleType>
    </xsd:element>
    <xsd:element name="LastModifiedDateTime" ma:index="54" nillable="true" ma:displayName="Last Modified Date" ma:default="" ma:internalName="LastModifiedDateTime" ma:readOnly="false">
      <xsd:simpleType>
        <xsd:restriction base="dms:DateTime"/>
      </xsd:simpleType>
    </xsd:element>
    <xsd:element name="LastPreviewErrorLookup" ma:index="55" nillable="true" ma:displayName="Last Preview Attempt Error" ma:default="" ma:list="{7E2D4CA2-442A-4FDA-AA57-71B8C7B2C53C}" ma:internalName="LastPreviewErrorLookup" ma:readOnly="true" ma:showField="LastPreview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ResultLookup" ma:index="56" nillable="true" ma:displayName="Last Preview Attempt Result" ma:default="" ma:list="{7E2D4CA2-442A-4FDA-AA57-71B8C7B2C53C}" ma:internalName="LastPreviewResultLookup" ma:readOnly="true" ma:showField="LastPreview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AttemptDateLookup" ma:index="57" nillable="true" ma:displayName="Last Preview Attempted On" ma:default="" ma:list="{7E2D4CA2-442A-4FDA-AA57-71B8C7B2C53C}" ma:internalName="LastPreviewAttemptDateLookup" ma:readOnly="true" ma:showField="LastPreview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edByLookup" ma:index="58" nillable="true" ma:displayName="Last Previewed By" ma:default="" ma:list="{7E2D4CA2-442A-4FDA-AA57-71B8C7B2C53C}" ma:internalName="LastPreviewedByLookup" ma:readOnly="true" ma:showField="LastPreview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TimeLookup" ma:index="59" nillable="true" ma:displayName="Last Previewed Date" ma:default="" ma:list="{7E2D4CA2-442A-4FDA-AA57-71B8C7B2C53C}" ma:internalName="LastPreviewTimeLookup" ma:readOnly="true" ma:showField="LastPreview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reviewVersionLookup" ma:index="60" nillable="true" ma:displayName="Last Previewed Version" ma:default="" ma:list="{7E2D4CA2-442A-4FDA-AA57-71B8C7B2C53C}" ma:internalName="LastPreviewVersionLookup" ma:readOnly="true" ma:showField="LastPreview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rrorLookup" ma:index="61" nillable="true" ma:displayName="Last Publish Attempt Error" ma:default="" ma:list="{7E2D4CA2-442A-4FDA-AA57-71B8C7B2C53C}" ma:internalName="LastPublishErrorLookup" ma:readOnly="true" ma:showField="LastPublishError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ResultLookup" ma:index="62" nillable="true" ma:displayName="Last Publish Attempt Result" ma:default="" ma:list="{7E2D4CA2-442A-4FDA-AA57-71B8C7B2C53C}" ma:internalName="LastPublishResultLookup" ma:readOnly="true" ma:showField="LastPublishResult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AttemptDateLookup" ma:index="63" nillable="true" ma:displayName="Last Publish Attempted On" ma:default="" ma:list="{7E2D4CA2-442A-4FDA-AA57-71B8C7B2C53C}" ma:internalName="LastPublishAttemptDateLookup" ma:readOnly="true" ma:showField="LastPublishAttemptDat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edByLookup" ma:index="64" nillable="true" ma:displayName="Last Published By" ma:default="" ma:list="{7E2D4CA2-442A-4FDA-AA57-71B8C7B2C53C}" ma:internalName="LastPublishedByLookup" ma:readOnly="true" ma:showField="LastPublishedBy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TimeLookup" ma:index="65" nillable="true" ma:displayName="Last Published Date" ma:default="" ma:list="{7E2D4CA2-442A-4FDA-AA57-71B8C7B2C53C}" ma:internalName="LastPublishTimeLookup" ma:readOnly="true" ma:showField="LastPublishTi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LastPublishVersionLookup" ma:index="66" nillable="true" ma:displayName="Last Published Version" ma:default="" ma:list="{7E2D4CA2-442A-4FDA-AA57-71B8C7B2C53C}" ma:internalName="LastPublishVersionLookup" ma:readOnly="true" ma:showField="LastPublishVersion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PLaunchHelpLinkType" ma:index="67" nillable="true" ma:displayName="Launch Help Link Type" ma:default="Template" ma:internalName="TPLaunchHelpLinkType">
      <xsd:simpleType>
        <xsd:restriction base="dms:Choice">
          <xsd:enumeration value="Template"/>
          <xsd:enumeration value="Training"/>
          <xsd:enumeration value="URL"/>
          <xsd:enumeration value="None"/>
        </xsd:restriction>
      </xsd:simpleType>
    </xsd:element>
    <xsd:element name="LegacyData" ma:index="68" nillable="true" ma:displayName="Legacy Data" ma:default="" ma:internalName="LegacyData" ma:readOnly="false">
      <xsd:simpleType>
        <xsd:restriction base="dms:Note"/>
      </xsd:simpleType>
    </xsd:element>
    <xsd:element name="TPLaunchHelpLink" ma:index="69" nillable="true" ma:displayName="Link to Launch Help Topic" ma:default="" ma:internalName="TPLaunchHelpLink">
      <xsd:simpleType>
        <xsd:restriction base="dms:Text"/>
      </xsd:simpleType>
    </xsd:element>
    <xsd:element name="LocComments" ma:index="70" nillable="true" ma:displayName="Loc Approval Comments" ma:default="" ma:internalName="LocComments" ma:readOnly="false">
      <xsd:simpleType>
        <xsd:restriction base="dms:Note"/>
      </xsd:simpleType>
    </xsd:element>
    <xsd:element name="LocLastLocAttemptVersionLookup" ma:index="71" nillable="true" ma:displayName="Loc Last Loc Attempt Version" ma:default="" ma:list="{4CDE398E-75A7-4993-8C61-2BFD31F64754}" ma:internalName="LocLastLocAttemptVersionLookup" ma:readOnly="false" ma:showField="LastLocAttemptVersion" ma:web="6d93d202-47fc-4405-873a-cab67cc5f1b2">
      <xsd:simpleType>
        <xsd:restriction base="dms:Lookup"/>
      </xsd:simpleType>
    </xsd:element>
    <xsd:element name="LocLastLocAttemptVersionTypeLookup" ma:index="72" nillable="true" ma:displayName="Loc Last Loc Attempt Version Type" ma:default="" ma:list="{4CDE398E-75A7-4993-8C61-2BFD31F64754}" ma:internalName="LocLastLocAttemptVersionTypeLookup" ma:readOnly="true" ma:showField="LastLocAttemptVersionType" ma:web="6d93d202-47fc-4405-873a-cab67cc5f1b2">
      <xsd:simpleType>
        <xsd:restriction base="dms:Lookup"/>
      </xsd:simpleType>
    </xsd:element>
    <xsd:element name="LocManualTestRequired" ma:index="73" nillable="true" ma:displayName="Loc Manual Test Required" ma:default="" ma:internalName="LocManualTestRequired" ma:readOnly="false">
      <xsd:simpleType>
        <xsd:restriction base="dms:Boolean"/>
      </xsd:simpleType>
    </xsd:element>
    <xsd:element name="LocMarketGroupTiers2" ma:index="74" nillable="true" ma:displayName="Loc Market Group Tiers" ma:internalName="LocMarketGroupTiers2" ma:readOnly="false">
      <xsd:simpleType>
        <xsd:restriction base="dms:Unknown"/>
      </xsd:simpleType>
    </xsd:element>
    <xsd:element name="LocNewPublishedVersionLookup" ma:index="75" nillable="true" ma:displayName="Loc New Published Version Lookup" ma:default="" ma:list="{4CDE398E-75A7-4993-8C61-2BFD31F64754}" ma:internalName="LocNewPublishedVersionLookup" ma:readOnly="true" ma:showField="NewPublishedVersion" ma:web="6d93d202-47fc-4405-873a-cab67cc5f1b2">
      <xsd:simpleType>
        <xsd:restriction base="dms:Lookup"/>
      </xsd:simpleType>
    </xsd:element>
    <xsd:element name="LocOverallHandbackStatusLookup" ma:index="76" nillable="true" ma:displayName="Loc Overall Handback Status" ma:default="" ma:list="{4CDE398E-75A7-4993-8C61-2BFD31F64754}" ma:internalName="LocOverallHandbackStatusLookup" ma:readOnly="true" ma:showField="OverallHandbackStatus" ma:web="6d93d202-47fc-4405-873a-cab67cc5f1b2">
      <xsd:simpleType>
        <xsd:restriction base="dms:Lookup"/>
      </xsd:simpleType>
    </xsd:element>
    <xsd:element name="LocOverallLocStatusLookup" ma:index="77" nillable="true" ma:displayName="Loc Overall Localize Status" ma:default="" ma:list="{4CDE398E-75A7-4993-8C61-2BFD31F64754}" ma:internalName="LocOverallLocStatusLookup" ma:readOnly="true" ma:showField="OverallLocStatus" ma:web="6d93d202-47fc-4405-873a-cab67cc5f1b2">
      <xsd:simpleType>
        <xsd:restriction base="dms:Lookup"/>
      </xsd:simpleType>
    </xsd:element>
    <xsd:element name="LocOverallPreviewStatusLookup" ma:index="78" nillable="true" ma:displayName="Loc Overall Preview Status" ma:default="" ma:list="{4CDE398E-75A7-4993-8C61-2BFD31F64754}" ma:internalName="LocOverallPreviewStatusLookup" ma:readOnly="true" ma:showField="OverallPreviewStatus" ma:web="6d93d202-47fc-4405-873a-cab67cc5f1b2">
      <xsd:simpleType>
        <xsd:restriction base="dms:Lookup"/>
      </xsd:simpleType>
    </xsd:element>
    <xsd:element name="LocOverallPublishStatusLookup" ma:index="79" nillable="true" ma:displayName="Loc Overall Publish Status" ma:default="" ma:list="{4CDE398E-75A7-4993-8C61-2BFD31F64754}" ma:internalName="LocOverallPublishStatusLookup" ma:readOnly="true" ma:showField="OverallPublishStatus" ma:web="6d93d202-47fc-4405-873a-cab67cc5f1b2">
      <xsd:simpleType>
        <xsd:restriction base="dms:Lookup"/>
      </xsd:simpleType>
    </xsd:element>
    <xsd:element name="IntlLocPriority" ma:index="80" nillable="true" ma:displayName="Loc Priority" ma:default="" ma:internalName="IntlLocPriority" ma:readOnly="false">
      <xsd:simpleType>
        <xsd:restriction base="dms:Unknown"/>
      </xsd:simpleType>
    </xsd:element>
    <xsd:element name="LocProcessedForHandoffsLookup" ma:index="81" nillable="true" ma:displayName="Loc Processed For Handoffs" ma:default="" ma:list="{4CDE398E-75A7-4993-8C61-2BFD31F64754}" ma:internalName="LocProcessedForHandoffsLookup" ma:readOnly="true" ma:showField="ProcessedForHandoffs" ma:web="6d93d202-47fc-4405-873a-cab67cc5f1b2">
      <xsd:simpleType>
        <xsd:restriction base="dms:Lookup"/>
      </xsd:simpleType>
    </xsd:element>
    <xsd:element name="LocProcessedForMarketsLookup" ma:index="82" nillable="true" ma:displayName="Loc Processed For Markets" ma:default="" ma:list="{4CDE398E-75A7-4993-8C61-2BFD31F64754}" ma:internalName="LocProcessedForMarketsLookup" ma:readOnly="true" ma:showField="ProcessedForMarkets" ma:web="6d93d202-47fc-4405-873a-cab67cc5f1b2">
      <xsd:simpleType>
        <xsd:restriction base="dms:Lookup"/>
      </xsd:simpleType>
    </xsd:element>
    <xsd:element name="LocPublishedDependentAssetsLookup" ma:index="83" nillable="true" ma:displayName="Loc Published Dependent Assets" ma:default="" ma:list="{4CDE398E-75A7-4993-8C61-2BFD31F64754}" ma:internalName="LocPublishedDependentAssetsLookup" ma:readOnly="true" ma:showField="PublishedDependentAssets" ma:web="6d93d202-47fc-4405-873a-cab67cc5f1b2">
      <xsd:simpleType>
        <xsd:restriction base="dms:Lookup"/>
      </xsd:simpleType>
    </xsd:element>
    <xsd:element name="LocPublishedLinkedAssetsLookup" ma:index="84" nillable="true" ma:displayName="Loc Published Linked Assets" ma:default="" ma:list="{4CDE398E-75A7-4993-8C61-2BFD31F64754}" ma:internalName="LocPublishedLinkedAssetsLookup" ma:readOnly="true" ma:showField="PublishedLinkedAssets" ma:web="6d93d202-47fc-4405-873a-cab67cc5f1b2">
      <xsd:simpleType>
        <xsd:restriction base="dms:Lookup"/>
      </xsd:simpleType>
    </xsd:element>
    <xsd:element name="LocRecommendedHandoff" ma:index="85" nillable="true" ma:displayName="Loc Recommended Handoff" ma:default="" ma:indexed="true" ma:internalName="LocRecommendedHandoff" ma:readOnly="false">
      <xsd:simpleType>
        <xsd:restriction base="dms:Text"/>
      </xsd:simpleType>
    </xsd:element>
    <xsd:element name="LocalizationTagsTaxHTField0" ma:index="87" nillable="true" ma:taxonomy="true" ma:internalName="LocalizationTagsTaxHTField0" ma:taxonomyFieldName="LocalizationTags" ma:displayName="Localization Tags" ma:readOnly="false" ma:default="" ma:fieldId="{db560eb5-700a-4f94-8fda-b57de4261f12}" ma:taxonomyMulti="true" ma:sspId="8f79753a-75d3-41f5-8ca3-40b843941b4f" ma:termSetId="5b7703a5-8e8b-4b58-8b31-1cea35331da3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MachineTranslated" ma:index="88" nillable="true" ma:displayName="Machine Translated" ma:default="" ma:internalName="MachineTranslated" ma:readOnly="false">
      <xsd:simpleType>
        <xsd:restriction base="dms:Boolean"/>
      </xsd:simpleType>
    </xsd:element>
    <xsd:element name="Manager" ma:index="89" nillable="true" ma:displayName="Manager" ma:hidden="true" ma:internalName="Manager" ma:readOnly="false">
      <xsd:simpleType>
        <xsd:restriction base="dms:Text"/>
      </xsd:simpleType>
    </xsd:element>
    <xsd:element name="Markets" ma:index="90" nillable="true" ma:displayName="Markets" ma:default="" ma:description="Leave blank to show in all markets" ma:list="{80C6DD30-196A-4C6B-B1BF-A43F3B8ACD4F}" ma:internalName="Markets" ma:readOnly="false" ma:showField="MarketName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Milestone" ma:index="91" nillable="true" ma:displayName="Milestone" ma:default="" ma:internalName="Milestone" ma:readOnly="false">
      <xsd:simpleType>
        <xsd:restriction base="dms:Unknown"/>
      </xsd:simpleType>
    </xsd:element>
    <xsd:element name="TPNamespace" ma:index="94" nillable="true" ma:displayName="Namespace" ma:default="" ma:internalName="TPNamespace">
      <xsd:simpleType>
        <xsd:restriction base="dms:Text"/>
      </xsd:simpleType>
    </xsd:element>
    <xsd:element name="NumericId" ma:index="95" nillable="true" ma:displayName="Numeric ID" ma:default="" ma:indexed="true" ma:internalName="NumericId" ma:readOnly="false">
      <xsd:simpleType>
        <xsd:restriction base="dms:Number"/>
      </xsd:simpleType>
    </xsd:element>
    <xsd:element name="NumOfRatingsLookup" ma:index="96" nillable="true" ma:displayName="NumOfRatings" ma:default="" ma:list="{7E2D4CA2-442A-4FDA-AA57-71B8C7B2C53C}" ma:internalName="NumOfRatingsLookup" ma:readOnly="true" ma:showField="NumOfRating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OOCacheId" ma:index="97" nillable="true" ma:displayName="OOCacheId" ma:internalName="OOCacheId" ma:readOnly="false">
      <xsd:simpleType>
        <xsd:restriction base="dms:Text"/>
      </xsd:simpleType>
    </xsd:element>
    <xsd:element name="OpenTemplate" ma:index="98" nillable="true" ma:displayName="Open Template" ma:default="true" ma:internalName="OpenTemplate">
      <xsd:simpleType>
        <xsd:restriction base="dms:Boolean"/>
      </xsd:simpleType>
    </xsd:element>
    <xsd:element name="OriginAsset" ma:index="99" nillable="true" ma:displayName="Origin Asset" ma:default="" ma:internalName="OriginAsset" ma:readOnly="false">
      <xsd:simpleType>
        <xsd:restriction base="dms:Text"/>
      </xsd:simpleType>
    </xsd:element>
    <xsd:element name="OriginalRelease" ma:index="100" nillable="true" ma:displayName="Original Release" ma:default="15" ma:internalName="OriginalRelease" ma:readOnly="false">
      <xsd:simpleType>
        <xsd:restriction base="dms:Choice">
          <xsd:enumeration value="14"/>
          <xsd:enumeration value="15"/>
          <xsd:enumeration value="16"/>
        </xsd:restriction>
      </xsd:simpleType>
    </xsd:element>
    <xsd:element name="OriginalSourceMarket" ma:index="101" nillable="true" ma:displayName="Original Source Market Group" ma:default="" ma:internalName="OriginalSourceMarket" ma:readOnly="false">
      <xsd:simpleType>
        <xsd:restriction base="dms:Text"/>
      </xsd:simpleType>
    </xsd:element>
    <xsd:element name="OutputCachingOn" ma:index="102" nillable="true" ma:displayName="Output Caching" ma:default="true" ma:hidden="true" ma:internalName="OutputCachingOn" ma:readOnly="false">
      <xsd:simpleType>
        <xsd:restriction base="dms:Boolean"/>
      </xsd:simpleType>
    </xsd:element>
    <xsd:element name="ParentAssetId" ma:index="103" nillable="true" ma:displayName="Parent Asset Id" ma:default="" ma:internalName="ParentAssetId" ma:readOnly="false">
      <xsd:simpleType>
        <xsd:restriction base="dms:Text"/>
      </xsd:simpleType>
    </xsd:element>
    <xsd:element name="PlannedPubDate" ma:index="104" nillable="true" ma:displayName="Planned Publish Date" ma:default="" ma:indexed="true" ma:internalName="PlannedPubDate" ma:readOnly="false">
      <xsd:simpleType>
        <xsd:restriction base="dms:DateTime"/>
      </xsd:simpleType>
    </xsd:element>
    <xsd:element name="PolicheckWords" ma:index="105" nillable="true" ma:displayName="Policheck Words" ma:default="" ma:internalName="PolicheckWords" ma:readOnly="false">
      <xsd:simpleType>
        <xsd:restriction base="dms:Text"/>
      </xsd:simpleType>
    </xsd:element>
    <xsd:element name="BusinessGroup" ma:index="106" nillable="true" ma:displayName="Product Division Owner" ma:default="" ma:internalName="BusinessGroup" ma:readOnly="false">
      <xsd:simpleType>
        <xsd:restriction base="dms:Unknown"/>
      </xsd:simpleType>
    </xsd:element>
    <xsd:element name="UAProjectedTotalWords" ma:index="107" nillable="true" ma:displayName="Projected Word Count" ma:default="" ma:internalName="UAProjectedTotalWords" ma:readOnly="false">
      <xsd:simpleType>
        <xsd:restriction base="dms:Unknown"/>
      </xsd:simpleType>
    </xsd:element>
    <xsd:element name="Provider" ma:index="108" nillable="true" ma:displayName="Provider" ma:default="" ma:internalName="Provider" ma:readOnly="false">
      <xsd:simpleType>
        <xsd:restriction base="dms:Unknown"/>
      </xsd:simpleType>
    </xsd:element>
    <xsd:element name="Providers" ma:index="109" nillable="true" ma:displayName="Providers" ma:default="" ma:internalName="Providers">
      <xsd:simpleType>
        <xsd:restriction base="dms:Unknown"/>
      </xsd:simpleType>
    </xsd:element>
    <xsd:element name="PublishStatusLookup" ma:index="110" nillable="true" ma:displayName="Publish Status" ma:default="" ma:list="{7E2D4CA2-442A-4FDA-AA57-71B8C7B2C53C}" ma:internalName="PublishStatusLookup" ma:readOnly="false" ma:showField="PublishStatus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PublishTargets" ma:index="111" nillable="true" ma:displayName="Publish Target" ma:default="OfficeOnlineVNext" ma:internalName="PublishTargets" ma:readOnly="false">
      <xsd:simpleType>
        <xsd:restriction base="dms:Unknown"/>
      </xsd:simpleType>
    </xsd:element>
    <xsd:element name="RecommendationsModifier" ma:index="112" nillable="true" ma:displayName="Recommendations Modifier" ma:default="" ma:internalName="RecommendationsModifier" ma:readOnly="false">
      <xsd:simpleType>
        <xsd:restriction base="dms:Number"/>
      </xsd:simpleType>
    </xsd:element>
    <xsd:element name="ArtSampleDocs" ma:index="113" nillable="true" ma:displayName="Sample Docs" ma:default="" ma:hidden="true" ma:internalName="ArtSampleDocs" ma:readOnly="false">
      <xsd:simpleType>
        <xsd:restriction base="dms:Text"/>
      </xsd:simpleType>
    </xsd:element>
    <xsd:element name="ScenarioTagsTaxHTField0" ma:index="115" nillable="true" ma:taxonomy="true" ma:internalName="ScenarioTagsTaxHTField0" ma:taxonomyFieldName="ScenarioTags" ma:displayName="Scenarios" ma:readOnly="false" ma:default="" ma:fieldId="{6e3f7319-fb8f-4449-8902-000ab73a8566}" ma:taxonomyMulti="true" ma:sspId="8f79753a-75d3-41f5-8ca3-40b843941b4f" ma:termSetId="4b7d5f16-e2f2-4fc0-bab3-6e8b931e57d6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ShowIn" ma:index="117" nillable="true" ma:displayName="Show In" ma:default="Show everywhere" ma:internalName="ShowIn" ma:readOnly="false">
      <xsd:simpleType>
        <xsd:restriction base="dms:Choice">
          <xsd:enumeration value="Hide on web"/>
          <xsd:enumeration value="On Web no search"/>
          <xsd:enumeration value="Show everywhere"/>
          <xsd:enumeration value="Special use only"/>
        </xsd:restriction>
      </xsd:simpleType>
    </xsd:element>
    <xsd:element name="SourceTitle" ma:index="118" nillable="true" ma:displayName="Source Title" ma:default="" ma:indexed="true" ma:internalName="SourceTitle" ma:readOnly="false">
      <xsd:simpleType>
        <xsd:restriction base="dms:Text"/>
      </xsd:simpleType>
    </xsd:element>
    <xsd:element name="CSXSubmissionDate" ma:index="119" nillable="true" ma:displayName="Submission Date" ma:default="" ma:internalName="CSXSubmissionDate" ma:readOnly="false">
      <xsd:simpleType>
        <xsd:restriction base="dms:DateTime"/>
      </xsd:simpleType>
    </xsd:element>
    <xsd:element name="SubmitterId" ma:index="120" nillable="true" ma:displayName="Submitter ID" ma:default="" ma:internalName="SubmitterId" ma:readOnly="false">
      <xsd:simpleType>
        <xsd:restriction base="dms:Text"/>
      </xsd:simpleType>
    </xsd:element>
    <xsd:element name="TaxCatchAll" ma:index="121" nillable="true" ma:displayName="Taxonomy Catch All Column" ma:hidden="true" ma:list="{11d213f5-ec09-44b6-a8be-9da225be7a8d}" ma:internalName="TaxCatchAll" ma:showField="CatchAllData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22" nillable="true" ma:displayName="Taxonomy Catch All Column1" ma:hidden="true" ma:list="{11d213f5-ec09-44b6-a8be-9da225be7a8d}" ma:internalName="TaxCatchAllLabel" ma:readOnly="true" ma:showField="CatchAllDataLabel" ma:web="6d93d202-47fc-4405-873a-cab67cc5f1b2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emplateStatus" ma:index="123" nillable="true" ma:displayName="Template Status" ma:default="" ma:internalName="TemplateStatus">
      <xsd:simpleType>
        <xsd:restriction base="dms:Unknown"/>
      </xsd:simpleType>
    </xsd:element>
    <xsd:element name="TemplateTemplateType" ma:index="124" nillable="true" ma:displayName="Template Type" ma:default="" ma:internalName="TemplateTemplateType">
      <xsd:simpleType>
        <xsd:restriction base="dms:Unknown"/>
      </xsd:simpleType>
    </xsd:element>
    <xsd:element name="ThumbnailAssetId" ma:index="125" nillable="true" ma:displayName="Thumbnail Image Asset" ma:default="" ma:internalName="ThumbnailAssetId" ma:readOnly="false">
      <xsd:simpleType>
        <xsd:restriction base="dms:Text"/>
      </xsd:simpleType>
    </xsd:element>
    <xsd:element name="TimesCloned" ma:index="126" nillable="true" ma:displayName="Times Cloned" ma:default="" ma:internalName="TimesCloned" ma:readOnly="false">
      <xsd:simpleType>
        <xsd:restriction base="dms:Number"/>
      </xsd:simpleType>
    </xsd:element>
    <xsd:element name="TrustLevel" ma:index="128" nillable="true" ma:displayName="Trust Level" ma:default="1 Microsoft Managed Content" ma:internalName="TrustLevel" ma:readOnly="false">
      <xsd:simpleType>
        <xsd:restriction base="dms:Unknown"/>
      </xsd:simpleType>
    </xsd:element>
    <xsd:element name="UALocComments" ma:index="129" nillable="true" ma:displayName="UA Loc Comments" ma:default="" ma:internalName="UALocComments" ma:readOnly="false">
      <xsd:simpleType>
        <xsd:restriction base="dms:Note"/>
      </xsd:simpleType>
    </xsd:element>
    <xsd:element name="UALocRecommendation" ma:index="130" nillable="true" ma:displayName="UA Loc Recommendation" ma:default="Localize" ma:internalName="UALocRecommendation" ma:readOnly="false">
      <xsd:simpleType>
        <xsd:restriction base="dms:Choice">
          <xsd:enumeration value="Localize"/>
          <xsd:enumeration value="Never Localize"/>
          <xsd:enumeration value="Priority Localize"/>
        </xsd:restriction>
      </xsd:simpleType>
    </xsd:element>
    <xsd:element name="UANotes" ma:index="131" nillable="true" ma:displayName="UA Notes" ma:default="" ma:internalName="UANotes" ma:readOnly="false">
      <xsd:simpleType>
        <xsd:restriction base="dms:Note"/>
      </xsd:simpleType>
    </xsd:element>
    <xsd:element name="TPAppVersion" ma:index="132" nillable="true" ma:displayName="Version" ma:default="" ma:internalName="TPAppVersion">
      <xsd:simpleType>
        <xsd:restriction base="dms:Text"/>
      </xsd:simpleType>
    </xsd:element>
    <xsd:element name="VoteCount" ma:index="133" nillable="true" ma:displayName="Vote Count" ma:default="" ma:internalName="VoteCount" ma:readOnly="fals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4acb2c5-0a2b-4bda-bd34-58e36cbb80d2" elementFormDefault="qualified">
    <xsd:import namespace="http://schemas.microsoft.com/office/2006/documentManagement/types"/>
    <xsd:import namespace="http://schemas.microsoft.com/office/infopath/2007/PartnerControls"/>
    <xsd:element name="Description0" ma:index="134" nillable="true" ma:displayName="Description" ma:internalName="Description0">
      <xsd:simpleType>
        <xsd:restriction base="dms:Note"/>
      </xsd:simpleType>
    </xsd:element>
    <xsd:element name="Component" ma:index="135" nillable="true" ma:displayName="Component" ma:internalName="Component">
      <xsd:simpleType>
        <xsd:restriction base="dms:Text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22" ma:displayName="Content Type"/>
        <xsd:element ref="dc:title" minOccurs="0" maxOccurs="1" ma:index="127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APDescription xmlns="6d93d202-47fc-4405-873a-cab67cc5f1b2" xsi:nil="true"/>
    <AssetExpire xmlns="6d93d202-47fc-4405-873a-cab67cc5f1b2">2029-01-01T08:00:00+00:00</AssetExpire>
    <CampaignTagsTaxHTField0 xmlns="6d93d202-47fc-4405-873a-cab67cc5f1b2">
      <Terms xmlns="http://schemas.microsoft.com/office/infopath/2007/PartnerControls"/>
    </CampaignTagsTaxHTField0>
    <IntlLangReviewDate xmlns="6d93d202-47fc-4405-873a-cab67cc5f1b2" xsi:nil="true"/>
    <TPFriendlyName xmlns="6d93d202-47fc-4405-873a-cab67cc5f1b2" xsi:nil="true"/>
    <IntlLangReview xmlns="6d93d202-47fc-4405-873a-cab67cc5f1b2">false</IntlLangReview>
    <LocLastLocAttemptVersionLookup xmlns="6d93d202-47fc-4405-873a-cab67cc5f1b2">845905</LocLastLocAttemptVersionLookup>
    <PolicheckWords xmlns="6d93d202-47fc-4405-873a-cab67cc5f1b2" xsi:nil="true"/>
    <SubmitterId xmlns="6d93d202-47fc-4405-873a-cab67cc5f1b2" xsi:nil="true"/>
    <AcquiredFrom xmlns="6d93d202-47fc-4405-873a-cab67cc5f1b2">Internal MS</AcquiredFrom>
    <EditorialStatus xmlns="6d93d202-47fc-4405-873a-cab67cc5f1b2" xsi:nil="true"/>
    <Markets xmlns="6d93d202-47fc-4405-873a-cab67cc5f1b2"/>
    <OriginAsset xmlns="6d93d202-47fc-4405-873a-cab67cc5f1b2" xsi:nil="true"/>
    <AssetStart xmlns="6d93d202-47fc-4405-873a-cab67cc5f1b2">2012-06-28T22:32:50+00:00</AssetStart>
    <FriendlyTitle xmlns="6d93d202-47fc-4405-873a-cab67cc5f1b2" xsi:nil="true"/>
    <MarketSpecific xmlns="6d93d202-47fc-4405-873a-cab67cc5f1b2">false</MarketSpecific>
    <TPNamespace xmlns="6d93d202-47fc-4405-873a-cab67cc5f1b2" xsi:nil="true"/>
    <PublishStatusLookup xmlns="6d93d202-47fc-4405-873a-cab67cc5f1b2">
      <Value>494367</Value>
    </PublishStatusLookup>
    <APAuthor xmlns="6d93d202-47fc-4405-873a-cab67cc5f1b2">
      <UserInfo>
        <DisplayName/>
        <AccountId>2566</AccountId>
        <AccountType/>
      </UserInfo>
    </APAuthor>
    <TPCommandLine xmlns="6d93d202-47fc-4405-873a-cab67cc5f1b2" xsi:nil="true"/>
    <IntlLangReviewer xmlns="6d93d202-47fc-4405-873a-cab67cc5f1b2" xsi:nil="true"/>
    <OpenTemplate xmlns="6d93d202-47fc-4405-873a-cab67cc5f1b2">true</OpenTemplate>
    <CSXSubmissionDate xmlns="6d93d202-47fc-4405-873a-cab67cc5f1b2" xsi:nil="true"/>
    <TaxCatchAll xmlns="6d93d202-47fc-4405-873a-cab67cc5f1b2"/>
    <Manager xmlns="6d93d202-47fc-4405-873a-cab67cc5f1b2" xsi:nil="true"/>
    <NumericId xmlns="6d93d202-47fc-4405-873a-cab67cc5f1b2" xsi:nil="true"/>
    <ParentAssetId xmlns="6d93d202-47fc-4405-873a-cab67cc5f1b2" xsi:nil="true"/>
    <OriginalSourceMarket xmlns="6d93d202-47fc-4405-873a-cab67cc5f1b2">english</OriginalSourceMarket>
    <ApprovalStatus xmlns="6d93d202-47fc-4405-873a-cab67cc5f1b2">InProgress</ApprovalStatus>
    <TPComponent xmlns="6d93d202-47fc-4405-873a-cab67cc5f1b2" xsi:nil="true"/>
    <EditorialTags xmlns="6d93d202-47fc-4405-873a-cab67cc5f1b2" xsi:nil="true"/>
    <TPExecutable xmlns="6d93d202-47fc-4405-873a-cab67cc5f1b2" xsi:nil="true"/>
    <TPLaunchHelpLink xmlns="6d93d202-47fc-4405-873a-cab67cc5f1b2" xsi:nil="true"/>
    <LocComments xmlns="6d93d202-47fc-4405-873a-cab67cc5f1b2" xsi:nil="true"/>
    <LocRecommendedHandoff xmlns="6d93d202-47fc-4405-873a-cab67cc5f1b2" xsi:nil="true"/>
    <SourceTitle xmlns="6d93d202-47fc-4405-873a-cab67cc5f1b2" xsi:nil="true"/>
    <CSXUpdate xmlns="6d93d202-47fc-4405-873a-cab67cc5f1b2">false</CSXUpdate>
    <IntlLocPriority xmlns="6d93d202-47fc-4405-873a-cab67cc5f1b2" xsi:nil="true"/>
    <UAProjectedTotalWords xmlns="6d93d202-47fc-4405-873a-cab67cc5f1b2" xsi:nil="true"/>
    <AssetType xmlns="6d93d202-47fc-4405-873a-cab67cc5f1b2" xsi:nil="true"/>
    <MachineTranslated xmlns="6d93d202-47fc-4405-873a-cab67cc5f1b2">false</MachineTranslated>
    <OutputCachingOn xmlns="6d93d202-47fc-4405-873a-cab67cc5f1b2">false</OutputCachingOn>
    <TemplateStatus xmlns="6d93d202-47fc-4405-873a-cab67cc5f1b2">Complete</TemplateStatus>
    <IsSearchable xmlns="6d93d202-47fc-4405-873a-cab67cc5f1b2">false</IsSearchable>
    <ContentItem xmlns="6d93d202-47fc-4405-873a-cab67cc5f1b2" xsi:nil="true"/>
    <HandoffToMSDN xmlns="6d93d202-47fc-4405-873a-cab67cc5f1b2" xsi:nil="true"/>
    <ShowIn xmlns="6d93d202-47fc-4405-873a-cab67cc5f1b2">Show everywhere</ShowIn>
    <ThumbnailAssetId xmlns="6d93d202-47fc-4405-873a-cab67cc5f1b2" xsi:nil="true"/>
    <UALocComments xmlns="6d93d202-47fc-4405-873a-cab67cc5f1b2" xsi:nil="true"/>
    <UALocRecommendation xmlns="6d93d202-47fc-4405-873a-cab67cc5f1b2">Localize</UALocRecommendation>
    <LastModifiedDateTime xmlns="6d93d202-47fc-4405-873a-cab67cc5f1b2" xsi:nil="true"/>
    <LegacyData xmlns="6d93d202-47fc-4405-873a-cab67cc5f1b2" xsi:nil="true"/>
    <LocManualTestRequired xmlns="6d93d202-47fc-4405-873a-cab67cc5f1b2">false</LocManualTestRequired>
    <LocMarketGroupTiers2 xmlns="6d93d202-47fc-4405-873a-cab67cc5f1b2" xsi:nil="true"/>
    <ClipArtFilename xmlns="6d93d202-47fc-4405-873a-cab67cc5f1b2" xsi:nil="true"/>
    <TPApplication xmlns="6d93d202-47fc-4405-873a-cab67cc5f1b2" xsi:nil="true"/>
    <CSXHash xmlns="6d93d202-47fc-4405-873a-cab67cc5f1b2" xsi:nil="true"/>
    <DirectSourceMarket xmlns="6d93d202-47fc-4405-873a-cab67cc5f1b2">english</DirectSourceMarket>
    <PrimaryImageGen xmlns="6d93d202-47fc-4405-873a-cab67cc5f1b2">false</PrimaryImageGen>
    <PlannedPubDate xmlns="6d93d202-47fc-4405-873a-cab67cc5f1b2" xsi:nil="true"/>
    <CSXSubmissionMarket xmlns="6d93d202-47fc-4405-873a-cab67cc5f1b2" xsi:nil="true"/>
    <Downloads xmlns="6d93d202-47fc-4405-873a-cab67cc5f1b2">0</Downloads>
    <ArtSampleDocs xmlns="6d93d202-47fc-4405-873a-cab67cc5f1b2" xsi:nil="true"/>
    <TrustLevel xmlns="6d93d202-47fc-4405-873a-cab67cc5f1b2">1 Microsoft Managed Content</TrustLevel>
    <BlockPublish xmlns="6d93d202-47fc-4405-873a-cab67cc5f1b2">false</BlockPublish>
    <TPLaunchHelpLinkType xmlns="6d93d202-47fc-4405-873a-cab67cc5f1b2">Template</TPLaunchHelpLinkType>
    <LocalizationTagsTaxHTField0 xmlns="6d93d202-47fc-4405-873a-cab67cc5f1b2">
      <Terms xmlns="http://schemas.microsoft.com/office/infopath/2007/PartnerControls"/>
    </LocalizationTagsTaxHTField0>
    <BusinessGroup xmlns="6d93d202-47fc-4405-873a-cab67cc5f1b2" xsi:nil="true"/>
    <Providers xmlns="6d93d202-47fc-4405-873a-cab67cc5f1b2" xsi:nil="true"/>
    <TemplateTemplateType xmlns="6d93d202-47fc-4405-873a-cab67cc5f1b2">Excel Spreadsheet Template</TemplateTemplateType>
    <TimesCloned xmlns="6d93d202-47fc-4405-873a-cab67cc5f1b2" xsi:nil="true"/>
    <TPAppVersion xmlns="6d93d202-47fc-4405-873a-cab67cc5f1b2" xsi:nil="true"/>
    <VoteCount xmlns="6d93d202-47fc-4405-873a-cab67cc5f1b2" xsi:nil="true"/>
    <AverageRating xmlns="6d93d202-47fc-4405-873a-cab67cc5f1b2" xsi:nil="true"/>
    <FeatureTagsTaxHTField0 xmlns="6d93d202-47fc-4405-873a-cab67cc5f1b2">
      <Terms xmlns="http://schemas.microsoft.com/office/infopath/2007/PartnerControls"/>
    </FeatureTagsTaxHTField0>
    <Provider xmlns="6d93d202-47fc-4405-873a-cab67cc5f1b2" xsi:nil="true"/>
    <UACurrentWords xmlns="6d93d202-47fc-4405-873a-cab67cc5f1b2" xsi:nil="true"/>
    <AssetId xmlns="6d93d202-47fc-4405-873a-cab67cc5f1b2">TP102930000</AssetId>
    <TPClientViewer xmlns="6d93d202-47fc-4405-873a-cab67cc5f1b2" xsi:nil="true"/>
    <DSATActionTaken xmlns="6d93d202-47fc-4405-873a-cab67cc5f1b2" xsi:nil="true"/>
    <APEditor xmlns="6d93d202-47fc-4405-873a-cab67cc5f1b2">
      <UserInfo>
        <DisplayName/>
        <AccountId xsi:nil="true"/>
        <AccountType/>
      </UserInfo>
    </APEditor>
    <TPInstallLocation xmlns="6d93d202-47fc-4405-873a-cab67cc5f1b2" xsi:nil="true"/>
    <OOCacheId xmlns="6d93d202-47fc-4405-873a-cab67cc5f1b2" xsi:nil="true"/>
    <IsDeleted xmlns="6d93d202-47fc-4405-873a-cab67cc5f1b2">false</IsDeleted>
    <PublishTargets xmlns="6d93d202-47fc-4405-873a-cab67cc5f1b2">OfficeOnlineVNext</PublishTargets>
    <ApprovalLog xmlns="6d93d202-47fc-4405-873a-cab67cc5f1b2" xsi:nil="true"/>
    <BugNumber xmlns="6d93d202-47fc-4405-873a-cab67cc5f1b2" xsi:nil="true"/>
    <CrawlForDependencies xmlns="6d93d202-47fc-4405-873a-cab67cc5f1b2">false</CrawlForDependencies>
    <InternalTagsTaxHTField0 xmlns="6d93d202-47fc-4405-873a-cab67cc5f1b2">
      <Terms xmlns="http://schemas.microsoft.com/office/infopath/2007/PartnerControls"/>
    </InternalTagsTaxHTField0>
    <LastHandOff xmlns="6d93d202-47fc-4405-873a-cab67cc5f1b2" xsi:nil="true"/>
    <Milestone xmlns="6d93d202-47fc-4405-873a-cab67cc5f1b2" xsi:nil="true"/>
    <OriginalRelease xmlns="6d93d202-47fc-4405-873a-cab67cc5f1b2">15</OriginalRelease>
    <RecommendationsModifier xmlns="6d93d202-47fc-4405-873a-cab67cc5f1b2" xsi:nil="true"/>
    <ScenarioTagsTaxHTField0 xmlns="6d93d202-47fc-4405-873a-cab67cc5f1b2">
      <Terms xmlns="http://schemas.microsoft.com/office/infopath/2007/PartnerControls"/>
    </ScenarioTagsTaxHTField0>
    <UANotes xmlns="6d93d202-47fc-4405-873a-cab67cc5f1b2" xsi:nil="true"/>
    <Component xmlns="64acb2c5-0a2b-4bda-bd34-58e36cbb80d2" xsi:nil="true"/>
    <Description0 xmlns="64acb2c5-0a2b-4bda-bd34-58e36cbb80d2" xsi:nil="true"/>
  </documentManagement>
</p:properties>
</file>

<file path=customXml/itemProps1.xml><?xml version="1.0" encoding="utf-8"?>
<ds:datastoreItem xmlns:ds="http://schemas.openxmlformats.org/officeDocument/2006/customXml" ds:itemID="{C771043F-C169-4F28-9AEF-1BC73B2F9F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d93d202-47fc-4405-873a-cab67cc5f1b2"/>
    <ds:schemaRef ds:uri="64acb2c5-0a2b-4bda-bd34-58e36cbb80d2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891DAE2-A044-423E-ACE5-54D3D6352DF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0EF11BF-917E-42C7-BCCB-D35574163B9D}">
  <ds:schemaRefs>
    <ds:schemaRef ds:uri="http://schemas.microsoft.com/office/2006/metadata/properties"/>
    <ds:schemaRef ds:uri="http://purl.org/dc/dcmitype/"/>
    <ds:schemaRef ds:uri="http://purl.org/dc/elements/1.1/"/>
    <ds:schemaRef ds:uri="http://www.w3.org/XML/1998/namespace"/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64acb2c5-0a2b-4bda-bd34-58e36cbb80d2"/>
    <ds:schemaRef ds:uri="6d93d202-47fc-4405-873a-cab67cc5f1b2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emplate>TM02930020</Templat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Planning Hebdo</vt:lpstr>
      <vt:lpstr>Planning Mensuel</vt:lpstr>
      <vt:lpstr>Evènements</vt:lpstr>
      <vt:lpstr>Recherche de nom</vt:lpstr>
      <vt:lpstr>AfficherNom</vt:lpstr>
      <vt:lpstr>ChampQui</vt:lpstr>
      <vt:lpstr>SemaineDu</vt:lpstr>
      <vt:lpstr>'Planning Hebdo'!Zone_d_impression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GPAO196 - Jorge MESQUITA</dc:creator>
  <cp:lastModifiedBy>FRANCIS</cp:lastModifiedBy>
  <cp:lastPrinted>2021-07-28T08:20:41Z</cp:lastPrinted>
  <dcterms:created xsi:type="dcterms:W3CDTF">2012-02-26T23:30:47Z</dcterms:created>
  <dcterms:modified xsi:type="dcterms:W3CDTF">2021-07-31T04:08:20Z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0x01010069924D1ECC420D47A2456556BC94F7370400BDF4491DEA4973499845289601F88B9F</vt:lpwstr>
  </property>
  <property fmtid="{D5CDD505-2E9C-101B-9397-08002B2CF9AE}" pid="3" name="HiddenCategoryTags">
    <vt:lpwstr/>
  </property>
  <property fmtid="{D5CDD505-2E9C-101B-9397-08002B2CF9AE}" pid="4" name="InternalTags">
    <vt:lpwstr/>
  </property>
  <property fmtid="{D5CDD505-2E9C-101B-9397-08002B2CF9AE}" pid="5" name="FeatureTags">
    <vt:lpwstr/>
  </property>
  <property fmtid="{D5CDD505-2E9C-101B-9397-08002B2CF9AE}" pid="6" name="LocalizationTags">
    <vt:lpwstr/>
  </property>
  <property fmtid="{D5CDD505-2E9C-101B-9397-08002B2CF9AE}" pid="7" name="CategoryTags">
    <vt:lpwstr/>
  </property>
  <property fmtid="{D5CDD505-2E9C-101B-9397-08002B2CF9AE}" pid="8" name="ScenarioTags">
    <vt:lpwstr/>
  </property>
  <property fmtid="{D5CDD505-2E9C-101B-9397-08002B2CF9AE}" pid="9" name="CategoryTagsTaxHTField0">
    <vt:lpwstr/>
  </property>
  <property fmtid="{D5CDD505-2E9C-101B-9397-08002B2CF9AE}" pid="10" name="CampaignTags">
    <vt:lpwstr/>
  </property>
  <property fmtid="{D5CDD505-2E9C-101B-9397-08002B2CF9AE}" pid="11" name="HiddenCategoryTagsTaxHTField0">
    <vt:lpwstr/>
  </property>
</Properties>
</file>