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codeName="ThisWorkbook"/>
  <bookViews>
    <workbookView xWindow="0" yWindow="0" windowWidth="23040" windowHeight="9165" activeTab="1"/>
  </bookViews>
  <sheets>
    <sheet name="Bordereau" sheetId="1" r:id="rId1"/>
    <sheet name="Feuil1" sheetId="5" r:id="rId2"/>
  </sheets>
  <externalReferences>
    <externalReference r:id="rId3"/>
    <externalReference r:id="rId4"/>
  </externalReferences>
  <definedNames>
    <definedName name="_xlnm.Database">[1]ART50!#REF!</definedName>
    <definedName name="_xlnm.Criteria">#REF!</definedName>
    <definedName name="DEMANDE_D_AUTORISATION_DE_CONSTRUIRE_N">[1]ART50!#REF!</definedName>
    <definedName name="devis">#REF!</definedName>
    <definedName name="ELECTRICITE_DE_FRANCE">#REF!</definedName>
    <definedName name="euro">6.55957</definedName>
    <definedName name="_xlnm.Extract">[1]ART50!#REF!</definedName>
    <definedName name="matos">#REF!</definedName>
    <definedName name="MOINS">#REF!</definedName>
    <definedName name="p">[1]ART50!#REF!</definedName>
    <definedName name="PLUS">#REF!</definedName>
    <definedName name="TATA">#REF!</definedName>
    <definedName name="TOTO">#REF!</definedName>
  </definedNames>
  <calcPr calcId="12451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7" i="5"/>
  <c r="E8"/>
  <c r="F8"/>
  <c r="G9"/>
  <c r="F19" i="1"/>
  <c r="F20"/>
  <c r="F21"/>
  <c r="F18"/>
  <c r="C15"/>
  <c r="I6" i="5" s="1"/>
  <c r="C13" i="1"/>
  <c r="C12"/>
  <c r="AA11"/>
  <c r="C11"/>
  <c r="I9" i="5" l="1"/>
  <c r="F6"/>
  <c r="G6"/>
  <c r="H8"/>
  <c r="E7"/>
  <c r="F7"/>
  <c r="H9"/>
  <c r="H6"/>
  <c r="I8"/>
  <c r="E9"/>
  <c r="G7"/>
  <c r="F9"/>
  <c r="H7"/>
  <c r="G8"/>
  <c r="E6"/>
  <c r="A8"/>
  <c r="A9"/>
  <c r="X14" i="1"/>
</calcChain>
</file>

<file path=xl/sharedStrings.xml><?xml version="1.0" encoding="utf-8"?>
<sst xmlns="http://schemas.openxmlformats.org/spreadsheetml/2006/main" count="67" uniqueCount="59">
  <si>
    <t>Luminaire LED</t>
  </si>
  <si>
    <t>Luminaire SHP</t>
  </si>
  <si>
    <t>Luminaire BF</t>
  </si>
  <si>
    <t>Quantité</t>
  </si>
  <si>
    <t>AA</t>
  </si>
  <si>
    <t>AB</t>
  </si>
  <si>
    <t>AC</t>
  </si>
  <si>
    <t>AD</t>
  </si>
  <si>
    <t>Unité</t>
  </si>
  <si>
    <t>Client</t>
  </si>
  <si>
    <t>Total dépense comptabe :</t>
  </si>
  <si>
    <t>Devis N°</t>
  </si>
  <si>
    <t>Affaire</t>
  </si>
  <si>
    <r>
      <t xml:space="preserve">TH </t>
    </r>
    <r>
      <rPr>
        <sz val="10"/>
        <color indexed="10"/>
        <rFont val="Times New Roman"/>
        <family val="1"/>
      </rPr>
      <t>(euro)</t>
    </r>
    <r>
      <rPr>
        <sz val="10"/>
        <rFont val="Times New Roman"/>
        <family val="1"/>
      </rPr>
      <t xml:space="preserve"> =</t>
    </r>
  </si>
  <si>
    <t>Rédacteur</t>
  </si>
  <si>
    <t>Sous Detail TEMPS</t>
  </si>
  <si>
    <t>Sous Detail fourniture</t>
  </si>
  <si>
    <t>Date</t>
  </si>
  <si>
    <t>AE</t>
  </si>
  <si>
    <t>Temps u.Etude.</t>
  </si>
  <si>
    <t>Temps u.Terrassement.</t>
  </si>
  <si>
    <t>Temps u.Divers</t>
  </si>
  <si>
    <t>Temps total.u.MO</t>
  </si>
  <si>
    <t>Sous traitance unitaire</t>
  </si>
  <si>
    <t>Location Extérieur unitaire</t>
  </si>
  <si>
    <t>Prix u.four. hors FG</t>
  </si>
  <si>
    <t>Divers</t>
  </si>
  <si>
    <t>Mat</t>
  </si>
  <si>
    <t>Lanternes</t>
  </si>
  <si>
    <t>Câble</t>
  </si>
  <si>
    <t>Total unitaire dépense comptable</t>
  </si>
  <si>
    <t>Total dépense comptable</t>
  </si>
  <si>
    <t>Prix de vente unitaire</t>
  </si>
  <si>
    <t>Montant total de vente</t>
  </si>
  <si>
    <t>Temps Etude</t>
  </si>
  <si>
    <t>Temps Divers Production</t>
  </si>
  <si>
    <t>Temps Terrassement</t>
  </si>
  <si>
    <t>Temps total M.O</t>
  </si>
  <si>
    <t>Marge nette recherché</t>
  </si>
  <si>
    <t>3-1</t>
  </si>
  <si>
    <t>3-2</t>
  </si>
  <si>
    <t>3-3</t>
  </si>
  <si>
    <t>6-1</t>
  </si>
  <si>
    <t>6-2</t>
  </si>
  <si>
    <t>6-3</t>
  </si>
  <si>
    <t>6-4</t>
  </si>
  <si>
    <t>DC u</t>
  </si>
  <si>
    <t>DC u  x 1</t>
  </si>
  <si>
    <t>N° prix</t>
  </si>
  <si>
    <t>DESIGNATION</t>
  </si>
  <si>
    <t>(3 x TH) + 4 + 5 + 6</t>
  </si>
  <si>
    <t>(1 * 9)</t>
  </si>
  <si>
    <t>(1*3-1)</t>
  </si>
  <si>
    <t>(1*3-3)</t>
  </si>
  <si>
    <t>(12+9)</t>
  </si>
  <si>
    <t>Disjoncteur</t>
  </si>
  <si>
    <t>Contacteur</t>
  </si>
  <si>
    <t>Fourniture et pose d'un luminaire type Style 4 faces inférieur à 50 W LED version suspendue
Ce prix rémunère la fourniture et la pose d'un luminaire (MONTMARTRE de chez Lenzi ou équivalent) sur mât ou console en version suspendu, équipé d'une source Led, ral à définir y compris le raccordement de la lanterne au réseau souterrain ou aérien (câble et raccordement au réseau compris).</t>
  </si>
  <si>
    <t>N°prix</t>
  </si>
</sst>
</file>

<file path=xl/styles.xml><?xml version="1.0" encoding="utf-8"?>
<styleSheet xmlns="http://schemas.openxmlformats.org/spreadsheetml/2006/main">
  <numFmts count="5">
    <numFmt numFmtId="43" formatCode="_-* #,##0.00\ _€_-;\-* #,##0.00\ _€_-;_-* &quot;-&quot;??\ _€_-;_-@_-"/>
    <numFmt numFmtId="164" formatCode="0.0%"/>
    <numFmt numFmtId="165" formatCode="#,##0.00&quot; F&quot;;[Red]\-#,##0.00&quot; F&quot;"/>
    <numFmt numFmtId="166" formatCode="d\ mmmm\ yyyy"/>
    <numFmt numFmtId="167" formatCode="0.0000"/>
  </numFmts>
  <fonts count="15">
    <font>
      <sz val="11"/>
      <color theme="1"/>
      <name val="Calibri"/>
      <family val="2"/>
      <scheme val="minor"/>
    </font>
    <font>
      <sz val="10"/>
      <name val="MS Sans Serif"/>
      <family val="2"/>
    </font>
    <font>
      <sz val="10"/>
      <name val="MS Sans Serif"/>
      <family val="2"/>
    </font>
    <font>
      <sz val="10"/>
      <name val="Arial"/>
      <family val="2"/>
    </font>
    <font>
      <sz val="10"/>
      <name val="Times New Roman"/>
      <family val="1"/>
    </font>
    <font>
      <sz val="11"/>
      <color theme="1"/>
      <name val="Calibri"/>
      <family val="2"/>
      <scheme val="minor"/>
    </font>
    <font>
      <i/>
      <sz val="10"/>
      <name val="MS Sans Serif"/>
      <family val="2"/>
    </font>
    <font>
      <sz val="8"/>
      <name val="Times New Roman"/>
      <family val="1"/>
    </font>
    <font>
      <i/>
      <sz val="10"/>
      <name val="Times New Roman"/>
      <family val="1"/>
    </font>
    <font>
      <sz val="10"/>
      <color indexed="10"/>
      <name val="Times New Roman"/>
      <family val="1"/>
    </font>
    <font>
      <b/>
      <sz val="10"/>
      <name val="Times New Roman"/>
      <family val="1"/>
    </font>
    <font>
      <b/>
      <sz val="8"/>
      <name val="Times New Roman"/>
      <family val="1"/>
    </font>
    <font>
      <b/>
      <sz val="8"/>
      <color indexed="10"/>
      <name val="Times New Roman"/>
      <family val="1"/>
    </font>
    <font>
      <i/>
      <sz val="8"/>
      <name val="Times New Roman"/>
      <family val="1"/>
    </font>
    <font>
      <b/>
      <i/>
      <sz val="8"/>
      <name val="Times New Roman"/>
      <family val="1"/>
    </font>
  </fonts>
  <fills count="4">
    <fill>
      <patternFill patternType="none"/>
    </fill>
    <fill>
      <patternFill patternType="gray125"/>
    </fill>
    <fill>
      <patternFill patternType="solid">
        <fgColor theme="0" tint="-0.14999847407452621"/>
        <bgColor indexed="64"/>
      </patternFill>
    </fill>
    <fill>
      <patternFill patternType="solid">
        <fgColor theme="4" tint="0.59999389629810485"/>
        <bgColor indexed="64"/>
      </patternFill>
    </fill>
  </fills>
  <borders count="6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hair">
        <color indexed="64"/>
      </left>
      <right style="hair">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style="medium">
        <color indexed="64"/>
      </left>
      <right style="thin">
        <color indexed="64"/>
      </right>
      <top/>
      <bottom style="thin">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style="medium">
        <color indexed="64"/>
      </top>
      <bottom/>
      <diagonal/>
    </border>
    <border>
      <left style="medium">
        <color indexed="64"/>
      </left>
      <right style="medium">
        <color indexed="64"/>
      </right>
      <top style="medium">
        <color indexed="64"/>
      </top>
      <bottom/>
      <diagonal/>
    </border>
    <border>
      <left/>
      <right style="medium">
        <color indexed="64"/>
      </right>
      <top/>
      <bottom/>
      <diagonal/>
    </border>
    <border>
      <left style="medium">
        <color indexed="64"/>
      </left>
      <right/>
      <top/>
      <bottom/>
      <diagonal/>
    </border>
    <border>
      <left style="medium">
        <color indexed="64"/>
      </left>
      <right style="medium">
        <color indexed="64"/>
      </right>
      <top/>
      <bottom/>
      <diagonal/>
    </border>
    <border>
      <left style="medium">
        <color indexed="64"/>
      </left>
      <right style="thin">
        <color indexed="64"/>
      </right>
      <top/>
      <bottom/>
      <diagonal/>
    </border>
    <border>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diagonal/>
    </border>
    <border>
      <left/>
      <right style="thin">
        <color indexed="64"/>
      </right>
      <top style="medium">
        <color indexed="64"/>
      </top>
      <bottom/>
      <diagonal/>
    </border>
    <border>
      <left style="thin">
        <color indexed="64"/>
      </left>
      <right/>
      <top style="medium">
        <color indexed="64"/>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style="thin">
        <color indexed="64"/>
      </bottom>
      <diagonal/>
    </border>
    <border>
      <left/>
      <right style="medium">
        <color indexed="64"/>
      </right>
      <top style="thin">
        <color indexed="64"/>
      </top>
      <bottom/>
      <diagonal/>
    </border>
    <border>
      <left style="thin">
        <color indexed="64"/>
      </left>
      <right style="medium">
        <color indexed="64"/>
      </right>
      <top/>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hair">
        <color indexed="64"/>
      </bottom>
      <diagonal/>
    </border>
    <border>
      <left style="thin">
        <color indexed="64"/>
      </left>
      <right/>
      <top style="medium">
        <color indexed="64"/>
      </top>
      <bottom/>
      <diagonal/>
    </border>
    <border>
      <left/>
      <right/>
      <top style="medium">
        <color indexed="64"/>
      </top>
      <bottom style="hair">
        <color indexed="64"/>
      </bottom>
      <diagonal/>
    </border>
    <border>
      <left/>
      <right style="thin">
        <color indexed="64"/>
      </right>
      <top style="medium">
        <color indexed="64"/>
      </top>
      <bottom style="hair">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style="hair">
        <color indexed="64"/>
      </bottom>
      <diagonal/>
    </border>
    <border>
      <left style="medium">
        <color indexed="64"/>
      </left>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style="medium">
        <color indexed="64"/>
      </left>
      <right style="medium">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top style="hair">
        <color indexed="64"/>
      </top>
      <bottom style="hair">
        <color indexed="64"/>
      </bottom>
      <diagonal/>
    </border>
    <border>
      <left/>
      <right/>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hair">
        <color indexed="64"/>
      </bottom>
      <diagonal/>
    </border>
    <border>
      <left/>
      <right style="thin">
        <color indexed="64"/>
      </right>
      <top style="hair">
        <color indexed="64"/>
      </top>
      <bottom style="hair">
        <color indexed="64"/>
      </bottom>
      <diagonal/>
    </border>
  </borders>
  <cellStyleXfs count="6">
    <xf numFmtId="0" fontId="0" fillId="0" borderId="0"/>
    <xf numFmtId="0" fontId="1" fillId="0" borderId="0"/>
    <xf numFmtId="9" fontId="2" fillId="0" borderId="0" applyFont="0" applyFill="0" applyBorder="0" applyAlignment="0" applyProtection="0"/>
    <xf numFmtId="165" fontId="2" fillId="0" borderId="0" applyFont="0" applyFill="0" applyBorder="0" applyAlignment="0" applyProtection="0"/>
    <xf numFmtId="43" fontId="5" fillId="0" borderId="0" applyFont="0" applyFill="0" applyBorder="0" applyAlignment="0" applyProtection="0"/>
    <xf numFmtId="9" fontId="5" fillId="0" borderId="0" applyFont="0" applyFill="0" applyBorder="0" applyAlignment="0" applyProtection="0"/>
  </cellStyleXfs>
  <cellXfs count="148">
    <xf numFmtId="0" fontId="0" fillId="0" borderId="0" xfId="0"/>
    <xf numFmtId="2" fontId="3" fillId="0" borderId="8" xfId="1" applyNumberFormat="1" applyFont="1" applyBorder="1" applyAlignment="1">
      <alignment horizontal="left" vertical="top" wrapText="1"/>
    </xf>
    <xf numFmtId="0" fontId="4" fillId="0" borderId="13" xfId="0" applyNumberFormat="1" applyFont="1" applyBorder="1" applyAlignment="1" applyProtection="1">
      <alignment horizontal="center"/>
    </xf>
    <xf numFmtId="2" fontId="4" fillId="0" borderId="14" xfId="0" applyNumberFormat="1" applyFont="1" applyBorder="1" applyAlignment="1" applyProtection="1">
      <alignment horizontal="left"/>
    </xf>
    <xf numFmtId="0" fontId="4" fillId="0" borderId="14" xfId="0" applyFont="1" applyBorder="1" applyAlignment="1" applyProtection="1">
      <alignment horizontal="right"/>
    </xf>
    <xf numFmtId="3" fontId="6" fillId="0" borderId="15" xfId="0" applyNumberFormat="1" applyFont="1" applyBorder="1" applyProtection="1"/>
    <xf numFmtId="2" fontId="4" fillId="0" borderId="16" xfId="0" applyNumberFormat="1" applyFont="1" applyBorder="1" applyProtection="1"/>
    <xf numFmtId="2" fontId="4" fillId="0" borderId="17" xfId="0" applyNumberFormat="1" applyFont="1" applyBorder="1" applyProtection="1"/>
    <xf numFmtId="2" fontId="4" fillId="0" borderId="17" xfId="0" applyNumberFormat="1" applyFont="1" applyBorder="1" applyAlignment="1" applyProtection="1">
      <alignment horizontal="center"/>
    </xf>
    <xf numFmtId="2" fontId="4" fillId="0" borderId="0" xfId="0" applyNumberFormat="1" applyFont="1" applyProtection="1"/>
    <xf numFmtId="2" fontId="7" fillId="0" borderId="3" xfId="0" applyNumberFormat="1" applyFont="1" applyBorder="1" applyAlignment="1" applyProtection="1">
      <alignment horizontal="right"/>
    </xf>
    <xf numFmtId="1" fontId="4" fillId="0" borderId="3" xfId="0" applyNumberFormat="1" applyFont="1" applyBorder="1" applyProtection="1"/>
    <xf numFmtId="3" fontId="7" fillId="0" borderId="0" xfId="4" applyNumberFormat="1" applyFont="1" applyProtection="1"/>
    <xf numFmtId="0" fontId="0" fillId="0" borderId="0" xfId="0" applyProtection="1"/>
    <xf numFmtId="2" fontId="7" fillId="0" borderId="0" xfId="0" applyNumberFormat="1" applyFont="1" applyProtection="1"/>
    <xf numFmtId="0" fontId="4" fillId="0" borderId="18" xfId="0" applyNumberFormat="1" applyFont="1" applyBorder="1" applyAlignment="1" applyProtection="1">
      <alignment horizontal="center"/>
    </xf>
    <xf numFmtId="2" fontId="8" fillId="0" borderId="6" xfId="0" applyNumberFormat="1" applyFont="1" applyBorder="1" applyProtection="1"/>
    <xf numFmtId="2" fontId="4" fillId="0" borderId="6" xfId="0" applyNumberFormat="1" applyFont="1" applyBorder="1" applyAlignment="1" applyProtection="1">
      <alignment horizontal="center"/>
    </xf>
    <xf numFmtId="2" fontId="4" fillId="0" borderId="7" xfId="0" applyNumberFormat="1" applyFont="1" applyBorder="1" applyProtection="1"/>
    <xf numFmtId="2" fontId="4" fillId="0" borderId="19" xfId="0" applyNumberFormat="1" applyFont="1" applyBorder="1" applyProtection="1"/>
    <xf numFmtId="2" fontId="4" fillId="0" borderId="20" xfId="0" applyNumberFormat="1" applyFont="1" applyBorder="1" applyAlignment="1" applyProtection="1">
      <alignment horizontal="center"/>
    </xf>
    <xf numFmtId="2" fontId="4" fillId="0" borderId="21" xfId="0" applyNumberFormat="1" applyFont="1" applyBorder="1" applyAlignment="1" applyProtection="1">
      <alignment horizontal="center"/>
    </xf>
    <xf numFmtId="2" fontId="4" fillId="0" borderId="19" xfId="0" applyNumberFormat="1" applyFont="1" applyBorder="1" applyAlignment="1" applyProtection="1">
      <alignment horizontal="center"/>
    </xf>
    <xf numFmtId="2" fontId="4" fillId="0" borderId="22" xfId="0" applyNumberFormat="1" applyFont="1" applyBorder="1" applyAlignment="1" applyProtection="1">
      <alignment horizontal="center"/>
    </xf>
    <xf numFmtId="2" fontId="4" fillId="0" borderId="20" xfId="0" applyNumberFormat="1" applyFont="1" applyBorder="1" applyProtection="1"/>
    <xf numFmtId="3" fontId="4" fillId="0" borderId="21" xfId="4" applyNumberFormat="1" applyFont="1" applyBorder="1" applyProtection="1"/>
    <xf numFmtId="3" fontId="4" fillId="0" borderId="19" xfId="4" applyNumberFormat="1" applyFont="1" applyBorder="1" applyProtection="1"/>
    <xf numFmtId="2" fontId="8" fillId="0" borderId="9" xfId="0" applyNumberFormat="1" applyFont="1" applyBorder="1" applyAlignment="1" applyProtection="1">
      <alignment horizontal="left"/>
    </xf>
    <xf numFmtId="2" fontId="8" fillId="0" borderId="10" xfId="0" applyNumberFormat="1" applyFont="1" applyBorder="1" applyAlignment="1" applyProtection="1">
      <alignment horizontal="left"/>
    </xf>
    <xf numFmtId="2" fontId="8" fillId="0" borderId="12" xfId="0" applyNumberFormat="1" applyFont="1" applyBorder="1" applyAlignment="1" applyProtection="1">
      <alignment horizontal="left"/>
    </xf>
    <xf numFmtId="2" fontId="4" fillId="0" borderId="0" xfId="0" applyNumberFormat="1" applyFont="1" applyBorder="1" applyProtection="1"/>
    <xf numFmtId="2" fontId="4" fillId="0" borderId="23" xfId="0" applyNumberFormat="1" applyFont="1" applyBorder="1" applyAlignment="1" applyProtection="1">
      <alignment horizontal="center"/>
    </xf>
    <xf numFmtId="2" fontId="4" fillId="0" borderId="16" xfId="0" applyNumberFormat="1" applyFont="1" applyBorder="1" applyAlignment="1" applyProtection="1">
      <alignment horizontal="center"/>
    </xf>
    <xf numFmtId="2" fontId="4" fillId="0" borderId="23" xfId="0" applyNumberFormat="1" applyFont="1" applyBorder="1" applyProtection="1"/>
    <xf numFmtId="2" fontId="4" fillId="0" borderId="24" xfId="0" applyNumberFormat="1" applyFont="1" applyBorder="1" applyProtection="1"/>
    <xf numFmtId="2" fontId="4" fillId="0" borderId="25" xfId="0" applyNumberFormat="1" applyFont="1" applyBorder="1" applyAlignment="1" applyProtection="1">
      <alignment horizontal="center"/>
    </xf>
    <xf numFmtId="3" fontId="4" fillId="0" borderId="24" xfId="4" applyNumberFormat="1" applyFont="1" applyBorder="1" applyProtection="1"/>
    <xf numFmtId="3" fontId="4" fillId="0" borderId="0" xfId="4" applyNumberFormat="1" applyFont="1" applyBorder="1" applyProtection="1"/>
    <xf numFmtId="0" fontId="4" fillId="0" borderId="26" xfId="0" applyNumberFormat="1" applyFont="1" applyBorder="1" applyAlignment="1" applyProtection="1">
      <alignment horizontal="center"/>
    </xf>
    <xf numFmtId="2" fontId="4" fillId="0" borderId="5" xfId="0" applyNumberFormat="1" applyFont="1" applyBorder="1" applyProtection="1"/>
    <xf numFmtId="2" fontId="4" fillId="0" borderId="6" xfId="0" applyNumberFormat="1" applyFont="1" applyBorder="1" applyProtection="1"/>
    <xf numFmtId="2" fontId="4" fillId="0" borderId="27" xfId="0" applyNumberFormat="1" applyFont="1" applyBorder="1" applyAlignment="1" applyProtection="1">
      <alignment horizontal="center"/>
    </xf>
    <xf numFmtId="2" fontId="10" fillId="0" borderId="30" xfId="0" applyNumberFormat="1" applyFont="1" applyFill="1" applyBorder="1" applyAlignment="1" applyProtection="1"/>
    <xf numFmtId="2" fontId="4" fillId="0" borderId="6" xfId="0" applyNumberFormat="1" applyFont="1" applyBorder="1" applyAlignment="1" applyProtection="1">
      <alignment horizontal="right"/>
    </xf>
    <xf numFmtId="10" fontId="10" fillId="0" borderId="25" xfId="5" applyNumberFormat="1" applyFont="1" applyFill="1" applyBorder="1" applyAlignment="1" applyProtection="1">
      <alignment horizontal="center"/>
    </xf>
    <xf numFmtId="2" fontId="4" fillId="0" borderId="30" xfId="0" applyNumberFormat="1" applyFont="1" applyFill="1" applyBorder="1" applyAlignment="1" applyProtection="1">
      <alignment horizontal="center"/>
    </xf>
    <xf numFmtId="164" fontId="4" fillId="0" borderId="23" xfId="5" applyNumberFormat="1" applyFont="1" applyFill="1" applyBorder="1" applyAlignment="1" applyProtection="1">
      <alignment horizontal="center"/>
    </xf>
    <xf numFmtId="3" fontId="4" fillId="0" borderId="16" xfId="4" applyNumberFormat="1" applyFont="1" applyBorder="1" applyProtection="1"/>
    <xf numFmtId="3" fontId="4" fillId="0" borderId="17" xfId="4" applyNumberFormat="1" applyFont="1" applyBorder="1" applyProtection="1"/>
    <xf numFmtId="10" fontId="4" fillId="2" borderId="32" xfId="0" applyNumberFormat="1" applyFont="1" applyFill="1" applyBorder="1" applyProtection="1"/>
    <xf numFmtId="0" fontId="4" fillId="0" borderId="33" xfId="0" applyNumberFormat="1" applyFont="1" applyBorder="1" applyAlignment="1" applyProtection="1">
      <alignment horizontal="center" vertical="top" wrapText="1"/>
    </xf>
    <xf numFmtId="166" fontId="4" fillId="0" borderId="3" xfId="0" applyNumberFormat="1" applyFont="1" applyBorder="1" applyAlignment="1" applyProtection="1">
      <alignment horizontal="centerContinuous" vertical="top" wrapText="1"/>
    </xf>
    <xf numFmtId="15" fontId="4" fillId="0" borderId="0" xfId="0" applyNumberFormat="1" applyFont="1" applyBorder="1" applyAlignment="1" applyProtection="1">
      <alignment horizontal="centerContinuous" vertical="top" wrapText="1"/>
    </xf>
    <xf numFmtId="2" fontId="4" fillId="0" borderId="4" xfId="0" applyNumberFormat="1" applyFont="1" applyBorder="1" applyAlignment="1" applyProtection="1">
      <alignment horizontal="centerContinuous" vertical="top" wrapText="1"/>
    </xf>
    <xf numFmtId="2" fontId="7" fillId="0" borderId="11" xfId="0" applyNumberFormat="1" applyFont="1" applyBorder="1" applyAlignment="1" applyProtection="1">
      <alignment horizontal="center" vertical="center" wrapText="1"/>
    </xf>
    <xf numFmtId="2" fontId="7" fillId="0" borderId="0" xfId="0" applyNumberFormat="1" applyFont="1" applyBorder="1" applyAlignment="1" applyProtection="1">
      <alignment horizontal="center" vertical="center" wrapText="1"/>
    </xf>
    <xf numFmtId="2" fontId="7" fillId="0" borderId="34" xfId="0" applyNumberFormat="1" applyFont="1" applyBorder="1" applyAlignment="1" applyProtection="1">
      <alignment horizontal="center" vertical="center" wrapText="1"/>
    </xf>
    <xf numFmtId="2" fontId="7" fillId="0" borderId="35" xfId="0" applyNumberFormat="1" applyFont="1" applyBorder="1" applyAlignment="1" applyProtection="1">
      <alignment horizontal="center" vertical="center" wrapText="1"/>
    </xf>
    <xf numFmtId="2" fontId="7" fillId="0" borderId="36" xfId="0" applyNumberFormat="1" applyFont="1" applyBorder="1" applyAlignment="1" applyProtection="1">
      <alignment horizontal="center" vertical="center" wrapText="1"/>
    </xf>
    <xf numFmtId="2" fontId="7" fillId="0" borderId="37" xfId="0" applyNumberFormat="1" applyFont="1" applyBorder="1" applyAlignment="1" applyProtection="1">
      <alignment horizontal="center" vertical="center" wrapText="1"/>
    </xf>
    <xf numFmtId="2" fontId="11" fillId="0" borderId="38" xfId="0" applyNumberFormat="1" applyFont="1" applyBorder="1" applyAlignment="1" applyProtection="1">
      <alignment horizontal="center" vertical="center" wrapText="1"/>
    </xf>
    <xf numFmtId="2" fontId="7" fillId="0" borderId="2" xfId="0" applyNumberFormat="1" applyFont="1" applyBorder="1" applyAlignment="1" applyProtection="1">
      <alignment horizontal="center" vertical="center" wrapText="1"/>
    </xf>
    <xf numFmtId="167" fontId="11" fillId="0" borderId="13" xfId="0" applyNumberFormat="1" applyFont="1" applyBorder="1" applyAlignment="1" applyProtection="1">
      <alignment horizontal="center" vertical="center" wrapText="1"/>
    </xf>
    <xf numFmtId="167" fontId="7" fillId="0" borderId="6" xfId="0" applyNumberFormat="1" applyFont="1" applyBorder="1" applyAlignment="1" applyProtection="1">
      <alignment horizontal="center" vertical="center" wrapText="1"/>
    </xf>
    <xf numFmtId="167" fontId="7" fillId="0" borderId="39" xfId="0" applyNumberFormat="1" applyFont="1" applyBorder="1" applyAlignment="1" applyProtection="1">
      <alignment horizontal="center" vertical="center" wrapText="1"/>
    </xf>
    <xf numFmtId="167" fontId="7" fillId="0" borderId="38" xfId="0" applyNumberFormat="1" applyFont="1" applyBorder="1" applyAlignment="1" applyProtection="1">
      <alignment horizontal="center" vertical="center" wrapText="1"/>
    </xf>
    <xf numFmtId="2" fontId="7" fillId="0" borderId="32" xfId="0" applyNumberFormat="1" applyFont="1" applyBorder="1" applyAlignment="1" applyProtection="1">
      <alignment horizontal="center" vertical="center" wrapText="1"/>
    </xf>
    <xf numFmtId="2" fontId="7" fillId="0" borderId="15" xfId="0" applyNumberFormat="1" applyFont="1" applyBorder="1" applyAlignment="1" applyProtection="1">
      <alignment horizontal="center" vertical="center" wrapText="1"/>
    </xf>
    <xf numFmtId="2" fontId="12" fillId="0" borderId="32" xfId="0" applyNumberFormat="1" applyFont="1" applyBorder="1" applyAlignment="1" applyProtection="1">
      <alignment horizontal="center" vertical="center" wrapText="1"/>
    </xf>
    <xf numFmtId="3" fontId="7" fillId="0" borderId="11" xfId="4" applyNumberFormat="1" applyFont="1" applyBorder="1" applyAlignment="1" applyProtection="1">
      <alignment horizontal="center" vertical="center" wrapText="1"/>
    </xf>
    <xf numFmtId="3" fontId="7" fillId="0" borderId="7" xfId="4" applyNumberFormat="1" applyFont="1" applyBorder="1" applyAlignment="1" applyProtection="1">
      <alignment horizontal="center" vertical="center" wrapText="1"/>
    </xf>
    <xf numFmtId="3" fontId="7" fillId="0" borderId="39" xfId="4" applyNumberFormat="1" applyFont="1" applyBorder="1" applyAlignment="1" applyProtection="1">
      <alignment horizontal="center" vertical="center" wrapText="1"/>
    </xf>
    <xf numFmtId="2" fontId="7" fillId="0" borderId="38" xfId="0" applyNumberFormat="1" applyFont="1" applyBorder="1" applyAlignment="1" applyProtection="1">
      <alignment horizontal="center" vertical="center" wrapText="1"/>
    </xf>
    <xf numFmtId="2" fontId="7" fillId="2" borderId="32" xfId="0" applyNumberFormat="1" applyFont="1" applyFill="1" applyBorder="1" applyAlignment="1" applyProtection="1">
      <alignment horizontal="center" vertical="center" wrapText="1"/>
    </xf>
    <xf numFmtId="0" fontId="7" fillId="0" borderId="26" xfId="0" applyNumberFormat="1" applyFont="1" applyBorder="1" applyAlignment="1" applyProtection="1">
      <alignment horizontal="center"/>
    </xf>
    <xf numFmtId="0" fontId="7" fillId="0" borderId="0" xfId="0" applyNumberFormat="1" applyFont="1" applyBorder="1" applyAlignment="1" applyProtection="1">
      <alignment horizontal="center"/>
    </xf>
    <xf numFmtId="2" fontId="7" fillId="0" borderId="0" xfId="0" applyNumberFormat="1" applyFont="1" applyBorder="1" applyAlignment="1" applyProtection="1">
      <alignment horizontal="center"/>
    </xf>
    <xf numFmtId="0" fontId="7" fillId="0" borderId="11" xfId="0" applyNumberFormat="1" applyFont="1" applyBorder="1" applyAlignment="1" applyProtection="1">
      <alignment horizontal="center"/>
    </xf>
    <xf numFmtId="1" fontId="13" fillId="0" borderId="4" xfId="0" applyNumberFormat="1" applyFont="1" applyBorder="1" applyAlignment="1" applyProtection="1">
      <alignment horizontal="center"/>
    </xf>
    <xf numFmtId="1" fontId="13" fillId="0" borderId="3" xfId="0" applyNumberFormat="1" applyFont="1" applyBorder="1" applyAlignment="1" applyProtection="1">
      <alignment horizontal="center"/>
    </xf>
    <xf numFmtId="0" fontId="13" fillId="0" borderId="34" xfId="0" applyNumberFormat="1" applyFont="1" applyBorder="1" applyAlignment="1" applyProtection="1">
      <alignment horizontal="center"/>
    </xf>
    <xf numFmtId="49" fontId="13" fillId="0" borderId="3" xfId="0" applyNumberFormat="1" applyFont="1" applyBorder="1" applyAlignment="1" applyProtection="1">
      <alignment horizontal="center"/>
    </xf>
    <xf numFmtId="49" fontId="13" fillId="0" borderId="1" xfId="0" applyNumberFormat="1" applyFont="1" applyBorder="1" applyAlignment="1" applyProtection="1">
      <alignment horizontal="center"/>
    </xf>
    <xf numFmtId="0" fontId="13" fillId="0" borderId="3" xfId="0" applyNumberFormat="1" applyFont="1" applyBorder="1" applyAlignment="1" applyProtection="1">
      <alignment horizontal="center"/>
    </xf>
    <xf numFmtId="0" fontId="13" fillId="0" borderId="2" xfId="0" applyNumberFormat="1" applyFont="1" applyBorder="1" applyAlignment="1" applyProtection="1">
      <alignment horizontal="center"/>
    </xf>
    <xf numFmtId="0" fontId="13" fillId="0" borderId="33" xfId="0" applyNumberFormat="1" applyFont="1" applyBorder="1" applyAlignment="1" applyProtection="1">
      <alignment horizontal="center"/>
    </xf>
    <xf numFmtId="49" fontId="13" fillId="0" borderId="40" xfId="0" applyNumberFormat="1" applyFont="1" applyBorder="1" applyAlignment="1" applyProtection="1">
      <alignment horizontal="center"/>
    </xf>
    <xf numFmtId="49" fontId="13" fillId="0" borderId="41" xfId="0" applyNumberFormat="1" applyFont="1" applyBorder="1" applyAlignment="1" applyProtection="1">
      <alignment horizontal="center"/>
    </xf>
    <xf numFmtId="0" fontId="13" fillId="0" borderId="26" xfId="0" applyNumberFormat="1" applyFont="1" applyBorder="1" applyAlignment="1" applyProtection="1">
      <alignment horizontal="center"/>
    </xf>
    <xf numFmtId="0" fontId="13" fillId="0" borderId="42" xfId="0" applyNumberFormat="1" applyFont="1" applyBorder="1" applyAlignment="1" applyProtection="1">
      <alignment horizontal="center"/>
    </xf>
    <xf numFmtId="0" fontId="13" fillId="0" borderId="23" xfId="0" applyNumberFormat="1" applyFont="1" applyBorder="1" applyAlignment="1" applyProtection="1">
      <alignment horizontal="center"/>
    </xf>
    <xf numFmtId="3" fontId="13" fillId="0" borderId="4" xfId="4" applyNumberFormat="1" applyFont="1" applyBorder="1" applyAlignment="1" applyProtection="1">
      <alignment horizontal="center"/>
    </xf>
    <xf numFmtId="3" fontId="13" fillId="0" borderId="1" xfId="4" applyNumberFormat="1" applyFont="1" applyBorder="1" applyAlignment="1" applyProtection="1">
      <alignment horizontal="center"/>
    </xf>
    <xf numFmtId="0" fontId="13" fillId="0" borderId="43" xfId="0" applyNumberFormat="1" applyFont="1" applyBorder="1" applyAlignment="1" applyProtection="1">
      <alignment horizontal="center"/>
    </xf>
    <xf numFmtId="0" fontId="13" fillId="0" borderId="44" xfId="0" applyNumberFormat="1" applyFont="1" applyBorder="1" applyAlignment="1" applyProtection="1">
      <alignment horizontal="center"/>
    </xf>
    <xf numFmtId="0" fontId="7" fillId="0" borderId="45" xfId="0" applyNumberFormat="1" applyFont="1" applyBorder="1" applyAlignment="1" applyProtection="1">
      <alignment horizontal="center"/>
    </xf>
    <xf numFmtId="2" fontId="7" fillId="0" borderId="3" xfId="0" applyNumberFormat="1" applyFont="1" applyBorder="1" applyAlignment="1" applyProtection="1">
      <alignment horizontal="centerContinuous"/>
    </xf>
    <xf numFmtId="2" fontId="7" fillId="0" borderId="46" xfId="0" applyNumberFormat="1" applyFont="1" applyBorder="1" applyAlignment="1" applyProtection="1">
      <alignment horizontal="centerContinuous"/>
    </xf>
    <xf numFmtId="2" fontId="7" fillId="0" borderId="47" xfId="0" applyNumberFormat="1" applyFont="1" applyBorder="1" applyAlignment="1" applyProtection="1">
      <alignment horizontal="centerContinuous"/>
    </xf>
    <xf numFmtId="2" fontId="13" fillId="0" borderId="47" xfId="0" applyNumberFormat="1" applyFont="1" applyBorder="1" applyAlignment="1" applyProtection="1">
      <alignment horizontal="center"/>
    </xf>
    <xf numFmtId="2" fontId="13" fillId="0" borderId="46" xfId="0" applyNumberFormat="1" applyFont="1" applyBorder="1" applyAlignment="1" applyProtection="1">
      <alignment horizontal="center"/>
    </xf>
    <xf numFmtId="2" fontId="13" fillId="0" borderId="48" xfId="0" applyNumberFormat="1" applyFont="1" applyBorder="1" applyAlignment="1" applyProtection="1">
      <alignment horizontal="center"/>
    </xf>
    <xf numFmtId="2" fontId="13" fillId="0" borderId="45" xfId="0" applyNumberFormat="1" applyFont="1" applyBorder="1" applyAlignment="1" applyProtection="1">
      <alignment horizontal="center"/>
    </xf>
    <xf numFmtId="2" fontId="13" fillId="0" borderId="49" xfId="0" applyNumberFormat="1" applyFont="1" applyBorder="1" applyAlignment="1" applyProtection="1">
      <alignment horizontal="center"/>
    </xf>
    <xf numFmtId="2" fontId="13" fillId="0" borderId="50" xfId="0" applyNumberFormat="1" applyFont="1" applyBorder="1" applyAlignment="1" applyProtection="1">
      <alignment horizontal="center"/>
    </xf>
    <xf numFmtId="2" fontId="13" fillId="0" borderId="51" xfId="0" applyNumberFormat="1" applyFont="1" applyBorder="1" applyAlignment="1" applyProtection="1">
      <alignment horizontal="center"/>
    </xf>
    <xf numFmtId="2" fontId="14" fillId="0" borderId="51" xfId="0" applyNumberFormat="1" applyFont="1" applyBorder="1" applyAlignment="1" applyProtection="1">
      <alignment horizontal="center"/>
    </xf>
    <xf numFmtId="3" fontId="13" fillId="0" borderId="47" xfId="4" applyNumberFormat="1" applyFont="1" applyBorder="1" applyAlignment="1" applyProtection="1">
      <alignment horizontal="center"/>
    </xf>
    <xf numFmtId="3" fontId="13" fillId="0" borderId="50" xfId="4" applyNumberFormat="1" applyFont="1" applyBorder="1" applyAlignment="1" applyProtection="1">
      <alignment horizontal="center"/>
    </xf>
    <xf numFmtId="2" fontId="13" fillId="0" borderId="52" xfId="0" applyNumberFormat="1" applyFont="1" applyBorder="1" applyAlignment="1" applyProtection="1">
      <alignment horizontal="center"/>
    </xf>
    <xf numFmtId="0" fontId="4" fillId="0" borderId="53" xfId="0" applyNumberFormat="1" applyFont="1" applyBorder="1" applyAlignment="1" applyProtection="1">
      <alignment horizontal="center"/>
    </xf>
    <xf numFmtId="2" fontId="4" fillId="0" borderId="55" xfId="0" applyNumberFormat="1" applyFont="1" applyBorder="1" applyAlignment="1" applyProtection="1">
      <alignment horizontal="left"/>
    </xf>
    <xf numFmtId="2" fontId="4" fillId="0" borderId="56" xfId="0" applyNumberFormat="1" applyFont="1" applyBorder="1" applyAlignment="1" applyProtection="1">
      <alignment horizontal="left"/>
    </xf>
    <xf numFmtId="2" fontId="4" fillId="0" borderId="57" xfId="0" applyNumberFormat="1" applyFont="1" applyBorder="1" applyProtection="1"/>
    <xf numFmtId="2" fontId="4" fillId="0" borderId="54" xfId="0" applyNumberFormat="1" applyFont="1" applyBorder="1" applyProtection="1"/>
    <xf numFmtId="2" fontId="4" fillId="0" borderId="58" xfId="0" applyNumberFormat="1" applyFont="1" applyBorder="1" applyAlignment="1" applyProtection="1">
      <alignment horizontal="center"/>
    </xf>
    <xf numFmtId="2" fontId="4" fillId="0" borderId="59" xfId="0" applyNumberFormat="1" applyFont="1" applyBorder="1" applyProtection="1"/>
    <xf numFmtId="2" fontId="4" fillId="0" borderId="60" xfId="0" applyNumberFormat="1" applyFont="1" applyBorder="1" applyProtection="1"/>
    <xf numFmtId="2" fontId="10" fillId="0" borderId="58" xfId="0" applyNumberFormat="1" applyFont="1" applyBorder="1" applyProtection="1"/>
    <xf numFmtId="2" fontId="4" fillId="0" borderId="58" xfId="0" applyNumberFormat="1" applyFont="1" applyBorder="1" applyProtection="1"/>
    <xf numFmtId="2" fontId="10" fillId="0" borderId="56" xfId="0" applyNumberFormat="1" applyFont="1" applyBorder="1" applyProtection="1"/>
    <xf numFmtId="2" fontId="4" fillId="0" borderId="53" xfId="0" applyNumberFormat="1" applyFont="1" applyBorder="1" applyProtection="1"/>
    <xf numFmtId="2" fontId="10" fillId="0" borderId="61" xfId="0" applyNumberFormat="1" applyFont="1" applyBorder="1" applyProtection="1"/>
    <xf numFmtId="4" fontId="4" fillId="0" borderId="60" xfId="4" applyNumberFormat="1" applyFont="1" applyBorder="1" applyProtection="1"/>
    <xf numFmtId="4" fontId="4" fillId="0" borderId="58" xfId="0" applyNumberFormat="1" applyFont="1" applyBorder="1" applyProtection="1"/>
    <xf numFmtId="10" fontId="4" fillId="0" borderId="61" xfId="0" applyNumberFormat="1" applyFont="1" applyBorder="1" applyProtection="1"/>
    <xf numFmtId="0" fontId="4" fillId="0" borderId="62" xfId="0" applyNumberFormat="1" applyFont="1" applyBorder="1" applyAlignment="1" applyProtection="1">
      <alignment horizontal="center"/>
    </xf>
    <xf numFmtId="2" fontId="4" fillId="0" borderId="64" xfId="0" applyNumberFormat="1" applyFont="1" applyBorder="1" applyAlignment="1" applyProtection="1">
      <alignment horizontal="left"/>
    </xf>
    <xf numFmtId="2" fontId="4" fillId="0" borderId="65" xfId="0" applyNumberFormat="1" applyFont="1" applyBorder="1" applyProtection="1"/>
    <xf numFmtId="2" fontId="4" fillId="0" borderId="63" xfId="0" applyNumberFormat="1" applyFont="1" applyBorder="1" applyProtection="1"/>
    <xf numFmtId="2" fontId="4" fillId="0" borderId="66" xfId="0" applyNumberFormat="1" applyFont="1" applyBorder="1" applyAlignment="1" applyProtection="1">
      <alignment horizontal="center"/>
    </xf>
    <xf numFmtId="2" fontId="4" fillId="0" borderId="66" xfId="0" applyNumberFormat="1" applyFont="1" applyBorder="1" applyProtection="1"/>
    <xf numFmtId="2" fontId="4" fillId="0" borderId="62" xfId="0" applyNumberFormat="1" applyFont="1" applyBorder="1" applyProtection="1"/>
    <xf numFmtId="2" fontId="10" fillId="0" borderId="67" xfId="0" applyNumberFormat="1" applyFont="1" applyBorder="1" applyProtection="1"/>
    <xf numFmtId="4" fontId="4" fillId="0" borderId="65" xfId="4" applyNumberFormat="1" applyFont="1" applyBorder="1" applyProtection="1"/>
    <xf numFmtId="4" fontId="4" fillId="0" borderId="66" xfId="0" applyNumberFormat="1" applyFont="1" applyBorder="1" applyProtection="1"/>
    <xf numFmtId="10" fontId="4" fillId="0" borderId="67" xfId="0" applyNumberFormat="1" applyFont="1" applyBorder="1" applyProtection="1"/>
    <xf numFmtId="2" fontId="10" fillId="0" borderId="66" xfId="0" applyNumberFormat="1" applyFont="1" applyBorder="1" applyProtection="1"/>
    <xf numFmtId="2" fontId="10" fillId="0" borderId="68" xfId="0" applyNumberFormat="1" applyFont="1" applyBorder="1" applyProtection="1"/>
    <xf numFmtId="0" fontId="0" fillId="0" borderId="0" xfId="0" applyAlignment="1">
      <alignment horizontal="center" vertical="center"/>
    </xf>
    <xf numFmtId="0" fontId="0" fillId="0" borderId="1" xfId="0" applyBorder="1" applyAlignment="1">
      <alignment horizontal="center" vertical="center"/>
    </xf>
    <xf numFmtId="0" fontId="0" fillId="3" borderId="1" xfId="0" applyFill="1" applyBorder="1"/>
    <xf numFmtId="0" fontId="0" fillId="3" borderId="1" xfId="0" applyFill="1" applyBorder="1" applyAlignment="1">
      <alignment horizontal="center" vertical="center"/>
    </xf>
    <xf numFmtId="2" fontId="10" fillId="2" borderId="28" xfId="0" applyNumberFormat="1" applyFont="1" applyFill="1" applyBorder="1" applyAlignment="1" applyProtection="1">
      <alignment horizontal="center"/>
    </xf>
    <xf numFmtId="2" fontId="10" fillId="2" borderId="29" xfId="0" applyNumberFormat="1" applyFont="1" applyFill="1" applyBorder="1" applyAlignment="1" applyProtection="1">
      <alignment horizontal="center"/>
    </xf>
    <xf numFmtId="10" fontId="10" fillId="2" borderId="28" xfId="5" applyNumberFormat="1" applyFont="1" applyFill="1" applyBorder="1" applyAlignment="1" applyProtection="1">
      <alignment horizontal="center"/>
    </xf>
    <xf numFmtId="10" fontId="10" fillId="2" borderId="29" xfId="5" applyNumberFormat="1" applyFont="1" applyFill="1" applyBorder="1" applyAlignment="1" applyProtection="1">
      <alignment horizontal="center"/>
    </xf>
    <xf numFmtId="10" fontId="10" fillId="2" borderId="31" xfId="5" applyNumberFormat="1" applyFont="1" applyFill="1" applyBorder="1" applyAlignment="1" applyProtection="1">
      <alignment horizontal="center"/>
    </xf>
  </cellXfs>
  <cellStyles count="6">
    <cellStyle name="Milliers" xfId="4" builtinId="3"/>
    <cellStyle name="Monétaire 2" xfId="3"/>
    <cellStyle name="Normal" xfId="0" builtinId="0"/>
    <cellStyle name="Normal 2" xfId="1"/>
    <cellStyle name="Pourcentage" xfId="5" builtinId="5"/>
    <cellStyle name="Pourcentage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A028198\excel\EXCEL\A49SDE18\801600.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RANCIS/AppData/Local/Temp/Bordereau%20DIAG%20EP36.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ART50"/>
      <sheetName val="liste de matériel"/>
    </sheetNames>
    <sheetDataSet>
      <sheetData sheetId="0"/>
      <sheetData sheetId="1" refreshError="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A"/>
      <sheetName val="A 100"/>
      <sheetName val="A 101"/>
      <sheetName val="A 102"/>
      <sheetName val="A 103"/>
      <sheetName val="A 104"/>
      <sheetName val="A 105"/>
      <sheetName val="B"/>
      <sheetName val="B 200"/>
      <sheetName val="B 201"/>
      <sheetName val="B 202"/>
      <sheetName val="B 203"/>
      <sheetName val="B 204"/>
      <sheetName val="B 205"/>
      <sheetName val="B 206"/>
      <sheetName val="B 207"/>
      <sheetName val="B 208"/>
      <sheetName val="B 209"/>
      <sheetName val="B 210"/>
      <sheetName val="B 211"/>
      <sheetName val="B 212"/>
      <sheetName val="B 213"/>
      <sheetName val="B 214"/>
      <sheetName val="B 215"/>
      <sheetName val="B 216"/>
      <sheetName val="B 217"/>
      <sheetName val="B 218"/>
      <sheetName val="B 219"/>
      <sheetName val="C"/>
      <sheetName val="C 300"/>
      <sheetName val="C 301"/>
      <sheetName val="C 302"/>
      <sheetName val="C(1)"/>
      <sheetName val="C 303"/>
      <sheetName val="C 304"/>
      <sheetName val="C 305"/>
      <sheetName val="C 306"/>
      <sheetName val="C(2)"/>
      <sheetName val="C 307"/>
      <sheetName val="C 308"/>
      <sheetName val="C 309"/>
      <sheetName val="C 310"/>
      <sheetName val="C 311"/>
      <sheetName val="C(3)"/>
      <sheetName val="C 312"/>
      <sheetName val="C 313"/>
      <sheetName val="C 314"/>
      <sheetName val="C(4)"/>
      <sheetName val="C 315"/>
      <sheetName val="C 316"/>
      <sheetName val="C 317"/>
      <sheetName val="C 318"/>
      <sheetName val="C 319"/>
      <sheetName val="C 320"/>
      <sheetName val="C 321"/>
      <sheetName val="C 322"/>
      <sheetName val="C 323"/>
      <sheetName val="C 324"/>
      <sheetName val="C(5)"/>
      <sheetName val="C 325"/>
      <sheetName val="C 326"/>
      <sheetName val="C 327"/>
      <sheetName val="C 328"/>
      <sheetName val="C 329"/>
      <sheetName val="C 330"/>
      <sheetName val="C 331"/>
      <sheetName val="C 332"/>
      <sheetName val="C 333"/>
      <sheetName val="C 334"/>
      <sheetName val="C(6)"/>
      <sheetName val="C 335"/>
      <sheetName val="C 336"/>
      <sheetName val="C 337"/>
      <sheetName val="C 338"/>
      <sheetName val="C 339"/>
      <sheetName val="C 340"/>
      <sheetName val="C 341"/>
      <sheetName val="C 342"/>
      <sheetName val="C 343"/>
      <sheetName val="C(7)"/>
      <sheetName val="C 344"/>
      <sheetName val="C 345"/>
      <sheetName val="C 346"/>
      <sheetName val="C(8)"/>
      <sheetName val="C 347"/>
      <sheetName val="C(9)"/>
      <sheetName val="C 348"/>
      <sheetName val="C 349"/>
      <sheetName val="C 350"/>
      <sheetName val="C 351"/>
      <sheetName val="C 352"/>
      <sheetName val="C 353"/>
      <sheetName val="C 354"/>
      <sheetName val="C 355"/>
      <sheetName val="C 356"/>
      <sheetName val="C 357"/>
      <sheetName val="C 358"/>
      <sheetName val="C 359"/>
      <sheetName val="C 360"/>
      <sheetName val="C 361"/>
      <sheetName val="C 362"/>
      <sheetName val="C 363"/>
      <sheetName val="C 364"/>
      <sheetName val="C 365"/>
      <sheetName val="C 366"/>
      <sheetName val="C 367"/>
      <sheetName val="C 368"/>
      <sheetName val="C 369"/>
      <sheetName val="C 370"/>
      <sheetName val="C(10)"/>
      <sheetName val="C 371"/>
      <sheetName val="C 372"/>
      <sheetName val="C 373"/>
      <sheetName val="C 374"/>
      <sheetName val="C 375"/>
      <sheetName val="C 376"/>
      <sheetName val="C 377"/>
      <sheetName val="C 378"/>
      <sheetName val="C 379"/>
      <sheetName val="C 380"/>
      <sheetName val="C 381"/>
      <sheetName val="C 382"/>
      <sheetName val="D"/>
      <sheetName val="D 400"/>
      <sheetName val="D 401"/>
      <sheetName val="D 402"/>
      <sheetName val="D 403"/>
      <sheetName val="D 404"/>
      <sheetName val="D 405"/>
      <sheetName val="D 406"/>
      <sheetName val="D 407"/>
      <sheetName val="D 408"/>
      <sheetName val="D 409"/>
      <sheetName val="D 410"/>
      <sheetName val="D 411"/>
      <sheetName val="D 412"/>
      <sheetName val="D 413"/>
      <sheetName val="D 414"/>
      <sheetName val="E"/>
      <sheetName val="E 500"/>
      <sheetName val="E 501"/>
      <sheetName val="E 502"/>
      <sheetName val="E 503"/>
      <sheetName val="E 504"/>
      <sheetName val="E 505"/>
      <sheetName val="E 506"/>
      <sheetName val="E 507"/>
      <sheetName val="E 508"/>
      <sheetName val="E 509"/>
      <sheetName val="E 510"/>
      <sheetName val="E 511"/>
      <sheetName val="E 512"/>
      <sheetName val="E 513"/>
      <sheetName val="E 514"/>
      <sheetName val="E 515"/>
      <sheetName val="E 516"/>
      <sheetName val="E 517"/>
      <sheetName val="E 518"/>
      <sheetName val="E 519"/>
      <sheetName val="E 520"/>
      <sheetName val="E 521"/>
      <sheetName val="E 522"/>
      <sheetName val="E 523"/>
      <sheetName val="E 524"/>
      <sheetName val="E 525"/>
      <sheetName val="E 526"/>
      <sheetName val="E 527"/>
      <sheetName val="E 528"/>
      <sheetName val="E 529"/>
      <sheetName val="E 530"/>
      <sheetName val="F"/>
      <sheetName val="F 600"/>
      <sheetName val="F 601"/>
      <sheetName val="F 602"/>
      <sheetName val="F 603"/>
      <sheetName val="F 604"/>
      <sheetName val="G"/>
      <sheetName val="G 700"/>
      <sheetName val="G 701"/>
      <sheetName val="G 702"/>
      <sheetName val="G 703"/>
      <sheetName val="G 704"/>
      <sheetName val="G 705"/>
      <sheetName val="G 706"/>
      <sheetName val="G 707"/>
      <sheetName val="G 708"/>
      <sheetName val="G 709"/>
      <sheetName val="G 710"/>
      <sheetName val="G 711"/>
      <sheetName val="G 712"/>
      <sheetName val="G 713"/>
      <sheetName val="G 714"/>
      <sheetName val="G 715"/>
      <sheetName val="G 716"/>
      <sheetName val="G 717"/>
      <sheetName val="196"/>
      <sheetName val="197"/>
      <sheetName val="198"/>
      <sheetName val="199"/>
      <sheetName val="200"/>
      <sheetName val="201"/>
      <sheetName val="202"/>
      <sheetName val="203"/>
      <sheetName val="204"/>
      <sheetName val="205"/>
      <sheetName val="206"/>
      <sheetName val="207"/>
      <sheetName val="208"/>
      <sheetName val="209"/>
      <sheetName val="210"/>
      <sheetName val="211"/>
      <sheetName val="212"/>
      <sheetName val="213"/>
      <sheetName val="214"/>
      <sheetName val="215"/>
      <sheetName val="216"/>
      <sheetName val="217"/>
      <sheetName val="218"/>
      <sheetName val="219"/>
      <sheetName val="220"/>
      <sheetName val="221"/>
      <sheetName val="222"/>
      <sheetName val="223"/>
      <sheetName val="224"/>
      <sheetName val="225"/>
      <sheetName val="226"/>
      <sheetName val="227"/>
      <sheetName val="228"/>
      <sheetName val="229"/>
      <sheetName val="230"/>
      <sheetName val="231"/>
      <sheetName val="232"/>
      <sheetName val="233"/>
      <sheetName val="234"/>
      <sheetName val="235"/>
      <sheetName val="236"/>
      <sheetName val="237"/>
      <sheetName val="238"/>
      <sheetName val="239"/>
      <sheetName val="240"/>
      <sheetName val="241"/>
      <sheetName val="242"/>
      <sheetName val="243"/>
      <sheetName val="244"/>
      <sheetName val="245"/>
      <sheetName val="246"/>
      <sheetName val="247"/>
      <sheetName val="248"/>
      <sheetName val="249"/>
      <sheetName val="250"/>
      <sheetName val="251"/>
      <sheetName val="252"/>
      <sheetName val="253"/>
      <sheetName val="254"/>
      <sheetName val="255"/>
      <sheetName val="256"/>
      <sheetName val="257"/>
      <sheetName val="258"/>
      <sheetName val="259"/>
      <sheetName val="260"/>
      <sheetName val="261"/>
      <sheetName val="262"/>
      <sheetName val="263"/>
      <sheetName val="264"/>
      <sheetName val="265"/>
      <sheetName val="266"/>
      <sheetName val="267"/>
      <sheetName val="268"/>
      <sheetName val="269"/>
      <sheetName val="270"/>
      <sheetName val="271"/>
      <sheetName val="272"/>
      <sheetName val="273"/>
      <sheetName val="274"/>
      <sheetName val="275"/>
      <sheetName val="276"/>
      <sheetName val="277"/>
      <sheetName val="279"/>
      <sheetName val="278"/>
      <sheetName val="280"/>
      <sheetName val="281"/>
      <sheetName val="282"/>
      <sheetName val="283"/>
      <sheetName val="284"/>
      <sheetName val="285"/>
      <sheetName val="286"/>
      <sheetName val="287"/>
      <sheetName val="288"/>
      <sheetName val="289"/>
      <sheetName val="290"/>
      <sheetName val="291"/>
      <sheetName val="292"/>
      <sheetName val="293"/>
      <sheetName val="294"/>
      <sheetName val="295"/>
      <sheetName val="296"/>
      <sheetName val="297"/>
      <sheetName val="298"/>
      <sheetName val="299"/>
      <sheetName val="300"/>
      <sheetName val="301"/>
      <sheetName val="302"/>
      <sheetName val="303"/>
      <sheetName val="304"/>
      <sheetName val="305"/>
      <sheetName val="306"/>
      <sheetName val="307"/>
      <sheetName val="308"/>
      <sheetName val="309"/>
      <sheetName val="310"/>
      <sheetName val="311"/>
      <sheetName val="312"/>
      <sheetName val="313"/>
      <sheetName val="314"/>
      <sheetName val="315"/>
      <sheetName val="316"/>
      <sheetName val="317"/>
      <sheetName val="318"/>
      <sheetName val="319"/>
      <sheetName val="320"/>
      <sheetName val="321"/>
      <sheetName val="322"/>
      <sheetName val="323"/>
      <sheetName val="324"/>
      <sheetName val="325"/>
      <sheetName val="326"/>
      <sheetName val="327"/>
      <sheetName val="328"/>
      <sheetName val="329"/>
      <sheetName val="330"/>
      <sheetName val="331"/>
      <sheetName val="332"/>
      <sheetName val="333"/>
      <sheetName val="334"/>
      <sheetName val="335"/>
      <sheetName val="336"/>
      <sheetName val="337"/>
      <sheetName val="338"/>
      <sheetName val="339"/>
      <sheetName val="340"/>
      <sheetName val="341"/>
      <sheetName val="342"/>
      <sheetName val="343"/>
      <sheetName val="344"/>
      <sheetName val="345"/>
      <sheetName val="346"/>
      <sheetName val="347"/>
      <sheetName val="348"/>
      <sheetName val="349"/>
      <sheetName val="350"/>
      <sheetName val="351"/>
      <sheetName val="352"/>
      <sheetName val="353"/>
      <sheetName val="354"/>
      <sheetName val="355"/>
      <sheetName val="356"/>
      <sheetName val="357"/>
      <sheetName val="358"/>
      <sheetName val="359"/>
      <sheetName val="360"/>
      <sheetName val="361"/>
      <sheetName val="362"/>
      <sheetName val="363"/>
      <sheetName val="364"/>
      <sheetName val="365"/>
      <sheetName val="366"/>
      <sheetName val="367"/>
      <sheetName val="368"/>
      <sheetName val="369"/>
      <sheetName val="370"/>
      <sheetName val="371"/>
      <sheetName val="372"/>
      <sheetName val="373"/>
      <sheetName val="374"/>
      <sheetName val="375"/>
      <sheetName val="376"/>
      <sheetName val="377"/>
      <sheetName val="378"/>
      <sheetName val="379"/>
      <sheetName val="380"/>
      <sheetName val="381"/>
      <sheetName val="382"/>
      <sheetName val="383"/>
      <sheetName val="384"/>
      <sheetName val="385"/>
      <sheetName val="386"/>
      <sheetName val="387"/>
      <sheetName val="388"/>
      <sheetName val="389"/>
      <sheetName val="390"/>
      <sheetName val="391"/>
      <sheetName val="392"/>
      <sheetName val="393"/>
      <sheetName val="394"/>
      <sheetName val="395"/>
      <sheetName val="396"/>
      <sheetName val="397"/>
      <sheetName val="398"/>
      <sheetName val="399"/>
      <sheetName val="400"/>
      <sheetName val="Récap Bordereau"/>
      <sheetName val="EE Bordereau"/>
      <sheetName val="Bordereau"/>
      <sheetName val="Récap"/>
      <sheetName val="EE"/>
      <sheetName val="Devis"/>
      <sheetName val="Cadence"/>
      <sheetName val="liste de matériel"/>
      <sheetName val="Bordereau simplifié"/>
      <sheetName val="Facture"/>
      <sheetName val="Matériel"/>
      <sheetName val="Fax Spie"/>
      <sheetName val="lettre Spie"/>
      <sheetName val="Suivi d'heure"/>
      <sheetName val="Détail véhicule Réseau"/>
      <sheetName val="recto-revue-contrat"/>
      <sheetName val="verso-revue-contrat"/>
      <sheetName val="Déplacements"/>
      <sheetName val="Coordonnées"/>
      <sheetName val="Devis par armoire"/>
    </sheetNames>
    <sheetDataSet>
      <sheetData sheetId="0">
        <row r="2">
          <cell r="F2" t="str">
            <v>Florian RENAUD</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 sheetId="72"/>
      <sheetData sheetId="73"/>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sheetData sheetId="89"/>
      <sheetData sheetId="90"/>
      <sheetData sheetId="91"/>
      <sheetData sheetId="92"/>
      <sheetData sheetId="93"/>
      <sheetData sheetId="94"/>
      <sheetData sheetId="95"/>
      <sheetData sheetId="96"/>
      <sheetData sheetId="97"/>
      <sheetData sheetId="98"/>
      <sheetData sheetId="99"/>
      <sheetData sheetId="100"/>
      <sheetData sheetId="101"/>
      <sheetData sheetId="102"/>
      <sheetData sheetId="103"/>
      <sheetData sheetId="104"/>
      <sheetData sheetId="105"/>
      <sheetData sheetId="106"/>
      <sheetData sheetId="107"/>
      <sheetData sheetId="108"/>
      <sheetData sheetId="109"/>
      <sheetData sheetId="110"/>
      <sheetData sheetId="111"/>
      <sheetData sheetId="112"/>
      <sheetData sheetId="113"/>
      <sheetData sheetId="114"/>
      <sheetData sheetId="115"/>
      <sheetData sheetId="116"/>
      <sheetData sheetId="117"/>
      <sheetData sheetId="118"/>
      <sheetData sheetId="119"/>
      <sheetData sheetId="120"/>
      <sheetData sheetId="121"/>
      <sheetData sheetId="122"/>
      <sheetData sheetId="123"/>
      <sheetData sheetId="124"/>
      <sheetData sheetId="125"/>
      <sheetData sheetId="126"/>
      <sheetData sheetId="127"/>
      <sheetData sheetId="128"/>
      <sheetData sheetId="129"/>
      <sheetData sheetId="130"/>
      <sheetData sheetId="131"/>
      <sheetData sheetId="132"/>
      <sheetData sheetId="133"/>
      <sheetData sheetId="134"/>
      <sheetData sheetId="135"/>
      <sheetData sheetId="136"/>
      <sheetData sheetId="137"/>
      <sheetData sheetId="138"/>
      <sheetData sheetId="139"/>
      <sheetData sheetId="140"/>
      <sheetData sheetId="141"/>
      <sheetData sheetId="142"/>
      <sheetData sheetId="143"/>
      <sheetData sheetId="144"/>
      <sheetData sheetId="145"/>
      <sheetData sheetId="146"/>
      <sheetData sheetId="147"/>
      <sheetData sheetId="148"/>
      <sheetData sheetId="149"/>
      <sheetData sheetId="150"/>
      <sheetData sheetId="151"/>
      <sheetData sheetId="152"/>
      <sheetData sheetId="153"/>
      <sheetData sheetId="154"/>
      <sheetData sheetId="155"/>
      <sheetData sheetId="156"/>
      <sheetData sheetId="157"/>
      <sheetData sheetId="158"/>
      <sheetData sheetId="159"/>
      <sheetData sheetId="160"/>
      <sheetData sheetId="161"/>
      <sheetData sheetId="162"/>
      <sheetData sheetId="163"/>
      <sheetData sheetId="164"/>
      <sheetData sheetId="165"/>
      <sheetData sheetId="166"/>
      <sheetData sheetId="167"/>
      <sheetData sheetId="168"/>
      <sheetData sheetId="169"/>
      <sheetData sheetId="170"/>
      <sheetData sheetId="171"/>
      <sheetData sheetId="172"/>
      <sheetData sheetId="173"/>
      <sheetData sheetId="174"/>
      <sheetData sheetId="175"/>
      <sheetData sheetId="176"/>
      <sheetData sheetId="177"/>
      <sheetData sheetId="178"/>
      <sheetData sheetId="179"/>
      <sheetData sheetId="180"/>
      <sheetData sheetId="181"/>
      <sheetData sheetId="182"/>
      <sheetData sheetId="183"/>
      <sheetData sheetId="184"/>
      <sheetData sheetId="185"/>
      <sheetData sheetId="186"/>
      <sheetData sheetId="187"/>
      <sheetData sheetId="188"/>
      <sheetData sheetId="189"/>
      <sheetData sheetId="190"/>
      <sheetData sheetId="191"/>
      <sheetData sheetId="192"/>
      <sheetData sheetId="193"/>
      <sheetData sheetId="194"/>
      <sheetData sheetId="195"/>
      <sheetData sheetId="196"/>
      <sheetData sheetId="197"/>
      <sheetData sheetId="198"/>
      <sheetData sheetId="199"/>
      <sheetData sheetId="200"/>
      <sheetData sheetId="201"/>
      <sheetData sheetId="202"/>
      <sheetData sheetId="203"/>
      <sheetData sheetId="204"/>
      <sheetData sheetId="205"/>
      <sheetData sheetId="206"/>
      <sheetData sheetId="207"/>
      <sheetData sheetId="208"/>
      <sheetData sheetId="209"/>
      <sheetData sheetId="210"/>
      <sheetData sheetId="211"/>
      <sheetData sheetId="212"/>
      <sheetData sheetId="213"/>
      <sheetData sheetId="214"/>
      <sheetData sheetId="215"/>
      <sheetData sheetId="216"/>
      <sheetData sheetId="217"/>
      <sheetData sheetId="218"/>
      <sheetData sheetId="219"/>
      <sheetData sheetId="220"/>
      <sheetData sheetId="221"/>
      <sheetData sheetId="222"/>
      <sheetData sheetId="223"/>
      <sheetData sheetId="224"/>
      <sheetData sheetId="225"/>
      <sheetData sheetId="226"/>
      <sheetData sheetId="227"/>
      <sheetData sheetId="228"/>
      <sheetData sheetId="229"/>
      <sheetData sheetId="230"/>
      <sheetData sheetId="231"/>
      <sheetData sheetId="232"/>
      <sheetData sheetId="233"/>
      <sheetData sheetId="234"/>
      <sheetData sheetId="235"/>
      <sheetData sheetId="236"/>
      <sheetData sheetId="237"/>
      <sheetData sheetId="238"/>
      <sheetData sheetId="239"/>
      <sheetData sheetId="240"/>
      <sheetData sheetId="241"/>
      <sheetData sheetId="242"/>
      <sheetData sheetId="243"/>
      <sheetData sheetId="244"/>
      <sheetData sheetId="245"/>
      <sheetData sheetId="246"/>
      <sheetData sheetId="247"/>
      <sheetData sheetId="248"/>
      <sheetData sheetId="249"/>
      <sheetData sheetId="250"/>
      <sheetData sheetId="251"/>
      <sheetData sheetId="252"/>
      <sheetData sheetId="253"/>
      <sheetData sheetId="254"/>
      <sheetData sheetId="255"/>
      <sheetData sheetId="256"/>
      <sheetData sheetId="257"/>
      <sheetData sheetId="258"/>
      <sheetData sheetId="259"/>
      <sheetData sheetId="260"/>
      <sheetData sheetId="261"/>
      <sheetData sheetId="262"/>
      <sheetData sheetId="263"/>
      <sheetData sheetId="264"/>
      <sheetData sheetId="265"/>
      <sheetData sheetId="266"/>
      <sheetData sheetId="267"/>
      <sheetData sheetId="268"/>
      <sheetData sheetId="269"/>
      <sheetData sheetId="270"/>
      <sheetData sheetId="271"/>
      <sheetData sheetId="272"/>
      <sheetData sheetId="273"/>
      <sheetData sheetId="274"/>
      <sheetData sheetId="275"/>
      <sheetData sheetId="276"/>
      <sheetData sheetId="277"/>
      <sheetData sheetId="278"/>
      <sheetData sheetId="279"/>
      <sheetData sheetId="280"/>
      <sheetData sheetId="281"/>
      <sheetData sheetId="282"/>
      <sheetData sheetId="283"/>
      <sheetData sheetId="284"/>
      <sheetData sheetId="285"/>
      <sheetData sheetId="286"/>
      <sheetData sheetId="287"/>
      <sheetData sheetId="288"/>
      <sheetData sheetId="289"/>
      <sheetData sheetId="290"/>
      <sheetData sheetId="291"/>
      <sheetData sheetId="292"/>
      <sheetData sheetId="293"/>
      <sheetData sheetId="294"/>
      <sheetData sheetId="295"/>
      <sheetData sheetId="296"/>
      <sheetData sheetId="297"/>
      <sheetData sheetId="298"/>
      <sheetData sheetId="299"/>
      <sheetData sheetId="300"/>
      <sheetData sheetId="301"/>
      <sheetData sheetId="302"/>
      <sheetData sheetId="303"/>
      <sheetData sheetId="304"/>
      <sheetData sheetId="305"/>
      <sheetData sheetId="306"/>
      <sheetData sheetId="307"/>
      <sheetData sheetId="308"/>
      <sheetData sheetId="309"/>
      <sheetData sheetId="310"/>
      <sheetData sheetId="311"/>
      <sheetData sheetId="312"/>
      <sheetData sheetId="313"/>
      <sheetData sheetId="314"/>
      <sheetData sheetId="315"/>
      <sheetData sheetId="316"/>
      <sheetData sheetId="317"/>
      <sheetData sheetId="318"/>
      <sheetData sheetId="319"/>
      <sheetData sheetId="320"/>
      <sheetData sheetId="321"/>
      <sheetData sheetId="322"/>
      <sheetData sheetId="323"/>
      <sheetData sheetId="324"/>
      <sheetData sheetId="325"/>
      <sheetData sheetId="326"/>
      <sheetData sheetId="327"/>
      <sheetData sheetId="328"/>
      <sheetData sheetId="329"/>
      <sheetData sheetId="330"/>
      <sheetData sheetId="331"/>
      <sheetData sheetId="332"/>
      <sheetData sheetId="333"/>
      <sheetData sheetId="334"/>
      <sheetData sheetId="335"/>
      <sheetData sheetId="336"/>
      <sheetData sheetId="337"/>
      <sheetData sheetId="338"/>
      <sheetData sheetId="339"/>
      <sheetData sheetId="340"/>
      <sheetData sheetId="341"/>
      <sheetData sheetId="342"/>
      <sheetData sheetId="343"/>
      <sheetData sheetId="344"/>
      <sheetData sheetId="345"/>
      <sheetData sheetId="346"/>
      <sheetData sheetId="347"/>
      <sheetData sheetId="348"/>
      <sheetData sheetId="349"/>
      <sheetData sheetId="350"/>
      <sheetData sheetId="351"/>
      <sheetData sheetId="352"/>
      <sheetData sheetId="353"/>
      <sheetData sheetId="354"/>
      <sheetData sheetId="355"/>
      <sheetData sheetId="356"/>
      <sheetData sheetId="357"/>
      <sheetData sheetId="358"/>
      <sheetData sheetId="359"/>
      <sheetData sheetId="360"/>
      <sheetData sheetId="361"/>
      <sheetData sheetId="362"/>
      <sheetData sheetId="363"/>
      <sheetData sheetId="364"/>
      <sheetData sheetId="365"/>
      <sheetData sheetId="366"/>
      <sheetData sheetId="367"/>
      <sheetData sheetId="368"/>
      <sheetData sheetId="369"/>
      <sheetData sheetId="370"/>
      <sheetData sheetId="371"/>
      <sheetData sheetId="372"/>
      <sheetData sheetId="373"/>
      <sheetData sheetId="374"/>
      <sheetData sheetId="375"/>
      <sheetData sheetId="376"/>
      <sheetData sheetId="377"/>
      <sheetData sheetId="378"/>
      <sheetData sheetId="379"/>
      <sheetData sheetId="380"/>
      <sheetData sheetId="381"/>
      <sheetData sheetId="382"/>
      <sheetData sheetId="383"/>
      <sheetData sheetId="384"/>
      <sheetData sheetId="385"/>
      <sheetData sheetId="386"/>
      <sheetData sheetId="387"/>
      <sheetData sheetId="388"/>
      <sheetData sheetId="389"/>
      <sheetData sheetId="390"/>
      <sheetData sheetId="391"/>
      <sheetData sheetId="392"/>
      <sheetData sheetId="393"/>
      <sheetData sheetId="394"/>
      <sheetData sheetId="395"/>
      <sheetData sheetId="396"/>
      <sheetData sheetId="397"/>
      <sheetData sheetId="398"/>
      <sheetData sheetId="399"/>
      <sheetData sheetId="400"/>
      <sheetData sheetId="401"/>
      <sheetData sheetId="402"/>
      <sheetData sheetId="403">
        <row r="19">
          <cell r="B19">
            <v>0</v>
          </cell>
        </row>
      </sheetData>
      <sheetData sheetId="404">
        <row r="88">
          <cell r="V88">
            <v>63.150093000000005</v>
          </cell>
        </row>
      </sheetData>
      <sheetData sheetId="405"/>
      <sheetData sheetId="406"/>
      <sheetData sheetId="407"/>
      <sheetData sheetId="408"/>
      <sheetData sheetId="409"/>
      <sheetData sheetId="410"/>
      <sheetData sheetId="411"/>
      <sheetData sheetId="412"/>
      <sheetData sheetId="413"/>
      <sheetData sheetId="414"/>
      <sheetData sheetId="415"/>
      <sheetData sheetId="416"/>
      <sheetData sheetId="417"/>
      <sheetData sheetId="418"/>
      <sheetData sheetId="41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sheetPr codeName="Feuil1"/>
  <dimension ref="B10:AF21"/>
  <sheetViews>
    <sheetView workbookViewId="0">
      <pane ySplit="3" topLeftCell="A15" activePane="bottomLeft" state="frozen"/>
      <selection pane="bottomLeft" activeCell="B18" sqref="B18:B21"/>
    </sheetView>
  </sheetViews>
  <sheetFormatPr baseColWidth="10" defaultRowHeight="15"/>
  <cols>
    <col min="3" max="3" width="20.28515625" customWidth="1"/>
    <col min="13" max="25" width="0" hidden="1" customWidth="1"/>
  </cols>
  <sheetData>
    <row r="10" spans="2:32" ht="15.75" thickBot="1"/>
    <row r="11" spans="2:32" ht="15.75" thickBot="1">
      <c r="B11" s="2" t="s">
        <v>9</v>
      </c>
      <c r="C11" s="3">
        <f>[2]A!C2</f>
        <v>0</v>
      </c>
      <c r="D11" s="4"/>
      <c r="E11" s="5"/>
      <c r="F11" s="6"/>
      <c r="G11" s="7"/>
      <c r="H11" s="7"/>
      <c r="I11" s="7"/>
      <c r="J11" s="7"/>
      <c r="K11" s="7"/>
      <c r="L11" s="8"/>
      <c r="M11" s="7"/>
      <c r="N11" s="7"/>
      <c r="O11" s="7"/>
      <c r="P11" s="7"/>
      <c r="Q11" s="7"/>
      <c r="R11" s="7"/>
      <c r="S11" s="7"/>
      <c r="T11" s="7"/>
      <c r="U11" s="7"/>
      <c r="V11" s="7"/>
      <c r="W11" s="7"/>
      <c r="X11" s="7"/>
      <c r="Y11" s="9"/>
      <c r="Z11" s="10" t="s">
        <v>10</v>
      </c>
      <c r="AA11" s="11">
        <f>AA3+AA4+AA9+AA10</f>
        <v>0</v>
      </c>
      <c r="AB11" s="12"/>
      <c r="AC11" s="13"/>
      <c r="AD11" s="12"/>
      <c r="AE11" s="14"/>
      <c r="AF11" s="14"/>
    </row>
    <row r="12" spans="2:32">
      <c r="B12" s="15" t="s">
        <v>11</v>
      </c>
      <c r="C12" s="16">
        <f>[2]A!C3</f>
        <v>0</v>
      </c>
      <c r="D12" s="17"/>
      <c r="E12" s="18"/>
      <c r="F12" s="19"/>
      <c r="G12" s="19"/>
      <c r="H12" s="19"/>
      <c r="I12" s="19"/>
      <c r="J12" s="19"/>
      <c r="K12" s="19"/>
      <c r="L12" s="20"/>
      <c r="M12" s="21"/>
      <c r="N12" s="22"/>
      <c r="O12" s="22"/>
      <c r="P12" s="20"/>
      <c r="Q12" s="22"/>
      <c r="R12" s="22"/>
      <c r="S12" s="21"/>
      <c r="T12" s="22"/>
      <c r="U12" s="22"/>
      <c r="V12" s="22"/>
      <c r="W12" s="22"/>
      <c r="X12" s="23"/>
      <c r="Y12" s="19"/>
      <c r="Z12" s="24"/>
      <c r="AA12" s="25"/>
      <c r="AB12" s="26"/>
      <c r="AC12" s="26"/>
      <c r="AD12" s="26"/>
      <c r="AE12" s="19"/>
      <c r="AF12" s="24"/>
    </row>
    <row r="13" spans="2:32" ht="15.75" thickBot="1">
      <c r="B13" s="15" t="s">
        <v>12</v>
      </c>
      <c r="C13" s="27">
        <f>[2]A!C1</f>
        <v>0</v>
      </c>
      <c r="D13" s="28"/>
      <c r="E13" s="29"/>
      <c r="F13" s="30"/>
      <c r="G13" s="30"/>
      <c r="H13" s="30"/>
      <c r="I13" s="30"/>
      <c r="J13" s="30"/>
      <c r="K13" s="30"/>
      <c r="L13" s="31"/>
      <c r="M13" s="32"/>
      <c r="N13" s="30"/>
      <c r="O13" s="30"/>
      <c r="P13" s="33"/>
      <c r="Q13" s="30"/>
      <c r="R13" s="30"/>
      <c r="S13" s="34"/>
      <c r="T13" s="7"/>
      <c r="U13" s="30"/>
      <c r="V13" s="30"/>
      <c r="W13" s="30"/>
      <c r="X13" s="35" t="s">
        <v>13</v>
      </c>
      <c r="Y13" s="30"/>
      <c r="Z13" s="31"/>
      <c r="AA13" s="36"/>
      <c r="AB13" s="37"/>
      <c r="AC13" s="37"/>
      <c r="AD13" s="37"/>
      <c r="AE13" s="30"/>
      <c r="AF13" s="33"/>
    </row>
    <row r="14" spans="2:32" ht="15.75" thickBot="1">
      <c r="B14" s="38" t="s">
        <v>14</v>
      </c>
      <c r="C14" s="30"/>
      <c r="D14" s="17"/>
      <c r="E14" s="30"/>
      <c r="F14" s="39"/>
      <c r="G14" s="40"/>
      <c r="H14" s="40"/>
      <c r="I14" s="40"/>
      <c r="J14" s="40"/>
      <c r="K14" s="40"/>
      <c r="L14" s="41"/>
      <c r="M14" s="143" t="s">
        <v>15</v>
      </c>
      <c r="N14" s="144"/>
      <c r="O14" s="144"/>
      <c r="P14" s="42"/>
      <c r="Q14" s="43"/>
      <c r="R14" s="43"/>
      <c r="S14" s="44"/>
      <c r="T14" s="145" t="s">
        <v>16</v>
      </c>
      <c r="U14" s="146"/>
      <c r="V14" s="146"/>
      <c r="W14" s="147"/>
      <c r="X14" s="45">
        <f>[2]EE!V88</f>
        <v>63.150093000000005</v>
      </c>
      <c r="Y14" s="30"/>
      <c r="Z14" s="46"/>
      <c r="AA14" s="47"/>
      <c r="AB14" s="48"/>
      <c r="AC14" s="48"/>
      <c r="AD14" s="48"/>
      <c r="AE14" s="7"/>
      <c r="AF14" s="49">
        <v>0.1</v>
      </c>
    </row>
    <row r="15" spans="2:32" ht="34.5" thickBot="1">
      <c r="B15" s="50" t="s">
        <v>17</v>
      </c>
      <c r="C15" s="51">
        <f ca="1">NOW()</f>
        <v>44370.446723148147</v>
      </c>
      <c r="D15" s="52"/>
      <c r="E15" s="53"/>
      <c r="F15" s="54" t="s">
        <v>3</v>
      </c>
      <c r="G15" s="55" t="s">
        <v>4</v>
      </c>
      <c r="H15" s="55" t="s">
        <v>5</v>
      </c>
      <c r="I15" s="55" t="s">
        <v>6</v>
      </c>
      <c r="J15" s="55" t="s">
        <v>7</v>
      </c>
      <c r="K15" s="55" t="s">
        <v>18</v>
      </c>
      <c r="L15" s="56" t="s">
        <v>8</v>
      </c>
      <c r="M15" s="57" t="s">
        <v>19</v>
      </c>
      <c r="N15" s="58" t="s">
        <v>20</v>
      </c>
      <c r="O15" s="59" t="s">
        <v>21</v>
      </c>
      <c r="P15" s="60" t="s">
        <v>22</v>
      </c>
      <c r="Q15" s="55" t="s">
        <v>23</v>
      </c>
      <c r="R15" s="61" t="s">
        <v>24</v>
      </c>
      <c r="S15" s="62" t="s">
        <v>25</v>
      </c>
      <c r="T15" s="63" t="s">
        <v>26</v>
      </c>
      <c r="U15" s="64" t="s">
        <v>27</v>
      </c>
      <c r="V15" s="63" t="s">
        <v>28</v>
      </c>
      <c r="W15" s="65" t="s">
        <v>29</v>
      </c>
      <c r="X15" s="66" t="s">
        <v>30</v>
      </c>
      <c r="Y15" s="67" t="s">
        <v>31</v>
      </c>
      <c r="Z15" s="68" t="s">
        <v>32</v>
      </c>
      <c r="AA15" s="69" t="s">
        <v>33</v>
      </c>
      <c r="AB15" s="70" t="s">
        <v>34</v>
      </c>
      <c r="AC15" s="71" t="s">
        <v>35</v>
      </c>
      <c r="AD15" s="70" t="s">
        <v>36</v>
      </c>
      <c r="AE15" s="72" t="s">
        <v>37</v>
      </c>
      <c r="AF15" s="73" t="s">
        <v>38</v>
      </c>
    </row>
    <row r="16" spans="2:32">
      <c r="B16" s="74"/>
      <c r="C16" s="75"/>
      <c r="D16" s="76"/>
      <c r="E16" s="77"/>
      <c r="F16" s="78">
        <v>1</v>
      </c>
      <c r="G16" s="79"/>
      <c r="H16" s="79"/>
      <c r="I16" s="79"/>
      <c r="J16" s="79"/>
      <c r="K16" s="79"/>
      <c r="L16" s="80">
        <v>2</v>
      </c>
      <c r="M16" s="81" t="s">
        <v>39</v>
      </c>
      <c r="N16" s="82" t="s">
        <v>40</v>
      </c>
      <c r="O16" s="81" t="s">
        <v>41</v>
      </c>
      <c r="P16" s="80">
        <v>3</v>
      </c>
      <c r="Q16" s="83">
        <v>4</v>
      </c>
      <c r="R16" s="84">
        <v>5</v>
      </c>
      <c r="S16" s="85">
        <v>6</v>
      </c>
      <c r="T16" s="81" t="s">
        <v>42</v>
      </c>
      <c r="U16" s="86" t="s">
        <v>43</v>
      </c>
      <c r="V16" s="81" t="s">
        <v>44</v>
      </c>
      <c r="W16" s="87" t="s">
        <v>45</v>
      </c>
      <c r="X16" s="88" t="s">
        <v>46</v>
      </c>
      <c r="Y16" s="89" t="s">
        <v>47</v>
      </c>
      <c r="Z16" s="90">
        <v>7</v>
      </c>
      <c r="AA16" s="91">
        <v>8</v>
      </c>
      <c r="AB16" s="91">
        <v>9</v>
      </c>
      <c r="AC16" s="92">
        <v>10</v>
      </c>
      <c r="AD16" s="92">
        <v>11</v>
      </c>
      <c r="AE16" s="93">
        <v>13</v>
      </c>
      <c r="AF16" s="94">
        <v>14</v>
      </c>
    </row>
    <row r="17" spans="2:32" ht="15.75" thickBot="1">
      <c r="B17" s="95" t="s">
        <v>48</v>
      </c>
      <c r="C17" s="96" t="s">
        <v>49</v>
      </c>
      <c r="D17" s="97"/>
      <c r="E17" s="98"/>
      <c r="F17" s="99"/>
      <c r="G17" s="100"/>
      <c r="H17" s="100"/>
      <c r="I17" s="100"/>
      <c r="J17" s="100"/>
      <c r="K17" s="100"/>
      <c r="L17" s="101"/>
      <c r="M17" s="102"/>
      <c r="N17" s="99"/>
      <c r="O17" s="103"/>
      <c r="P17" s="101"/>
      <c r="Q17" s="100"/>
      <c r="R17" s="103"/>
      <c r="S17" s="102"/>
      <c r="T17" s="100"/>
      <c r="U17" s="104"/>
      <c r="V17" s="100"/>
      <c r="W17" s="100"/>
      <c r="X17" s="102" t="s">
        <v>50</v>
      </c>
      <c r="Y17" s="105"/>
      <c r="Z17" s="106"/>
      <c r="AA17" s="107" t="s">
        <v>51</v>
      </c>
      <c r="AB17" s="107" t="s">
        <v>52</v>
      </c>
      <c r="AC17" s="108" t="s">
        <v>53</v>
      </c>
      <c r="AD17" s="108" t="s">
        <v>53</v>
      </c>
      <c r="AE17" s="101" t="s">
        <v>54</v>
      </c>
      <c r="AF17" s="109"/>
    </row>
    <row r="18" spans="2:32" ht="255.75" thickBot="1">
      <c r="B18" s="110">
        <v>45</v>
      </c>
      <c r="C18" s="1" t="s">
        <v>57</v>
      </c>
      <c r="D18" s="111"/>
      <c r="E18" s="112"/>
      <c r="F18" s="113">
        <f>SUM(G18:K18)</f>
        <v>10</v>
      </c>
      <c r="G18" s="114">
        <v>1</v>
      </c>
      <c r="H18" s="114">
        <v>0</v>
      </c>
      <c r="I18" s="114">
        <v>3</v>
      </c>
      <c r="J18" s="114">
        <v>0</v>
      </c>
      <c r="K18" s="114">
        <v>6</v>
      </c>
      <c r="L18" s="115"/>
      <c r="M18" s="116"/>
      <c r="N18" s="117"/>
      <c r="O18" s="117"/>
      <c r="P18" s="118"/>
      <c r="Q18" s="116"/>
      <c r="R18" s="119"/>
      <c r="S18" s="120"/>
      <c r="T18" s="117"/>
      <c r="U18" s="117"/>
      <c r="V18" s="117"/>
      <c r="W18" s="119"/>
      <c r="X18" s="121"/>
      <c r="Y18" s="119"/>
      <c r="Z18" s="122">
        <v>125</v>
      </c>
      <c r="AA18" s="121"/>
      <c r="AB18" s="117"/>
      <c r="AC18" s="117"/>
      <c r="AD18" s="123"/>
      <c r="AE18" s="124"/>
      <c r="AF18" s="125"/>
    </row>
    <row r="19" spans="2:32" ht="15.75" thickBot="1">
      <c r="B19" s="126">
        <v>32</v>
      </c>
      <c r="C19" s="1" t="s">
        <v>0</v>
      </c>
      <c r="D19" s="127"/>
      <c r="E19" s="127"/>
      <c r="F19" s="113">
        <f t="shared" ref="F19:F21" si="0">SUM(G19:K19)</f>
        <v>17</v>
      </c>
      <c r="G19" s="129">
        <v>3</v>
      </c>
      <c r="H19" s="129">
        <v>5</v>
      </c>
      <c r="I19" s="129">
        <v>0</v>
      </c>
      <c r="J19" s="129">
        <v>0</v>
      </c>
      <c r="K19" s="129">
        <v>9</v>
      </c>
      <c r="L19" s="130"/>
      <c r="M19" s="132"/>
      <c r="N19" s="128"/>
      <c r="O19" s="128"/>
      <c r="P19" s="137"/>
      <c r="Q19" s="132"/>
      <c r="R19" s="131"/>
      <c r="S19" s="138"/>
      <c r="T19" s="128"/>
      <c r="U19" s="128"/>
      <c r="V19" s="128"/>
      <c r="W19" s="131"/>
      <c r="X19" s="132"/>
      <c r="Y19" s="131"/>
      <c r="Z19" s="133">
        <v>32</v>
      </c>
      <c r="AA19" s="132"/>
      <c r="AB19" s="128"/>
      <c r="AC19" s="128"/>
      <c r="AD19" s="134"/>
      <c r="AE19" s="135"/>
      <c r="AF19" s="136"/>
    </row>
    <row r="20" spans="2:32" ht="15.75" thickBot="1">
      <c r="B20" s="126">
        <v>26</v>
      </c>
      <c r="C20" s="1" t="s">
        <v>1</v>
      </c>
      <c r="D20" s="127"/>
      <c r="E20" s="127"/>
      <c r="F20" s="113">
        <f t="shared" si="0"/>
        <v>8</v>
      </c>
      <c r="G20" s="129">
        <v>0</v>
      </c>
      <c r="H20" s="129">
        <v>5</v>
      </c>
      <c r="I20" s="129">
        <v>1</v>
      </c>
      <c r="J20" s="129">
        <v>1</v>
      </c>
      <c r="K20" s="129">
        <v>1</v>
      </c>
      <c r="L20" s="130"/>
      <c r="M20" s="132"/>
      <c r="N20" s="128"/>
      <c r="O20" s="128"/>
      <c r="P20" s="137"/>
      <c r="Q20" s="132"/>
      <c r="R20" s="131"/>
      <c r="S20" s="138"/>
      <c r="T20" s="128"/>
      <c r="U20" s="128"/>
      <c r="V20" s="128"/>
      <c r="W20" s="131"/>
      <c r="X20" s="132"/>
      <c r="Y20" s="131"/>
      <c r="Z20" s="133">
        <v>45</v>
      </c>
      <c r="AA20" s="132"/>
      <c r="AB20" s="128"/>
      <c r="AC20" s="128"/>
      <c r="AD20" s="134"/>
      <c r="AE20" s="135"/>
      <c r="AF20" s="136"/>
    </row>
    <row r="21" spans="2:32">
      <c r="B21" s="126">
        <v>74</v>
      </c>
      <c r="C21" s="1" t="s">
        <v>2</v>
      </c>
      <c r="D21" s="127"/>
      <c r="E21" s="127"/>
      <c r="F21" s="113">
        <f t="shared" si="0"/>
        <v>1</v>
      </c>
      <c r="G21" s="129">
        <v>0</v>
      </c>
      <c r="H21" s="129">
        <v>0</v>
      </c>
      <c r="I21" s="129">
        <v>0</v>
      </c>
      <c r="J21" s="129">
        <v>1</v>
      </c>
      <c r="K21" s="129">
        <v>0</v>
      </c>
      <c r="L21" s="130"/>
      <c r="M21" s="132"/>
      <c r="N21" s="128"/>
      <c r="O21" s="128"/>
      <c r="P21" s="137"/>
      <c r="Q21" s="132"/>
      <c r="R21" s="131"/>
      <c r="S21" s="138"/>
      <c r="T21" s="128"/>
      <c r="U21" s="128"/>
      <c r="V21" s="128"/>
      <c r="W21" s="131"/>
      <c r="X21" s="132"/>
      <c r="Y21" s="131"/>
      <c r="Z21" s="133">
        <v>68</v>
      </c>
      <c r="AA21" s="132"/>
      <c r="AB21" s="128"/>
      <c r="AC21" s="128"/>
      <c r="AD21" s="134"/>
      <c r="AE21" s="135"/>
      <c r="AF21" s="136"/>
    </row>
  </sheetData>
  <mergeCells count="2">
    <mergeCell ref="M14:O14"/>
    <mergeCell ref="T14:W14"/>
  </mergeCell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5:K9"/>
  <sheetViews>
    <sheetView tabSelected="1" workbookViewId="0">
      <selection activeCell="H6" sqref="H6"/>
    </sheetView>
  </sheetViews>
  <sheetFormatPr baseColWidth="10" defaultRowHeight="15"/>
  <cols>
    <col min="4" max="4" width="25.5703125" bestFit="1" customWidth="1"/>
    <col min="5" max="9" width="11.42578125" style="139"/>
  </cols>
  <sheetData>
    <row r="5" spans="1:11" ht="15.75" thickBot="1">
      <c r="C5" t="s">
        <v>58</v>
      </c>
      <c r="D5" s="141"/>
      <c r="E5" s="142" t="s">
        <v>4</v>
      </c>
      <c r="F5" s="142" t="s">
        <v>5</v>
      </c>
      <c r="G5" s="142" t="s">
        <v>6</v>
      </c>
      <c r="H5" s="142" t="s">
        <v>7</v>
      </c>
      <c r="I5" s="142" t="s">
        <v>18</v>
      </c>
    </row>
    <row r="6" spans="1:11" ht="204">
      <c r="C6" s="110">
        <v>45</v>
      </c>
      <c r="D6" s="1" t="s">
        <v>57</v>
      </c>
      <c r="E6" s="140" t="str">
        <f ca="1">IFERROR(IF(INDEX(Bordereau!$A$1:$L$1000,MATCH($C6,Bordereau!$B$1:$B$1000,0),MATCH(E$5,Bordereau!$A$15:$K$15,0))=0,"","X"),"")</f>
        <v>X</v>
      </c>
      <c r="F6" s="140" t="str">
        <f ca="1">IFERROR(IF(INDEX(Bordereau!$A$1:$L$1000,MATCH($C6,Bordereau!$B$1:$B$1000,0),MATCH(F$5,Bordereau!$A$15:$K$15,0))=0,"","X"),"")</f>
        <v/>
      </c>
      <c r="G6" s="140" t="str">
        <f ca="1">IFERROR(IF(INDEX(Bordereau!$A$1:$L$1000,MATCH($C6,Bordereau!$B$1:$B$1000,0),MATCH(G$5,Bordereau!$A$15:$K$15,0))=0,"","X"),"")</f>
        <v>X</v>
      </c>
      <c r="H6" s="140" t="str">
        <f ca="1">IFERROR(IF(INDEX(Bordereau!$A$1:$L$1000,MATCH($C6,Bordereau!$B$1:$B$1000,0),MATCH(H$5,Bordereau!$A$15:$K$15,0))=0,"","X"),"")</f>
        <v/>
      </c>
      <c r="I6" s="140" t="str">
        <f ca="1">IFERROR(IF(INDEX(Bordereau!$A$1:$L$1000,MATCH($C6,Bordereau!$B$1:$B$1000,0),MATCH(I$5,Bordereau!$A$15:$K$15,0))=0,"","X"),"")</f>
        <v>X</v>
      </c>
      <c r="K6" s="1"/>
    </row>
    <row r="7" spans="1:11">
      <c r="C7" s="126">
        <v>32</v>
      </c>
      <c r="D7" s="141" t="s">
        <v>0</v>
      </c>
      <c r="E7" s="140" t="str">
        <f ca="1">IFERROR(IF(INDEX(Bordereau!$A$1:$L$1000,MATCH($C7,Bordereau!$B$1:$B$1000,0),MATCH(E$5,Bordereau!$A$15:$K$15,0))=0,"","X"),"")</f>
        <v>X</v>
      </c>
      <c r="F7" s="140" t="str">
        <f ca="1">IFERROR(IF(INDEX(Bordereau!$A$1:$L$1000,MATCH($C7,Bordereau!$B$1:$B$1000,0),MATCH(F$5,Bordereau!$A$15:$K$15,0))=0,"","X"),"")</f>
        <v>X</v>
      </c>
      <c r="G7" s="140" t="str">
        <f ca="1">IFERROR(IF(INDEX(Bordereau!$A$1:$L$1000,MATCH($C7,Bordereau!$B$1:$B$1000,0),MATCH(G$5,Bordereau!$A$15:$K$15,0))=0,"","X"),"")</f>
        <v/>
      </c>
      <c r="H7" s="140" t="str">
        <f ca="1">IFERROR(IF(INDEX(Bordereau!$A$1:$L$1000,MATCH($C7,Bordereau!$B$1:$B$1000,0),MATCH(H$5,Bordereau!$A$15:$K$15,0))=0,"","X"),"")</f>
        <v/>
      </c>
      <c r="I7" s="140" t="str">
        <f ca="1">IFERROR(IF(INDEX(Bordereau!$A$1:$L$1000,MATCH($C7,Bordereau!$B$1:$B$1000,0),MATCH(I$5,Bordereau!$A$15:$K$15,0))=0,"","X"),"")</f>
        <v>X</v>
      </c>
    </row>
    <row r="8" spans="1:11">
      <c r="A8" t="str">
        <f ca="1">IFERROR(MATCH($D8,Bordereau!$C:$C,0),"")</f>
        <v/>
      </c>
      <c r="C8" s="126">
        <v>26</v>
      </c>
      <c r="D8" s="141" t="s">
        <v>56</v>
      </c>
      <c r="E8" s="140" t="str">
        <f ca="1">IFERROR(IF(INDEX(Bordereau!$A$1:$L$1000,MATCH($C8,Bordereau!$B$1:$B$1000,0),MATCH(E$5,Bordereau!$A$15:$K$15,0))=0,"","X"),"")</f>
        <v/>
      </c>
      <c r="F8" s="140" t="str">
        <f ca="1">IFERROR(IF(INDEX(Bordereau!$A$1:$L$1000,MATCH($C8,Bordereau!$B$1:$B$1000,0),MATCH(F$5,Bordereau!$A$15:$K$15,0))=0,"","X"),"")</f>
        <v>X</v>
      </c>
      <c r="G8" s="140" t="str">
        <f ca="1">IFERROR(IF(INDEX(Bordereau!$A$1:$L$1000,MATCH($C8,Bordereau!$B$1:$B$1000,0),MATCH(G$5,Bordereau!$A$15:$K$15,0))=0,"","X"),"")</f>
        <v>X</v>
      </c>
      <c r="H8" s="140" t="str">
        <f ca="1">IFERROR(IF(INDEX(Bordereau!$A$1:$L$1000,MATCH($C8,Bordereau!$B$1:$B$1000,0),MATCH(H$5,Bordereau!$A$15:$K$15,0))=0,"","X"),"")</f>
        <v>X</v>
      </c>
      <c r="I8" s="140" t="str">
        <f ca="1">IFERROR(IF(INDEX(Bordereau!$A$1:$L$1000,MATCH($C8,Bordereau!$B$1:$B$1000,0),MATCH(I$5,Bordereau!$A$15:$K$15,0))=0,"","X"),"")</f>
        <v>X</v>
      </c>
    </row>
    <row r="9" spans="1:11">
      <c r="A9" t="str">
        <f ca="1">IFERROR(MATCH($D9,Bordereau!$C:$C,0),"")</f>
        <v/>
      </c>
      <c r="C9" s="126">
        <v>74</v>
      </c>
      <c r="D9" s="141" t="s">
        <v>55</v>
      </c>
      <c r="E9" s="140" t="str">
        <f ca="1">IFERROR(IF(INDEX(Bordereau!$A$1:$L$1000,MATCH($C9,Bordereau!$B$1:$B$1000,0),MATCH(E$5,Bordereau!$A$15:$K$15,0))=0,"","X"),"")</f>
        <v/>
      </c>
      <c r="F9" s="140" t="str">
        <f ca="1">IFERROR(IF(INDEX(Bordereau!$A$1:$L$1000,MATCH($C9,Bordereau!$B$1:$B$1000,0),MATCH(F$5,Bordereau!$A$15:$K$15,0))=0,"","X"),"")</f>
        <v/>
      </c>
      <c r="G9" s="140" t="str">
        <f ca="1">IFERROR(IF(INDEX(Bordereau!$A$1:$L$1000,MATCH($C9,Bordereau!$B$1:$B$1000,0),MATCH(G$5,Bordereau!$A$15:$K$15,0))=0,"","X"),"")</f>
        <v/>
      </c>
      <c r="H9" s="140" t="str">
        <f ca="1">IFERROR(IF(INDEX(Bordereau!$A$1:$L$1000,MATCH($C9,Bordereau!$B$1:$B$1000,0),MATCH(H$5,Bordereau!$A$15:$K$15,0))=0,"","X"),"")</f>
        <v>X</v>
      </c>
      <c r="I9" s="140" t="str">
        <f ca="1">IFERROR(IF(INDEX(Bordereau!$A$1:$L$1000,MATCH($C9,Bordereau!$B$1:$B$1000,0),MATCH(I$5,Bordereau!$A$15:$K$15,0))=0,"","X"),"")</f>
        <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Bordereau</vt:lpstr>
      <vt:lpstr>Feuil1</vt:lpstr>
    </vt:vector>
  </TitlesOfParts>
  <Company>SPIE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ROUSSILAT Clement</dc:creator>
  <cp:lastModifiedBy>FRANCIS</cp:lastModifiedBy>
  <dcterms:created xsi:type="dcterms:W3CDTF">2021-06-14T08:37:34Z</dcterms:created>
  <dcterms:modified xsi:type="dcterms:W3CDTF">2021-06-23T08:43:24Z</dcterms:modified>
</cp:coreProperties>
</file>