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5760" yWindow="3390" windowWidth="17280" windowHeight="8970" activeTab="4"/>
  </bookViews>
  <sheets>
    <sheet name="TBR" sheetId="1" r:id="rId1"/>
    <sheet name="Param" sheetId="2" r:id="rId2"/>
    <sheet name="Deja_Fait" sheetId="3" r:id="rId3"/>
    <sheet name="gdate" sheetId="4" r:id="rId4"/>
    <sheet name="A_Planifier" sheetId="5" r:id="rId5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3" i="4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  <c r="AG3" s="1"/>
  <c r="AH3" s="1"/>
  <c r="AI3" s="1"/>
  <c r="D3"/>
  <c r="E3" s="1"/>
  <c r="F3" s="1"/>
  <c r="G3" s="1"/>
  <c r="H3" s="1"/>
  <c r="I3" s="1"/>
  <c r="J3" s="1"/>
  <c r="K3" s="1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F3" i="1" l="1"/>
  <c r="O2"/>
  <c r="O3" s="1"/>
  <c r="O1" s="1"/>
  <c r="G2"/>
  <c r="H2" s="1"/>
  <c r="H3" l="1"/>
  <c r="I2"/>
  <c r="P2"/>
  <c r="G3"/>
  <c r="P3" l="1"/>
  <c r="P1" s="1"/>
  <c r="Q2"/>
  <c r="I3"/>
  <c r="J2"/>
  <c r="J3" l="1"/>
  <c r="K2"/>
  <c r="Q3"/>
  <c r="Q1" s="1"/>
  <c r="R2"/>
  <c r="S2" l="1"/>
  <c r="R3"/>
  <c r="R1" s="1"/>
  <c r="K3"/>
  <c r="L2"/>
  <c r="L3" l="1"/>
  <c r="M2"/>
  <c r="S3"/>
  <c r="S1" s="1"/>
  <c r="T2"/>
  <c r="T3" l="1"/>
  <c r="T1" s="1"/>
  <c r="U2"/>
  <c r="M3"/>
  <c r="N2"/>
  <c r="N3" s="1"/>
  <c r="U3" l="1"/>
  <c r="U1" s="1"/>
  <c r="V2"/>
  <c r="W2" l="1"/>
  <c r="V3"/>
  <c r="V1" s="1"/>
  <c r="X2" l="1"/>
  <c r="W3"/>
  <c r="W1" s="1"/>
  <c r="X3" l="1"/>
  <c r="X1" s="1"/>
  <c r="Y2"/>
  <c r="Y3" l="1"/>
  <c r="Y1" s="1"/>
  <c r="Z2"/>
  <c r="AA2" l="1"/>
  <c r="Z3"/>
  <c r="Z1" s="1"/>
  <c r="AA3" l="1"/>
  <c r="AA1" s="1"/>
  <c r="AB2"/>
  <c r="AB3" l="1"/>
  <c r="AB1" s="1"/>
  <c r="AC2"/>
  <c r="AC3" l="1"/>
  <c r="AC1" s="1"/>
  <c r="AD2"/>
  <c r="AE2" l="1"/>
  <c r="AD3"/>
  <c r="AD1" s="1"/>
  <c r="AE3" l="1"/>
  <c r="AE1" s="1"/>
  <c r="AF2"/>
  <c r="AF3" l="1"/>
  <c r="AF1" s="1"/>
  <c r="AG2"/>
  <c r="AG3" l="1"/>
  <c r="AG1" s="1"/>
  <c r="AH2"/>
  <c r="AI2" l="1"/>
  <c r="AH3"/>
  <c r="AH1" s="1"/>
  <c r="AI3" l="1"/>
  <c r="AI1" s="1"/>
  <c r="AJ2"/>
  <c r="AJ3" l="1"/>
  <c r="AJ1" s="1"/>
  <c r="AK2"/>
  <c r="AK3" l="1"/>
  <c r="AK1" s="1"/>
  <c r="AL2"/>
  <c r="AL3" s="1"/>
  <c r="AL1" s="1"/>
</calcChain>
</file>

<file path=xl/sharedStrings.xml><?xml version="1.0" encoding="utf-8"?>
<sst xmlns="http://schemas.openxmlformats.org/spreadsheetml/2006/main" count="125" uniqueCount="81">
  <si>
    <t>Données du : 10/05/2021</t>
  </si>
  <si>
    <t>Réf</t>
  </si>
  <si>
    <t>Désign</t>
  </si>
  <si>
    <t>Type</t>
  </si>
  <si>
    <t>Av/Rt</t>
  </si>
  <si>
    <t>Passé</t>
  </si>
  <si>
    <t>SS3</t>
  </si>
  <si>
    <t>OBTURATEUR</t>
  </si>
  <si>
    <t>BESOINS</t>
  </si>
  <si>
    <t>T70</t>
  </si>
  <si>
    <t>COUVERCLE DIFFUSEURS</t>
  </si>
  <si>
    <t>FERRURE AR EQUIPEE</t>
  </si>
  <si>
    <t>MAMAN</t>
  </si>
  <si>
    <t>PAPA</t>
  </si>
  <si>
    <t>Sœur</t>
  </si>
  <si>
    <t xml:space="preserve">    </t>
  </si>
  <si>
    <t>frère</t>
  </si>
  <si>
    <t>foot</t>
  </si>
  <si>
    <t>rugby</t>
  </si>
  <si>
    <t>volley</t>
  </si>
  <si>
    <t>fitness</t>
  </si>
  <si>
    <t>plannifier</t>
  </si>
  <si>
    <t xml:space="preserve">possible </t>
  </si>
  <si>
    <t>impossible</t>
  </si>
  <si>
    <t xml:space="preserve">déjà reéaliser </t>
  </si>
  <si>
    <t xml:space="preserve">type de besoin </t>
  </si>
  <si>
    <t>WK</t>
  </si>
  <si>
    <t>désignation</t>
  </si>
  <si>
    <t xml:space="preserve">toutes les semaine </t>
  </si>
  <si>
    <t>M</t>
  </si>
  <si>
    <t>mensuel</t>
  </si>
  <si>
    <t>TR</t>
  </si>
  <si>
    <t>trimestriel</t>
  </si>
  <si>
    <t xml:space="preserve">tps de préparation </t>
  </si>
  <si>
    <t>annuel</t>
  </si>
  <si>
    <t>AN</t>
  </si>
  <si>
    <t>BesoinsPourRégime</t>
  </si>
  <si>
    <t>Jours</t>
  </si>
  <si>
    <t>BOF</t>
  </si>
  <si>
    <t>PB</t>
  </si>
  <si>
    <t>pas de besoin spécifique</t>
  </si>
  <si>
    <t>STK</t>
  </si>
  <si>
    <t>Visuel</t>
  </si>
  <si>
    <t>natation</t>
  </si>
  <si>
    <t>Code</t>
  </si>
  <si>
    <t>Qui</t>
  </si>
  <si>
    <t>Type de besoin</t>
  </si>
  <si>
    <t>date _ planif 1</t>
  </si>
  <si>
    <t>date _ planif 2</t>
  </si>
  <si>
    <t>date _ planif 3</t>
  </si>
  <si>
    <t>date _ planif 4</t>
  </si>
  <si>
    <t>date _ planif 5</t>
  </si>
  <si>
    <t>date _ planif 6</t>
  </si>
  <si>
    <t>date _ planif 7</t>
  </si>
  <si>
    <t>date _ planif 8</t>
  </si>
  <si>
    <t>date _ planif 9</t>
  </si>
  <si>
    <t>date _ planif 10</t>
  </si>
  <si>
    <t>date _ planif 11</t>
  </si>
  <si>
    <t>date _ planif 12</t>
  </si>
  <si>
    <t>date _ planif 13</t>
  </si>
  <si>
    <t>date _ planif 14</t>
  </si>
  <si>
    <t>date _ planif 15</t>
  </si>
  <si>
    <t>date _ planif 16</t>
  </si>
  <si>
    <t>date _ planif 17</t>
  </si>
  <si>
    <t>date _ planif 18</t>
  </si>
  <si>
    <t>date _ planif 19</t>
  </si>
  <si>
    <t>date _ planif 20</t>
  </si>
  <si>
    <t>date _ planif 21</t>
  </si>
  <si>
    <t>date _ planif 22</t>
  </si>
  <si>
    <t>date _ planif 23</t>
  </si>
  <si>
    <t>date _ planif 24</t>
  </si>
  <si>
    <t>date _ planif 25</t>
  </si>
  <si>
    <t>date _ planif 26</t>
  </si>
  <si>
    <t>date _ planif 27</t>
  </si>
  <si>
    <t>date _ planif 28</t>
  </si>
  <si>
    <t>date _ planif 29</t>
  </si>
  <si>
    <t>date _ planif 30</t>
  </si>
  <si>
    <t>date _ planif 31</t>
  </si>
  <si>
    <t>date _ planif 32</t>
  </si>
  <si>
    <t>date _ planif 33</t>
  </si>
  <si>
    <t>date _ planif 34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</si>
</sst>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Fill="1"/>
    <xf numFmtId="49" fontId="0" fillId="0" borderId="0" xfId="0" applyNumberFormat="1" applyFill="1"/>
    <xf numFmtId="22" fontId="0" fillId="0" borderId="0" xfId="0" applyNumberFormat="1" applyFill="1" applyAlignment="1">
      <alignment vertical="center"/>
    </xf>
    <xf numFmtId="14" fontId="0" fillId="0" borderId="0" xfId="0" applyNumberFormat="1" applyFill="1"/>
    <xf numFmtId="0" fontId="1" fillId="0" borderId="1" xfId="0" applyFont="1" applyFill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top" textRotation="90"/>
    </xf>
    <xf numFmtId="0" fontId="3" fillId="0" borderId="1" xfId="0" applyFont="1" applyFill="1" applyBorder="1" applyAlignment="1">
      <alignment horizontal="center" vertical="top" textRotation="90"/>
    </xf>
    <xf numFmtId="0" fontId="3" fillId="0" borderId="1" xfId="0" applyFont="1" applyFill="1" applyBorder="1" applyAlignment="1">
      <alignment horizontal="left" vertical="top" textRotation="90"/>
    </xf>
    <xf numFmtId="0" fontId="0" fillId="0" borderId="3" xfId="0" applyFill="1" applyBorder="1"/>
    <xf numFmtId="49" fontId="0" fillId="0" borderId="3" xfId="0" applyNumberFormat="1" applyFill="1" applyBorder="1"/>
    <xf numFmtId="0" fontId="0" fillId="2" borderId="3" xfId="0" applyFill="1" applyBorder="1"/>
    <xf numFmtId="0" fontId="2" fillId="0" borderId="4" xfId="0" applyFont="1" applyFill="1" applyBorder="1"/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Fill="1" applyBorder="1"/>
    <xf numFmtId="0" fontId="0" fillId="0" borderId="13" xfId="0" applyFill="1" applyBorder="1"/>
    <xf numFmtId="0" fontId="0" fillId="0" borderId="14" xfId="0" applyFill="1" applyBorder="1"/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0" xfId="0" applyBorder="1"/>
    <xf numFmtId="0" fontId="0" fillId="0" borderId="5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16" fontId="0" fillId="0" borderId="0" xfId="0" applyNumberFormat="1"/>
    <xf numFmtId="0" fontId="1" fillId="3" borderId="3" xfId="0" applyFont="1" applyFill="1" applyBorder="1"/>
    <xf numFmtId="0" fontId="1" fillId="3" borderId="3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47625</xdr:colOff>
      <xdr:row>0</xdr:row>
      <xdr:rowOff>57150</xdr:rowOff>
    </xdr:from>
    <xdr:to>
      <xdr:col>2</xdr:col>
      <xdr:colOff>0</xdr:colOff>
      <xdr:row>0</xdr:row>
      <xdr:rowOff>695325</xdr:rowOff>
    </xdr:to>
    <xdr:sp macro="[0]!Recuperation_de_valeur" textlink="">
      <xdr:nvSpPr>
        <xdr:cNvPr id="2" name="ZoneTexte 1"/>
        <xdr:cNvSpPr txBox="1"/>
      </xdr:nvSpPr>
      <xdr:spPr>
        <a:xfrm>
          <a:off x="47625" y="57150"/>
          <a:ext cx="2276475" cy="63817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Récupération des valeurs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L23"/>
  <sheetViews>
    <sheetView zoomScale="60" zoomScaleNormal="60" workbookViewId="0">
      <pane xSplit="3" topLeftCell="D1" activePane="topRight" state="frozen"/>
      <selection pane="topRight" activeCell="D13" sqref="D13"/>
    </sheetView>
  </sheetViews>
  <sheetFormatPr baseColWidth="10" defaultRowHeight="15"/>
  <cols>
    <col min="1" max="1" width="25.140625" bestFit="1" customWidth="1"/>
    <col min="2" max="2" width="29.85546875" bestFit="1" customWidth="1"/>
    <col min="3" max="3" width="12.28515625" bestFit="1" customWidth="1"/>
    <col min="4" max="4" width="6.28515625" bestFit="1" customWidth="1"/>
    <col min="5" max="5" width="11.5703125" bestFit="1" customWidth="1"/>
    <col min="6" max="6" width="12" bestFit="1" customWidth="1"/>
    <col min="7" max="8" width="11.5703125" bestFit="1" customWidth="1"/>
    <col min="9" max="9" width="12" bestFit="1" customWidth="1"/>
    <col min="10" max="10" width="11.5703125" bestFit="1" customWidth="1"/>
    <col min="11" max="11" width="12" bestFit="1" customWidth="1"/>
    <col min="12" max="13" width="11.5703125" bestFit="1" customWidth="1"/>
    <col min="14" max="17" width="12" bestFit="1" customWidth="1"/>
    <col min="18" max="18" width="11.5703125" bestFit="1" customWidth="1"/>
    <col min="19" max="19" width="11.140625" bestFit="1" customWidth="1"/>
    <col min="20" max="20" width="11.5703125" bestFit="1" customWidth="1"/>
    <col min="21" max="21" width="12" bestFit="1" customWidth="1"/>
    <col min="22" max="29" width="12.5703125" bestFit="1" customWidth="1"/>
    <col min="30" max="30" width="12" bestFit="1" customWidth="1"/>
    <col min="31" max="31" width="11.5703125" bestFit="1" customWidth="1"/>
    <col min="32" max="33" width="12" bestFit="1" customWidth="1"/>
    <col min="34" max="38" width="12.5703125" bestFit="1" customWidth="1"/>
  </cols>
  <sheetData>
    <row r="1" spans="1:38">
      <c r="A1" s="1" t="s">
        <v>42</v>
      </c>
      <c r="B1" s="2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>
        <f t="shared" ref="O1:AB1" si="0">YEAR(O3)</f>
        <v>2021</v>
      </c>
      <c r="P1" s="1">
        <f t="shared" si="0"/>
        <v>2021</v>
      </c>
      <c r="Q1" s="1">
        <f t="shared" si="0"/>
        <v>2021</v>
      </c>
      <c r="R1" s="1">
        <f t="shared" si="0"/>
        <v>2021</v>
      </c>
      <c r="S1" s="1">
        <f t="shared" si="0"/>
        <v>2021</v>
      </c>
      <c r="T1" s="1">
        <f t="shared" si="0"/>
        <v>2021</v>
      </c>
      <c r="U1" s="1">
        <f t="shared" si="0"/>
        <v>2022</v>
      </c>
      <c r="V1" s="1">
        <f t="shared" si="0"/>
        <v>2022</v>
      </c>
      <c r="W1" s="1">
        <f t="shared" si="0"/>
        <v>2022</v>
      </c>
      <c r="X1" s="1">
        <f t="shared" si="0"/>
        <v>2022</v>
      </c>
      <c r="Y1" s="1">
        <f t="shared" si="0"/>
        <v>2022</v>
      </c>
      <c r="Z1" s="1">
        <f t="shared" si="0"/>
        <v>2022</v>
      </c>
      <c r="AA1" s="1">
        <f t="shared" si="0"/>
        <v>2022</v>
      </c>
      <c r="AB1" s="1">
        <f t="shared" si="0"/>
        <v>2022</v>
      </c>
      <c r="AC1" s="1">
        <f>YEAR(AC3)</f>
        <v>2022</v>
      </c>
      <c r="AD1" s="1">
        <f>YEAR(AD3)</f>
        <v>2022</v>
      </c>
      <c r="AE1" s="1">
        <f>YEAR(AE3)</f>
        <v>2022</v>
      </c>
      <c r="AF1" s="1">
        <f t="shared" ref="AF1:AL1" si="1">YEAR(AF3)</f>
        <v>2022</v>
      </c>
      <c r="AG1" s="1">
        <f t="shared" si="1"/>
        <v>2023</v>
      </c>
      <c r="AH1" s="1">
        <f t="shared" si="1"/>
        <v>2023</v>
      </c>
      <c r="AI1" s="1">
        <f t="shared" si="1"/>
        <v>2023</v>
      </c>
      <c r="AJ1" s="1">
        <f t="shared" si="1"/>
        <v>2023</v>
      </c>
      <c r="AK1" s="1">
        <f t="shared" si="1"/>
        <v>2023</v>
      </c>
      <c r="AL1" s="1">
        <f t="shared" si="1"/>
        <v>2023</v>
      </c>
    </row>
    <row r="2" spans="1:38">
      <c r="A2" s="3" t="s">
        <v>0</v>
      </c>
      <c r="B2" s="2"/>
      <c r="C2" s="1"/>
      <c r="D2" s="1"/>
      <c r="E2" s="4">
        <v>43831</v>
      </c>
      <c r="F2" s="4">
        <v>44319</v>
      </c>
      <c r="G2" s="4">
        <f>F2+7</f>
        <v>44326</v>
      </c>
      <c r="H2" s="4">
        <f>G2+7</f>
        <v>44333</v>
      </c>
      <c r="I2" s="4">
        <f t="shared" ref="I2:N2" si="2">H2+7</f>
        <v>44340</v>
      </c>
      <c r="J2" s="4">
        <f t="shared" si="2"/>
        <v>44347</v>
      </c>
      <c r="K2" s="4">
        <f t="shared" si="2"/>
        <v>44354</v>
      </c>
      <c r="L2" s="4">
        <f t="shared" si="2"/>
        <v>44361</v>
      </c>
      <c r="M2" s="4">
        <f t="shared" si="2"/>
        <v>44368</v>
      </c>
      <c r="N2" s="4">
        <f t="shared" si="2"/>
        <v>44375</v>
      </c>
      <c r="O2" s="4">
        <f>EDATE(F2,2)+3</f>
        <v>44383</v>
      </c>
      <c r="P2" s="4">
        <f t="shared" ref="P2:AL2" si="3">EDATE(O2,1)</f>
        <v>44414</v>
      </c>
      <c r="Q2" s="4">
        <f t="shared" si="3"/>
        <v>44445</v>
      </c>
      <c r="R2" s="4">
        <f t="shared" si="3"/>
        <v>44475</v>
      </c>
      <c r="S2" s="4">
        <f t="shared" si="3"/>
        <v>44506</v>
      </c>
      <c r="T2" s="4">
        <f t="shared" si="3"/>
        <v>44536</v>
      </c>
      <c r="U2" s="4">
        <f t="shared" si="3"/>
        <v>44567</v>
      </c>
      <c r="V2" s="4">
        <f t="shared" si="3"/>
        <v>44598</v>
      </c>
      <c r="W2" s="4">
        <f t="shared" si="3"/>
        <v>44626</v>
      </c>
      <c r="X2" s="4">
        <f t="shared" si="3"/>
        <v>44657</v>
      </c>
      <c r="Y2" s="4">
        <f t="shared" si="3"/>
        <v>44687</v>
      </c>
      <c r="Z2" s="4">
        <f t="shared" si="3"/>
        <v>44718</v>
      </c>
      <c r="AA2" s="4">
        <f t="shared" si="3"/>
        <v>44748</v>
      </c>
      <c r="AB2" s="4">
        <f t="shared" si="3"/>
        <v>44779</v>
      </c>
      <c r="AC2" s="4">
        <f t="shared" si="3"/>
        <v>44810</v>
      </c>
      <c r="AD2" s="4">
        <f t="shared" si="3"/>
        <v>44840</v>
      </c>
      <c r="AE2" s="4">
        <f t="shared" si="3"/>
        <v>44871</v>
      </c>
      <c r="AF2" s="4">
        <f t="shared" si="3"/>
        <v>44901</v>
      </c>
      <c r="AG2" s="4">
        <f t="shared" si="3"/>
        <v>44932</v>
      </c>
      <c r="AH2" s="4">
        <f t="shared" si="3"/>
        <v>44963</v>
      </c>
      <c r="AI2" s="4">
        <f t="shared" si="3"/>
        <v>44991</v>
      </c>
      <c r="AJ2" s="4">
        <f t="shared" si="3"/>
        <v>45022</v>
      </c>
      <c r="AK2" s="4">
        <f t="shared" si="3"/>
        <v>45052</v>
      </c>
      <c r="AL2" s="4">
        <f t="shared" si="3"/>
        <v>45083</v>
      </c>
    </row>
    <row r="3" spans="1:38" ht="73.5" customHeight="1">
      <c r="A3" s="6" t="s">
        <v>1</v>
      </c>
      <c r="B3" s="5" t="s">
        <v>2</v>
      </c>
      <c r="C3" s="7" t="s">
        <v>3</v>
      </c>
      <c r="D3" s="8" t="s">
        <v>4</v>
      </c>
      <c r="E3" s="9" t="s">
        <v>5</v>
      </c>
      <c r="F3" s="10" t="str">
        <f t="shared" ref="F3:J3" si="4">"S"&amp;WEEKNUM(F2,21)</f>
        <v>S18</v>
      </c>
      <c r="G3" s="10" t="str">
        <f t="shared" si="4"/>
        <v>S19</v>
      </c>
      <c r="H3" s="10" t="str">
        <f t="shared" si="4"/>
        <v>S20</v>
      </c>
      <c r="I3" s="10" t="str">
        <f t="shared" si="4"/>
        <v>S21</v>
      </c>
      <c r="J3" s="10" t="str">
        <f t="shared" si="4"/>
        <v>S22</v>
      </c>
      <c r="K3" s="10" t="str">
        <f>"S"&amp;WEEKNUM(K2,21)</f>
        <v>S23</v>
      </c>
      <c r="L3" s="10" t="str">
        <f t="shared" ref="L3:N3" si="5">"S"&amp;WEEKNUM(L2,21)</f>
        <v>S24</v>
      </c>
      <c r="M3" s="10" t="str">
        <f t="shared" si="5"/>
        <v>S25</v>
      </c>
      <c r="N3" s="10" t="str">
        <f t="shared" si="5"/>
        <v>S26</v>
      </c>
      <c r="O3" s="10" t="str">
        <f t="shared" ref="O3:AL3" si="6">MONTH(O2)&amp;"/"&amp;YEAR(O2)</f>
        <v>7/2021</v>
      </c>
      <c r="P3" s="10" t="str">
        <f t="shared" si="6"/>
        <v>8/2021</v>
      </c>
      <c r="Q3" s="10" t="str">
        <f t="shared" si="6"/>
        <v>9/2021</v>
      </c>
      <c r="R3" s="10" t="str">
        <f t="shared" si="6"/>
        <v>10/2021</v>
      </c>
      <c r="S3" s="10" t="str">
        <f t="shared" si="6"/>
        <v>11/2021</v>
      </c>
      <c r="T3" s="10" t="str">
        <f t="shared" si="6"/>
        <v>12/2021</v>
      </c>
      <c r="U3" s="10" t="str">
        <f t="shared" si="6"/>
        <v>1/2022</v>
      </c>
      <c r="V3" s="10" t="str">
        <f t="shared" si="6"/>
        <v>2/2022</v>
      </c>
      <c r="W3" s="10" t="str">
        <f t="shared" si="6"/>
        <v>3/2022</v>
      </c>
      <c r="X3" s="10" t="str">
        <f t="shared" si="6"/>
        <v>4/2022</v>
      </c>
      <c r="Y3" s="10" t="str">
        <f t="shared" si="6"/>
        <v>5/2022</v>
      </c>
      <c r="Z3" s="10" t="str">
        <f t="shared" si="6"/>
        <v>6/2022</v>
      </c>
      <c r="AA3" s="10" t="str">
        <f t="shared" si="6"/>
        <v>7/2022</v>
      </c>
      <c r="AB3" s="10" t="str">
        <f t="shared" si="6"/>
        <v>8/2022</v>
      </c>
      <c r="AC3" s="10" t="str">
        <f t="shared" si="6"/>
        <v>9/2022</v>
      </c>
      <c r="AD3" s="10" t="str">
        <f t="shared" si="6"/>
        <v>10/2022</v>
      </c>
      <c r="AE3" s="10" t="str">
        <f t="shared" si="6"/>
        <v>11/2022</v>
      </c>
      <c r="AF3" s="10" t="str">
        <f t="shared" si="6"/>
        <v>12/2022</v>
      </c>
      <c r="AG3" s="10" t="str">
        <f t="shared" si="6"/>
        <v>1/2023</v>
      </c>
      <c r="AH3" s="10" t="str">
        <f t="shared" si="6"/>
        <v>2/2023</v>
      </c>
      <c r="AI3" s="10" t="str">
        <f t="shared" si="6"/>
        <v>3/2023</v>
      </c>
      <c r="AJ3" s="10" t="str">
        <f t="shared" si="6"/>
        <v>4/2023</v>
      </c>
      <c r="AK3" s="10" t="str">
        <f t="shared" si="6"/>
        <v>5/2023</v>
      </c>
      <c r="AL3" s="10" t="str">
        <f t="shared" si="6"/>
        <v>6/2023</v>
      </c>
    </row>
    <row r="4" spans="1:38">
      <c r="A4" s="11" t="s">
        <v>12</v>
      </c>
      <c r="B4" s="11" t="s">
        <v>17</v>
      </c>
      <c r="C4" s="11" t="s">
        <v>8</v>
      </c>
      <c r="D4" s="11">
        <v>1</v>
      </c>
      <c r="E4" s="11">
        <v>24</v>
      </c>
      <c r="F4" s="11">
        <v>0</v>
      </c>
      <c r="G4" s="11">
        <v>0</v>
      </c>
      <c r="H4" s="11">
        <v>0</v>
      </c>
      <c r="I4" s="11">
        <v>0</v>
      </c>
      <c r="J4" s="11">
        <v>0</v>
      </c>
      <c r="K4" s="11">
        <v>0</v>
      </c>
      <c r="L4" s="11">
        <v>0</v>
      </c>
      <c r="M4" s="11">
        <v>0</v>
      </c>
      <c r="N4" s="11">
        <v>0</v>
      </c>
      <c r="O4" s="11">
        <v>0</v>
      </c>
      <c r="P4" s="11">
        <v>0</v>
      </c>
      <c r="Q4" s="11">
        <v>0</v>
      </c>
      <c r="R4" s="11">
        <v>0</v>
      </c>
      <c r="S4" s="11">
        <v>12</v>
      </c>
      <c r="T4" s="11">
        <v>0</v>
      </c>
      <c r="U4" s="11">
        <v>0</v>
      </c>
      <c r="V4" s="11">
        <v>0</v>
      </c>
      <c r="W4" s="11">
        <v>0</v>
      </c>
      <c r="X4" s="11">
        <v>0</v>
      </c>
      <c r="Y4" s="11">
        <v>12</v>
      </c>
      <c r="Z4" s="11">
        <v>0</v>
      </c>
      <c r="AA4" s="11">
        <v>0</v>
      </c>
      <c r="AB4" s="11">
        <v>0</v>
      </c>
      <c r="AC4" s="11">
        <v>0</v>
      </c>
      <c r="AD4" s="11">
        <v>0</v>
      </c>
      <c r="AE4" s="11">
        <v>12</v>
      </c>
      <c r="AF4" s="11">
        <v>0</v>
      </c>
      <c r="AG4" s="11">
        <v>0</v>
      </c>
      <c r="AH4" s="11">
        <v>0</v>
      </c>
      <c r="AI4" s="11">
        <v>0</v>
      </c>
      <c r="AJ4" s="11">
        <v>0</v>
      </c>
      <c r="AK4" s="11">
        <v>12</v>
      </c>
      <c r="AL4" s="11"/>
    </row>
    <row r="5" spans="1:38">
      <c r="A5" s="11" t="s">
        <v>12</v>
      </c>
      <c r="B5" s="11" t="s">
        <v>17</v>
      </c>
      <c r="C5" s="13" t="s">
        <v>21</v>
      </c>
      <c r="D5" s="11">
        <v>0</v>
      </c>
      <c r="E5" s="11">
        <v>2</v>
      </c>
      <c r="F5" s="11">
        <v>0</v>
      </c>
      <c r="G5" s="11">
        <v>0</v>
      </c>
      <c r="H5" s="11">
        <v>0</v>
      </c>
      <c r="I5" s="11">
        <v>5</v>
      </c>
      <c r="J5" s="11">
        <v>0</v>
      </c>
      <c r="K5" s="11">
        <v>0</v>
      </c>
      <c r="L5" s="11">
        <v>0</v>
      </c>
      <c r="M5" s="11">
        <v>0</v>
      </c>
      <c r="N5" s="11">
        <v>0</v>
      </c>
      <c r="O5" s="11">
        <v>0</v>
      </c>
      <c r="P5" s="11">
        <v>0</v>
      </c>
      <c r="Q5" s="11">
        <v>0</v>
      </c>
      <c r="R5" s="11">
        <v>0</v>
      </c>
      <c r="S5" s="11">
        <v>0</v>
      </c>
      <c r="T5" s="11">
        <v>0</v>
      </c>
      <c r="U5" s="11">
        <v>120</v>
      </c>
      <c r="V5" s="11">
        <v>0</v>
      </c>
      <c r="W5" s="11">
        <v>0</v>
      </c>
      <c r="X5" s="11">
        <v>0</v>
      </c>
      <c r="Y5" s="11">
        <v>0</v>
      </c>
      <c r="Z5" s="11">
        <v>0</v>
      </c>
      <c r="AA5" s="11">
        <v>0</v>
      </c>
      <c r="AB5" s="11">
        <v>0</v>
      </c>
      <c r="AC5" s="11">
        <v>0</v>
      </c>
      <c r="AD5" s="11">
        <v>0</v>
      </c>
      <c r="AE5" s="11">
        <v>0</v>
      </c>
      <c r="AF5" s="11">
        <v>0</v>
      </c>
      <c r="AG5" s="11">
        <v>0</v>
      </c>
      <c r="AH5" s="11">
        <v>0</v>
      </c>
      <c r="AI5" s="11">
        <v>0</v>
      </c>
      <c r="AJ5" s="11">
        <v>0</v>
      </c>
      <c r="AK5" s="11">
        <v>10</v>
      </c>
      <c r="AL5" s="11"/>
    </row>
    <row r="6" spans="1:38">
      <c r="A6" s="11" t="s">
        <v>12</v>
      </c>
      <c r="B6" s="11" t="s">
        <v>17</v>
      </c>
      <c r="C6" s="11" t="s">
        <v>22</v>
      </c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>
      <c r="A7" s="11" t="s">
        <v>12</v>
      </c>
      <c r="B7" s="11" t="s">
        <v>17</v>
      </c>
      <c r="C7" s="11" t="s">
        <v>23</v>
      </c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</row>
    <row r="8" spans="1:38">
      <c r="A8" s="14" t="s">
        <v>6</v>
      </c>
      <c r="B8" s="14" t="s">
        <v>7</v>
      </c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</row>
    <row r="9" spans="1:38">
      <c r="A9" s="11" t="s">
        <v>13</v>
      </c>
      <c r="B9" s="11" t="s">
        <v>18</v>
      </c>
      <c r="C9" s="11" t="s">
        <v>8</v>
      </c>
      <c r="D9" s="11">
        <v>0</v>
      </c>
      <c r="E9" s="11">
        <v>0</v>
      </c>
      <c r="F9" s="11">
        <v>0</v>
      </c>
      <c r="G9" s="11">
        <v>0</v>
      </c>
      <c r="H9" s="11">
        <v>0</v>
      </c>
      <c r="I9" s="11">
        <v>0</v>
      </c>
      <c r="J9" s="11">
        <v>0</v>
      </c>
      <c r="K9" s="11">
        <v>0</v>
      </c>
      <c r="L9" s="11">
        <v>0</v>
      </c>
      <c r="M9" s="11">
        <v>0</v>
      </c>
      <c r="N9" s="11">
        <v>0</v>
      </c>
      <c r="O9" s="11">
        <v>0</v>
      </c>
      <c r="P9" s="11">
        <v>0</v>
      </c>
      <c r="Q9" s="11">
        <v>0</v>
      </c>
      <c r="R9" s="11">
        <v>0</v>
      </c>
      <c r="S9" s="11">
        <v>0</v>
      </c>
      <c r="T9" s="11">
        <v>1</v>
      </c>
      <c r="U9" s="11">
        <v>0</v>
      </c>
      <c r="V9" s="11">
        <v>0</v>
      </c>
      <c r="W9" s="11">
        <v>0</v>
      </c>
      <c r="X9" s="11">
        <v>0</v>
      </c>
      <c r="Y9" s="11">
        <v>0</v>
      </c>
      <c r="Z9" s="11">
        <v>0</v>
      </c>
      <c r="AA9" s="11">
        <v>0</v>
      </c>
      <c r="AB9" s="11">
        <v>0</v>
      </c>
      <c r="AC9" s="11">
        <v>1</v>
      </c>
      <c r="AD9" s="11">
        <v>0</v>
      </c>
      <c r="AE9" s="11">
        <v>0</v>
      </c>
      <c r="AF9" s="11">
        <v>0</v>
      </c>
      <c r="AG9" s="11">
        <v>0</v>
      </c>
      <c r="AH9" s="11">
        <v>0</v>
      </c>
      <c r="AI9" s="11">
        <v>0</v>
      </c>
      <c r="AJ9" s="11">
        <v>0</v>
      </c>
      <c r="AK9" s="11">
        <v>0</v>
      </c>
      <c r="AL9" s="11"/>
    </row>
    <row r="10" spans="1:38">
      <c r="A10" s="11" t="s">
        <v>13</v>
      </c>
      <c r="B10" s="11" t="s">
        <v>18</v>
      </c>
      <c r="C10" s="13" t="s">
        <v>21</v>
      </c>
      <c r="D10" s="11">
        <v>6</v>
      </c>
      <c r="E10" s="11">
        <v>6</v>
      </c>
      <c r="F10" s="11">
        <v>6</v>
      </c>
      <c r="G10" s="11">
        <v>6</v>
      </c>
      <c r="H10" s="11">
        <v>6</v>
      </c>
      <c r="I10" s="11">
        <v>6</v>
      </c>
      <c r="J10" s="11">
        <v>6</v>
      </c>
      <c r="K10" s="11">
        <v>6</v>
      </c>
      <c r="L10" s="11">
        <v>6</v>
      </c>
      <c r="M10" s="11">
        <v>6</v>
      </c>
      <c r="N10" s="11">
        <v>6</v>
      </c>
      <c r="O10" s="11">
        <v>6</v>
      </c>
      <c r="P10" s="11">
        <v>6</v>
      </c>
      <c r="Q10" s="11">
        <v>6</v>
      </c>
      <c r="R10" s="11">
        <v>6</v>
      </c>
      <c r="S10" s="11">
        <v>6</v>
      </c>
      <c r="T10" s="11">
        <v>5</v>
      </c>
      <c r="U10" s="11">
        <v>5</v>
      </c>
      <c r="V10" s="11">
        <v>5</v>
      </c>
      <c r="W10" s="11">
        <v>5</v>
      </c>
      <c r="X10" s="11">
        <v>5</v>
      </c>
      <c r="Y10" s="11">
        <v>5</v>
      </c>
      <c r="Z10" s="11">
        <v>5</v>
      </c>
      <c r="AA10" s="11">
        <v>5</v>
      </c>
      <c r="AB10" s="11">
        <v>5</v>
      </c>
      <c r="AC10" s="11">
        <v>4</v>
      </c>
      <c r="AD10" s="11">
        <v>4</v>
      </c>
      <c r="AE10" s="11">
        <v>4</v>
      </c>
      <c r="AF10" s="11">
        <v>4</v>
      </c>
      <c r="AG10" s="11">
        <v>4</v>
      </c>
      <c r="AH10" s="11">
        <v>4</v>
      </c>
      <c r="AI10" s="11">
        <v>4</v>
      </c>
      <c r="AJ10" s="11">
        <v>4</v>
      </c>
      <c r="AK10" s="11">
        <v>4</v>
      </c>
      <c r="AL10" s="11"/>
    </row>
    <row r="11" spans="1:38">
      <c r="A11" s="14" t="s">
        <v>9</v>
      </c>
      <c r="B11" s="14" t="s">
        <v>10</v>
      </c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</row>
    <row r="12" spans="1:38">
      <c r="A12" s="11" t="s">
        <v>14</v>
      </c>
      <c r="B12" s="11" t="s">
        <v>19</v>
      </c>
      <c r="C12" s="11" t="s">
        <v>8</v>
      </c>
      <c r="D12" s="11">
        <v>0</v>
      </c>
      <c r="E12" s="11">
        <v>0</v>
      </c>
      <c r="F12" s="11">
        <v>0</v>
      </c>
      <c r="G12" s="11">
        <v>0</v>
      </c>
      <c r="H12" s="11">
        <v>0</v>
      </c>
      <c r="I12" s="11">
        <v>0</v>
      </c>
      <c r="J12" s="11">
        <v>0</v>
      </c>
      <c r="K12" s="11">
        <v>0</v>
      </c>
      <c r="L12" s="11">
        <v>6</v>
      </c>
      <c r="M12" s="11">
        <v>0</v>
      </c>
      <c r="N12" s="11">
        <v>0</v>
      </c>
      <c r="O12" s="11">
        <v>0</v>
      </c>
      <c r="P12" s="11">
        <v>0</v>
      </c>
      <c r="Q12" s="11">
        <v>0</v>
      </c>
      <c r="R12" s="11">
        <v>0</v>
      </c>
      <c r="S12" s="11">
        <v>0</v>
      </c>
      <c r="T12" s="11">
        <v>0</v>
      </c>
      <c r="U12" s="11">
        <v>0</v>
      </c>
      <c r="V12" s="11">
        <v>0</v>
      </c>
      <c r="W12" s="11">
        <v>0</v>
      </c>
      <c r="X12" s="11">
        <v>0</v>
      </c>
      <c r="Y12" s="11">
        <v>0</v>
      </c>
      <c r="Z12" s="11">
        <v>0</v>
      </c>
      <c r="AA12" s="11">
        <v>0</v>
      </c>
      <c r="AB12" s="11">
        <v>0</v>
      </c>
      <c r="AC12" s="11">
        <v>0</v>
      </c>
      <c r="AD12" s="11">
        <v>0</v>
      </c>
      <c r="AE12" s="11">
        <v>0</v>
      </c>
      <c r="AF12" s="11">
        <v>0</v>
      </c>
      <c r="AG12" s="11">
        <v>0</v>
      </c>
      <c r="AH12" s="11">
        <v>0</v>
      </c>
      <c r="AI12" s="11">
        <v>0</v>
      </c>
      <c r="AJ12" s="11">
        <v>0</v>
      </c>
      <c r="AK12" s="11">
        <v>0</v>
      </c>
      <c r="AL12" s="11"/>
    </row>
    <row r="13" spans="1:38">
      <c r="A13" s="11" t="s">
        <v>14</v>
      </c>
      <c r="B13" s="11" t="s">
        <v>19</v>
      </c>
      <c r="C13" s="13" t="s">
        <v>21</v>
      </c>
      <c r="D13" s="11">
        <v>1</v>
      </c>
      <c r="E13" s="11">
        <v>0</v>
      </c>
      <c r="F13" s="11">
        <v>0</v>
      </c>
      <c r="G13" s="11">
        <v>0</v>
      </c>
      <c r="H13" s="11">
        <v>0</v>
      </c>
      <c r="I13" s="11">
        <v>7</v>
      </c>
      <c r="J13" s="11">
        <v>0</v>
      </c>
      <c r="K13" s="11">
        <v>0</v>
      </c>
      <c r="L13" s="11">
        <v>0</v>
      </c>
      <c r="M13" s="11">
        <v>0</v>
      </c>
      <c r="N13" s="11">
        <v>0</v>
      </c>
      <c r="O13" s="11">
        <v>0</v>
      </c>
      <c r="P13" s="11">
        <v>0</v>
      </c>
      <c r="Q13" s="11">
        <v>3</v>
      </c>
      <c r="R13" s="11">
        <v>0</v>
      </c>
      <c r="S13" s="11">
        <v>0</v>
      </c>
      <c r="T13" s="11">
        <v>0</v>
      </c>
      <c r="U13" s="11">
        <v>0</v>
      </c>
      <c r="V13" s="11">
        <v>0</v>
      </c>
      <c r="W13" s="11">
        <v>0</v>
      </c>
      <c r="X13" s="11">
        <v>0</v>
      </c>
      <c r="Y13" s="11">
        <v>0</v>
      </c>
      <c r="Z13" s="11">
        <v>0</v>
      </c>
      <c r="AA13" s="11">
        <v>0</v>
      </c>
      <c r="AB13" s="11">
        <v>0</v>
      </c>
      <c r="AC13" s="11">
        <v>0</v>
      </c>
      <c r="AD13" s="11">
        <v>0</v>
      </c>
      <c r="AE13" s="11">
        <v>0</v>
      </c>
      <c r="AF13" s="11">
        <v>0</v>
      </c>
      <c r="AG13" s="11">
        <v>0</v>
      </c>
      <c r="AH13" s="11">
        <v>0</v>
      </c>
      <c r="AI13" s="11">
        <v>0</v>
      </c>
      <c r="AJ13" s="11">
        <v>0</v>
      </c>
      <c r="AK13" s="11">
        <v>0</v>
      </c>
      <c r="AL13" s="11"/>
    </row>
    <row r="14" spans="1:38">
      <c r="A14" s="11" t="s">
        <v>14</v>
      </c>
      <c r="B14" s="11" t="s">
        <v>19</v>
      </c>
      <c r="C14" s="11" t="s">
        <v>22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</row>
    <row r="15" spans="1:38">
      <c r="A15" s="11" t="s">
        <v>14</v>
      </c>
      <c r="B15" s="11" t="s">
        <v>19</v>
      </c>
      <c r="C15" s="11" t="s">
        <v>23</v>
      </c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</row>
    <row r="16" spans="1:38">
      <c r="A16" s="14" t="s">
        <v>6</v>
      </c>
      <c r="B16" s="14" t="s">
        <v>11</v>
      </c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</row>
    <row r="17" spans="1:38">
      <c r="A17" s="11" t="s">
        <v>16</v>
      </c>
      <c r="B17" s="11" t="s">
        <v>20</v>
      </c>
      <c r="C17" s="11" t="s">
        <v>8</v>
      </c>
      <c r="D17" s="11">
        <v>40</v>
      </c>
      <c r="E17" s="11">
        <v>0</v>
      </c>
      <c r="F17" s="11">
        <v>9</v>
      </c>
      <c r="G17" s="11">
        <v>0</v>
      </c>
      <c r="H17" s="11">
        <v>0</v>
      </c>
      <c r="I17" s="11">
        <v>0</v>
      </c>
      <c r="J17" s="11">
        <v>9</v>
      </c>
      <c r="K17" s="11">
        <v>0</v>
      </c>
      <c r="L17" s="11">
        <v>0</v>
      </c>
      <c r="M17" s="11">
        <v>0</v>
      </c>
      <c r="N17" s="11">
        <v>9</v>
      </c>
      <c r="O17" s="11">
        <v>9</v>
      </c>
      <c r="P17" s="11">
        <v>9</v>
      </c>
      <c r="Q17" s="11">
        <v>9</v>
      </c>
      <c r="R17" s="11">
        <v>8</v>
      </c>
      <c r="S17" s="11">
        <v>5</v>
      </c>
      <c r="T17" s="11">
        <v>13</v>
      </c>
      <c r="U17" s="11">
        <v>8</v>
      </c>
      <c r="V17" s="11">
        <v>9</v>
      </c>
      <c r="W17" s="11">
        <v>9</v>
      </c>
      <c r="X17" s="11">
        <v>34</v>
      </c>
      <c r="Y17" s="11">
        <v>9</v>
      </c>
      <c r="Z17" s="11">
        <v>9</v>
      </c>
      <c r="AA17" s="11">
        <v>0</v>
      </c>
      <c r="AB17" s="11">
        <v>17</v>
      </c>
      <c r="AC17" s="11">
        <v>9</v>
      </c>
      <c r="AD17" s="11">
        <v>8</v>
      </c>
      <c r="AE17" s="11">
        <v>8</v>
      </c>
      <c r="AF17" s="11">
        <v>8</v>
      </c>
      <c r="AG17" s="11">
        <v>8</v>
      </c>
      <c r="AH17" s="11">
        <v>8</v>
      </c>
      <c r="AI17" s="11">
        <v>8</v>
      </c>
      <c r="AJ17" s="11">
        <v>8</v>
      </c>
      <c r="AK17" s="11">
        <v>0</v>
      </c>
      <c r="AL17" s="11"/>
    </row>
    <row r="18" spans="1:38">
      <c r="A18" s="11" t="s">
        <v>16</v>
      </c>
      <c r="B18" s="11" t="s">
        <v>20</v>
      </c>
      <c r="C18" s="13" t="s">
        <v>21</v>
      </c>
      <c r="D18" s="11"/>
      <c r="E18" s="11">
        <v>0</v>
      </c>
      <c r="F18" s="11">
        <v>2</v>
      </c>
      <c r="G18" s="11">
        <v>0</v>
      </c>
      <c r="H18" s="11">
        <v>0</v>
      </c>
      <c r="I18" s="11">
        <v>0</v>
      </c>
      <c r="J18" s="11">
        <v>0</v>
      </c>
      <c r="K18" s="11">
        <v>0</v>
      </c>
      <c r="L18" s="11">
        <v>0</v>
      </c>
      <c r="M18" s="11">
        <v>0</v>
      </c>
      <c r="N18" s="11">
        <v>2</v>
      </c>
      <c r="O18" s="11">
        <v>0</v>
      </c>
      <c r="P18" s="11">
        <v>0</v>
      </c>
      <c r="Q18" s="11">
        <v>50</v>
      </c>
      <c r="R18" s="11">
        <v>0</v>
      </c>
      <c r="S18" s="11">
        <v>0</v>
      </c>
      <c r="T18" s="11">
        <v>0</v>
      </c>
      <c r="U18" s="11">
        <v>0</v>
      </c>
      <c r="V18" s="11">
        <v>0</v>
      </c>
      <c r="W18" s="11">
        <v>0</v>
      </c>
      <c r="X18" s="11">
        <v>0</v>
      </c>
      <c r="Y18" s="11">
        <v>0</v>
      </c>
      <c r="Z18" s="11">
        <v>0</v>
      </c>
      <c r="AA18" s="11">
        <v>0</v>
      </c>
      <c r="AB18" s="11">
        <v>10</v>
      </c>
      <c r="AC18" s="11">
        <v>0</v>
      </c>
      <c r="AD18" s="11">
        <v>10</v>
      </c>
      <c r="AE18" s="11">
        <v>10</v>
      </c>
      <c r="AF18" s="11">
        <v>10</v>
      </c>
      <c r="AG18" s="11">
        <v>10</v>
      </c>
      <c r="AH18" s="11">
        <v>0</v>
      </c>
      <c r="AI18" s="11">
        <v>10</v>
      </c>
      <c r="AJ18" s="11">
        <v>10</v>
      </c>
      <c r="AK18" s="11">
        <v>0</v>
      </c>
      <c r="AL18" s="11"/>
    </row>
    <row r="19" spans="1:38">
      <c r="A19" s="11" t="s">
        <v>16</v>
      </c>
      <c r="B19" s="11" t="s">
        <v>20</v>
      </c>
      <c r="C19" s="11" t="s">
        <v>22</v>
      </c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</row>
    <row r="20" spans="1:38">
      <c r="A20" s="11" t="s">
        <v>16</v>
      </c>
      <c r="B20" s="11" t="s">
        <v>20</v>
      </c>
      <c r="C20" s="11" t="s">
        <v>23</v>
      </c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</row>
    <row r="22" spans="1:38">
      <c r="A22" s="11" t="s">
        <v>38</v>
      </c>
      <c r="B22" s="12" t="s">
        <v>43</v>
      </c>
      <c r="C22" s="11" t="s">
        <v>8</v>
      </c>
      <c r="D22" s="11">
        <v>0</v>
      </c>
      <c r="E22" s="11">
        <v>0</v>
      </c>
      <c r="F22" s="11">
        <v>0</v>
      </c>
      <c r="G22" s="11">
        <v>0</v>
      </c>
      <c r="H22" s="11">
        <v>0</v>
      </c>
      <c r="I22" s="11">
        <v>0</v>
      </c>
      <c r="J22" s="11">
        <v>0</v>
      </c>
      <c r="K22" s="11">
        <v>0</v>
      </c>
      <c r="L22" s="11">
        <v>0</v>
      </c>
      <c r="M22" s="11">
        <v>0</v>
      </c>
      <c r="N22" s="11">
        <v>0</v>
      </c>
      <c r="O22" s="11">
        <v>0</v>
      </c>
      <c r="P22" s="11">
        <v>0</v>
      </c>
      <c r="Q22" s="11">
        <v>0</v>
      </c>
      <c r="R22" s="11">
        <v>0</v>
      </c>
      <c r="S22" s="11">
        <v>0</v>
      </c>
      <c r="T22" s="11">
        <v>0</v>
      </c>
      <c r="U22" s="11">
        <v>0</v>
      </c>
      <c r="V22" s="11">
        <v>0</v>
      </c>
      <c r="W22" s="11">
        <v>0</v>
      </c>
      <c r="X22" s="11">
        <v>0</v>
      </c>
      <c r="Y22" s="11">
        <v>0</v>
      </c>
      <c r="Z22" s="11">
        <v>0</v>
      </c>
      <c r="AA22" s="11">
        <v>0</v>
      </c>
      <c r="AB22" s="11">
        <v>1</v>
      </c>
      <c r="AC22" s="11">
        <v>0</v>
      </c>
      <c r="AD22" s="11">
        <v>0</v>
      </c>
      <c r="AE22" s="11">
        <v>0</v>
      </c>
      <c r="AF22" s="11">
        <v>0</v>
      </c>
      <c r="AG22" s="11">
        <v>0</v>
      </c>
      <c r="AH22" s="11">
        <v>0</v>
      </c>
      <c r="AI22" s="11">
        <v>0</v>
      </c>
      <c r="AJ22" s="11">
        <v>0</v>
      </c>
      <c r="AK22" s="11">
        <v>0</v>
      </c>
      <c r="AL22" s="11"/>
    </row>
    <row r="23" spans="1:38">
      <c r="A23" s="11" t="s">
        <v>38</v>
      </c>
      <c r="B23" s="12" t="s">
        <v>43</v>
      </c>
      <c r="C23" s="13" t="s">
        <v>21</v>
      </c>
      <c r="D23" s="11">
        <v>3</v>
      </c>
      <c r="E23" s="11">
        <v>3</v>
      </c>
      <c r="F23" s="11">
        <v>3</v>
      </c>
      <c r="G23" s="11">
        <v>3</v>
      </c>
      <c r="H23" s="11">
        <v>3</v>
      </c>
      <c r="I23" s="11">
        <v>3</v>
      </c>
      <c r="J23" s="11">
        <v>3</v>
      </c>
      <c r="K23" s="11">
        <v>3</v>
      </c>
      <c r="L23" s="11">
        <v>3</v>
      </c>
      <c r="M23" s="11">
        <v>3</v>
      </c>
      <c r="N23" s="11">
        <v>3</v>
      </c>
      <c r="O23" s="11">
        <v>3</v>
      </c>
      <c r="P23" s="11">
        <v>3</v>
      </c>
      <c r="Q23" s="11">
        <v>3</v>
      </c>
      <c r="R23" s="11">
        <v>3</v>
      </c>
      <c r="S23" s="11">
        <v>3</v>
      </c>
      <c r="T23" s="11">
        <v>3</v>
      </c>
      <c r="U23" s="11">
        <v>3</v>
      </c>
      <c r="V23" s="11">
        <v>3</v>
      </c>
      <c r="W23" s="11">
        <v>3</v>
      </c>
      <c r="X23" s="11">
        <v>3</v>
      </c>
      <c r="Y23" s="11">
        <v>3</v>
      </c>
      <c r="Z23" s="11">
        <v>3</v>
      </c>
      <c r="AA23" s="11">
        <v>3</v>
      </c>
      <c r="AB23" s="11">
        <v>2</v>
      </c>
      <c r="AC23" s="11">
        <v>2</v>
      </c>
      <c r="AD23" s="11">
        <v>2</v>
      </c>
      <c r="AE23" s="11">
        <v>2</v>
      </c>
      <c r="AF23" s="11">
        <v>2</v>
      </c>
      <c r="AG23" s="11">
        <v>2</v>
      </c>
      <c r="AH23" s="11">
        <v>2</v>
      </c>
      <c r="AI23" s="11">
        <v>2</v>
      </c>
      <c r="AJ23" s="11">
        <v>2</v>
      </c>
      <c r="AK23" s="11">
        <v>2</v>
      </c>
      <c r="AL23" s="1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7"/>
  <sheetViews>
    <sheetView workbookViewId="0">
      <selection activeCell="C14" sqref="C14"/>
    </sheetView>
  </sheetViews>
  <sheetFormatPr baseColWidth="10" defaultRowHeight="15"/>
  <cols>
    <col min="2" max="2" width="23.140625" bestFit="1" customWidth="1"/>
    <col min="3" max="3" width="18.28515625" bestFit="1" customWidth="1"/>
    <col min="4" max="5" width="17.85546875" bestFit="1" customWidth="1"/>
    <col min="6" max="6" width="18.85546875" bestFit="1" customWidth="1"/>
  </cols>
  <sheetData>
    <row r="1" spans="1:6" ht="15.75" thickBot="1">
      <c r="A1" s="30" t="s">
        <v>44</v>
      </c>
      <c r="B1" s="17" t="s">
        <v>27</v>
      </c>
      <c r="C1" s="18" t="s">
        <v>25</v>
      </c>
      <c r="D1" s="18" t="s">
        <v>37</v>
      </c>
      <c r="E1" s="18" t="s">
        <v>33</v>
      </c>
      <c r="F1" s="19" t="s">
        <v>36</v>
      </c>
    </row>
    <row r="2" spans="1:6">
      <c r="A2" s="22" t="s">
        <v>12</v>
      </c>
      <c r="B2" s="20" t="s">
        <v>28</v>
      </c>
      <c r="C2" s="16" t="s">
        <v>26</v>
      </c>
      <c r="D2" s="16">
        <v>7</v>
      </c>
      <c r="E2" s="16">
        <v>7</v>
      </c>
      <c r="F2" s="25">
        <v>1</v>
      </c>
    </row>
    <row r="3" spans="1:6">
      <c r="A3" s="23" t="s">
        <v>13</v>
      </c>
      <c r="B3" s="21" t="s">
        <v>30</v>
      </c>
      <c r="C3" s="15" t="s">
        <v>29</v>
      </c>
      <c r="D3" s="15">
        <v>30</v>
      </c>
      <c r="E3" s="15">
        <v>20</v>
      </c>
      <c r="F3" s="26">
        <v>1</v>
      </c>
    </row>
    <row r="4" spans="1:6">
      <c r="A4" s="23" t="s">
        <v>14</v>
      </c>
      <c r="B4" s="21" t="s">
        <v>32</v>
      </c>
      <c r="C4" s="15" t="s">
        <v>31</v>
      </c>
      <c r="D4" s="15">
        <v>90</v>
      </c>
      <c r="E4" s="15">
        <v>15</v>
      </c>
      <c r="F4" s="26">
        <v>3</v>
      </c>
    </row>
    <row r="5" spans="1:6">
      <c r="A5" s="23" t="s">
        <v>16</v>
      </c>
      <c r="B5" s="21" t="s">
        <v>34</v>
      </c>
      <c r="C5" s="15" t="s">
        <v>35</v>
      </c>
      <c r="D5" s="15">
        <v>365</v>
      </c>
      <c r="E5" s="15">
        <v>5</v>
      </c>
      <c r="F5" s="26">
        <v>6</v>
      </c>
    </row>
    <row r="6" spans="1:6" ht="15.75" thickBot="1">
      <c r="A6" s="24" t="s">
        <v>38</v>
      </c>
      <c r="B6" s="29" t="s">
        <v>40</v>
      </c>
      <c r="C6" s="27" t="s">
        <v>39</v>
      </c>
      <c r="D6" s="27">
        <v>1</v>
      </c>
      <c r="E6" s="27">
        <v>20</v>
      </c>
      <c r="F6" s="28">
        <v>0</v>
      </c>
    </row>
    <row r="7" spans="1:6">
      <c r="A7" t="s">
        <v>15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5"/>
  <sheetViews>
    <sheetView workbookViewId="0">
      <selection activeCell="D11" sqref="D11"/>
    </sheetView>
  </sheetViews>
  <sheetFormatPr baseColWidth="10" defaultRowHeight="15"/>
  <cols>
    <col min="2" max="2" width="13.5703125" bestFit="1" customWidth="1"/>
  </cols>
  <sheetData>
    <row r="1" spans="1:2" ht="15.75" thickBot="1">
      <c r="A1" s="31" t="s">
        <v>41</v>
      </c>
      <c r="B1" s="31" t="s">
        <v>24</v>
      </c>
    </row>
    <row r="2" spans="1:2">
      <c r="A2" s="22" t="s">
        <v>12</v>
      </c>
      <c r="B2" s="34">
        <v>2</v>
      </c>
    </row>
    <row r="3" spans="1:2">
      <c r="A3" s="23" t="s">
        <v>13</v>
      </c>
      <c r="B3" s="32">
        <v>3</v>
      </c>
    </row>
    <row r="4" spans="1:2">
      <c r="A4" s="23" t="s">
        <v>14</v>
      </c>
      <c r="B4" s="32">
        <v>4</v>
      </c>
    </row>
    <row r="5" spans="1:2" ht="15.75" thickBot="1">
      <c r="A5" s="24" t="s">
        <v>16</v>
      </c>
      <c r="B5" s="33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2:AI3"/>
  <sheetViews>
    <sheetView workbookViewId="0">
      <selection activeCell="A4" sqref="A4"/>
    </sheetView>
  </sheetViews>
  <sheetFormatPr baseColWidth="10" defaultRowHeight="15"/>
  <sheetData>
    <row r="2" spans="2:35">
      <c r="B2" s="1"/>
      <c r="C2" s="1"/>
      <c r="D2" s="1"/>
      <c r="E2" s="1"/>
      <c r="F2" s="1"/>
      <c r="G2" s="1"/>
      <c r="H2" s="1"/>
      <c r="I2" s="1"/>
      <c r="J2" s="1"/>
      <c r="K2" s="1"/>
      <c r="L2" s="1">
        <f t="shared" ref="L2:Y2" si="0">YEAR(L4)</f>
        <v>1900</v>
      </c>
      <c r="M2" s="1">
        <f t="shared" si="0"/>
        <v>1900</v>
      </c>
      <c r="N2" s="1">
        <f t="shared" si="0"/>
        <v>1900</v>
      </c>
      <c r="O2" s="1">
        <f t="shared" si="0"/>
        <v>1900</v>
      </c>
      <c r="P2" s="1">
        <f t="shared" si="0"/>
        <v>1900</v>
      </c>
      <c r="Q2" s="1">
        <f t="shared" si="0"/>
        <v>1900</v>
      </c>
      <c r="R2" s="1">
        <f t="shared" si="0"/>
        <v>1900</v>
      </c>
      <c r="S2" s="1">
        <f t="shared" si="0"/>
        <v>1900</v>
      </c>
      <c r="T2" s="1">
        <f t="shared" si="0"/>
        <v>1900</v>
      </c>
      <c r="U2" s="1">
        <f t="shared" si="0"/>
        <v>1900</v>
      </c>
      <c r="V2" s="1">
        <f t="shared" si="0"/>
        <v>1900</v>
      </c>
      <c r="W2" s="1">
        <f t="shared" si="0"/>
        <v>1900</v>
      </c>
      <c r="X2" s="1">
        <f t="shared" si="0"/>
        <v>1900</v>
      </c>
      <c r="Y2" s="1">
        <f t="shared" si="0"/>
        <v>1900</v>
      </c>
      <c r="Z2" s="1">
        <f>YEAR(Z4)</f>
        <v>1900</v>
      </c>
      <c r="AA2" s="1">
        <f>YEAR(AA4)</f>
        <v>1900</v>
      </c>
      <c r="AB2" s="1">
        <f>YEAR(AB4)</f>
        <v>1900</v>
      </c>
      <c r="AC2" s="1">
        <f t="shared" ref="AC2:AI2" si="1">YEAR(AC4)</f>
        <v>1900</v>
      </c>
      <c r="AD2" s="1">
        <f t="shared" si="1"/>
        <v>1900</v>
      </c>
      <c r="AE2" s="1">
        <f t="shared" si="1"/>
        <v>1900</v>
      </c>
      <c r="AF2" s="1">
        <f t="shared" si="1"/>
        <v>1900</v>
      </c>
      <c r="AG2" s="1">
        <f t="shared" si="1"/>
        <v>1900</v>
      </c>
      <c r="AH2" s="1">
        <f t="shared" si="1"/>
        <v>1900</v>
      </c>
      <c r="AI2" s="1">
        <f t="shared" si="1"/>
        <v>1900</v>
      </c>
    </row>
    <row r="3" spans="2:35">
      <c r="B3" s="4">
        <v>43831</v>
      </c>
      <c r="C3" s="4">
        <v>44319</v>
      </c>
      <c r="D3" s="4">
        <f>C3+7</f>
        <v>44326</v>
      </c>
      <c r="E3" s="4">
        <f>D3+7</f>
        <v>44333</v>
      </c>
      <c r="F3" s="4">
        <f t="shared" ref="F3:K3" si="2">E3+7</f>
        <v>44340</v>
      </c>
      <c r="G3" s="4">
        <f t="shared" si="2"/>
        <v>44347</v>
      </c>
      <c r="H3" s="4">
        <f t="shared" si="2"/>
        <v>44354</v>
      </c>
      <c r="I3" s="4">
        <f t="shared" si="2"/>
        <v>44361</v>
      </c>
      <c r="J3" s="4">
        <f t="shared" si="2"/>
        <v>44368</v>
      </c>
      <c r="K3" s="4">
        <f t="shared" si="2"/>
        <v>44375</v>
      </c>
      <c r="L3" s="4">
        <f>EDATE(C3,2)+3</f>
        <v>44383</v>
      </c>
      <c r="M3" s="4">
        <f t="shared" ref="M3:AI3" si="3">EDATE(L3,1)</f>
        <v>44414</v>
      </c>
      <c r="N3" s="4">
        <f t="shared" si="3"/>
        <v>44445</v>
      </c>
      <c r="O3" s="4">
        <f t="shared" si="3"/>
        <v>44475</v>
      </c>
      <c r="P3" s="4">
        <f t="shared" si="3"/>
        <v>44506</v>
      </c>
      <c r="Q3" s="4">
        <f t="shared" si="3"/>
        <v>44536</v>
      </c>
      <c r="R3" s="4">
        <f t="shared" si="3"/>
        <v>44567</v>
      </c>
      <c r="S3" s="4">
        <f t="shared" si="3"/>
        <v>44598</v>
      </c>
      <c r="T3" s="4">
        <f t="shared" si="3"/>
        <v>44626</v>
      </c>
      <c r="U3" s="4">
        <f t="shared" si="3"/>
        <v>44657</v>
      </c>
      <c r="V3" s="4">
        <f t="shared" si="3"/>
        <v>44687</v>
      </c>
      <c r="W3" s="4">
        <f t="shared" si="3"/>
        <v>44718</v>
      </c>
      <c r="X3" s="4">
        <f t="shared" si="3"/>
        <v>44748</v>
      </c>
      <c r="Y3" s="4">
        <f t="shared" si="3"/>
        <v>44779</v>
      </c>
      <c r="Z3" s="4">
        <f t="shared" si="3"/>
        <v>44810</v>
      </c>
      <c r="AA3" s="4">
        <f t="shared" si="3"/>
        <v>44840</v>
      </c>
      <c r="AB3" s="4">
        <f t="shared" si="3"/>
        <v>44871</v>
      </c>
      <c r="AC3" s="4">
        <f t="shared" si="3"/>
        <v>44901</v>
      </c>
      <c r="AD3" s="4">
        <f t="shared" si="3"/>
        <v>44932</v>
      </c>
      <c r="AE3" s="4">
        <f t="shared" si="3"/>
        <v>44963</v>
      </c>
      <c r="AF3" s="4">
        <f t="shared" si="3"/>
        <v>44991</v>
      </c>
      <c r="AG3" s="4">
        <f t="shared" si="3"/>
        <v>45022</v>
      </c>
      <c r="AH3" s="4">
        <f t="shared" si="3"/>
        <v>45052</v>
      </c>
      <c r="AI3" s="4">
        <f t="shared" si="3"/>
        <v>45083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J2"/>
  <sheetViews>
    <sheetView tabSelected="1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C12" sqref="C12"/>
    </sheetView>
  </sheetViews>
  <sheetFormatPr baseColWidth="10" defaultColWidth="17.42578125" defaultRowHeight="15"/>
  <sheetData>
    <row r="1" spans="1:36" ht="75.75" customHeight="1">
      <c r="A1" s="36" t="s">
        <v>45</v>
      </c>
      <c r="B1" s="36" t="s">
        <v>46</v>
      </c>
      <c r="C1" s="37" t="s">
        <v>47</v>
      </c>
      <c r="D1" s="37" t="s">
        <v>48</v>
      </c>
      <c r="E1" s="37" t="s">
        <v>49</v>
      </c>
      <c r="F1" s="37" t="s">
        <v>50</v>
      </c>
      <c r="G1" s="37" t="s">
        <v>51</v>
      </c>
      <c r="H1" s="37" t="s">
        <v>52</v>
      </c>
      <c r="I1" s="37" t="s">
        <v>53</v>
      </c>
      <c r="J1" s="37" t="s">
        <v>54</v>
      </c>
      <c r="K1" s="37" t="s">
        <v>55</v>
      </c>
      <c r="L1" s="37" t="s">
        <v>56</v>
      </c>
      <c r="M1" s="37" t="s">
        <v>57</v>
      </c>
      <c r="N1" s="37" t="s">
        <v>58</v>
      </c>
      <c r="O1" s="37" t="s">
        <v>59</v>
      </c>
      <c r="P1" s="37" t="s">
        <v>60</v>
      </c>
      <c r="Q1" s="37" t="s">
        <v>61</v>
      </c>
      <c r="R1" s="37" t="s">
        <v>62</v>
      </c>
      <c r="S1" s="37" t="s">
        <v>63</v>
      </c>
      <c r="T1" s="37" t="s">
        <v>64</v>
      </c>
      <c r="U1" s="37" t="s">
        <v>65</v>
      </c>
      <c r="V1" s="37" t="s">
        <v>66</v>
      </c>
      <c r="W1" s="37" t="s">
        <v>67</v>
      </c>
      <c r="X1" s="37" t="s">
        <v>68</v>
      </c>
      <c r="Y1" s="37" t="s">
        <v>69</v>
      </c>
      <c r="Z1" s="37" t="s">
        <v>70</v>
      </c>
      <c r="AA1" s="37" t="s">
        <v>71</v>
      </c>
      <c r="AB1" s="37" t="s">
        <v>72</v>
      </c>
      <c r="AC1" s="37" t="s">
        <v>73</v>
      </c>
      <c r="AD1" s="37" t="s">
        <v>74</v>
      </c>
      <c r="AE1" s="37" t="s">
        <v>75</v>
      </c>
      <c r="AF1" s="37" t="s">
        <v>76</v>
      </c>
      <c r="AG1" s="37" t="s">
        <v>77</v>
      </c>
      <c r="AH1" s="37" t="s">
        <v>78</v>
      </c>
      <c r="AI1" s="37" t="s">
        <v>79</v>
      </c>
      <c r="AJ1" s="37" t="s">
        <v>80</v>
      </c>
    </row>
    <row r="2" spans="1:36">
      <c r="C2" s="3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TBR</vt:lpstr>
      <vt:lpstr>Param</vt:lpstr>
      <vt:lpstr>Deja_Fait</vt:lpstr>
      <vt:lpstr>gdate</vt:lpstr>
      <vt:lpstr>A_Planifier</vt:lpstr>
    </vt:vector>
  </TitlesOfParts>
  <Company>Safran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BRANA Florian (SAFRAN HELICOPTER ENGINES)</dc:creator>
  <cp:lastModifiedBy>FRANCIS</cp:lastModifiedBy>
  <dcterms:created xsi:type="dcterms:W3CDTF">2021-05-21T05:00:45Z</dcterms:created>
  <dcterms:modified xsi:type="dcterms:W3CDTF">2021-05-23T05:12:56Z</dcterms:modified>
</cp:coreProperties>
</file>