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1720" yWindow="-120" windowWidth="21840" windowHeight="13140"/>
  </bookViews>
  <sheets>
    <sheet name="Feuil1" sheetId="1" r:id="rId1"/>
  </sheets>
  <functionGroups/>
  <definedNames>
    <definedName name="Clients">Feuil1!$A$16:$A$17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  <c r="D6"/>
  <c r="F5"/>
  <c r="D5"/>
  <c r="E5" l="1"/>
  <c r="G5"/>
  <c r="D8"/>
  <c r="F8"/>
  <c r="D9"/>
  <c r="E8" l="1"/>
  <c r="G8"/>
  <c r="C8" l="1"/>
  <c r="C5"/>
  <c r="E13" l="1"/>
  <c r="F13" s="1"/>
  <c r="D14"/>
  <c r="E14"/>
  <c r="C14"/>
  <c r="D13"/>
  <c r="F14" l="1"/>
  <c r="G13"/>
  <c r="G14" l="1"/>
  <c r="H13"/>
  <c r="I13" l="1"/>
  <c r="H14"/>
  <c r="J13" l="1"/>
  <c r="I14"/>
  <c r="K13" l="1"/>
  <c r="J14"/>
  <c r="L13" l="1"/>
  <c r="K14"/>
  <c r="M13" l="1"/>
  <c r="L14"/>
  <c r="N13" l="1"/>
  <c r="M14"/>
  <c r="O13" l="1"/>
  <c r="N14"/>
  <c r="P13" l="1"/>
  <c r="P14" s="1"/>
  <c r="O14"/>
</calcChain>
</file>

<file path=xl/sharedStrings.xml><?xml version="1.0" encoding="utf-8"?>
<sst xmlns="http://schemas.openxmlformats.org/spreadsheetml/2006/main" count="22" uniqueCount="10">
  <si>
    <t>x</t>
  </si>
  <si>
    <t>X</t>
  </si>
  <si>
    <t>du</t>
  </si>
  <si>
    <t>Client2</t>
  </si>
  <si>
    <t>Client1</t>
  </si>
  <si>
    <t>Ligne</t>
  </si>
  <si>
    <t>au</t>
  </si>
  <si>
    <t>Colonne</t>
  </si>
  <si>
    <t>duree en semaines</t>
  </si>
  <si>
    <t>Choisir le client: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</si>
</sst>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8" borderId="1" xfId="0" applyFill="1" applyBorder="1"/>
    <xf numFmtId="0" fontId="3" fillId="8" borderId="1" xfId="0" applyFont="1" applyFill="1" applyBorder="1" applyAlignment="1">
      <alignment horizontal="center"/>
    </xf>
    <xf numFmtId="0" fontId="3" fillId="0" borderId="1" xfId="0" applyFont="1" applyBorder="1"/>
    <xf numFmtId="164" fontId="3" fillId="0" borderId="1" xfId="0" applyNumberFormat="1" applyFont="1" applyBorder="1"/>
    <xf numFmtId="14" fontId="3" fillId="0" borderId="1" xfId="0" applyNumberFormat="1" applyFont="1" applyBorder="1"/>
    <xf numFmtId="14" fontId="3" fillId="2" borderId="1" xfId="0" applyNumberFormat="1" applyFont="1" applyFill="1" applyBorder="1"/>
    <xf numFmtId="14" fontId="3" fillId="5" borderId="1" xfId="0" applyNumberFormat="1" applyFont="1" applyFill="1" applyBorder="1"/>
    <xf numFmtId="0" fontId="3" fillId="0" borderId="0" xfId="0" applyFont="1"/>
    <xf numFmtId="14" fontId="3" fillId="4" borderId="1" xfId="0" applyNumberFormat="1" applyFont="1" applyFill="1" applyBorder="1"/>
    <xf numFmtId="14" fontId="3" fillId="6" borderId="1" xfId="0" applyNumberFormat="1" applyFont="1" applyFill="1" applyBorder="1"/>
    <xf numFmtId="0" fontId="3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0" fontId="5" fillId="8" borderId="1" xfId="0" applyFont="1" applyFill="1" applyBorder="1" applyAlignment="1">
      <alignment horizontal="right"/>
    </xf>
    <xf numFmtId="0" fontId="0" fillId="0" borderId="0" xfId="0" applyFill="1"/>
    <xf numFmtId="0" fontId="0" fillId="0" borderId="5" xfId="0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0" fillId="3" borderId="1" xfId="0" applyFill="1" applyBorder="1"/>
    <xf numFmtId="0" fontId="5" fillId="8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1</xdr:row>
      <xdr:rowOff>57150</xdr:rowOff>
    </xdr:from>
    <xdr:to>
      <xdr:col>15</xdr:col>
      <xdr:colOff>238125</xdr:colOff>
      <xdr:row>9</xdr:row>
      <xdr:rowOff>152400</xdr:rowOff>
    </xdr:to>
    <xdr:sp macro="" textlink="">
      <xdr:nvSpPr>
        <xdr:cNvPr id="6" name="ZoneTexte 5"/>
        <xdr:cNvSpPr txBox="1"/>
      </xdr:nvSpPr>
      <xdr:spPr>
        <a:xfrm>
          <a:off x="7172325" y="247650"/>
          <a:ext cx="54959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IMPORTANT</a:t>
          </a:r>
        </a:p>
        <a:p>
          <a:pPr algn="ctr"/>
          <a:endParaRPr lang="fr-FR" sz="2000" b="1"/>
        </a:p>
        <a:p>
          <a:pPr algn="ctr"/>
          <a:r>
            <a:rPr lang="fr-FR" sz="2000" b="1"/>
            <a:t>Ne pas déplacer le tableau ci-dessous, par contre vous pouvez augmenter sa taille en nombre de</a:t>
          </a:r>
          <a:r>
            <a:rPr lang="fr-FR" sz="2000" b="1" baseline="0"/>
            <a:t> lignes ou de colonnes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32"/>
  <sheetViews>
    <sheetView tabSelected="1" workbookViewId="0">
      <pane ySplit="14" topLeftCell="A15" activePane="bottomLeft" state="frozen"/>
      <selection pane="bottomLeft" activeCell="D2" sqref="D2"/>
    </sheetView>
  </sheetViews>
  <sheetFormatPr baseColWidth="10" defaultRowHeight="15"/>
  <cols>
    <col min="1" max="2" width="11.42578125" style="17"/>
    <col min="3" max="3" width="26.42578125" bestFit="1" customWidth="1"/>
  </cols>
  <sheetData>
    <row r="2" spans="1:16">
      <c r="C2" s="10" t="s">
        <v>9</v>
      </c>
      <c r="D2" s="11" t="s">
        <v>4</v>
      </c>
      <c r="E2" s="26" t="s">
        <v>5</v>
      </c>
      <c r="F2" s="31">
        <f>MATCH($D$2,$A:$A,0)</f>
        <v>16</v>
      </c>
    </row>
    <row r="4" spans="1:16">
      <c r="D4" s="23" t="s">
        <v>2</v>
      </c>
      <c r="E4" s="24" t="s">
        <v>7</v>
      </c>
      <c r="F4" s="23" t="s">
        <v>6</v>
      </c>
      <c r="G4" s="24" t="s">
        <v>7</v>
      </c>
    </row>
    <row r="5" spans="1:16">
      <c r="C5" s="1" t="str">
        <f>$D$2 &amp; " période 1"</f>
        <v>Client1 période 1</v>
      </c>
      <c r="D5" s="22">
        <f>deb_periode1($F$2)</f>
        <v>44473</v>
      </c>
      <c r="E5" s="25">
        <f>MATCH(D5,A$13:ZZ$13,0)</f>
        <v>7</v>
      </c>
      <c r="F5" s="32">
        <f>Fin_Periode1($F$2)</f>
        <v>44491</v>
      </c>
      <c r="G5" s="24">
        <f>MATCH(F5,A$14:ZZ$14,0)</f>
        <v>9</v>
      </c>
    </row>
    <row r="6" spans="1:16">
      <c r="C6" s="30" t="s">
        <v>8</v>
      </c>
      <c r="D6" s="35">
        <f t="shared" ref="D6:G6" si="0">NbSem_Periode1($F$2)</f>
        <v>2</v>
      </c>
      <c r="E6" s="36"/>
      <c r="F6" s="36"/>
      <c r="G6" s="37"/>
    </row>
    <row r="7" spans="1:16">
      <c r="C7" s="27"/>
      <c r="D7" s="28"/>
      <c r="E7" s="29"/>
      <c r="F7" s="28"/>
      <c r="G7" s="29"/>
    </row>
    <row r="8" spans="1:16">
      <c r="C8" s="1" t="str">
        <f>$D$2 &amp; " période 2"</f>
        <v>Client1 période 2</v>
      </c>
      <c r="D8" s="33">
        <f>Deb_Periode2($F$2,$G$5)</f>
        <v>44501</v>
      </c>
      <c r="E8" s="25">
        <f>MATCH(D8,A$13:ZZ$13,0)</f>
        <v>11</v>
      </c>
      <c r="F8" s="34">
        <f>Fin_Periode2($F$2,$G$5)</f>
        <v>44519</v>
      </c>
      <c r="G8" s="24">
        <f>MATCH(F8,A$14:ZZ$14,0)</f>
        <v>13</v>
      </c>
    </row>
    <row r="9" spans="1:16">
      <c r="C9" s="30" t="s">
        <v>8</v>
      </c>
      <c r="D9" s="35">
        <f t="shared" ref="D9:G9" si="1">NbSem_Periode2($F$2,$G$5)</f>
        <v>2</v>
      </c>
      <c r="E9" s="36"/>
      <c r="F9" s="36"/>
      <c r="G9" s="37"/>
    </row>
    <row r="10" spans="1:16">
      <c r="C10" s="17"/>
      <c r="D10" s="17"/>
      <c r="E10" s="17"/>
      <c r="F10" s="17"/>
      <c r="G10" s="17"/>
    </row>
    <row r="13" spans="1:16" s="17" customFormat="1">
      <c r="A13" s="12"/>
      <c r="B13" s="12"/>
      <c r="C13" s="13">
        <v>44445</v>
      </c>
      <c r="D13" s="14">
        <f>C13+7</f>
        <v>44452</v>
      </c>
      <c r="E13" s="14">
        <f t="shared" ref="E13:P13" si="2">D13+7</f>
        <v>44459</v>
      </c>
      <c r="F13" s="14">
        <f t="shared" si="2"/>
        <v>44466</v>
      </c>
      <c r="G13" s="15">
        <f t="shared" si="2"/>
        <v>44473</v>
      </c>
      <c r="H13" s="14">
        <f t="shared" si="2"/>
        <v>44480</v>
      </c>
      <c r="I13" s="14">
        <f t="shared" si="2"/>
        <v>44487</v>
      </c>
      <c r="J13" s="14">
        <f t="shared" si="2"/>
        <v>44494</v>
      </c>
      <c r="K13" s="16">
        <f t="shared" si="2"/>
        <v>44501</v>
      </c>
      <c r="L13" s="14">
        <f t="shared" si="2"/>
        <v>44508</v>
      </c>
      <c r="M13" s="14">
        <f t="shared" si="2"/>
        <v>44515</v>
      </c>
      <c r="N13" s="14">
        <f t="shared" si="2"/>
        <v>44522</v>
      </c>
      <c r="O13" s="14">
        <f t="shared" si="2"/>
        <v>44529</v>
      </c>
      <c r="P13" s="14">
        <f t="shared" si="2"/>
        <v>44536</v>
      </c>
    </row>
    <row r="14" spans="1:16" s="17" customFormat="1">
      <c r="A14" s="12"/>
      <c r="B14" s="12"/>
      <c r="C14" s="13">
        <f>C13+4</f>
        <v>44449</v>
      </c>
      <c r="D14" s="14">
        <f t="shared" ref="D14:P14" si="3">D13+4</f>
        <v>44456</v>
      </c>
      <c r="E14" s="14">
        <f t="shared" si="3"/>
        <v>44463</v>
      </c>
      <c r="F14" s="14">
        <f t="shared" si="3"/>
        <v>44470</v>
      </c>
      <c r="G14" s="14">
        <f t="shared" si="3"/>
        <v>44477</v>
      </c>
      <c r="H14" s="14">
        <f t="shared" si="3"/>
        <v>44484</v>
      </c>
      <c r="I14" s="18">
        <f t="shared" si="3"/>
        <v>44491</v>
      </c>
      <c r="J14" s="14">
        <f t="shared" si="3"/>
        <v>44498</v>
      </c>
      <c r="K14" s="14">
        <f t="shared" si="3"/>
        <v>44505</v>
      </c>
      <c r="L14" s="14">
        <f t="shared" si="3"/>
        <v>44512</v>
      </c>
      <c r="M14" s="19">
        <f t="shared" si="3"/>
        <v>44519</v>
      </c>
      <c r="N14" s="14">
        <f t="shared" si="3"/>
        <v>44526</v>
      </c>
      <c r="O14" s="14">
        <f t="shared" si="3"/>
        <v>44533</v>
      </c>
      <c r="P14" s="14">
        <f t="shared" si="3"/>
        <v>44540</v>
      </c>
    </row>
    <row r="15" spans="1:16">
      <c r="A15" s="12"/>
      <c r="B15" s="12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s="3" customFormat="1">
      <c r="A16" s="20" t="s">
        <v>4</v>
      </c>
      <c r="B16" s="21"/>
      <c r="C16" s="2"/>
      <c r="D16" s="2"/>
      <c r="E16" s="2"/>
      <c r="F16" s="2"/>
      <c r="G16" s="6" t="s">
        <v>0</v>
      </c>
      <c r="H16" s="2" t="s">
        <v>0</v>
      </c>
      <c r="I16" s="7" t="s">
        <v>0</v>
      </c>
      <c r="J16" s="2"/>
      <c r="K16" s="8" t="s">
        <v>0</v>
      </c>
      <c r="L16" s="2" t="s">
        <v>0</v>
      </c>
      <c r="M16" s="9" t="s">
        <v>0</v>
      </c>
      <c r="N16" s="2"/>
      <c r="O16" s="2"/>
      <c r="P16" s="2"/>
    </row>
    <row r="17" spans="1:16" s="3" customFormat="1">
      <c r="A17" s="20" t="s">
        <v>3</v>
      </c>
      <c r="B17" s="21"/>
      <c r="C17" s="2"/>
      <c r="D17" s="2"/>
      <c r="E17" s="2"/>
      <c r="F17" s="2" t="s">
        <v>1</v>
      </c>
      <c r="G17" s="2" t="s">
        <v>1</v>
      </c>
      <c r="H17" s="2"/>
      <c r="I17" s="2"/>
      <c r="J17" s="2"/>
      <c r="K17" s="2"/>
      <c r="L17" s="2"/>
      <c r="M17" s="2" t="s">
        <v>1</v>
      </c>
      <c r="N17" s="2" t="s">
        <v>1</v>
      </c>
      <c r="O17" s="2" t="s">
        <v>1</v>
      </c>
      <c r="P17" s="2"/>
    </row>
    <row r="31" spans="1:16">
      <c r="C31" s="4"/>
      <c r="D31" s="4"/>
      <c r="E31" s="4"/>
      <c r="F31" s="4"/>
    </row>
    <row r="32" spans="1:16">
      <c r="C32" s="5"/>
    </row>
  </sheetData>
  <mergeCells count="2">
    <mergeCell ref="D6:G6"/>
    <mergeCell ref="D9:G9"/>
  </mergeCells>
  <dataValidations count="1">
    <dataValidation type="list" allowBlank="1" showInputMessage="1" showErrorMessage="1" sqref="D2">
      <formula1>Clients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FRANCIS</cp:lastModifiedBy>
  <dcterms:created xsi:type="dcterms:W3CDTF">2021-05-13T13:18:28Z</dcterms:created>
  <dcterms:modified xsi:type="dcterms:W3CDTF">2021-05-14T05:44:27Z</dcterms:modified>
</cp:coreProperties>
</file>