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888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/>
  <c r="J33" s="1"/>
  <c r="G34"/>
  <c r="H30" s="1"/>
  <c r="E34"/>
  <c r="F33" s="1"/>
  <c r="I29"/>
  <c r="G29"/>
  <c r="E29"/>
  <c r="I23"/>
  <c r="J19" s="1"/>
  <c r="G23"/>
  <c r="H19" s="1"/>
  <c r="E23"/>
  <c r="F21" s="1"/>
  <c r="I18"/>
  <c r="G18"/>
  <c r="E18"/>
  <c r="I12"/>
  <c r="J8" s="1"/>
  <c r="G12"/>
  <c r="H8" s="1"/>
  <c r="E12"/>
  <c r="F9" s="1"/>
  <c r="I7"/>
  <c r="G7"/>
  <c r="E7"/>
  <c r="H11" l="1"/>
  <c r="H10"/>
  <c r="H9"/>
  <c r="F11"/>
  <c r="F10"/>
  <c r="F8"/>
  <c r="F30"/>
  <c r="F31"/>
  <c r="F19"/>
  <c r="F23" s="1"/>
  <c r="F22"/>
  <c r="H20"/>
  <c r="F20"/>
  <c r="J30"/>
  <c r="J31"/>
  <c r="J32"/>
  <c r="H32"/>
  <c r="H33"/>
  <c r="H31"/>
  <c r="F32"/>
  <c r="J22"/>
  <c r="J20"/>
  <c r="J21"/>
  <c r="H21"/>
  <c r="H22"/>
  <c r="J11"/>
  <c r="J10"/>
  <c r="J9"/>
  <c r="F12" l="1"/>
  <c r="H12"/>
  <c r="F34"/>
  <c r="H23"/>
  <c r="J23"/>
  <c r="J34"/>
  <c r="H34"/>
  <c r="J12"/>
</calcChain>
</file>

<file path=xl/sharedStrings.xml><?xml version="1.0" encoding="utf-8"?>
<sst xmlns="http://schemas.openxmlformats.org/spreadsheetml/2006/main" count="18" uniqueCount="8">
  <si>
    <t>Pomme</t>
  </si>
  <si>
    <t>Poire</t>
  </si>
  <si>
    <t>Kiwi</t>
  </si>
  <si>
    <t>Banane</t>
  </si>
  <si>
    <t>Total fruits</t>
  </si>
  <si>
    <t>CARREFOUR</t>
  </si>
  <si>
    <t>AUCHAN</t>
  </si>
  <si>
    <t>LECLERC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</si>
</sst>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entury Gothic"/>
      <family val="2"/>
    </font>
    <font>
      <b/>
      <sz val="12"/>
      <color theme="1"/>
      <name val="Swis721 Lt BT"/>
      <family val="2"/>
    </font>
    <font>
      <b/>
      <sz val="12"/>
      <color theme="0"/>
      <name val="Swis721 Lt BT"/>
      <family val="2"/>
    </font>
    <font>
      <b/>
      <sz val="16"/>
      <color theme="1"/>
      <name val="Century Gothic"/>
      <family val="2"/>
    </font>
    <font>
      <b/>
      <sz val="16"/>
      <color theme="1"/>
      <name val="Swis721 Lt BT"/>
      <family val="2"/>
    </font>
    <font>
      <i/>
      <sz val="16"/>
      <color theme="1"/>
      <name val="Swis721 Lt BT"/>
      <family val="2"/>
    </font>
    <font>
      <b/>
      <sz val="16"/>
      <color theme="0"/>
      <name val="Century Gothic"/>
      <family val="2"/>
    </font>
    <font>
      <b/>
      <sz val="16"/>
      <color theme="0"/>
      <name val="Swis721 Lt BT"/>
      <family val="2"/>
    </font>
  </fonts>
  <fills count="7">
    <fill>
      <patternFill patternType="none"/>
    </fill>
    <fill>
      <patternFill patternType="gray125"/>
    </fill>
    <fill>
      <patternFill patternType="solid">
        <fgColor rgb="FF0F1D5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 style="medium">
        <color theme="0"/>
      </bottom>
      <diagonal/>
    </border>
    <border>
      <left/>
      <right/>
      <top style="medium">
        <color theme="1"/>
      </top>
      <bottom style="medium">
        <color theme="0"/>
      </bottom>
      <diagonal/>
    </border>
    <border>
      <left style="medium">
        <color theme="1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1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0"/>
      </right>
      <top style="medium">
        <color theme="1"/>
      </top>
      <bottom style="medium">
        <color theme="0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0"/>
      </right>
      <top style="medium">
        <color theme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1"/>
      </left>
      <right style="medium">
        <color theme="0"/>
      </right>
      <top/>
      <bottom style="medium">
        <color theme="1"/>
      </bottom>
      <diagonal/>
    </border>
    <border>
      <left/>
      <right/>
      <top style="medium">
        <color theme="0"/>
      </top>
      <bottom style="medium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3" borderId="0" xfId="0" applyFont="1" applyFill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164" fontId="7" fillId="5" borderId="11" xfId="1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164" fontId="7" fillId="6" borderId="13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164" fontId="7" fillId="5" borderId="16" xfId="1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164" fontId="9" fillId="2" borderId="19" xfId="0" applyNumberFormat="1" applyFont="1" applyFill="1" applyBorder="1" applyAlignment="1">
      <alignment horizontal="center" vertical="center"/>
    </xf>
    <xf numFmtId="10" fontId="9" fillId="2" borderId="19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AUCHAN</a:t>
            </a:r>
            <a:endParaRPr/>
          </a:p>
        </c:rich>
      </c:tx>
      <c:layout/>
    </c:title>
    <c:plotArea>
      <c:layout/>
      <c:scatterChart>
        <c:scatterStyle val="smoothMarker"/>
        <c:ser>
          <c:idx val="1"/>
          <c:order val="0"/>
          <c:dLbls>
            <c:showVal val="1"/>
          </c:dLbls>
          <c:xVal>
            <c:strRef>
              <c:f>Feuil1!$D$19:$D$22</c:f>
              <c:strCache>
                <c:ptCount val="4"/>
                <c:pt idx="0">
                  <c:v>Pomme</c:v>
                </c:pt>
                <c:pt idx="1">
                  <c:v>Poire</c:v>
                </c:pt>
                <c:pt idx="2">
                  <c:v>Kiwi</c:v>
                </c:pt>
                <c:pt idx="3">
                  <c:v>Banane</c:v>
                </c:pt>
              </c:strCache>
            </c:strRef>
          </c:xVal>
          <c:yVal>
            <c:numRef>
              <c:f>Feuil1!$E$19:$E$22</c:f>
              <c:numCache>
                <c:formatCode>General</c:formatCode>
                <c:ptCount val="4"/>
                <c:pt idx="0">
                  <c:v>12</c:v>
                </c:pt>
                <c:pt idx="1">
                  <c:v>45</c:v>
                </c:pt>
                <c:pt idx="2">
                  <c:v>23</c:v>
                </c:pt>
                <c:pt idx="3">
                  <c:v>74</c:v>
                </c:pt>
              </c:numCache>
            </c:numRef>
          </c:yVal>
          <c:smooth val="1"/>
        </c:ser>
        <c:ser>
          <c:idx val="0"/>
          <c:order val="1"/>
          <c:dLbls>
            <c:showVal val="1"/>
          </c:dLbls>
          <c:xVal>
            <c:strRef>
              <c:f>Feuil1!$D$19:$D$22</c:f>
              <c:strCache>
                <c:ptCount val="4"/>
                <c:pt idx="0">
                  <c:v>Pomme</c:v>
                </c:pt>
                <c:pt idx="1">
                  <c:v>Poire</c:v>
                </c:pt>
                <c:pt idx="2">
                  <c:v>Kiwi</c:v>
                </c:pt>
                <c:pt idx="3">
                  <c:v>Banane</c:v>
                </c:pt>
              </c:strCache>
            </c:strRef>
          </c:xVal>
          <c:yVal>
            <c:numRef>
              <c:f>Feuil1!$G$19:$G$22</c:f>
              <c:numCache>
                <c:formatCode>General</c:formatCode>
                <c:ptCount val="4"/>
                <c:pt idx="0">
                  <c:v>4</c:v>
                </c:pt>
                <c:pt idx="1">
                  <c:v>65</c:v>
                </c:pt>
                <c:pt idx="2">
                  <c:v>98</c:v>
                </c:pt>
                <c:pt idx="3">
                  <c:v>45</c:v>
                </c:pt>
              </c:numCache>
            </c:numRef>
          </c:yVal>
          <c:smooth val="1"/>
        </c:ser>
        <c:ser>
          <c:idx val="2"/>
          <c:order val="2"/>
          <c:dLbls>
            <c:showVal val="1"/>
          </c:dLbls>
          <c:xVal>
            <c:strRef>
              <c:f>Feuil1!$D$19:$D$22</c:f>
              <c:strCache>
                <c:ptCount val="4"/>
                <c:pt idx="0">
                  <c:v>Pomme</c:v>
                </c:pt>
                <c:pt idx="1">
                  <c:v>Poire</c:v>
                </c:pt>
                <c:pt idx="2">
                  <c:v>Kiwi</c:v>
                </c:pt>
                <c:pt idx="3">
                  <c:v>Banane</c:v>
                </c:pt>
              </c:strCache>
            </c:strRef>
          </c:xVal>
          <c:yVal>
            <c:numRef>
              <c:f>Feuil1!$I$19:$I$22</c:f>
              <c:numCache>
                <c:formatCode>General</c:formatCode>
                <c:ptCount val="4"/>
                <c:pt idx="0">
                  <c:v>23</c:v>
                </c:pt>
                <c:pt idx="1">
                  <c:v>45</c:v>
                </c:pt>
                <c:pt idx="2">
                  <c:v>36</c:v>
                </c:pt>
                <c:pt idx="3">
                  <c:v>96</c:v>
                </c:pt>
              </c:numCache>
            </c:numRef>
          </c:yVal>
          <c:smooth val="1"/>
        </c:ser>
        <c:dLbls>
          <c:showVal val="1"/>
        </c:dLbls>
        <c:axId val="230389248"/>
        <c:axId val="230391168"/>
      </c:scatterChart>
      <c:valAx>
        <c:axId val="2303892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Année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391168"/>
        <c:crosses val="autoZero"/>
        <c:crossBetween val="midCat"/>
      </c:valAx>
      <c:valAx>
        <c:axId val="2303911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Mode d'allumage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389248"/>
        <c:crosses val="autoZero"/>
        <c:crossBetween val="midCat"/>
      </c:valAx>
      <c:spPr>
        <a:gradFill>
          <a:gsLst>
            <a:gs pos="0">
              <a:srgbClr val="5B9BD5">
                <a:tint val="66000"/>
                <a:satMod val="160000"/>
              </a:srgbClr>
            </a:gs>
            <a:gs pos="50000">
              <a:srgbClr val="5B9BD5">
                <a:tint val="44500"/>
                <a:satMod val="160000"/>
              </a:srgbClr>
            </a:gs>
            <a:gs pos="100000">
              <a:srgbClr val="5B9BD5">
                <a:tint val="23500"/>
                <a:satMod val="160000"/>
              </a:srgbClr>
            </a:gs>
          </a:gsLst>
          <a:lin ang="5400000" scaled="0"/>
        </a:gradFill>
        <a:ln w="25400">
          <a:noFill/>
        </a:ln>
        <a:effectLst/>
        <a:scene3d>
          <a:camera prst="orthographicFront"/>
          <a:lightRig rig="threePt" dir="t"/>
        </a:scene3d>
        <a:sp3d>
          <a:bevelT w="127000" h="127000" prst="softRound"/>
        </a:sp3d>
      </c:spPr>
    </c:plotArea>
    <c:legend>
      <c:legendPos val="b"/>
      <c:layout>
        <c:manualLayout>
          <c:xMode val="edge"/>
          <c:yMode val="edge"/>
          <c:x val="0.10505403563218318"/>
          <c:y val="0.12804605907021388"/>
          <c:w val="0.16715959018557622"/>
          <c:h val="2.5331306645990041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254000" h="254000"/>
    </a:sp3d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574303</xdr:colOff>
      <xdr:row>2</xdr:row>
      <xdr:rowOff>126067</xdr:rowOff>
    </xdr:from>
    <xdr:to>
      <xdr:col>27</xdr:col>
      <xdr:colOff>532281</xdr:colOff>
      <xdr:row>35</xdr:row>
      <xdr:rowOff>140073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J34"/>
  <sheetViews>
    <sheetView tabSelected="1" zoomScale="68" zoomScaleNormal="68" workbookViewId="0">
      <selection activeCell="D15" sqref="D15:J15"/>
    </sheetView>
  </sheetViews>
  <sheetFormatPr baseColWidth="10" defaultRowHeight="15"/>
  <cols>
    <col min="2" max="2" width="10.5703125" customWidth="1"/>
    <col min="3" max="3" width="11.5703125" hidden="1" customWidth="1"/>
    <col min="4" max="4" width="45.7109375" customWidth="1"/>
    <col min="6" max="6" width="14.7109375" customWidth="1"/>
    <col min="8" max="8" width="14.7109375" customWidth="1"/>
    <col min="10" max="10" width="14.85546875" customWidth="1"/>
    <col min="14" max="14" width="11.42578125" customWidth="1"/>
  </cols>
  <sheetData>
    <row r="2" spans="4:10" ht="43.5" customHeight="1"/>
    <row r="3" spans="4:10" ht="15.75" thickBot="1"/>
    <row r="4" spans="4:10" ht="16.5" thickBot="1">
      <c r="D4" s="21" t="s">
        <v>5</v>
      </c>
      <c r="E4" s="22"/>
      <c r="F4" s="22"/>
      <c r="G4" s="22"/>
      <c r="H4" s="22"/>
      <c r="I4" s="22"/>
      <c r="J4" s="22"/>
    </row>
    <row r="5" spans="4:10" ht="26.25" thickBot="1">
      <c r="E5" s="23"/>
      <c r="F5" s="24"/>
      <c r="G5" s="24"/>
      <c r="H5" s="24"/>
      <c r="I5" s="24"/>
      <c r="J5" s="24"/>
    </row>
    <row r="6" spans="4:10" ht="26.25" thickBot="1">
      <c r="E6" s="25">
        <v>2020</v>
      </c>
      <c r="F6" s="26"/>
      <c r="G6" s="26">
        <v>2021</v>
      </c>
      <c r="H6" s="26"/>
      <c r="I6" s="26">
        <v>2022</v>
      </c>
      <c r="J6" s="26"/>
    </row>
    <row r="7" spans="4:10" ht="16.5" thickBot="1">
      <c r="D7" s="1"/>
      <c r="E7" s="2">
        <f>E6</f>
        <v>2020</v>
      </c>
      <c r="F7" s="3"/>
      <c r="G7" s="3">
        <f>G6</f>
        <v>2021</v>
      </c>
      <c r="H7" s="3"/>
      <c r="I7" s="3">
        <f>I6</f>
        <v>2022</v>
      </c>
      <c r="J7" s="3"/>
    </row>
    <row r="8" spans="4:10" ht="21" thickBot="1">
      <c r="D8" s="4" t="s">
        <v>0</v>
      </c>
      <c r="E8" s="5">
        <v>12</v>
      </c>
      <c r="F8" s="6">
        <f>IF(E8="","",E8/E12)</f>
        <v>0.11214953271028037</v>
      </c>
      <c r="G8" s="7">
        <v>3</v>
      </c>
      <c r="H8" s="6">
        <f>IF(G8="","",G8/G12)</f>
        <v>4.4776119402985072E-2</v>
      </c>
      <c r="I8" s="7">
        <v>32</v>
      </c>
      <c r="J8" s="6">
        <f>IF(I8="","",I8/I12)</f>
        <v>0.16580310880829016</v>
      </c>
    </row>
    <row r="9" spans="4:10" ht="21" thickBot="1">
      <c r="D9" s="8" t="s">
        <v>1</v>
      </c>
      <c r="E9" s="9">
        <v>25</v>
      </c>
      <c r="F9" s="10">
        <f>IF(E9="","",E9/E12)</f>
        <v>0.23364485981308411</v>
      </c>
      <c r="G9" s="9">
        <v>5</v>
      </c>
      <c r="H9" s="10">
        <f>IF(G9="","",G9/G12)</f>
        <v>7.4626865671641784E-2</v>
      </c>
      <c r="I9" s="9">
        <v>45</v>
      </c>
      <c r="J9" s="10">
        <f>IF(I9="","",I9/I12)</f>
        <v>0.23316062176165803</v>
      </c>
    </row>
    <row r="10" spans="4:10" ht="21" thickBot="1">
      <c r="D10" s="11" t="s">
        <v>2</v>
      </c>
      <c r="E10" s="12">
        <v>25</v>
      </c>
      <c r="F10" s="13">
        <f>IF(E10="","",E10/E12)</f>
        <v>0.23364485981308411</v>
      </c>
      <c r="G10" s="14">
        <v>5</v>
      </c>
      <c r="H10" s="13">
        <f>IF(G10="","",G10/G12)</f>
        <v>7.4626865671641784E-2</v>
      </c>
      <c r="I10" s="14">
        <v>69</v>
      </c>
      <c r="J10" s="13">
        <f>IF(I10="","",I10/I12)</f>
        <v>0.35751295336787564</v>
      </c>
    </row>
    <row r="11" spans="4:10" ht="21" thickBot="1">
      <c r="D11" s="15" t="s">
        <v>3</v>
      </c>
      <c r="E11" s="9">
        <v>45</v>
      </c>
      <c r="F11" s="16">
        <f>IF(E11="","",E11/E12)</f>
        <v>0.42056074766355139</v>
      </c>
      <c r="G11" s="9">
        <v>54</v>
      </c>
      <c r="H11" s="16">
        <f>IF(G11="","",G11/G12)</f>
        <v>0.80597014925373134</v>
      </c>
      <c r="I11" s="9">
        <v>47</v>
      </c>
      <c r="J11" s="16">
        <f>IF(I11="","",I11/I12)</f>
        <v>0.24352331606217617</v>
      </c>
    </row>
    <row r="12" spans="4:10" ht="21" thickBot="1">
      <c r="D12" s="17" t="s">
        <v>4</v>
      </c>
      <c r="E12" s="18">
        <f t="shared" ref="E12:J12" si="0">SUM(E8:E11)</f>
        <v>107</v>
      </c>
      <c r="F12" s="19">
        <f t="shared" si="0"/>
        <v>1</v>
      </c>
      <c r="G12" s="18">
        <f t="shared" si="0"/>
        <v>67</v>
      </c>
      <c r="H12" s="20">
        <f t="shared" si="0"/>
        <v>1</v>
      </c>
      <c r="I12" s="18">
        <f t="shared" si="0"/>
        <v>193</v>
      </c>
      <c r="J12" s="20">
        <f t="shared" si="0"/>
        <v>1</v>
      </c>
    </row>
    <row r="14" spans="4:10" ht="15.75" thickBot="1"/>
    <row r="15" spans="4:10" ht="16.5" thickBot="1">
      <c r="D15" s="21" t="s">
        <v>6</v>
      </c>
      <c r="E15" s="22"/>
      <c r="F15" s="22"/>
      <c r="G15" s="22"/>
      <c r="H15" s="22"/>
      <c r="I15" s="22"/>
      <c r="J15" s="22"/>
    </row>
    <row r="16" spans="4:10" ht="26.25" thickBot="1">
      <c r="E16" s="23"/>
      <c r="F16" s="24"/>
      <c r="G16" s="24"/>
      <c r="H16" s="24"/>
      <c r="I16" s="24"/>
      <c r="J16" s="24"/>
    </row>
    <row r="17" spans="4:10" ht="26.25" thickBot="1">
      <c r="E17" s="25">
        <v>2020</v>
      </c>
      <c r="F17" s="26"/>
      <c r="G17" s="26">
        <v>2021</v>
      </c>
      <c r="H17" s="26"/>
      <c r="I17" s="26">
        <v>2022</v>
      </c>
      <c r="J17" s="26"/>
    </row>
    <row r="18" spans="4:10" ht="16.5" thickBot="1">
      <c r="D18" s="1"/>
      <c r="E18" s="2">
        <f>E17</f>
        <v>2020</v>
      </c>
      <c r="F18" s="3"/>
      <c r="G18" s="3">
        <f>G17</f>
        <v>2021</v>
      </c>
      <c r="H18" s="3"/>
      <c r="I18" s="3">
        <f>I17</f>
        <v>2022</v>
      </c>
      <c r="J18" s="3"/>
    </row>
    <row r="19" spans="4:10" ht="21" thickBot="1">
      <c r="D19" s="4" t="s">
        <v>0</v>
      </c>
      <c r="E19" s="5">
        <v>12</v>
      </c>
      <c r="F19" s="6">
        <f>IF(E19="","",E19/E23)</f>
        <v>7.792207792207792E-2</v>
      </c>
      <c r="G19" s="7">
        <v>4</v>
      </c>
      <c r="H19" s="6">
        <f>IF(G19="","",G19/G23)</f>
        <v>1.8867924528301886E-2</v>
      </c>
      <c r="I19" s="7">
        <v>23</v>
      </c>
      <c r="J19" s="6">
        <f>IF(I19="","",I19/I23)</f>
        <v>0.115</v>
      </c>
    </row>
    <row r="20" spans="4:10" ht="21" thickBot="1">
      <c r="D20" s="8" t="s">
        <v>1</v>
      </c>
      <c r="E20" s="9">
        <v>45</v>
      </c>
      <c r="F20" s="10">
        <f>IF(E20="","",E20/E23)</f>
        <v>0.29220779220779219</v>
      </c>
      <c r="G20" s="9">
        <v>65</v>
      </c>
      <c r="H20" s="10">
        <f>IF(G20="","",G20/G23)</f>
        <v>0.30660377358490565</v>
      </c>
      <c r="I20" s="9">
        <v>45</v>
      </c>
      <c r="J20" s="10">
        <f>IF(I20="","",I20/I23)</f>
        <v>0.22500000000000001</v>
      </c>
    </row>
    <row r="21" spans="4:10" ht="21" thickBot="1">
      <c r="D21" s="11" t="s">
        <v>2</v>
      </c>
      <c r="E21" s="12">
        <v>23</v>
      </c>
      <c r="F21" s="13">
        <f>IF(E21="","",E21/E23)</f>
        <v>0.14935064935064934</v>
      </c>
      <c r="G21" s="14">
        <v>98</v>
      </c>
      <c r="H21" s="13">
        <f>IF(G21="","",G21/G23)</f>
        <v>0.46226415094339623</v>
      </c>
      <c r="I21" s="14">
        <v>36</v>
      </c>
      <c r="J21" s="13">
        <f>IF(I21="","",I21/I23)</f>
        <v>0.18</v>
      </c>
    </row>
    <row r="22" spans="4:10" ht="21" thickBot="1">
      <c r="D22" s="15" t="s">
        <v>3</v>
      </c>
      <c r="E22" s="9">
        <v>74</v>
      </c>
      <c r="F22" s="16">
        <f>IF(E22="","",E22/E23)</f>
        <v>0.48051948051948051</v>
      </c>
      <c r="G22" s="9">
        <v>45</v>
      </c>
      <c r="H22" s="16">
        <f>IF(G22="","",G22/G23)</f>
        <v>0.21226415094339623</v>
      </c>
      <c r="I22" s="9">
        <v>96</v>
      </c>
      <c r="J22" s="16">
        <f>IF(I22="","",I22/I23)</f>
        <v>0.48</v>
      </c>
    </row>
    <row r="23" spans="4:10" ht="21" thickBot="1">
      <c r="D23" s="17" t="s">
        <v>4</v>
      </c>
      <c r="E23" s="18">
        <f t="shared" ref="E23:J23" si="1">SUM(E19:E22)</f>
        <v>154</v>
      </c>
      <c r="F23" s="19">
        <f t="shared" si="1"/>
        <v>1</v>
      </c>
      <c r="G23" s="18">
        <f t="shared" si="1"/>
        <v>212</v>
      </c>
      <c r="H23" s="20">
        <f t="shared" si="1"/>
        <v>1</v>
      </c>
      <c r="I23" s="18">
        <f t="shared" si="1"/>
        <v>200</v>
      </c>
      <c r="J23" s="20">
        <f t="shared" si="1"/>
        <v>1</v>
      </c>
    </row>
    <row r="25" spans="4:10" ht="15.75" thickBot="1"/>
    <row r="26" spans="4:10" ht="16.5" thickBot="1">
      <c r="D26" s="21" t="s">
        <v>7</v>
      </c>
      <c r="E26" s="22"/>
      <c r="F26" s="22"/>
      <c r="G26" s="22"/>
      <c r="H26" s="22"/>
      <c r="I26" s="22"/>
      <c r="J26" s="22"/>
    </row>
    <row r="27" spans="4:10" ht="26.25" thickBot="1">
      <c r="E27" s="23"/>
      <c r="F27" s="24"/>
      <c r="G27" s="24"/>
      <c r="H27" s="24"/>
      <c r="I27" s="24"/>
      <c r="J27" s="24"/>
    </row>
    <row r="28" spans="4:10" ht="26.25" thickBot="1">
      <c r="E28" s="25">
        <v>2020</v>
      </c>
      <c r="F28" s="26"/>
      <c r="G28" s="26">
        <v>2021</v>
      </c>
      <c r="H28" s="26"/>
      <c r="I28" s="26">
        <v>2022</v>
      </c>
      <c r="J28" s="26"/>
    </row>
    <row r="29" spans="4:10" ht="16.5" thickBot="1">
      <c r="D29" s="1"/>
      <c r="E29" s="2">
        <f>E28</f>
        <v>2020</v>
      </c>
      <c r="F29" s="3"/>
      <c r="G29" s="3">
        <f>G28</f>
        <v>2021</v>
      </c>
      <c r="H29" s="3"/>
      <c r="I29" s="3">
        <f>I28</f>
        <v>2022</v>
      </c>
      <c r="J29" s="3"/>
    </row>
    <row r="30" spans="4:10" ht="21" thickBot="1">
      <c r="D30" s="4" t="s">
        <v>0</v>
      </c>
      <c r="E30" s="5">
        <v>45</v>
      </c>
      <c r="F30" s="6">
        <f>IF(E30="","",E30/E34)</f>
        <v>0.77586206896551724</v>
      </c>
      <c r="G30" s="7">
        <v>7</v>
      </c>
      <c r="H30" s="6">
        <f>IF(G30="","",G30/G34)</f>
        <v>9.7222222222222224E-2</v>
      </c>
      <c r="I30" s="7">
        <v>57</v>
      </c>
      <c r="J30" s="6">
        <f>IF(I30="","",I30/I34)</f>
        <v>0.31666666666666665</v>
      </c>
    </row>
    <row r="31" spans="4:10" ht="21" thickBot="1">
      <c r="D31" s="8" t="s">
        <v>1</v>
      </c>
      <c r="E31" s="9">
        <v>6</v>
      </c>
      <c r="F31" s="10">
        <f>IF(E31="","",E31/E34)</f>
        <v>0.10344827586206896</v>
      </c>
      <c r="G31" s="9">
        <v>8</v>
      </c>
      <c r="H31" s="10">
        <f>IF(G31="","",G31/G34)</f>
        <v>0.1111111111111111</v>
      </c>
      <c r="I31" s="9">
        <v>85</v>
      </c>
      <c r="J31" s="10">
        <f>IF(I31="","",I31/I34)</f>
        <v>0.47222222222222221</v>
      </c>
    </row>
    <row r="32" spans="4:10" ht="21" thickBot="1">
      <c r="D32" s="11" t="s">
        <v>2</v>
      </c>
      <c r="E32" s="12">
        <v>5</v>
      </c>
      <c r="F32" s="13">
        <f>IF(E32="","",E32/E34)</f>
        <v>8.6206896551724144E-2</v>
      </c>
      <c r="G32" s="14">
        <v>54</v>
      </c>
      <c r="H32" s="13">
        <f>IF(G32="","",G32/G34)</f>
        <v>0.75</v>
      </c>
      <c r="I32" s="14">
        <v>6</v>
      </c>
      <c r="J32" s="13">
        <f>IF(I32="","",I32/I34)</f>
        <v>3.3333333333333333E-2</v>
      </c>
    </row>
    <row r="33" spans="4:10" ht="21" thickBot="1">
      <c r="D33" s="15" t="s">
        <v>3</v>
      </c>
      <c r="E33" s="9">
        <v>2</v>
      </c>
      <c r="F33" s="16">
        <f>IF(E33="","",E33/E34)</f>
        <v>3.4482758620689655E-2</v>
      </c>
      <c r="G33" s="9">
        <v>3</v>
      </c>
      <c r="H33" s="16">
        <f>IF(G33="","",G33/G34)</f>
        <v>4.1666666666666664E-2</v>
      </c>
      <c r="I33" s="9">
        <v>32</v>
      </c>
      <c r="J33" s="16">
        <f>IF(I33="","",I33/I34)</f>
        <v>0.17777777777777778</v>
      </c>
    </row>
    <row r="34" spans="4:10" ht="21" thickBot="1">
      <c r="D34" s="17" t="s">
        <v>4</v>
      </c>
      <c r="E34" s="18">
        <f t="shared" ref="E34:J34" si="2">SUM(E30:E33)</f>
        <v>58</v>
      </c>
      <c r="F34" s="19">
        <f t="shared" si="2"/>
        <v>0.99999999999999989</v>
      </c>
      <c r="G34" s="18">
        <f t="shared" si="2"/>
        <v>72</v>
      </c>
      <c r="H34" s="20">
        <f t="shared" si="2"/>
        <v>0.99999999999999989</v>
      </c>
      <c r="I34" s="18">
        <f t="shared" si="2"/>
        <v>180</v>
      </c>
      <c r="J34" s="20">
        <f t="shared" si="2"/>
        <v>1</v>
      </c>
    </row>
  </sheetData>
  <mergeCells count="15">
    <mergeCell ref="E27:J27"/>
    <mergeCell ref="E28:F28"/>
    <mergeCell ref="G28:H28"/>
    <mergeCell ref="I28:J28"/>
    <mergeCell ref="D26:J26"/>
    <mergeCell ref="D4:J4"/>
    <mergeCell ref="E16:J16"/>
    <mergeCell ref="E17:F17"/>
    <mergeCell ref="G17:H17"/>
    <mergeCell ref="I17:J17"/>
    <mergeCell ref="D15:J15"/>
    <mergeCell ref="E5:J5"/>
    <mergeCell ref="E6:F6"/>
    <mergeCell ref="G6:H6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FRANCIS</cp:lastModifiedBy>
  <dcterms:created xsi:type="dcterms:W3CDTF">2021-03-18T07:32:23Z</dcterms:created>
  <dcterms:modified xsi:type="dcterms:W3CDTF">2021-03-18T10:42:34Z</dcterms:modified>
</cp:coreProperties>
</file>