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8800" windowHeight="11775"/>
  </bookViews>
  <sheets>
    <sheet name="Feuil1" sheetId="1" r:id="rId1"/>
  </sheets>
  <functionGroups/>
  <definedNames>
    <definedName name="CENTRE">Feuil1!$G$2:$G$4</definedName>
    <definedName name="FAM">Feuil1!$H$2:$H$3</definedName>
    <definedName name="JOURS">Feuil1!$F$2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/>
  <c r="J4"/>
  <c r="J3" l="1"/>
</calcChain>
</file>

<file path=xl/sharedStrings.xml><?xml version="1.0" encoding="utf-8"?>
<sst xmlns="http://schemas.openxmlformats.org/spreadsheetml/2006/main" count="40" uniqueCount="24">
  <si>
    <t>Jours</t>
  </si>
  <si>
    <t>Centres</t>
  </si>
  <si>
    <t>Famille</t>
  </si>
  <si>
    <t>Qté</t>
  </si>
  <si>
    <t>MO</t>
  </si>
  <si>
    <t>SO</t>
  </si>
  <si>
    <t>RO</t>
  </si>
  <si>
    <t>A00-11</t>
  </si>
  <si>
    <t>A01-12</t>
  </si>
  <si>
    <t>A02-13</t>
  </si>
  <si>
    <t>A00</t>
  </si>
  <si>
    <t>A01</t>
  </si>
  <si>
    <t>A02</t>
  </si>
  <si>
    <t>B00</t>
  </si>
  <si>
    <t>B01</t>
  </si>
  <si>
    <t>B03</t>
  </si>
  <si>
    <t>C01</t>
  </si>
  <si>
    <t>C02</t>
  </si>
  <si>
    <t>C03</t>
  </si>
  <si>
    <t>avec SOMMEPROD</t>
  </si>
  <si>
    <t>avec SOMME.SI.ENS</t>
  </si>
  <si>
    <t>avec fonction personnalisée</t>
  </si>
  <si>
    <t>Liste des Critères</t>
  </si>
  <si>
    <t>Somme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</si>
</sst>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2" borderId="1" xfId="0" applyFill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2" fillId="3" borderId="2" xfId="0" applyNumberFormat="1" applyFont="1" applyFill="1" applyBorder="1"/>
    <xf numFmtId="0" fontId="2" fillId="3" borderId="3" xfId="0" applyFont="1" applyFill="1" applyBorder="1"/>
    <xf numFmtId="0" fontId="2" fillId="3" borderId="4" xfId="0" applyFont="1" applyFill="1" applyBorder="1"/>
    <xf numFmtId="14" fontId="0" fillId="4" borderId="5" xfId="0" applyNumberFormat="1" applyFont="1" applyFill="1" applyBorder="1"/>
    <xf numFmtId="0" fontId="0" fillId="4" borderId="6" xfId="0" applyFont="1" applyFill="1" applyBorder="1"/>
    <xf numFmtId="0" fontId="0" fillId="4" borderId="7" xfId="0" applyFont="1" applyFill="1" applyBorder="1"/>
    <xf numFmtId="14" fontId="0" fillId="0" borderId="5" xfId="0" applyNumberFormat="1" applyFont="1" applyBorder="1"/>
    <xf numFmtId="0" fontId="0" fillId="0" borderId="6" xfId="0" applyFont="1" applyBorder="1"/>
    <xf numFmtId="0" fontId="0" fillId="0" borderId="7" xfId="0" applyFont="1" applyBorder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4"/>
  <sheetViews>
    <sheetView tabSelected="1" workbookViewId="0">
      <selection activeCell="J2" sqref="J2"/>
    </sheetView>
  </sheetViews>
  <sheetFormatPr baseColWidth="10" defaultRowHeight="15"/>
  <cols>
    <col min="1" max="1" width="11.42578125" style="1"/>
    <col min="5" max="5" width="8.42578125" customWidth="1"/>
    <col min="9" max="9" width="7.140625" customWidth="1"/>
  </cols>
  <sheetData>
    <row r="1" spans="1:11">
      <c r="A1" s="8" t="s">
        <v>0</v>
      </c>
      <c r="B1" s="9" t="s">
        <v>1</v>
      </c>
      <c r="C1" s="9" t="s">
        <v>2</v>
      </c>
      <c r="D1" s="10" t="s">
        <v>3</v>
      </c>
      <c r="F1" s="7" t="s">
        <v>22</v>
      </c>
      <c r="G1" s="7"/>
      <c r="H1" s="7"/>
      <c r="J1" s="3" t="s">
        <v>23</v>
      </c>
    </row>
    <row r="2" spans="1:11">
      <c r="A2" s="11">
        <v>44254</v>
      </c>
      <c r="B2" s="12" t="s">
        <v>10</v>
      </c>
      <c r="C2" s="12" t="s">
        <v>4</v>
      </c>
      <c r="D2" s="13">
        <v>5</v>
      </c>
      <c r="F2" s="6">
        <v>44254</v>
      </c>
      <c r="G2" s="4" t="s">
        <v>7</v>
      </c>
      <c r="H2" s="4" t="s">
        <v>4</v>
      </c>
      <c r="J2" s="5">
        <f>SUMPRODUCT(($A$2:$A$14=JOURS)*($B$2:$B$14=LEFT(G2,3))*($C$2:$C$14=H2),($D$2:$D$14))+
SUMPRODUCT(($A$2:$A$14=JOURS)*($B$2:$B$14=LEFT(G2,3))*($C$2:$C$14=H3),($D$2:$D$14))+
SUMPRODUCT(($A$2:$A$14=JOURS)*($B$2:$B$14=LEFT(G3,3))*($C$2:$C$14=H2),($D$2:$D$14))+
SUMPRODUCT(($A$2:$A$14=JOURS)*($B$2:$B$14=LEFT(G3,3))*($C$2:$C$14=H3),($D$2:$D$14))+
SUMPRODUCT(($A$2:$A$14=JOURS)*($B$2:$B$14=LEFT(G4,3))*($C$2:$C$14=H2),($D$2:$D$14))+
SUMPRODUCT(($A$2:$A$14=JOURS)*($B$2:$B$14=LEFT(G4,3))*($C$2:$C$14=H3),($D$2:$D$14))</f>
        <v>9</v>
      </c>
      <c r="K2" t="s">
        <v>19</v>
      </c>
    </row>
    <row r="3" spans="1:11">
      <c r="A3" s="14">
        <v>44254</v>
      </c>
      <c r="B3" s="15" t="s">
        <v>11</v>
      </c>
      <c r="C3" s="15" t="s">
        <v>5</v>
      </c>
      <c r="D3" s="16">
        <v>1</v>
      </c>
      <c r="F3" s="4"/>
      <c r="G3" s="4" t="s">
        <v>8</v>
      </c>
      <c r="H3" s="4" t="s">
        <v>5</v>
      </c>
      <c r="J3" s="17">
        <f>SUMIFS($D$2:$D$14,$A$2:$A$14,JOURS,$B$2:$B$14,LEFT(G2,3),$C$2:$C$14,H2)+
SUMIFS($D$2:$D$14,$A$2:$A$14,JOURS,$B$2:$B$14,LEFT(G2,3),$C$2:$C$14,H3)+
SUMIFS($D$2:$D$14,$A$2:$A$14,JOURS,$B$2:$B$14,LEFT(G3,3),$C$2:$C$14,H2)+
SUMIFS($D$2:$D$14,$A$2:$A$14,JOURS,$B$2:$B$14,LEFT(G3,3),$C$2:$C$14,H3)+
SUMIFS($D$2:$D$14,$A$2:$A$14,JOURS,$B$2:$B$14,LEFT(G4,3),$C$2:$C$14,H2)+
SUMIFS($D$2:$D$14,$A$2:$A$14,JOURS,$B$2:$B$14,LEFT(G4,3),$C$2:$C$14,H3)</f>
        <v>9</v>
      </c>
      <c r="K3" t="s">
        <v>20</v>
      </c>
    </row>
    <row r="4" spans="1:11">
      <c r="A4" s="11">
        <v>44254</v>
      </c>
      <c r="B4" s="12" t="s">
        <v>12</v>
      </c>
      <c r="C4" s="12" t="s">
        <v>4</v>
      </c>
      <c r="D4" s="13">
        <v>3</v>
      </c>
      <c r="F4" s="4"/>
      <c r="G4" s="4" t="s">
        <v>9</v>
      </c>
      <c r="H4" s="4"/>
      <c r="J4" s="17">
        <f>SOM($A$2:$D$14,JOURS,CENTRE,FAM)</f>
        <v>9</v>
      </c>
      <c r="K4" t="s">
        <v>21</v>
      </c>
    </row>
    <row r="5" spans="1:11">
      <c r="A5" s="14">
        <v>44254</v>
      </c>
      <c r="B5" s="15" t="s">
        <v>13</v>
      </c>
      <c r="C5" s="15" t="s">
        <v>5</v>
      </c>
      <c r="D5" s="16">
        <v>4</v>
      </c>
    </row>
    <row r="6" spans="1:11">
      <c r="A6" s="11">
        <v>44253</v>
      </c>
      <c r="B6" s="12" t="s">
        <v>14</v>
      </c>
      <c r="C6" s="12" t="s">
        <v>5</v>
      </c>
      <c r="D6" s="13">
        <v>6</v>
      </c>
      <c r="K6" s="2"/>
    </row>
    <row r="7" spans="1:11">
      <c r="A7" s="14">
        <v>44254</v>
      </c>
      <c r="B7" s="15" t="s">
        <v>14</v>
      </c>
      <c r="C7" s="15" t="s">
        <v>4</v>
      </c>
      <c r="D7" s="16">
        <v>2</v>
      </c>
    </row>
    <row r="8" spans="1:11">
      <c r="A8" s="11">
        <v>44253</v>
      </c>
      <c r="B8" s="12" t="s">
        <v>15</v>
      </c>
      <c r="C8" s="12" t="s">
        <v>5</v>
      </c>
      <c r="D8" s="13">
        <v>8</v>
      </c>
    </row>
    <row r="9" spans="1:11">
      <c r="A9" s="14">
        <v>44253</v>
      </c>
      <c r="B9" s="15" t="s">
        <v>16</v>
      </c>
      <c r="C9" s="15" t="s">
        <v>4</v>
      </c>
      <c r="D9" s="16">
        <v>1</v>
      </c>
    </row>
    <row r="10" spans="1:11">
      <c r="A10" s="11">
        <v>44254</v>
      </c>
      <c r="B10" s="12" t="s">
        <v>17</v>
      </c>
      <c r="C10" s="12" t="s">
        <v>4</v>
      </c>
      <c r="D10" s="13">
        <v>2</v>
      </c>
    </row>
    <row r="11" spans="1:11">
      <c r="A11" s="14">
        <v>44254</v>
      </c>
      <c r="B11" s="15" t="s">
        <v>18</v>
      </c>
      <c r="C11" s="15" t="s">
        <v>4</v>
      </c>
      <c r="D11" s="16">
        <v>7</v>
      </c>
    </row>
    <row r="12" spans="1:11">
      <c r="A12" s="11">
        <v>44254</v>
      </c>
      <c r="B12" s="12" t="s">
        <v>10</v>
      </c>
      <c r="C12" s="12" t="s">
        <v>6</v>
      </c>
      <c r="D12" s="13">
        <v>5</v>
      </c>
    </row>
    <row r="13" spans="1:11">
      <c r="A13" s="14">
        <v>44253</v>
      </c>
      <c r="B13" s="15" t="s">
        <v>14</v>
      </c>
      <c r="C13" s="15" t="s">
        <v>6</v>
      </c>
      <c r="D13" s="16">
        <v>3</v>
      </c>
    </row>
    <row r="14" spans="1:11">
      <c r="A14" s="11">
        <v>44254</v>
      </c>
      <c r="B14" s="12" t="s">
        <v>18</v>
      </c>
      <c r="C14" s="12" t="s">
        <v>6</v>
      </c>
      <c r="D14" s="13">
        <v>1</v>
      </c>
    </row>
  </sheetData>
  <mergeCells count="1">
    <mergeCell ref="F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CENTRE</vt:lpstr>
      <vt:lpstr>FAM</vt:lpstr>
      <vt:lpstr>JOURS</vt:lpstr>
    </vt:vector>
  </TitlesOfParts>
  <Company>MUTNP5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BAUDAIN Emmanuelle</dc:creator>
  <cp:lastModifiedBy>FRANCIS</cp:lastModifiedBy>
  <dcterms:created xsi:type="dcterms:W3CDTF">2021-03-10T15:40:33Z</dcterms:created>
  <dcterms:modified xsi:type="dcterms:W3CDTF">2021-03-11T05:56:37Z</dcterms:modified>
</cp:coreProperties>
</file>