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000"/>
  </bookViews>
  <sheets>
    <sheet name="Feuil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/>
  <c r="G8"/>
  <c r="G9"/>
  <c r="K7"/>
  <c r="K8"/>
  <c r="K9"/>
  <c r="K6"/>
  <c r="J7"/>
  <c r="J8"/>
  <c r="J9"/>
  <c r="J6"/>
  <c r="H16" l="1"/>
  <c r="G16"/>
  <c r="G6"/>
  <c r="H17" s="1"/>
  <c r="G1"/>
</calcChain>
</file>

<file path=xl/sharedStrings.xml><?xml version="1.0" encoding="utf-8"?>
<sst xmlns="http://schemas.openxmlformats.org/spreadsheetml/2006/main" count="19" uniqueCount="12">
  <si>
    <t>Label</t>
  </si>
  <si>
    <t>Data1</t>
  </si>
  <si>
    <t>Data2</t>
  </si>
  <si>
    <t xml:space="preserve">Production de la veille </t>
  </si>
  <si>
    <t xml:space="preserve">Objectif </t>
  </si>
  <si>
    <t>BOUGE PAS</t>
  </si>
  <si>
    <t>Formule pour la date d'aujourd'hui</t>
  </si>
  <si>
    <t>Automatique</t>
  </si>
  <si>
    <t>Jour J-</t>
  </si>
  <si>
    <t>Production réalisé</t>
  </si>
  <si>
    <t>objectif pas atteint</t>
  </si>
  <si>
    <t>Objectif atteint ou dépassé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</si>
</sst>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2" borderId="0" xfId="0" applyFill="1"/>
    <xf numFmtId="0" fontId="2" fillId="2" borderId="1" xfId="0" applyFont="1" applyFill="1" applyBorder="1"/>
    <xf numFmtId="0" fontId="0" fillId="2" borderId="1" xfId="0" applyFill="1" applyBorder="1"/>
    <xf numFmtId="3" fontId="0" fillId="2" borderId="1" xfId="0" applyNumberFormat="1" applyFill="1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/>
    <xf numFmtId="14" fontId="0" fillId="3" borderId="1" xfId="0" applyNumberFormat="1" applyFill="1" applyBorder="1"/>
    <xf numFmtId="1" fontId="0" fillId="4" borderId="1" xfId="0" applyNumberFormat="1" applyFill="1" applyBorder="1" applyAlignment="1">
      <alignment horizontal="center"/>
    </xf>
    <xf numFmtId="0" fontId="0" fillId="2" borderId="0" xfId="0" applyFill="1" applyBorder="1"/>
    <xf numFmtId="3" fontId="0" fillId="2" borderId="0" xfId="0" applyNumberFormat="1" applyFill="1" applyBorder="1"/>
    <xf numFmtId="3" fontId="0" fillId="5" borderId="1" xfId="0" applyNumberFormat="1" applyFill="1" applyBorder="1"/>
    <xf numFmtId="0" fontId="2" fillId="2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3" fontId="1" fillId="8" borderId="1" xfId="0" applyNumberFormat="1" applyFont="1" applyFill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6">
    <dxf>
      <fill>
        <patternFill>
          <bgColor theme="9" tint="0.39994506668294322"/>
        </patternFill>
      </fill>
    </dxf>
    <dxf>
      <fill>
        <patternFill>
          <bgColor rgb="FFC00000"/>
        </patternFill>
      </fill>
    </dxf>
    <dxf>
      <fill>
        <patternFill>
          <fgColor theme="6"/>
        </patternFill>
      </fill>
    </dxf>
    <dxf>
      <fill>
        <patternFill>
          <fgColor theme="6"/>
        </patternFill>
      </fill>
    </dxf>
    <dxf>
      <fill>
        <patternFill>
          <fgColor theme="6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Feuil1!$J$5</c:f>
              <c:strCache>
                <c:ptCount val="1"/>
                <c:pt idx="0">
                  <c:v>Objectif atteint ou dépassé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val>
            <c:numRef>
              <c:f>Feuil1!$J$6:$J$9</c:f>
              <c:numCache>
                <c:formatCode>General</c:formatCode>
                <c:ptCount val="4"/>
                <c:pt idx="0">
                  <c:v>45</c:v>
                </c:pt>
                <c:pt idx="1">
                  <c:v>0</c:v>
                </c:pt>
                <c:pt idx="2">
                  <c:v>39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Feuil1!$K$5</c:f>
              <c:strCache>
                <c:ptCount val="1"/>
                <c:pt idx="0">
                  <c:v>objectif pas atteint</c:v>
                </c:pt>
              </c:strCache>
            </c:strRef>
          </c:tx>
          <c:spPr>
            <a:solidFill>
              <a:srgbClr val="C00000"/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val>
            <c:numRef>
              <c:f>Feuil1!$K$6:$K$9</c:f>
              <c:numCache>
                <c:formatCode>General</c:formatCode>
                <c:ptCount val="4"/>
                <c:pt idx="0">
                  <c:v>0</c:v>
                </c:pt>
                <c:pt idx="1">
                  <c:v>30</c:v>
                </c:pt>
                <c:pt idx="2">
                  <c:v>0</c:v>
                </c:pt>
                <c:pt idx="3">
                  <c:v>22</c:v>
                </c:pt>
              </c:numCache>
            </c:numRef>
          </c:val>
        </c:ser>
        <c:axId val="107065728"/>
        <c:axId val="107067264"/>
      </c:barChart>
      <c:lineChart>
        <c:grouping val="standard"/>
        <c:ser>
          <c:idx val="2"/>
          <c:order val="2"/>
          <c:tx>
            <c:strRef>
              <c:f>Feuil1!$G$5</c:f>
              <c:strCache>
                <c:ptCount val="1"/>
                <c:pt idx="0">
                  <c:v>Objectif </c:v>
                </c:pt>
              </c:strCache>
            </c:strRef>
          </c:tx>
          <c:spPr>
            <a:ln w="28575"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none"/>
          </c:marker>
          <c:val>
            <c:numRef>
              <c:f>Feuil1!$G$6:$G$9</c:f>
              <c:numCache>
                <c:formatCode>#,##0</c:formatCode>
                <c:ptCount val="4"/>
                <c:pt idx="0">
                  <c:v>38</c:v>
                </c:pt>
                <c:pt idx="1">
                  <c:v>38</c:v>
                </c:pt>
                <c:pt idx="2">
                  <c:v>38</c:v>
                </c:pt>
                <c:pt idx="3">
                  <c:v>38</c:v>
                </c:pt>
              </c:numCache>
            </c:numRef>
          </c:val>
        </c:ser>
        <c:marker val="1"/>
        <c:axId val="107065728"/>
        <c:axId val="107067264"/>
      </c:lineChart>
      <c:catAx>
        <c:axId val="107065728"/>
        <c:scaling>
          <c:orientation val="minMax"/>
        </c:scaling>
        <c:axPos val="b"/>
        <c:tickLblPos val="nextTo"/>
        <c:crossAx val="107067264"/>
        <c:crosses val="autoZero"/>
        <c:auto val="1"/>
        <c:lblAlgn val="ctr"/>
        <c:lblOffset val="100"/>
      </c:catAx>
      <c:valAx>
        <c:axId val="107067264"/>
        <c:scaling>
          <c:orientation val="minMax"/>
        </c:scaling>
        <c:axPos val="l"/>
        <c:majorGridlines/>
        <c:numFmt formatCode="General" sourceLinked="1"/>
        <c:tickLblPos val="nextTo"/>
        <c:crossAx val="107065728"/>
        <c:crosses val="autoZero"/>
        <c:crossBetween val="between"/>
      </c:valAx>
      <c:spPr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>
          <a:bevelT w="127000" prst="angle"/>
        </a:sp3d>
      </c:spPr>
    </c:plotArea>
    <c:legend>
      <c:legendPos val="r"/>
      <c:layout/>
    </c:legend>
    <c:plotVisOnly val="1"/>
    <c:dispBlanksAs val="gap"/>
  </c:chart>
  <c:spPr>
    <a:solidFill>
      <a:sysClr val="window" lastClr="FFFFFF">
        <a:lumMod val="65000"/>
      </a:sysClr>
    </a:solidFill>
    <a:scene3d>
      <a:camera prst="orthographicFront"/>
      <a:lightRig rig="threePt" dir="t"/>
    </a:scene3d>
    <a:sp3d>
      <a:bevelT w="190500"/>
    </a:sp3d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19</xdr:row>
      <xdr:rowOff>28575</xdr:rowOff>
    </xdr:from>
    <xdr:to>
      <xdr:col>8</xdr:col>
      <xdr:colOff>66675</xdr:colOff>
      <xdr:row>33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514350</xdr:colOff>
      <xdr:row>12</xdr:row>
      <xdr:rowOff>180975</xdr:rowOff>
    </xdr:from>
    <xdr:to>
      <xdr:col>15</xdr:col>
      <xdr:colOff>95250</xdr:colOff>
      <xdr:row>16</xdr:row>
      <xdr:rowOff>95250</xdr:rowOff>
    </xdr:to>
    <xdr:sp macro="" textlink="">
      <xdr:nvSpPr>
        <xdr:cNvPr id="3" name="Rectangle à coins arrondis 2"/>
        <xdr:cNvSpPr/>
      </xdr:nvSpPr>
      <xdr:spPr>
        <a:xfrm>
          <a:off x="10934700" y="2657475"/>
          <a:ext cx="1866900" cy="676275"/>
        </a:xfrm>
        <a:prstGeom prst="wedgeRoundRectCallout">
          <a:avLst>
            <a:gd name="adj1" fmla="val -169137"/>
            <a:gd name="adj2" fmla="val -14735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Vous pouvez masquer ces 2 colonnes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F1:K17"/>
  <sheetViews>
    <sheetView tabSelected="1" workbookViewId="0">
      <selection activeCell="K25" sqref="K25"/>
    </sheetView>
  </sheetViews>
  <sheetFormatPr baseColWidth="10" defaultRowHeight="15"/>
  <cols>
    <col min="6" max="6" width="19.7109375" bestFit="1" customWidth="1"/>
    <col min="9" max="9" width="15.85546875" bestFit="1" customWidth="1"/>
    <col min="10" max="10" width="17.85546875" bestFit="1" customWidth="1"/>
  </cols>
  <sheetData>
    <row r="1" spans="6:11">
      <c r="F1" s="7" t="s">
        <v>6</v>
      </c>
      <c r="G1" s="8">
        <f ca="1">TODAY()-G2</f>
        <v>44238</v>
      </c>
      <c r="H1" s="6" t="s">
        <v>7</v>
      </c>
    </row>
    <row r="2" spans="6:11">
      <c r="F2" s="7" t="s">
        <v>8</v>
      </c>
      <c r="G2" s="9">
        <v>1</v>
      </c>
      <c r="H2" s="6" t="s">
        <v>5</v>
      </c>
    </row>
    <row r="5" spans="6:11" ht="30">
      <c r="G5" s="18" t="s">
        <v>4</v>
      </c>
      <c r="H5" s="22" t="s">
        <v>9</v>
      </c>
      <c r="I5" s="13" t="s">
        <v>5</v>
      </c>
      <c r="J5" s="14" t="s">
        <v>11</v>
      </c>
      <c r="K5" s="15" t="s">
        <v>10</v>
      </c>
    </row>
    <row r="6" spans="6:11">
      <c r="F6" s="18" t="s">
        <v>9</v>
      </c>
      <c r="G6" s="19">
        <f>38000/1000</f>
        <v>38</v>
      </c>
      <c r="H6" s="20">
        <v>45</v>
      </c>
      <c r="I6" s="13" t="s">
        <v>5</v>
      </c>
      <c r="J6" s="16">
        <f>IF($H6&gt;=$G$6,$H6,0)</f>
        <v>45</v>
      </c>
      <c r="K6" s="16">
        <f>IF($H6&lt;$G$6,$H6,0)</f>
        <v>0</v>
      </c>
    </row>
    <row r="7" spans="6:11">
      <c r="F7" s="18" t="s">
        <v>9</v>
      </c>
      <c r="G7" s="19">
        <f t="shared" ref="G7:G9" si="0">38000/1000</f>
        <v>38</v>
      </c>
      <c r="H7" s="21">
        <v>30</v>
      </c>
      <c r="I7" s="17"/>
      <c r="J7" s="16">
        <f>IF($H7&gt;=$G$6,$H7,0)</f>
        <v>0</v>
      </c>
      <c r="K7" s="16">
        <f>IF($H7&lt;$G$6,$H7,0)</f>
        <v>30</v>
      </c>
    </row>
    <row r="8" spans="6:11">
      <c r="F8" s="18" t="s">
        <v>9</v>
      </c>
      <c r="G8" s="19">
        <f t="shared" si="0"/>
        <v>38</v>
      </c>
      <c r="H8" s="20">
        <v>39</v>
      </c>
      <c r="I8" s="13"/>
      <c r="J8" s="16">
        <f>IF($H8&gt;=$G$6,$H8,0)</f>
        <v>39</v>
      </c>
      <c r="K8" s="16">
        <f>IF($H8&lt;$G$6,$H8,0)</f>
        <v>0</v>
      </c>
    </row>
    <row r="9" spans="6:11">
      <c r="F9" s="18" t="s">
        <v>9</v>
      </c>
      <c r="G9" s="19">
        <f t="shared" si="0"/>
        <v>38</v>
      </c>
      <c r="H9" s="20">
        <v>22</v>
      </c>
      <c r="I9" s="13"/>
      <c r="J9" s="16">
        <f>IF($H9&gt;=$G$6,$H9,0)</f>
        <v>0</v>
      </c>
      <c r="K9" s="16">
        <f>IF($H9&lt;$G$6,$H9,0)</f>
        <v>22</v>
      </c>
    </row>
    <row r="10" spans="6:11">
      <c r="F10" s="10"/>
      <c r="G10" s="11"/>
      <c r="H10" s="10"/>
      <c r="I10" s="2"/>
    </row>
    <row r="11" spans="6:11">
      <c r="F11" s="3"/>
      <c r="G11" s="12"/>
      <c r="H11" s="6"/>
      <c r="I11" s="2"/>
    </row>
    <row r="12" spans="6:11">
      <c r="F12" s="3"/>
      <c r="G12" s="12"/>
      <c r="H12" s="6"/>
      <c r="I12" s="2"/>
    </row>
    <row r="13" spans="6:11">
      <c r="F13" s="3"/>
      <c r="G13" s="12"/>
      <c r="H13" s="6"/>
      <c r="I13" s="2"/>
    </row>
    <row r="14" spans="6:11">
      <c r="F14" s="10"/>
      <c r="G14" s="11"/>
      <c r="H14" s="10"/>
    </row>
    <row r="15" spans="6:11">
      <c r="F15" s="1" t="s">
        <v>0</v>
      </c>
      <c r="G15" s="1" t="s">
        <v>1</v>
      </c>
      <c r="H15" s="1" t="s">
        <v>2</v>
      </c>
    </row>
    <row r="16" spans="6:11">
      <c r="F16" s="3" t="s">
        <v>3</v>
      </c>
      <c r="G16" s="4" t="e">
        <f>IF(H6&lt;37.5,H6,NA())</f>
        <v>#N/A</v>
      </c>
      <c r="H16" s="4">
        <f>IF(H6&gt;37.5,H6,NA())</f>
        <v>45</v>
      </c>
    </row>
    <row r="17" spans="6:8">
      <c r="F17" s="3" t="s">
        <v>4</v>
      </c>
      <c r="G17" s="4"/>
      <c r="H17" s="5">
        <f>G6</f>
        <v>38</v>
      </c>
    </row>
  </sheetData>
  <conditionalFormatting sqref="G16">
    <cfRule type="expression" dxfId="2" priority="2">
      <formula>$R$24&gt;$S$25</formula>
    </cfRule>
  </conditionalFormatting>
  <conditionalFormatting sqref="H6:H9">
    <cfRule type="expression" dxfId="1" priority="7">
      <formula>$H6&lt;$G$6</formula>
    </cfRule>
    <cfRule type="expression" dxfId="0" priority="8">
      <formula>$H6&gt;=$G$6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DORAI</dc:creator>
  <cp:lastModifiedBy>FRANCIS</cp:lastModifiedBy>
  <dcterms:created xsi:type="dcterms:W3CDTF">2021-02-12T11:35:48Z</dcterms:created>
  <dcterms:modified xsi:type="dcterms:W3CDTF">2021-02-12T16:32:20Z</dcterms:modified>
</cp:coreProperties>
</file>