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017469N\Downloads\"/>
    </mc:Choice>
  </mc:AlternateContent>
  <xr:revisionPtr revIDLastSave="0" documentId="13_ncr:1_{5645EFF8-0C6B-4D37-B148-A7ACE2C1DB6E}" xr6:coauthVersionLast="44" xr6:coauthVersionMax="44" xr10:uidLastSave="{00000000-0000-0000-0000-000000000000}"/>
  <bookViews>
    <workbookView xWindow="20370" yWindow="-4305" windowWidth="25440" windowHeight="15540" activeTab="2" xr2:uid="{00000000-000D-0000-FFFF-FFFF00000000}"/>
  </bookViews>
  <sheets>
    <sheet name="Feuil1" sheetId="1" r:id="rId1"/>
    <sheet name="Sources" sheetId="2" r:id="rId2"/>
    <sheet name="Saisi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2" l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I2" i="2" l="1" a="1"/>
  <c r="I2" i="2" s="1"/>
  <c r="I3" i="2" a="1"/>
  <c r="I3" i="2" s="1"/>
  <c r="I4" i="2" a="1"/>
  <c r="I4" i="2" s="1"/>
  <c r="I5" i="2" a="1"/>
  <c r="I5" i="2" s="1"/>
  <c r="I6" i="2" a="1"/>
  <c r="I6" i="2" s="1"/>
  <c r="I7" i="2" a="1"/>
  <c r="I7" i="2" s="1"/>
  <c r="I8" i="2" a="1"/>
  <c r="I8" i="2" s="1"/>
  <c r="I9" i="2" a="1"/>
  <c r="I9" i="2" s="1"/>
  <c r="I10" i="2" a="1"/>
  <c r="I10" i="2" s="1"/>
  <c r="I11" i="2" a="1"/>
  <c r="I11" i="2" s="1"/>
  <c r="I12" i="2" a="1"/>
  <c r="I12" i="2" s="1"/>
  <c r="I13" i="2" a="1"/>
  <c r="I13" i="2" s="1"/>
  <c r="I14" i="2" a="1"/>
  <c r="I14" i="2" s="1"/>
  <c r="I15" i="2" a="1"/>
  <c r="I15" i="2" s="1"/>
  <c r="I16" i="2" a="1"/>
  <c r="I16" i="2" s="1"/>
  <c r="I17" i="2" a="1"/>
  <c r="I17" i="2" s="1"/>
  <c r="H2" i="2" a="1"/>
  <c r="H2" i="2" s="1"/>
  <c r="H3" i="2" a="1"/>
  <c r="H3" i="2" s="1"/>
  <c r="H4" i="2" a="1"/>
  <c r="H4" i="2" s="1"/>
  <c r="H5" i="2" a="1"/>
  <c r="H5" i="2" s="1"/>
  <c r="H6" i="2" a="1"/>
  <c r="H6" i="2" s="1"/>
  <c r="H7" i="2" a="1"/>
  <c r="H7" i="2" s="1"/>
  <c r="H8" i="2" a="1"/>
  <c r="H8" i="2" s="1"/>
  <c r="H9" i="2" a="1"/>
  <c r="H9" i="2" s="1"/>
  <c r="H10" i="2" a="1"/>
  <c r="H10" i="2" s="1"/>
  <c r="H11" i="2" a="1"/>
  <c r="H11" i="2" s="1"/>
  <c r="H12" i="2" a="1"/>
  <c r="H12" i="2" s="1"/>
  <c r="H13" i="2" a="1"/>
  <c r="H13" i="2" s="1"/>
  <c r="H14" i="2" a="1"/>
  <c r="H14" i="2" s="1"/>
  <c r="H15" i="2" a="1"/>
  <c r="H15" i="2" s="1"/>
  <c r="H16" i="2" a="1"/>
  <c r="H16" i="2" s="1"/>
  <c r="H17" i="2" a="1"/>
  <c r="H17" i="2" s="1"/>
  <c r="F2" i="2" l="1" a="1"/>
  <c r="F2" i="2" s="1"/>
  <c r="F3" i="2" a="1"/>
  <c r="F3" i="2" s="1"/>
  <c r="F4" i="2" a="1"/>
  <c r="F4" i="2" s="1"/>
  <c r="F5" i="2" a="1"/>
  <c r="F5" i="2" s="1"/>
  <c r="F6" i="2" a="1"/>
  <c r="F6" i="2" s="1"/>
  <c r="F7" i="2" a="1"/>
  <c r="F7" i="2" s="1"/>
  <c r="F8" i="2" a="1"/>
  <c r="F8" i="2" s="1"/>
  <c r="F9" i="2" a="1"/>
  <c r="F9" i="2" s="1"/>
  <c r="F10" i="2" a="1"/>
  <c r="F10" i="2" s="1"/>
  <c r="F11" i="2" a="1"/>
  <c r="F11" i="2" s="1"/>
  <c r="F12" i="2" a="1"/>
  <c r="F12" i="2" s="1"/>
  <c r="F13" i="2" a="1"/>
  <c r="F13" i="2" s="1"/>
  <c r="F14" i="2" a="1"/>
  <c r="F14" i="2" s="1"/>
  <c r="F15" i="2" a="1"/>
  <c r="F15" i="2" s="1"/>
  <c r="F16" i="2" a="1"/>
  <c r="F16" i="2" s="1"/>
  <c r="F17" i="2" a="1"/>
  <c r="F17" i="2" s="1"/>
  <c r="G3" i="2" l="1" a="1"/>
  <c r="G3" i="2" s="1"/>
  <c r="G5" i="2" a="1"/>
  <c r="G5" i="2" s="1"/>
  <c r="G7" i="2" a="1"/>
  <c r="G7" i="2" s="1"/>
  <c r="G9" i="2" a="1"/>
  <c r="G9" i="2" s="1"/>
  <c r="G11" i="2" a="1"/>
  <c r="G11" i="2" s="1"/>
  <c r="G13" i="2" a="1"/>
  <c r="G13" i="2" s="1"/>
  <c r="G15" i="2" a="1"/>
  <c r="G15" i="2" s="1"/>
  <c r="G17" i="2" a="1"/>
  <c r="G17" i="2" s="1"/>
  <c r="G2" i="2" a="1"/>
  <c r="G2" i="2" s="1"/>
  <c r="G4" i="2" a="1"/>
  <c r="G4" i="2" s="1"/>
  <c r="G6" i="2" a="1"/>
  <c r="G6" i="2" s="1"/>
  <c r="G8" i="2" a="1"/>
  <c r="G8" i="2" s="1"/>
  <c r="G10" i="2" a="1"/>
  <c r="G10" i="2" s="1"/>
  <c r="G12" i="2" a="1"/>
  <c r="G12" i="2" s="1"/>
  <c r="G14" i="2" a="1"/>
  <c r="G14" i="2" s="1"/>
  <c r="G16" i="2" a="1"/>
  <c r="G16" i="2" s="1"/>
</calcChain>
</file>

<file path=xl/sharedStrings.xml><?xml version="1.0" encoding="utf-8"?>
<sst xmlns="http://schemas.openxmlformats.org/spreadsheetml/2006/main" count="113" uniqueCount="42">
  <si>
    <t>Opération 4.1.1</t>
  </si>
  <si>
    <t>Pièces 4.1</t>
  </si>
  <si>
    <t>Type 4</t>
  </si>
  <si>
    <t>Opération 3.2.4</t>
  </si>
  <si>
    <t>Opération 3.2.3</t>
  </si>
  <si>
    <t>Opération 3.2.2</t>
  </si>
  <si>
    <t>Opération 3.2.1</t>
  </si>
  <si>
    <t>Pièces 3.2</t>
  </si>
  <si>
    <t>Opération 3.1.2</t>
  </si>
  <si>
    <t>Opération 3.1.1</t>
  </si>
  <si>
    <t>Pièces 3.1</t>
  </si>
  <si>
    <t>Type 3</t>
  </si>
  <si>
    <t>Secteur B</t>
  </si>
  <si>
    <t>Opération 2.2.3</t>
  </si>
  <si>
    <t>Opération 2.2.2</t>
  </si>
  <si>
    <t>Opération 2.2.1</t>
  </si>
  <si>
    <t>Pièces 2.3</t>
  </si>
  <si>
    <t>Pièces 2.2</t>
  </si>
  <si>
    <t>Opération 2.1.2</t>
  </si>
  <si>
    <t>Opération 2.1.1</t>
  </si>
  <si>
    <t>Pièces 2.1</t>
  </si>
  <si>
    <t>Type 2</t>
  </si>
  <si>
    <t>Opération 1.2.1</t>
  </si>
  <si>
    <t>Pièces 1.2</t>
  </si>
  <si>
    <t>Opération 1.1.2</t>
  </si>
  <si>
    <t>Opération 1.1.1</t>
  </si>
  <si>
    <t>Pièces 1.1</t>
  </si>
  <si>
    <t>Type 1</t>
  </si>
  <si>
    <t>Opération</t>
  </si>
  <si>
    <t>Pièce</t>
  </si>
  <si>
    <t>Type</t>
  </si>
  <si>
    <t>Secteur</t>
  </si>
  <si>
    <t>Secteur A</t>
  </si>
  <si>
    <t>Opération 2.3.1</t>
  </si>
  <si>
    <t>Opération 2.3.2</t>
  </si>
  <si>
    <t>Opération 2.3.3</t>
  </si>
  <si>
    <t>Pièces 2.4</t>
  </si>
  <si>
    <t>Pièces 2.5</t>
  </si>
  <si>
    <t>Pièces 3.3</t>
  </si>
  <si>
    <t>Pièces 3.4</t>
  </si>
  <si>
    <t>Pièces 3.5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</si>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</sst>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NumberFormat="1" applyFill="1"/>
  </cellXfs>
  <cellStyles count="1">
    <cellStyle name="Normal" xfId="0" builtinId="0"/>
  </cellStyles>
  <dxfs count="13">
    <dxf>
      <numFmt numFmtId="0" formatCode="General"/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rga" displayName="Orga" ref="A1:E17" totalsRowShown="0">
  <autoFilter ref="A1:E17" xr:uid="{00000000-0009-0000-0100-000001000000}"/>
  <tableColumns count="5">
    <tableColumn id="1" xr3:uid="{00000000-0010-0000-0000-000001000000}" name="Secteur"/>
    <tableColumn id="2" xr3:uid="{00000000-0010-0000-0000-000002000000}" name="Type"/>
    <tableColumn id="3" xr3:uid="{00000000-0010-0000-0000-000003000000}" name="Pièce" dataDxfId="12"/>
    <tableColumn id="4" xr3:uid="{00000000-0010-0000-0000-000004000000}" name="Opération"/>
    <tableColumn id="5" xr3:uid="{4034F3BC-49FE-41BC-9D07-D0B3B4906AF5}" name="Temps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Listes" displayName="Listes" ref="F1:J17" totalsRowShown="0" dataDxfId="11">
  <autoFilter ref="F1:J17" xr:uid="{00000000-0009-0000-0100-000002000000}"/>
  <tableColumns count="5">
    <tableColumn id="1" xr3:uid="{00000000-0010-0000-0100-000001000000}" name="Secteur" dataDxfId="10">
      <calculatedColumnFormula array="1">IFERROR(INDEX(Orga[Secteur],SMALL(IF(Orga[Secteur]&lt;&gt;OFFSET(Orga[Secteur],-1,),ROW(Orga[Secteur])-ROW(Orga[#Headers])),ROW()-ROW(Listes[#Headers]))),"")</calculatedColumnFormula>
    </tableColumn>
    <tableColumn id="2" xr3:uid="{00000000-0010-0000-0100-000002000000}" name="Type" dataDxfId="9">
      <calculatedColumnFormula array="1">IFERROR(INDEX(Orga[Type],SMALL(IF((Orga[Secteur]=Saisie!$A$2)*(Orga[Type]&lt;&gt;OFFSET(Orga[Type],-1,)),ROW(Orga[Type])-ROW(Orga[#Headers])),ROW()-ROW(Listes[#Headers]))),"")</calculatedColumnFormula>
    </tableColumn>
    <tableColumn id="3" xr3:uid="{00000000-0010-0000-0100-000003000000}" name="Pièce" dataDxfId="8">
      <calculatedColumnFormula array="1">IFERROR(INDEX(Orga[Pièce],SMALL(IF((Orga[Type]=Saisie!$B$2)*(Orga[Pièce]&lt;&gt;OFFSET(Orga[Pièce],-1,)),ROW(Orga[Pièce])-ROW(Orga[#Headers])),ROW()-ROW(Listes[#Headers]))),"")</calculatedColumnFormula>
    </tableColumn>
    <tableColumn id="4" xr3:uid="{00000000-0010-0000-0100-000004000000}" name="Opération" dataDxfId="7">
      <calculatedColumnFormula array="1">IFERROR(INDEX(Orga[Opération],SMALL(IF((Orga[Pièce]=Saisie!$C$2)*(Orga[Opération]&lt;&gt;OFFSET(Orga[Opération],-1,)),ROW(Orga[Opération])-ROW(Orga[#Headers])),ROW()-ROW(Listes[#Headers]))),"")</calculatedColumnFormula>
    </tableColumn>
    <tableColumn id="5" xr3:uid="{F189D45A-2189-475F-924E-16A50DC5B9A2}" name="Temps" dataDxfId="0">
      <calculatedColumnFormula>IFERROR(INDEX(Orga[Temps],SMALL(IF((Orga[Opération]=Saisie!$D$2)*(Orga[Temps]&lt;&gt;OFFSET(Orga[Temps],-1,)),ROW(Orga[Temps])-ROW(Orga[#Headers])),ROW()-ROW(Listes[#Headers]))),"")</calculatedColumnFormula>
    </tableColumn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D" displayName="BD" ref="A1:E2" totalsRowShown="0" dataDxfId="6">
  <autoFilter ref="A1:E2" xr:uid="{00000000-0009-0000-0100-000003000000}"/>
  <tableColumns count="5">
    <tableColumn id="1" xr3:uid="{00000000-0010-0000-0200-000001000000}" name="Secteur" dataDxfId="5"/>
    <tableColumn id="2" xr3:uid="{00000000-0010-0000-0200-000002000000}" name="Type" dataDxfId="4"/>
    <tableColumn id="3" xr3:uid="{00000000-0010-0000-0200-000003000000}" name="Pièce" dataDxfId="3"/>
    <tableColumn id="4" xr3:uid="{00000000-0010-0000-0200-000004000000}" name="Opération" dataDxfId="2"/>
    <tableColumn id="5" xr3:uid="{1C00A644-39FC-4A68-87B9-A1BCBE99D4C9}" name="Temps" dataDxfId="1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30"/>
  <sheetViews>
    <sheetView workbookViewId="0">
      <selection activeCell="C1" sqref="C1"/>
    </sheetView>
  </sheetViews>
  <sheetFormatPr baseColWidth="10" defaultRowHeight="15" x14ac:dyDescent="0.25"/>
  <cols>
    <col min="10" max="10" width="14.5703125" bestFit="1" customWidth="1"/>
  </cols>
  <sheetData>
    <row r="1" spans="1:4" x14ac:dyDescent="0.25">
      <c r="A1" s="1" t="s">
        <v>32</v>
      </c>
    </row>
    <row r="2" spans="1:4" x14ac:dyDescent="0.25">
      <c r="B2" s="1" t="s">
        <v>27</v>
      </c>
    </row>
    <row r="3" spans="1:4" x14ac:dyDescent="0.25">
      <c r="C3" s="1" t="s">
        <v>26</v>
      </c>
    </row>
    <row r="4" spans="1:4" x14ac:dyDescent="0.25">
      <c r="D4" s="1" t="s">
        <v>25</v>
      </c>
    </row>
    <row r="5" spans="1:4" x14ac:dyDescent="0.25">
      <c r="D5" s="1" t="s">
        <v>24</v>
      </c>
    </row>
    <row r="6" spans="1:4" x14ac:dyDescent="0.25">
      <c r="C6" s="1" t="s">
        <v>23</v>
      </c>
    </row>
    <row r="7" spans="1:4" x14ac:dyDescent="0.25">
      <c r="D7" s="1" t="s">
        <v>22</v>
      </c>
    </row>
    <row r="8" spans="1:4" x14ac:dyDescent="0.25">
      <c r="B8" s="1" t="s">
        <v>21</v>
      </c>
    </row>
    <row r="9" spans="1:4" x14ac:dyDescent="0.25">
      <c r="C9" s="1" t="s">
        <v>20</v>
      </c>
    </row>
    <row r="10" spans="1:4" x14ac:dyDescent="0.25">
      <c r="D10" s="1" t="s">
        <v>19</v>
      </c>
    </row>
    <row r="11" spans="1:4" x14ac:dyDescent="0.25">
      <c r="D11" s="1" t="s">
        <v>18</v>
      </c>
    </row>
    <row r="12" spans="1:4" x14ac:dyDescent="0.25">
      <c r="C12" s="1" t="s">
        <v>17</v>
      </c>
    </row>
    <row r="13" spans="1:4" x14ac:dyDescent="0.25">
      <c r="D13" s="1" t="s">
        <v>15</v>
      </c>
    </row>
    <row r="14" spans="1:4" x14ac:dyDescent="0.25">
      <c r="C14" s="1" t="s">
        <v>16</v>
      </c>
    </row>
    <row r="15" spans="1:4" x14ac:dyDescent="0.25">
      <c r="D15" s="1" t="s">
        <v>15</v>
      </c>
    </row>
    <row r="16" spans="1:4" x14ac:dyDescent="0.25">
      <c r="D16" s="1" t="s">
        <v>14</v>
      </c>
    </row>
    <row r="17" spans="1:4" x14ac:dyDescent="0.25">
      <c r="D17" s="1" t="s">
        <v>13</v>
      </c>
    </row>
    <row r="18" spans="1:4" x14ac:dyDescent="0.25">
      <c r="A18" s="1" t="s">
        <v>12</v>
      </c>
    </row>
    <row r="19" spans="1:4" x14ac:dyDescent="0.25">
      <c r="B19" s="1" t="s">
        <v>11</v>
      </c>
    </row>
    <row r="20" spans="1:4" x14ac:dyDescent="0.25">
      <c r="C20" s="1" t="s">
        <v>10</v>
      </c>
    </row>
    <row r="21" spans="1:4" x14ac:dyDescent="0.25">
      <c r="D21" s="1" t="s">
        <v>9</v>
      </c>
    </row>
    <row r="22" spans="1:4" x14ac:dyDescent="0.25">
      <c r="D22" s="1" t="s">
        <v>8</v>
      </c>
    </row>
    <row r="23" spans="1:4" x14ac:dyDescent="0.25">
      <c r="C23" s="1" t="s">
        <v>7</v>
      </c>
    </row>
    <row r="24" spans="1:4" x14ac:dyDescent="0.25">
      <c r="D24" s="1" t="s">
        <v>6</v>
      </c>
    </row>
    <row r="25" spans="1:4" x14ac:dyDescent="0.25">
      <c r="D25" s="1" t="s">
        <v>5</v>
      </c>
    </row>
    <row r="26" spans="1:4" x14ac:dyDescent="0.25">
      <c r="D26" s="1" t="s">
        <v>4</v>
      </c>
    </row>
    <row r="27" spans="1:4" x14ac:dyDescent="0.25">
      <c r="D27" s="1" t="s">
        <v>3</v>
      </c>
    </row>
    <row r="28" spans="1:4" x14ac:dyDescent="0.25">
      <c r="B28" s="1" t="s">
        <v>2</v>
      </c>
    </row>
    <row r="29" spans="1:4" x14ac:dyDescent="0.25">
      <c r="C29" s="1" t="s">
        <v>1</v>
      </c>
    </row>
    <row r="30" spans="1:4" x14ac:dyDescent="0.25">
      <c r="D30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7"/>
  <sheetViews>
    <sheetView workbookViewId="0">
      <selection activeCell="J2" sqref="J2"/>
    </sheetView>
  </sheetViews>
  <sheetFormatPr baseColWidth="10" defaultRowHeight="15" x14ac:dyDescent="0.25"/>
  <cols>
    <col min="4" max="4" width="14.5703125" bestFit="1" customWidth="1"/>
    <col min="9" max="9" width="14.5703125" bestFit="1" customWidth="1"/>
  </cols>
  <sheetData>
    <row r="1" spans="1:10" x14ac:dyDescent="0.25">
      <c r="A1" t="s">
        <v>31</v>
      </c>
      <c r="B1" t="s">
        <v>30</v>
      </c>
      <c r="C1" t="s">
        <v>29</v>
      </c>
      <c r="D1" t="s">
        <v>28</v>
      </c>
      <c r="E1" t="s">
        <v>41</v>
      </c>
      <c r="F1" t="s">
        <v>31</v>
      </c>
      <c r="G1" t="s">
        <v>30</v>
      </c>
      <c r="H1" t="s">
        <v>29</v>
      </c>
      <c r="I1" t="s">
        <v>28</v>
      </c>
      <c r="J1" t="s">
        <v>41</v>
      </c>
    </row>
    <row r="2" spans="1:10" x14ac:dyDescent="0.25">
      <c r="A2" t="s">
        <v>32</v>
      </c>
      <c r="B2" t="s">
        <v>27</v>
      </c>
      <c r="C2" t="s">
        <v>26</v>
      </c>
      <c r="D2" t="s">
        <v>25</v>
      </c>
      <c r="E2">
        <v>1</v>
      </c>
      <c r="F2" s="2" t="str">
        <f t="array" aca="1" ref="F2" ca="1">IFERROR(INDEX(Orga[Secteur],SMALL(IF(Orga[Secteur]&lt;&gt;OFFSET(Orga[Secteur],-1,),ROW(Orga[Secteur])-ROW(Orga[#Headers])),ROW()-ROW(Listes[#Headers]))),"")</f>
        <v>Secteur A</v>
      </c>
      <c r="G2" s="2" t="str">
        <f t="array" aca="1" ref="G2" ca="1">IFERROR(INDEX(Orga[Type],SMALL(IF((Orga[Secteur]=Saisie!$A$2)*(Orga[Type]&lt;&gt;OFFSET(Orga[Type],-1,)),ROW(Orga[Type])-ROW(Orga[#Headers])),ROW()-ROW(Listes[#Headers]))),"")</f>
        <v>Type 3</v>
      </c>
      <c r="H2" s="2" t="str">
        <f t="array" aca="1" ref="H2" ca="1">IFERROR(INDEX(Orga[Pièce],SMALL(IF((Orga[Type]=Saisie!$B$2)*(Orga[Pièce]&lt;&gt;OFFSET(Orga[Pièce],-1,)),ROW(Orga[Pièce])-ROW(Orga[#Headers])),ROW()-ROW(Listes[#Headers]))),"")</f>
        <v>Pièces 3.1</v>
      </c>
      <c r="I2" s="2" t="str">
        <f t="array" aca="1" ref="I2" ca="1">IFERROR(INDEX(Orga[Opération],SMALL(IF((Orga[Pièce]=Saisie!$C$2)*(Orga[Opération]&lt;&gt;OFFSET(Orga[Opération],-1,)),ROW(Orga[Opération])-ROW(Orga[#Headers])),ROW()-ROW(Listes[#Headers]))),"")</f>
        <v>Opération 3.1.2</v>
      </c>
      <c r="J2" s="2">
        <f ca="1">IFERROR(INDEX(Orga[Temps],SMALL(IF((Orga[Opération]=Saisie!$D$2)*(Orga[Temps]&lt;&gt;OFFSET(Orga[Temps],-1,)),ROW(Orga[Temps])-ROW(Orga[#Headers])),ROW()-ROW(Listes[#Headers]))),"")</f>
        <v>1</v>
      </c>
    </row>
    <row r="3" spans="1:10" x14ac:dyDescent="0.25">
      <c r="A3" t="s">
        <v>32</v>
      </c>
      <c r="B3" t="s">
        <v>27</v>
      </c>
      <c r="C3" t="s">
        <v>26</v>
      </c>
      <c r="D3" t="s">
        <v>24</v>
      </c>
      <c r="E3">
        <v>2</v>
      </c>
      <c r="F3" s="2" t="str">
        <f t="array" aca="1" ref="F3" ca="1">IFERROR(INDEX(Orga[Secteur],SMALL(IF(Orga[Secteur]&lt;&gt;OFFSET(Orga[Secteur],-1,),ROW(Orga[Secteur])-ROW(Orga[#Headers])),ROW()-ROW(Listes[#Headers]))),"")</f>
        <v>Secteur B</v>
      </c>
      <c r="G3" s="2" t="str">
        <f t="array" aca="1" ref="G3" ca="1">IFERROR(INDEX(Orga[Type],SMALL(IF((Orga[Secteur]=Saisie!$A$2)*(Orga[Type]&lt;&gt;OFFSET(Orga[Type],-1,)),ROW(Orga[Type])-ROW(Orga[#Headers])),ROW()-ROW(Listes[#Headers]))),"")</f>
        <v>Type 4</v>
      </c>
      <c r="H3" s="2" t="str">
        <f t="array" aca="1" ref="H3" ca="1">IFERROR(INDEX(Orga[Pièce],SMALL(IF((Orga[Type]=Saisie!$B$2)*(Orga[Pièce]&lt;&gt;OFFSET(Orga[Pièce],-1,)),ROW(Orga[Pièce])-ROW(Orga[#Headers])),ROW()-ROW(Listes[#Headers]))),"")</f>
        <v>Pièces 3.2</v>
      </c>
      <c r="I3" s="2" t="str">
        <f t="array" aca="1" ref="I3" ca="1">IFERROR(INDEX(Orga[Opération],SMALL(IF((Orga[Pièce]=Saisie!$C$2)*(Orga[Opération]&lt;&gt;OFFSET(Orga[Opération],-1,)),ROW(Orga[Opération])-ROW(Orga[#Headers])),ROW()-ROW(Listes[#Headers]))),"")</f>
        <v>Opération 3.2.1</v>
      </c>
      <c r="J3" s="4" t="str">
        <f ca="1">IFERROR(INDEX(Orga[Temps],SMALL(IF((Orga[Opération]=Saisie!$D$2)*(Orga[Temps]&lt;&gt;OFFSET(Orga[Temps],-1,)),ROW(Orga[Temps])-ROW(Orga[#Headers])),ROW()-ROW(Listes[#Headers]))),"")</f>
        <v/>
      </c>
    </row>
    <row r="4" spans="1:10" x14ac:dyDescent="0.25">
      <c r="A4" t="s">
        <v>32</v>
      </c>
      <c r="B4" t="s">
        <v>27</v>
      </c>
      <c r="C4" t="s">
        <v>23</v>
      </c>
      <c r="D4" t="s">
        <v>22</v>
      </c>
      <c r="E4">
        <v>3</v>
      </c>
      <c r="F4" s="2" t="str">
        <f t="array" aca="1" ref="F4" ca="1">IFERROR(INDEX(Orga[Secteur],SMALL(IF(Orga[Secteur]&lt;&gt;OFFSET(Orga[Secteur],-1,),ROW(Orga[Secteur])-ROW(Orga[#Headers])),ROW()-ROW(Listes[#Headers]))),"")</f>
        <v/>
      </c>
      <c r="G4" s="2" t="str">
        <f t="array" aca="1" ref="G4" ca="1">IFERROR(INDEX(Orga[Type],SMALL(IF((Orga[Secteur]=Saisie!$A$2)*(Orga[Type]&lt;&gt;OFFSET(Orga[Type],-1,)),ROW(Orga[Type])-ROW(Orga[#Headers])),ROW()-ROW(Listes[#Headers]))),"")</f>
        <v/>
      </c>
      <c r="H4" s="2" t="str">
        <f t="array" aca="1" ref="H4" ca="1">IFERROR(INDEX(Orga[Pièce],SMALL(IF((Orga[Type]=Saisie!$B$2)*(Orga[Pièce]&lt;&gt;OFFSET(Orga[Pièce],-1,)),ROW(Orga[Pièce])-ROW(Orga[#Headers])),ROW()-ROW(Listes[#Headers]))),"")</f>
        <v>Pièces 3.3</v>
      </c>
      <c r="I4" s="2" t="str">
        <f t="array" aca="1" ref="I4" ca="1">IFERROR(INDEX(Orga[Opération],SMALL(IF((Orga[Pièce]=Saisie!$C$2)*(Orga[Opération]&lt;&gt;OFFSET(Orga[Opération],-1,)),ROW(Orga[Opération])-ROW(Orga[#Headers])),ROW()-ROW(Listes[#Headers]))),"")</f>
        <v/>
      </c>
      <c r="J4" s="4" t="str">
        <f ca="1">IFERROR(INDEX(Orga[Temps],SMALL(IF((Orga[Opération]=Saisie!$D$2)*(Orga[Temps]&lt;&gt;OFFSET(Orga[Temps],-1,)),ROW(Orga[Temps])-ROW(Orga[#Headers])),ROW()-ROW(Listes[#Headers]))),"")</f>
        <v/>
      </c>
    </row>
    <row r="5" spans="1:10" x14ac:dyDescent="0.25">
      <c r="A5" t="s">
        <v>32</v>
      </c>
      <c r="B5" t="s">
        <v>21</v>
      </c>
      <c r="C5" s="1" t="s">
        <v>20</v>
      </c>
      <c r="D5" t="s">
        <v>19</v>
      </c>
      <c r="E5">
        <v>4</v>
      </c>
      <c r="F5" s="2" t="str">
        <f t="array" aca="1" ref="F5" ca="1">IFERROR(INDEX(Orga[Secteur],SMALL(IF(Orga[Secteur]&lt;&gt;OFFSET(Orga[Secteur],-1,),ROW(Orga[Secteur])-ROW(Orga[#Headers])),ROW()-ROW(Listes[#Headers]))),"")</f>
        <v/>
      </c>
      <c r="G5" s="2" t="str">
        <f t="array" aca="1" ref="G5" ca="1">IFERROR(INDEX(Orga[Type],SMALL(IF((Orga[Secteur]=Saisie!$A$2)*(Orga[Type]&lt;&gt;OFFSET(Orga[Type],-1,)),ROW(Orga[Type])-ROW(Orga[#Headers])),ROW()-ROW(Listes[#Headers]))),"")</f>
        <v/>
      </c>
      <c r="H5" s="2" t="str">
        <f t="array" aca="1" ref="H5" ca="1">IFERROR(INDEX(Orga[Pièce],SMALL(IF((Orga[Type]=Saisie!$B$2)*(Orga[Pièce]&lt;&gt;OFFSET(Orga[Pièce],-1,)),ROW(Orga[Pièce])-ROW(Orga[#Headers])),ROW()-ROW(Listes[#Headers]))),"")</f>
        <v>Pièces 3.4</v>
      </c>
      <c r="I5" s="2" t="str">
        <f t="array" aca="1" ref="I5" ca="1">IFERROR(INDEX(Orga[Opération],SMALL(IF((Orga[Pièce]=Saisie!$C$2)*(Orga[Opération]&lt;&gt;OFFSET(Orga[Opération],-1,)),ROW(Orga[Opération])-ROW(Orga[#Headers])),ROW()-ROW(Listes[#Headers]))),"")</f>
        <v/>
      </c>
      <c r="J5" s="4" t="str">
        <f ca="1">IFERROR(INDEX(Orga[Temps],SMALL(IF((Orga[Opération]=Saisie!$D$2)*(Orga[Temps]&lt;&gt;OFFSET(Orga[Temps],-1,)),ROW(Orga[Temps])-ROW(Orga[#Headers])),ROW()-ROW(Listes[#Headers]))),"")</f>
        <v/>
      </c>
    </row>
    <row r="6" spans="1:10" x14ac:dyDescent="0.25">
      <c r="A6" t="s">
        <v>32</v>
      </c>
      <c r="B6" t="s">
        <v>21</v>
      </c>
      <c r="C6" s="1" t="s">
        <v>17</v>
      </c>
      <c r="D6" t="s">
        <v>18</v>
      </c>
      <c r="E6">
        <v>5</v>
      </c>
      <c r="F6" s="2" t="str">
        <f t="array" aca="1" ref="F6" ca="1">IFERROR(INDEX(Orga[Secteur],SMALL(IF(Orga[Secteur]&lt;&gt;OFFSET(Orga[Secteur],-1,),ROW(Orga[Secteur])-ROW(Orga[#Headers])),ROW()-ROW(Listes[#Headers]))),"")</f>
        <v/>
      </c>
      <c r="G6" s="2" t="str">
        <f t="array" aca="1" ref="G6" ca="1">IFERROR(INDEX(Orga[Type],SMALL(IF((Orga[Secteur]=Saisie!$A$2)*(Orga[Type]&lt;&gt;OFFSET(Orga[Type],-1,)),ROW(Orga[Type])-ROW(Orga[#Headers])),ROW()-ROW(Listes[#Headers]))),"")</f>
        <v/>
      </c>
      <c r="H6" s="2" t="str">
        <f t="array" aca="1" ref="H6" ca="1">IFERROR(INDEX(Orga[Pièce],SMALL(IF((Orga[Type]=Saisie!$B$2)*(Orga[Pièce]&lt;&gt;OFFSET(Orga[Pièce],-1,)),ROW(Orga[Pièce])-ROW(Orga[#Headers])),ROW()-ROW(Listes[#Headers]))),"")</f>
        <v>Pièces 3.5</v>
      </c>
      <c r="I6" s="2" t="str">
        <f t="array" aca="1" ref="I6" ca="1">IFERROR(INDEX(Orga[Opération],SMALL(IF((Orga[Pièce]=Saisie!$C$2)*(Orga[Opération]&lt;&gt;OFFSET(Orga[Opération],-1,)),ROW(Orga[Opération])-ROW(Orga[#Headers])),ROW()-ROW(Listes[#Headers]))),"")</f>
        <v/>
      </c>
      <c r="J6" s="4" t="str">
        <f ca="1">IFERROR(INDEX(Orga[Temps],SMALL(IF((Orga[Opération]=Saisie!$D$2)*(Orga[Temps]&lt;&gt;OFFSET(Orga[Temps],-1,)),ROW(Orga[Temps])-ROW(Orga[#Headers])),ROW()-ROW(Listes[#Headers]))),"")</f>
        <v/>
      </c>
    </row>
    <row r="7" spans="1:10" x14ac:dyDescent="0.25">
      <c r="A7" t="s">
        <v>32</v>
      </c>
      <c r="B7" t="s">
        <v>21</v>
      </c>
      <c r="C7" s="1" t="s">
        <v>17</v>
      </c>
      <c r="D7" t="s">
        <v>15</v>
      </c>
      <c r="E7">
        <v>6</v>
      </c>
      <c r="F7" s="2" t="str">
        <f t="array" aca="1" ref="F7" ca="1">IFERROR(INDEX(Orga[Secteur],SMALL(IF(Orga[Secteur]&lt;&gt;OFFSET(Orga[Secteur],-1,),ROW(Orga[Secteur])-ROW(Orga[#Headers])),ROW()-ROW(Listes[#Headers]))),"")</f>
        <v/>
      </c>
      <c r="G7" s="2" t="str">
        <f t="array" aca="1" ref="G7" ca="1">IFERROR(INDEX(Orga[Type],SMALL(IF((Orga[Secteur]=Saisie!$A$2)*(Orga[Type]&lt;&gt;OFFSET(Orga[Type],-1,)),ROW(Orga[Type])-ROW(Orga[#Headers])),ROW()-ROW(Listes[#Headers]))),"")</f>
        <v/>
      </c>
      <c r="H7" s="2" t="str">
        <f t="array" aca="1" ref="H7" ca="1">IFERROR(INDEX(Orga[Pièce],SMALL(IF((Orga[Type]=Saisie!$B$2)*(Orga[Pièce]&lt;&gt;OFFSET(Orga[Pièce],-1,)),ROW(Orga[Pièce])-ROW(Orga[#Headers])),ROW()-ROW(Listes[#Headers]))),"")</f>
        <v/>
      </c>
      <c r="I7" s="2" t="str">
        <f t="array" aca="1" ref="I7" ca="1">IFERROR(INDEX(Orga[Opération],SMALL(IF((Orga[Pièce]=Saisie!$C$2)*(Orga[Opération]&lt;&gt;OFFSET(Orga[Opération],-1,)),ROW(Orga[Opération])-ROW(Orga[#Headers])),ROW()-ROW(Listes[#Headers]))),"")</f>
        <v/>
      </c>
      <c r="J7" s="4" t="str">
        <f ca="1">IFERROR(INDEX(Orga[Temps],SMALL(IF((Orga[Opération]=Saisie!$D$2)*(Orga[Temps]&lt;&gt;OFFSET(Orga[Temps],-1,)),ROW(Orga[Temps])-ROW(Orga[#Headers])),ROW()-ROW(Listes[#Headers]))),"")</f>
        <v/>
      </c>
    </row>
    <row r="8" spans="1:10" x14ac:dyDescent="0.25">
      <c r="A8" t="s">
        <v>32</v>
      </c>
      <c r="B8" t="s">
        <v>21</v>
      </c>
      <c r="C8" s="1" t="s">
        <v>16</v>
      </c>
      <c r="D8" t="s">
        <v>33</v>
      </c>
      <c r="E8">
        <v>7</v>
      </c>
      <c r="F8" s="2" t="str">
        <f t="array" aca="1" ref="F8" ca="1">IFERROR(INDEX(Orga[Secteur],SMALL(IF(Orga[Secteur]&lt;&gt;OFFSET(Orga[Secteur],-1,),ROW(Orga[Secteur])-ROW(Orga[#Headers])),ROW()-ROW(Listes[#Headers]))),"")</f>
        <v/>
      </c>
      <c r="G8" s="2" t="str">
        <f t="array" aca="1" ref="G8" ca="1">IFERROR(INDEX(Orga[Type],SMALL(IF((Orga[Secteur]=Saisie!$A$2)*(Orga[Type]&lt;&gt;OFFSET(Orga[Type],-1,)),ROW(Orga[Type])-ROW(Orga[#Headers])),ROW()-ROW(Listes[#Headers]))),"")</f>
        <v/>
      </c>
      <c r="H8" s="2" t="str">
        <f t="array" aca="1" ref="H8" ca="1">IFERROR(INDEX(Orga[Pièce],SMALL(IF((Orga[Type]=Saisie!$B$2)*(Orga[Pièce]&lt;&gt;OFFSET(Orga[Pièce],-1,)),ROW(Orga[Pièce])-ROW(Orga[#Headers])),ROW()-ROW(Listes[#Headers]))),"")</f>
        <v/>
      </c>
      <c r="I8" s="2" t="str">
        <f t="array" aca="1" ref="I8" ca="1">IFERROR(INDEX(Orga[Opération],SMALL(IF((Orga[Pièce]=Saisie!$C$2)*(Orga[Opération]&lt;&gt;OFFSET(Orga[Opération],-1,)),ROW(Orga[Opération])-ROW(Orga[#Headers])),ROW()-ROW(Listes[#Headers]))),"")</f>
        <v/>
      </c>
      <c r="J8" s="4" t="str">
        <f ca="1">IFERROR(INDEX(Orga[Temps],SMALL(IF((Orga[Opération]=Saisie!$D$2)*(Orga[Temps]&lt;&gt;OFFSET(Orga[Temps],-1,)),ROW(Orga[Temps])-ROW(Orga[#Headers])),ROW()-ROW(Listes[#Headers]))),"")</f>
        <v/>
      </c>
    </row>
    <row r="9" spans="1:10" x14ac:dyDescent="0.25">
      <c r="A9" t="s">
        <v>32</v>
      </c>
      <c r="B9" t="s">
        <v>21</v>
      </c>
      <c r="C9" s="1" t="s">
        <v>36</v>
      </c>
      <c r="D9" t="s">
        <v>34</v>
      </c>
      <c r="E9">
        <v>8</v>
      </c>
      <c r="F9" s="2" t="str">
        <f t="array" aca="1" ref="F9" ca="1">IFERROR(INDEX(Orga[Secteur],SMALL(IF(Orga[Secteur]&lt;&gt;OFFSET(Orga[Secteur],-1,),ROW(Orga[Secteur])-ROW(Orga[#Headers])),ROW()-ROW(Listes[#Headers]))),"")</f>
        <v/>
      </c>
      <c r="G9" s="2" t="str">
        <f t="array" aca="1" ref="G9" ca="1">IFERROR(INDEX(Orga[Type],SMALL(IF((Orga[Secteur]=Saisie!$A$2)*(Orga[Type]&lt;&gt;OFFSET(Orga[Type],-1,)),ROW(Orga[Type])-ROW(Orga[#Headers])),ROW()-ROW(Listes[#Headers]))),"")</f>
        <v/>
      </c>
      <c r="H9" s="2" t="str">
        <f t="array" aca="1" ref="H9" ca="1">IFERROR(INDEX(Orga[Pièce],SMALL(IF((Orga[Type]=Saisie!$B$2)*(Orga[Pièce]&lt;&gt;OFFSET(Orga[Pièce],-1,)),ROW(Orga[Pièce])-ROW(Orga[#Headers])),ROW()-ROW(Listes[#Headers]))),"")</f>
        <v/>
      </c>
      <c r="I9" s="2" t="str">
        <f t="array" aca="1" ref="I9" ca="1">IFERROR(INDEX(Orga[Opération],SMALL(IF((Orga[Pièce]=Saisie!$C$2)*(Orga[Opération]&lt;&gt;OFFSET(Orga[Opération],-1,)),ROW(Orga[Opération])-ROW(Orga[#Headers])),ROW()-ROW(Listes[#Headers]))),"")</f>
        <v/>
      </c>
      <c r="J9" s="4" t="str">
        <f ca="1">IFERROR(INDEX(Orga[Temps],SMALL(IF((Orga[Opération]=Saisie!$D$2)*(Orga[Temps]&lt;&gt;OFFSET(Orga[Temps],-1,)),ROW(Orga[Temps])-ROW(Orga[#Headers])),ROW()-ROW(Listes[#Headers]))),"")</f>
        <v/>
      </c>
    </row>
    <row r="10" spans="1:10" x14ac:dyDescent="0.25">
      <c r="A10" t="s">
        <v>32</v>
      </c>
      <c r="B10" t="s">
        <v>21</v>
      </c>
      <c r="C10" s="1" t="s">
        <v>37</v>
      </c>
      <c r="D10" t="s">
        <v>35</v>
      </c>
      <c r="E10">
        <v>9</v>
      </c>
      <c r="F10" s="2" t="str">
        <f t="array" aca="1" ref="F10" ca="1">IFERROR(INDEX(Orga[Secteur],SMALL(IF(Orga[Secteur]&lt;&gt;OFFSET(Orga[Secteur],-1,),ROW(Orga[Secteur])-ROW(Orga[#Headers])),ROW()-ROW(Listes[#Headers]))),"")</f>
        <v/>
      </c>
      <c r="G10" s="2" t="str">
        <f t="array" aca="1" ref="G10" ca="1">IFERROR(INDEX(Orga[Type],SMALL(IF((Orga[Secteur]=Saisie!$A$2)*(Orga[Type]&lt;&gt;OFFSET(Orga[Type],-1,)),ROW(Orga[Type])-ROW(Orga[#Headers])),ROW()-ROW(Listes[#Headers]))),"")</f>
        <v/>
      </c>
      <c r="H10" s="2" t="str">
        <f t="array" aca="1" ref="H10" ca="1">IFERROR(INDEX(Orga[Pièce],SMALL(IF((Orga[Type]=Saisie!$B$2)*(Orga[Pièce]&lt;&gt;OFFSET(Orga[Pièce],-1,)),ROW(Orga[Pièce])-ROW(Orga[#Headers])),ROW()-ROW(Listes[#Headers]))),"")</f>
        <v/>
      </c>
      <c r="I10" s="2" t="str">
        <f t="array" aca="1" ref="I10" ca="1">IFERROR(INDEX(Orga[Opération],SMALL(IF((Orga[Pièce]=Saisie!$C$2)*(Orga[Opération]&lt;&gt;OFFSET(Orga[Opération],-1,)),ROW(Orga[Opération])-ROW(Orga[#Headers])),ROW()-ROW(Listes[#Headers]))),"")</f>
        <v/>
      </c>
      <c r="J10" s="4" t="str">
        <f ca="1">IFERROR(INDEX(Orga[Temps],SMALL(IF((Orga[Opération]=Saisie!$D$2)*(Orga[Temps]&lt;&gt;OFFSET(Orga[Temps],-1,)),ROW(Orga[Temps])-ROW(Orga[#Headers])),ROW()-ROW(Listes[#Headers]))),"")</f>
        <v/>
      </c>
    </row>
    <row r="11" spans="1:10" x14ac:dyDescent="0.25">
      <c r="A11" t="s">
        <v>12</v>
      </c>
      <c r="B11" t="s">
        <v>11</v>
      </c>
      <c r="C11" s="1" t="s">
        <v>10</v>
      </c>
      <c r="D11" t="s">
        <v>9</v>
      </c>
      <c r="E11">
        <v>10</v>
      </c>
      <c r="F11" s="2" t="str">
        <f t="array" aca="1" ref="F11" ca="1">IFERROR(INDEX(Orga[Secteur],SMALL(IF(Orga[Secteur]&lt;&gt;OFFSET(Orga[Secteur],-1,),ROW(Orga[Secteur])-ROW(Orga[#Headers])),ROW()-ROW(Listes[#Headers]))),"")</f>
        <v/>
      </c>
      <c r="G11" s="2" t="str">
        <f t="array" aca="1" ref="G11" ca="1">IFERROR(INDEX(Orga[Type],SMALL(IF((Orga[Secteur]=Saisie!$A$2)*(Orga[Type]&lt;&gt;OFFSET(Orga[Type],-1,)),ROW(Orga[Type])-ROW(Orga[#Headers])),ROW()-ROW(Listes[#Headers]))),"")</f>
        <v/>
      </c>
      <c r="H11" s="2" t="str">
        <f t="array" aca="1" ref="H11" ca="1">IFERROR(INDEX(Orga[Pièce],SMALL(IF((Orga[Type]=Saisie!$B$2)*(Orga[Pièce]&lt;&gt;OFFSET(Orga[Pièce],-1,)),ROW(Orga[Pièce])-ROW(Orga[#Headers])),ROW()-ROW(Listes[#Headers]))),"")</f>
        <v/>
      </c>
      <c r="I11" s="2" t="str">
        <f t="array" aca="1" ref="I11" ca="1">IFERROR(INDEX(Orga[Opération],SMALL(IF((Orga[Pièce]=Saisie!$C$2)*(Orga[Opération]&lt;&gt;OFFSET(Orga[Opération],-1,)),ROW(Orga[Opération])-ROW(Orga[#Headers])),ROW()-ROW(Listes[#Headers]))),"")</f>
        <v/>
      </c>
      <c r="J11" s="4" t="str">
        <f ca="1">IFERROR(INDEX(Orga[Temps],SMALL(IF((Orga[Opération]=Saisie!$D$2)*(Orga[Temps]&lt;&gt;OFFSET(Orga[Temps],-1,)),ROW(Orga[Temps])-ROW(Orga[#Headers])),ROW()-ROW(Listes[#Headers]))),"")</f>
        <v/>
      </c>
    </row>
    <row r="12" spans="1:10" x14ac:dyDescent="0.25">
      <c r="A12" t="s">
        <v>12</v>
      </c>
      <c r="B12" t="s">
        <v>11</v>
      </c>
      <c r="C12" s="1" t="s">
        <v>7</v>
      </c>
      <c r="D12" t="s">
        <v>8</v>
      </c>
      <c r="E12">
        <v>11</v>
      </c>
      <c r="F12" s="2" t="str">
        <f t="array" aca="1" ref="F12" ca="1">IFERROR(INDEX(Orga[Secteur],SMALL(IF(Orga[Secteur]&lt;&gt;OFFSET(Orga[Secteur],-1,),ROW(Orga[Secteur])-ROW(Orga[#Headers])),ROW()-ROW(Listes[#Headers]))),"")</f>
        <v/>
      </c>
      <c r="G12" s="2" t="str">
        <f t="array" aca="1" ref="G12" ca="1">IFERROR(INDEX(Orga[Type],SMALL(IF((Orga[Secteur]=Saisie!$A$2)*(Orga[Type]&lt;&gt;OFFSET(Orga[Type],-1,)),ROW(Orga[Type])-ROW(Orga[#Headers])),ROW()-ROW(Listes[#Headers]))),"")</f>
        <v/>
      </c>
      <c r="H12" s="2" t="str">
        <f t="array" aca="1" ref="H12" ca="1">IFERROR(INDEX(Orga[Pièce],SMALL(IF((Orga[Type]=Saisie!$B$2)*(Orga[Pièce]&lt;&gt;OFFSET(Orga[Pièce],-1,)),ROW(Orga[Pièce])-ROW(Orga[#Headers])),ROW()-ROW(Listes[#Headers]))),"")</f>
        <v/>
      </c>
      <c r="I12" s="2" t="str">
        <f t="array" aca="1" ref="I12" ca="1">IFERROR(INDEX(Orga[Opération],SMALL(IF((Orga[Pièce]=Saisie!$C$2)*(Orga[Opération]&lt;&gt;OFFSET(Orga[Opération],-1,)),ROW(Orga[Opération])-ROW(Orga[#Headers])),ROW()-ROW(Listes[#Headers]))),"")</f>
        <v/>
      </c>
      <c r="J12" s="4" t="str">
        <f ca="1">IFERROR(INDEX(Orga[Temps],SMALL(IF((Orga[Opération]=Saisie!$D$2)*(Orga[Temps]&lt;&gt;OFFSET(Orga[Temps],-1,)),ROW(Orga[Temps])-ROW(Orga[#Headers])),ROW()-ROW(Listes[#Headers]))),"")</f>
        <v/>
      </c>
    </row>
    <row r="13" spans="1:10" x14ac:dyDescent="0.25">
      <c r="A13" t="s">
        <v>12</v>
      </c>
      <c r="B13" t="s">
        <v>11</v>
      </c>
      <c r="C13" s="1" t="s">
        <v>7</v>
      </c>
      <c r="D13" t="s">
        <v>6</v>
      </c>
      <c r="E13">
        <v>12</v>
      </c>
      <c r="F13" s="2" t="str">
        <f t="array" aca="1" ref="F13" ca="1">IFERROR(INDEX(Orga[Secteur],SMALL(IF(Orga[Secteur]&lt;&gt;OFFSET(Orga[Secteur],-1,),ROW(Orga[Secteur])-ROW(Orga[#Headers])),ROW()-ROW(Listes[#Headers]))),"")</f>
        <v/>
      </c>
      <c r="G13" s="2" t="str">
        <f t="array" aca="1" ref="G13" ca="1">IFERROR(INDEX(Orga[Type],SMALL(IF((Orga[Secteur]=Saisie!$A$2)*(Orga[Type]&lt;&gt;OFFSET(Orga[Type],-1,)),ROW(Orga[Type])-ROW(Orga[#Headers])),ROW()-ROW(Listes[#Headers]))),"")</f>
        <v/>
      </c>
      <c r="H13" s="2" t="str">
        <f t="array" aca="1" ref="H13" ca="1">IFERROR(INDEX(Orga[Pièce],SMALL(IF((Orga[Type]=Saisie!$B$2)*(Orga[Pièce]&lt;&gt;OFFSET(Orga[Pièce],-1,)),ROW(Orga[Pièce])-ROW(Orga[#Headers])),ROW()-ROW(Listes[#Headers]))),"")</f>
        <v/>
      </c>
      <c r="I13" s="2" t="str">
        <f t="array" aca="1" ref="I13" ca="1">IFERROR(INDEX(Orga[Opération],SMALL(IF((Orga[Pièce]=Saisie!$C$2)*(Orga[Opération]&lt;&gt;OFFSET(Orga[Opération],-1,)),ROW(Orga[Opération])-ROW(Orga[#Headers])),ROW()-ROW(Listes[#Headers]))),"")</f>
        <v/>
      </c>
      <c r="J13" s="4" t="str">
        <f ca="1">IFERROR(INDEX(Orga[Temps],SMALL(IF((Orga[Opération]=Saisie!$D$2)*(Orga[Temps]&lt;&gt;OFFSET(Orga[Temps],-1,)),ROW(Orga[Temps])-ROW(Orga[#Headers])),ROW()-ROW(Listes[#Headers]))),"")</f>
        <v/>
      </c>
    </row>
    <row r="14" spans="1:10" x14ac:dyDescent="0.25">
      <c r="A14" t="s">
        <v>12</v>
      </c>
      <c r="B14" t="s">
        <v>11</v>
      </c>
      <c r="C14" s="1" t="s">
        <v>38</v>
      </c>
      <c r="D14" t="s">
        <v>5</v>
      </c>
      <c r="E14">
        <v>13</v>
      </c>
      <c r="F14" s="2" t="str">
        <f t="array" aca="1" ref="F14" ca="1">IFERROR(INDEX(Orga[Secteur],SMALL(IF(Orga[Secteur]&lt;&gt;OFFSET(Orga[Secteur],-1,),ROW(Orga[Secteur])-ROW(Orga[#Headers])),ROW()-ROW(Listes[#Headers]))),"")</f>
        <v/>
      </c>
      <c r="G14" s="2" t="str">
        <f t="array" aca="1" ref="G14" ca="1">IFERROR(INDEX(Orga[Type],SMALL(IF((Orga[Secteur]=Saisie!$A$2)*(Orga[Type]&lt;&gt;OFFSET(Orga[Type],-1,)),ROW(Orga[Type])-ROW(Orga[#Headers])),ROW()-ROW(Listes[#Headers]))),"")</f>
        <v/>
      </c>
      <c r="H14" s="2" t="str">
        <f t="array" aca="1" ref="H14" ca="1">IFERROR(INDEX(Orga[Pièce],SMALL(IF((Orga[Type]=Saisie!$B$2)*(Orga[Pièce]&lt;&gt;OFFSET(Orga[Pièce],-1,)),ROW(Orga[Pièce])-ROW(Orga[#Headers])),ROW()-ROW(Listes[#Headers]))),"")</f>
        <v/>
      </c>
      <c r="I14" s="2" t="str">
        <f t="array" aca="1" ref="I14" ca="1">IFERROR(INDEX(Orga[Opération],SMALL(IF((Orga[Pièce]=Saisie!$C$2)*(Orga[Opération]&lt;&gt;OFFSET(Orga[Opération],-1,)),ROW(Orga[Opération])-ROW(Orga[#Headers])),ROW()-ROW(Listes[#Headers]))),"")</f>
        <v/>
      </c>
      <c r="J14" s="4" t="str">
        <f ca="1">IFERROR(INDEX(Orga[Temps],SMALL(IF((Orga[Opération]=Saisie!$D$2)*(Orga[Temps]&lt;&gt;OFFSET(Orga[Temps],-1,)),ROW(Orga[Temps])-ROW(Orga[#Headers])),ROW()-ROW(Listes[#Headers]))),"")</f>
        <v/>
      </c>
    </row>
    <row r="15" spans="1:10" x14ac:dyDescent="0.25">
      <c r="A15" t="s">
        <v>12</v>
      </c>
      <c r="B15" t="s">
        <v>11</v>
      </c>
      <c r="C15" s="1" t="s">
        <v>39</v>
      </c>
      <c r="D15" t="s">
        <v>4</v>
      </c>
      <c r="E15">
        <v>14</v>
      </c>
      <c r="F15" s="2" t="str">
        <f t="array" aca="1" ref="F15" ca="1">IFERROR(INDEX(Orga[Secteur],SMALL(IF(Orga[Secteur]&lt;&gt;OFFSET(Orga[Secteur],-1,),ROW(Orga[Secteur])-ROW(Orga[#Headers])),ROW()-ROW(Listes[#Headers]))),"")</f>
        <v/>
      </c>
      <c r="G15" s="2" t="str">
        <f t="array" aca="1" ref="G15" ca="1">IFERROR(INDEX(Orga[Type],SMALL(IF((Orga[Secteur]=Saisie!$A$2)*(Orga[Type]&lt;&gt;OFFSET(Orga[Type],-1,)),ROW(Orga[Type])-ROW(Orga[#Headers])),ROW()-ROW(Listes[#Headers]))),"")</f>
        <v/>
      </c>
      <c r="H15" s="2" t="str">
        <f t="array" aca="1" ref="H15" ca="1">IFERROR(INDEX(Orga[Pièce],SMALL(IF((Orga[Type]=Saisie!$B$2)*(Orga[Pièce]&lt;&gt;OFFSET(Orga[Pièce],-1,)),ROW(Orga[Pièce])-ROW(Orga[#Headers])),ROW()-ROW(Listes[#Headers]))),"")</f>
        <v/>
      </c>
      <c r="I15" s="2" t="str">
        <f t="array" aca="1" ref="I15" ca="1">IFERROR(INDEX(Orga[Opération],SMALL(IF((Orga[Pièce]=Saisie!$C$2)*(Orga[Opération]&lt;&gt;OFFSET(Orga[Opération],-1,)),ROW(Orga[Opération])-ROW(Orga[#Headers])),ROW()-ROW(Listes[#Headers]))),"")</f>
        <v/>
      </c>
      <c r="J15" s="4" t="str">
        <f ca="1">IFERROR(INDEX(Orga[Temps],SMALL(IF((Orga[Opération]=Saisie!$D$2)*(Orga[Temps]&lt;&gt;OFFSET(Orga[Temps],-1,)),ROW(Orga[Temps])-ROW(Orga[#Headers])),ROW()-ROW(Listes[#Headers]))),"")</f>
        <v/>
      </c>
    </row>
    <row r="16" spans="1:10" x14ac:dyDescent="0.25">
      <c r="A16" t="s">
        <v>12</v>
      </c>
      <c r="B16" t="s">
        <v>11</v>
      </c>
      <c r="C16" s="1" t="s">
        <v>40</v>
      </c>
      <c r="D16" t="s">
        <v>3</v>
      </c>
      <c r="E16">
        <v>15</v>
      </c>
      <c r="F16" s="2" t="str">
        <f t="array" aca="1" ref="F16" ca="1">IFERROR(INDEX(Orga[Secteur],SMALL(IF(Orga[Secteur]&lt;&gt;OFFSET(Orga[Secteur],-1,),ROW(Orga[Secteur])-ROW(Orga[#Headers])),ROW()-ROW(Listes[#Headers]))),"")</f>
        <v/>
      </c>
      <c r="G16" s="2" t="str">
        <f t="array" aca="1" ref="G16" ca="1">IFERROR(INDEX(Orga[Type],SMALL(IF((Orga[Secteur]=Saisie!$A$2)*(Orga[Type]&lt;&gt;OFFSET(Orga[Type],-1,)),ROW(Orga[Type])-ROW(Orga[#Headers])),ROW()-ROW(Listes[#Headers]))),"")</f>
        <v/>
      </c>
      <c r="H16" s="2" t="str">
        <f t="array" aca="1" ref="H16" ca="1">IFERROR(INDEX(Orga[Pièce],SMALL(IF((Orga[Type]=Saisie!$B$2)*(Orga[Pièce]&lt;&gt;OFFSET(Orga[Pièce],-1,)),ROW(Orga[Pièce])-ROW(Orga[#Headers])),ROW()-ROW(Listes[#Headers]))),"")</f>
        <v/>
      </c>
      <c r="I16" s="2" t="str">
        <f t="array" aca="1" ref="I16" ca="1">IFERROR(INDEX(Orga[Opération],SMALL(IF((Orga[Pièce]=Saisie!$C$2)*(Orga[Opération]&lt;&gt;OFFSET(Orga[Opération],-1,)),ROW(Orga[Opération])-ROW(Orga[#Headers])),ROW()-ROW(Listes[#Headers]))),"")</f>
        <v/>
      </c>
      <c r="J16" s="4" t="str">
        <f ca="1">IFERROR(INDEX(Orga[Temps],SMALL(IF((Orga[Opération]=Saisie!$D$2)*(Orga[Temps]&lt;&gt;OFFSET(Orga[Temps],-1,)),ROW(Orga[Temps])-ROW(Orga[#Headers])),ROW()-ROW(Listes[#Headers]))),"")</f>
        <v/>
      </c>
    </row>
    <row r="17" spans="1:10" x14ac:dyDescent="0.25">
      <c r="A17" t="s">
        <v>12</v>
      </c>
      <c r="B17" t="s">
        <v>2</v>
      </c>
      <c r="C17" s="1" t="s">
        <v>1</v>
      </c>
      <c r="D17" t="s">
        <v>0</v>
      </c>
      <c r="E17">
        <v>16</v>
      </c>
      <c r="F17" s="2" t="str">
        <f t="array" aca="1" ref="F17" ca="1">IFERROR(INDEX(Orga[Secteur],SMALL(IF(Orga[Secteur]&lt;&gt;OFFSET(Orga[Secteur],-1,),ROW(Orga[Secteur])-ROW(Orga[#Headers])),ROW()-ROW(Listes[#Headers]))),"")</f>
        <v/>
      </c>
      <c r="G17" s="2" t="str">
        <f t="array" aca="1" ref="G17" ca="1">IFERROR(INDEX(Orga[Type],SMALL(IF((Orga[Secteur]=Saisie!$A$2)*(Orga[Type]&lt;&gt;OFFSET(Orga[Type],-1,)),ROW(Orga[Type])-ROW(Orga[#Headers])),ROW()-ROW(Listes[#Headers]))),"")</f>
        <v/>
      </c>
      <c r="H17" s="2" t="str">
        <f t="array" aca="1" ref="H17" ca="1">IFERROR(INDEX(Orga[Pièce],SMALL(IF((Orga[Type]=Saisie!$B$2)*(Orga[Pièce]&lt;&gt;OFFSET(Orga[Pièce],-1,)),ROW(Orga[Pièce])-ROW(Orga[#Headers])),ROW()-ROW(Listes[#Headers]))),"")</f>
        <v/>
      </c>
      <c r="I17" s="2" t="str">
        <f t="array" aca="1" ref="I17" ca="1">IFERROR(INDEX(Orga[Opération],SMALL(IF((Orga[Pièce]=Saisie!$C$2)*(Orga[Opération]&lt;&gt;OFFSET(Orga[Opération],-1,)),ROW(Orga[Opération])-ROW(Orga[#Headers])),ROW()-ROW(Listes[#Headers]))),"")</f>
        <v/>
      </c>
      <c r="J17" s="4" t="str">
        <f ca="1">IFERROR(INDEX(Orga[Temps],SMALL(IF((Orga[Opération]=Saisie!$D$2)*(Orga[Temps]&lt;&gt;OFFSET(Orga[Temps],-1,)),ROW(Orga[Temps])-ROW(Orga[#Headers])),ROW()-ROW(Listes[#Headers]))),"")</f>
        <v/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A1:E2"/>
  <sheetViews>
    <sheetView showFormulas="1" tabSelected="1" workbookViewId="0">
      <selection activeCell="E6" sqref="E6"/>
    </sheetView>
  </sheetViews>
  <sheetFormatPr baseColWidth="10" defaultRowHeight="15" x14ac:dyDescent="0.25"/>
  <cols>
    <col min="1" max="3" width="13.42578125" customWidth="1"/>
    <col min="4" max="4" width="18.7109375" customWidth="1"/>
  </cols>
  <sheetData>
    <row r="1" spans="1:5" x14ac:dyDescent="0.25">
      <c r="A1" t="s">
        <v>31</v>
      </c>
      <c r="B1" t="s">
        <v>30</v>
      </c>
      <c r="C1" t="s">
        <v>29</v>
      </c>
      <c r="D1" t="s">
        <v>28</v>
      </c>
      <c r="E1" t="s">
        <v>41</v>
      </c>
    </row>
    <row r="2" spans="1:5" s="3" customFormat="1" x14ac:dyDescent="0.25">
      <c r="A2" s="3" t="s">
        <v>12</v>
      </c>
      <c r="B2" s="3" t="s">
        <v>11</v>
      </c>
      <c r="C2" s="3" t="s">
        <v>7</v>
      </c>
      <c r="D2" s="3" t="s">
        <v>6</v>
      </c>
      <c r="E2" s="3">
        <v>1</v>
      </c>
    </row>
  </sheetData>
  <phoneticPr fontId="1" type="noConversion"/>
  <dataValidations count="1">
    <dataValidation type="list" allowBlank="1" showInputMessage="1" showErrorMessage="1" sqref="A2:E2" xr:uid="{00000000-0002-0000-0200-000000000000}">
      <formula1>OFFSET(INDIRECT("Listes["&amp;A$1&amp;"]"),,,ROWS(INDIRECT("Listes"))-COUNTBLANK(INDIRECT("Listes["&amp;A$1&amp;"]")))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9C627C40C9FF489C90686ED56DA5D0" ma:contentTypeVersion="9" ma:contentTypeDescription="Crée un document." ma:contentTypeScope="" ma:versionID="12dcd49e241ee8e9e3471008780a5f56">
  <xsd:schema xmlns:xsd="http://www.w3.org/2001/XMLSchema" xmlns:xs="http://www.w3.org/2001/XMLSchema" xmlns:p="http://schemas.microsoft.com/office/2006/metadata/properties" xmlns:ns3="d3c84361-e9f0-4b85-a36a-a8fd388be040" targetNamespace="http://schemas.microsoft.com/office/2006/metadata/properties" ma:root="true" ma:fieldsID="7b2e28a5d285c3ebce41b04257014213" ns3:_="">
    <xsd:import namespace="d3c84361-e9f0-4b85-a36a-a8fd388be04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c84361-e9f0-4b85-a36a-a8fd388be0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E6A3BA-5930-4F16-8991-27248C13B2C5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d3c84361-e9f0-4b85-a36a-a8fd388be040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4E09964-1863-4BC6-A2EE-1DD291489A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c84361-e9f0-4b85-a36a-a8fd388be0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E41658-7E1A-47AE-AF8F-F64DBC9524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Sources</vt:lpstr>
      <vt:lpstr>Saisie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0017469N</cp:lastModifiedBy>
  <dcterms:created xsi:type="dcterms:W3CDTF">2021-02-05T09:35:46Z</dcterms:created>
  <dcterms:modified xsi:type="dcterms:W3CDTF">2021-02-22T14:22:32Z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0x010100259C627C40C9FF489C90686ED56DA5D0</vt:lpwstr>
  </property>
</Properties>
</file>