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 hidePivotFieldList="1"/>
  <bookViews>
    <workbookView xWindow="2115" yWindow="465" windowWidth="26685" windowHeight="16140"/>
  </bookViews>
  <sheets>
    <sheet name="Feuil1" sheetId="3" r:id="rId1"/>
    <sheet name="Feuil2" sheetId="4" state="hidden" r:id="rId2"/>
    <sheet name="Détails des Devis" sheetId="1" r:id="rId3"/>
    <sheet name="Ressource" sheetId="2" state="hidden" r:id="rId4"/>
  </sheets>
  <externalReferences>
    <externalReference r:id="rId5"/>
    <externalReference r:id="rId6"/>
  </externalReferences>
  <definedNames>
    <definedName name="Civilité1">[1]Feuil3!$A$2:$A$4</definedName>
    <definedName name="_xlnm.Print_Titles" localSheetId="2">'Détails des Devis'!$9:$9</definedName>
    <definedName name="_xlnm.Print_Titles" localSheetId="3">Ressource!#REF!</definedName>
    <definedName name="Titre1">InfoOffre[[#Headers],[N° DEVIS]]</definedName>
    <definedName name="Titre2">[2]Summary!$C$3</definedName>
  </definedNames>
  <calcPr calcId="145621"/>
</workbook>
</file>

<file path=xl/calcChain.xml><?xml version="1.0" encoding="utf-8"?>
<calcChain xmlns="http://schemas.openxmlformats.org/spreadsheetml/2006/main">
  <c r="E1" i="1" l="1"/>
  <c r="B248" i="3" l="1"/>
  <c r="E6" i="1"/>
  <c r="E5" i="1"/>
  <c r="E4" i="1"/>
  <c r="E2" i="1"/>
  <c r="F6" i="1" l="1"/>
  <c r="F4" i="1"/>
  <c r="F5" i="1"/>
  <c r="E7" i="1"/>
  <c r="F7" i="1" s="1"/>
</calcChain>
</file>

<file path=xl/sharedStrings.xml><?xml version="1.0" encoding="utf-8"?>
<sst xmlns="http://schemas.openxmlformats.org/spreadsheetml/2006/main" count="27" uniqueCount="26">
  <si>
    <t>MONTANT</t>
  </si>
  <si>
    <t>Accepté</t>
  </si>
  <si>
    <t>Refusé</t>
  </si>
  <si>
    <t>En attente</t>
  </si>
  <si>
    <t>DATE DU DEVIS</t>
  </si>
  <si>
    <t>NOM</t>
  </si>
  <si>
    <t>SOMME TOTAL</t>
  </si>
  <si>
    <t>Accepté /Refusé</t>
  </si>
  <si>
    <t>N° DEVIS</t>
  </si>
  <si>
    <t>CP</t>
  </si>
  <si>
    <t>Devis Accepté</t>
  </si>
  <si>
    <t>Devis Refusé</t>
  </si>
  <si>
    <t>Devis en Attente</t>
  </si>
  <si>
    <t>SOMME ACCEPTEE</t>
  </si>
  <si>
    <t>TOTAL</t>
  </si>
  <si>
    <t>Réf</t>
  </si>
  <si>
    <t>Nom</t>
  </si>
  <si>
    <t>Référence</t>
  </si>
  <si>
    <t>Date du devis</t>
  </si>
  <si>
    <t>Montant</t>
  </si>
  <si>
    <t>Formulaire: Nouveau Devis</t>
  </si>
  <si>
    <t>AL</t>
  </si>
  <si>
    <t>AS</t>
  </si>
  <si>
    <t>TS</t>
  </si>
  <si>
    <t>Statut</t>
  </si>
  <si>
    <t>Date validation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</si>
</sst>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0_ ;\-#,##0\ "/>
    <numFmt numFmtId="165" formatCode="#,##0.00\ &quot;€&quot;"/>
    <numFmt numFmtId="166" formatCode="#,##0.00\ &quot;CHF&quot;"/>
  </numFmts>
  <fonts count="23">
    <font>
      <sz val="11"/>
      <color theme="1" tint="0.34998626667073579"/>
      <name val="Calibri"/>
      <family val="2"/>
      <scheme val="minor"/>
    </font>
    <font>
      <sz val="36"/>
      <color theme="4"/>
      <name val="Calibri"/>
      <family val="2"/>
      <scheme val="major"/>
    </font>
    <font>
      <sz val="14"/>
      <color theme="0"/>
      <name val="Calibri"/>
      <family val="2"/>
      <scheme val="minor"/>
    </font>
    <font>
      <sz val="11"/>
      <color theme="1" tint="0.34998626667073579"/>
      <name val="Calibri"/>
      <family val="2"/>
      <scheme val="minor"/>
    </font>
    <font>
      <b/>
      <sz val="20"/>
      <color theme="1" tint="0.34998626667073579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1" tint="0.499984740745262"/>
      <name val="Calibri"/>
      <family val="2"/>
      <scheme val="minor"/>
    </font>
    <font>
      <sz val="16"/>
      <color theme="0"/>
      <name val="Calibri"/>
      <family val="2"/>
      <scheme val="minor"/>
    </font>
    <font>
      <b/>
      <sz val="20"/>
      <color theme="1" tint="0.499984740745262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8"/>
      <color rgb="FF00B050"/>
      <name val="Calibri"/>
      <family val="2"/>
      <scheme val="minor"/>
    </font>
    <font>
      <sz val="18"/>
      <color theme="1" tint="0.34998626667073579"/>
      <name val="Calibri"/>
      <family val="2"/>
      <scheme val="minor"/>
    </font>
    <font>
      <sz val="16"/>
      <color rgb="FF00B050"/>
      <name val="Calibri"/>
      <family val="2"/>
      <scheme val="minor"/>
    </font>
    <font>
      <sz val="16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3"/>
      <color theme="1"/>
      <name val="Calibri"/>
      <family val="2"/>
      <scheme val="minor"/>
    </font>
    <font>
      <b/>
      <sz val="17"/>
      <color theme="0"/>
      <name val="Calibri (Corps)"/>
    </font>
    <font>
      <b/>
      <sz val="14"/>
      <color rgb="FF000000"/>
      <name val="Calibri"/>
      <family val="2"/>
      <scheme val="minor"/>
    </font>
    <font>
      <sz val="13"/>
      <color rgb="FF000000"/>
      <name val="Calibri"/>
      <family val="2"/>
      <scheme val="minor"/>
    </font>
    <font>
      <sz val="14"/>
      <color rgb="FF000000"/>
      <name val="Calibri"/>
      <family val="2"/>
    </font>
    <font>
      <sz val="14"/>
      <color theme="1"/>
      <name val="Calibri"/>
      <family val="2"/>
      <scheme val="minor"/>
    </font>
    <font>
      <sz val="14"/>
      <color theme="1" tint="0.34998626667073579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5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4D2D2"/>
        <bgColor rgb="FF000000"/>
      </patternFill>
    </fill>
    <fill>
      <patternFill patternType="solid">
        <fgColor theme="9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theme="0"/>
      </left>
      <right/>
      <top style="medium">
        <color theme="0"/>
      </top>
      <bottom/>
      <diagonal/>
    </border>
    <border>
      <left/>
      <right/>
      <top style="medium">
        <color theme="0"/>
      </top>
      <bottom/>
      <diagonal/>
    </border>
    <border>
      <left/>
      <right style="medium">
        <color theme="0"/>
      </right>
      <top style="medium">
        <color theme="0"/>
      </top>
      <bottom/>
      <diagonal/>
    </border>
    <border>
      <left style="medium">
        <color theme="0"/>
      </left>
      <right/>
      <top/>
      <bottom style="medium">
        <color theme="0"/>
      </bottom>
      <diagonal/>
    </border>
    <border>
      <left/>
      <right/>
      <top/>
      <bottom style="medium">
        <color theme="0"/>
      </bottom>
      <diagonal/>
    </border>
    <border>
      <left/>
      <right style="medium">
        <color theme="0"/>
      </right>
      <top/>
      <bottom style="medium">
        <color theme="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0">
    <xf numFmtId="0" fontId="0" fillId="0" borderId="0">
      <alignment horizontal="left" vertical="center" wrapText="1" indent="1"/>
    </xf>
    <xf numFmtId="0" fontId="1" fillId="0" borderId="0" applyNumberFormat="0" applyFill="0" applyBorder="0" applyAlignment="0" applyProtection="0"/>
    <xf numFmtId="164" fontId="3" fillId="0" borderId="0" applyFont="0" applyFill="0" applyBorder="0" applyProtection="0">
      <alignment horizontal="left" vertical="center" indent="1"/>
    </xf>
    <xf numFmtId="164" fontId="3" fillId="0" borderId="0" applyFont="0" applyFill="0" applyBorder="0" applyProtection="0">
      <alignment horizontal="right" vertical="center" indent="3"/>
    </xf>
    <xf numFmtId="165" fontId="3" fillId="0" borderId="0" applyFont="0" applyFill="0" applyBorder="0" applyProtection="0">
      <alignment horizontal="left" vertical="center" indent="1"/>
    </xf>
    <xf numFmtId="9" fontId="4" fillId="0" borderId="0" applyFill="0" applyBorder="0" applyProtection="0">
      <alignment horizontal="right" vertical="center"/>
    </xf>
    <xf numFmtId="0" fontId="2" fillId="2" borderId="0" applyNumberFormat="0" applyProtection="0">
      <alignment horizontal="left" indent="1"/>
    </xf>
    <xf numFmtId="14" fontId="3" fillId="0" borderId="0" applyFont="0" applyFill="0" applyBorder="0">
      <alignment horizontal="left" vertical="center" indent="1"/>
    </xf>
    <xf numFmtId="0" fontId="5" fillId="0" borderId="0" applyNumberFormat="0" applyFill="0" applyBorder="0" applyProtection="0">
      <alignment horizontal="right" vertical="center" wrapText="1" indent="1"/>
    </xf>
    <xf numFmtId="0" fontId="5" fillId="0" borderId="0" applyNumberFormat="0" applyFill="0" applyBorder="0" applyProtection="0">
      <alignment horizontal="right" vertical="center" wrapText="1" indent="1"/>
    </xf>
  </cellStyleXfs>
  <cellXfs count="52">
    <xf numFmtId="0" fontId="0" fillId="0" borderId="0" xfId="0">
      <alignment horizontal="left" vertical="center" wrapText="1" indent="1"/>
    </xf>
    <xf numFmtId="9" fontId="8" fillId="0" borderId="0" xfId="5" applyFont="1" applyAlignment="1">
      <alignment horizontal="center" vertical="center"/>
    </xf>
    <xf numFmtId="164" fontId="9" fillId="0" borderId="0" xfId="2" applyFont="1">
      <alignment horizontal="left" vertical="center" indent="1"/>
    </xf>
    <xf numFmtId="14" fontId="9" fillId="0" borderId="0" xfId="7" applyFont="1">
      <alignment horizontal="left" vertical="center" indent="1"/>
    </xf>
    <xf numFmtId="0" fontId="9" fillId="0" borderId="0" xfId="0" applyFont="1" applyFill="1">
      <alignment horizontal="left" vertical="center" wrapText="1" indent="1"/>
    </xf>
    <xf numFmtId="0" fontId="7" fillId="4" borderId="0" xfId="6" applyFont="1" applyFill="1" applyAlignment="1">
      <alignment horizontal="center" vertical="center"/>
    </xf>
    <xf numFmtId="0" fontId="2" fillId="4" borderId="0" xfId="6" applyFill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9" fillId="0" borderId="1" xfId="0" applyFont="1" applyBorder="1">
      <alignment horizontal="left" vertical="center" wrapText="1" indent="1"/>
    </xf>
    <xf numFmtId="0" fontId="9" fillId="5" borderId="1" xfId="0" applyFont="1" applyFill="1" applyBorder="1">
      <alignment horizontal="left" vertical="center" wrapText="1" indent="1"/>
    </xf>
    <xf numFmtId="0" fontId="12" fillId="0" borderId="0" xfId="0" applyFont="1" applyFill="1">
      <alignment horizontal="left" vertical="center" wrapText="1" indent="1"/>
    </xf>
    <xf numFmtId="166" fontId="9" fillId="0" borderId="0" xfId="4" applyNumberFormat="1" applyFont="1" applyAlignment="1">
      <alignment horizontal="right" vertical="center" indent="1"/>
    </xf>
    <xf numFmtId="0" fontId="0" fillId="0" borderId="0" xfId="0" applyAlignment="1">
      <alignment horizontal="right" vertical="center" wrapText="1" indent="1"/>
    </xf>
    <xf numFmtId="9" fontId="13" fillId="5" borderId="1" xfId="5" applyFont="1" applyFill="1" applyBorder="1">
      <alignment horizontal="right" vertical="center"/>
    </xf>
    <xf numFmtId="9" fontId="14" fillId="0" borderId="1" xfId="5" applyFont="1" applyBorder="1">
      <alignment horizontal="right" vertical="center"/>
    </xf>
    <xf numFmtId="0" fontId="9" fillId="6" borderId="2" xfId="0" applyFont="1" applyFill="1" applyBorder="1">
      <alignment horizontal="left" vertical="center" wrapText="1" indent="1"/>
    </xf>
    <xf numFmtId="9" fontId="9" fillId="6" borderId="2" xfId="5" applyFont="1" applyFill="1" applyBorder="1">
      <alignment horizontal="right" vertical="center"/>
    </xf>
    <xf numFmtId="0" fontId="9" fillId="0" borderId="4" xfId="0" applyFont="1" applyFill="1" applyBorder="1">
      <alignment horizontal="left" vertical="center" wrapText="1" indent="1"/>
    </xf>
    <xf numFmtId="9" fontId="9" fillId="0" borderId="5" xfId="5" applyFont="1" applyFill="1" applyBorder="1">
      <alignment horizontal="right" vertical="center"/>
    </xf>
    <xf numFmtId="14" fontId="9" fillId="0" borderId="0" xfId="7" applyFont="1" applyAlignment="1">
      <alignment horizontal="left" vertical="center"/>
    </xf>
    <xf numFmtId="0" fontId="0" fillId="8" borderId="0" xfId="0" applyFill="1" applyAlignment="1"/>
    <xf numFmtId="0" fontId="15" fillId="8" borderId="0" xfId="0" applyFont="1" applyFill="1" applyAlignment="1">
      <alignment vertical="top"/>
    </xf>
    <xf numFmtId="0" fontId="16" fillId="8" borderId="0" xfId="0" applyFont="1" applyFill="1" applyBorder="1" applyAlignment="1" applyProtection="1">
      <alignment vertical="center"/>
      <protection locked="0"/>
    </xf>
    <xf numFmtId="164" fontId="9" fillId="0" borderId="0" xfId="2" applyFont="1" applyAlignment="1">
      <alignment horizontal="left" vertical="center"/>
    </xf>
    <xf numFmtId="0" fontId="18" fillId="9" borderId="0" xfId="0" applyFont="1" applyFill="1" applyAlignment="1">
      <alignment vertical="top"/>
    </xf>
    <xf numFmtId="0" fontId="0" fillId="8" borderId="0" xfId="0" applyFill="1">
      <alignment horizontal="left" vertical="center" wrapText="1" indent="1"/>
    </xf>
    <xf numFmtId="166" fontId="16" fillId="0" borderId="1" xfId="0" applyNumberFormat="1" applyFont="1" applyFill="1" applyBorder="1" applyAlignment="1" applyProtection="1">
      <alignment horizontal="left" vertical="center"/>
    </xf>
    <xf numFmtId="0" fontId="16" fillId="0" borderId="1" xfId="0" applyFont="1" applyFill="1" applyBorder="1" applyAlignment="1" applyProtection="1">
      <alignment vertical="center"/>
    </xf>
    <xf numFmtId="0" fontId="16" fillId="3" borderId="1" xfId="0" applyFont="1" applyFill="1" applyBorder="1" applyAlignment="1" applyProtection="1">
      <alignment horizontal="left" vertical="center"/>
    </xf>
    <xf numFmtId="14" fontId="19" fillId="0" borderId="1" xfId="0" applyNumberFormat="1" applyFont="1" applyBorder="1" applyAlignment="1" applyProtection="1">
      <alignment horizontal="left" vertical="center" indent="1"/>
    </xf>
    <xf numFmtId="0" fontId="21" fillId="5" borderId="1" xfId="0" applyFont="1" applyFill="1" applyBorder="1">
      <alignment horizontal="left" vertical="center" wrapText="1" indent="1"/>
    </xf>
    <xf numFmtId="0" fontId="21" fillId="0" borderId="1" xfId="0" applyFont="1" applyBorder="1">
      <alignment horizontal="left" vertical="center" wrapText="1" indent="1"/>
    </xf>
    <xf numFmtId="0" fontId="21" fillId="6" borderId="2" xfId="0" applyFont="1" applyFill="1" applyBorder="1">
      <alignment horizontal="left" vertical="center" wrapText="1" indent="1"/>
    </xf>
    <xf numFmtId="0" fontId="21" fillId="0" borderId="3" xfId="0" applyFont="1" applyFill="1" applyBorder="1">
      <alignment horizontal="left" vertical="center" wrapText="1" indent="1"/>
    </xf>
    <xf numFmtId="0" fontId="0" fillId="10" borderId="0" xfId="0" applyFill="1">
      <alignment horizontal="left" vertical="center" wrapText="1" indent="1"/>
    </xf>
    <xf numFmtId="0" fontId="0" fillId="10" borderId="0" xfId="0" applyFill="1" applyAlignment="1">
      <alignment horizontal="right" vertical="center" wrapText="1" indent="1"/>
    </xf>
    <xf numFmtId="0" fontId="6" fillId="10" borderId="0" xfId="0" applyFont="1" applyFill="1" applyAlignment="1">
      <alignment horizontal="center" vertical="center" wrapText="1"/>
    </xf>
    <xf numFmtId="166" fontId="10" fillId="10" borderId="13" xfId="4" applyNumberFormat="1" applyFont="1" applyFill="1" applyBorder="1" applyAlignment="1">
      <alignment horizontal="right" vertical="center"/>
    </xf>
    <xf numFmtId="166" fontId="11" fillId="10" borderId="13" xfId="4" applyNumberFormat="1" applyFont="1" applyFill="1" applyBorder="1" applyAlignment="1">
      <alignment horizontal="right" vertical="center"/>
    </xf>
    <xf numFmtId="0" fontId="0" fillId="0" borderId="0" xfId="0" applyFill="1">
      <alignment horizontal="left" vertical="center" wrapText="1" indent="1"/>
    </xf>
    <xf numFmtId="0" fontId="15" fillId="0" borderId="1" xfId="0" applyFont="1" applyBorder="1">
      <alignment horizontal="left" vertical="center" wrapText="1" indent="1"/>
    </xf>
    <xf numFmtId="0" fontId="22" fillId="10" borderId="0" xfId="0" applyFont="1" applyFill="1" applyAlignment="1">
      <alignment horizontal="right" vertical="center" wrapText="1" indent="1"/>
    </xf>
    <xf numFmtId="0" fontId="17" fillId="7" borderId="6" xfId="0" applyFont="1" applyFill="1" applyBorder="1" applyAlignment="1">
      <alignment horizontal="center" vertical="center"/>
    </xf>
    <xf numFmtId="0" fontId="5" fillId="7" borderId="7" xfId="0" applyFont="1" applyFill="1" applyBorder="1" applyAlignment="1">
      <alignment horizontal="center" vertical="center"/>
    </xf>
    <xf numFmtId="0" fontId="5" fillId="7" borderId="8" xfId="0" applyFont="1" applyFill="1" applyBorder="1" applyAlignment="1">
      <alignment horizontal="center" vertical="center"/>
    </xf>
    <xf numFmtId="0" fontId="5" fillId="7" borderId="9" xfId="0" applyFont="1" applyFill="1" applyBorder="1" applyAlignment="1">
      <alignment horizontal="center" vertical="center"/>
    </xf>
    <xf numFmtId="0" fontId="5" fillId="7" borderId="10" xfId="0" applyFont="1" applyFill="1" applyBorder="1" applyAlignment="1">
      <alignment horizontal="center" vertical="center"/>
    </xf>
    <xf numFmtId="0" fontId="5" fillId="7" borderId="11" xfId="0" applyFont="1" applyFill="1" applyBorder="1" applyAlignment="1">
      <alignment horizontal="center" vertical="center"/>
    </xf>
    <xf numFmtId="166" fontId="10" fillId="3" borderId="12" xfId="4" applyNumberFormat="1" applyFont="1" applyFill="1" applyBorder="1" applyAlignment="1">
      <alignment horizontal="left" vertical="center"/>
    </xf>
    <xf numFmtId="166" fontId="10" fillId="3" borderId="14" xfId="4" applyNumberFormat="1" applyFont="1" applyFill="1" applyBorder="1" applyAlignment="1">
      <alignment horizontal="left" vertical="center"/>
    </xf>
    <xf numFmtId="166" fontId="11" fillId="0" borderId="12" xfId="4" applyNumberFormat="1" applyFont="1" applyFill="1" applyBorder="1" applyAlignment="1">
      <alignment horizontal="left" vertical="center"/>
    </xf>
    <xf numFmtId="166" fontId="11" fillId="0" borderId="14" xfId="4" applyNumberFormat="1" applyFont="1" applyFill="1" applyBorder="1" applyAlignment="1">
      <alignment horizontal="left" vertical="center"/>
    </xf>
  </cellXfs>
  <cellStyles count="10">
    <cellStyle name="Date" xfId="7"/>
    <cellStyle name="Lien hypertexte" xfId="8" builtinId="8" customBuiltin="1"/>
    <cellStyle name="Lien hypertexte visité" xfId="9" builtinId="9" customBuiltin="1"/>
    <cellStyle name="Milliers" xfId="2" builtinId="3" customBuiltin="1"/>
    <cellStyle name="Milliers [0]" xfId="3" builtinId="6" customBuiltin="1"/>
    <cellStyle name="Monétaire" xfId="4" builtinId="4" customBuiltin="1"/>
    <cellStyle name="Normal" xfId="0" builtinId="0" customBuiltin="1"/>
    <cellStyle name="Pourcentage" xfId="5" builtinId="5" customBuiltin="1"/>
    <cellStyle name="Titre" xfId="1" builtinId="15" customBuiltin="1"/>
    <cellStyle name="Titre 1" xfId="6" builtinId="16" customBuiltin="1"/>
  </cellStyles>
  <dxfs count="25">
    <dxf>
      <fill>
        <patternFill>
          <fgColor auto="1"/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strike val="0"/>
        <outline val="0"/>
        <shadow val="0"/>
        <u val="none"/>
        <vertAlign val="baseline"/>
        <sz val="16"/>
        <color theme="1"/>
        <name val="Calibri"/>
        <scheme val="minor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color theme="1" tint="0.499984740745262"/>
        <name val="Calibri"/>
        <scheme val="minor"/>
      </font>
      <alignment horizontal="center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Calibri"/>
        <scheme val="minor"/>
      </font>
      <numFmt numFmtId="166" formatCode="#,##0.00\ &quot;CHF&quot;"/>
      <alignment horizontal="right" vertical="center" textRotation="0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sz val="16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alignment horizontal="lef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color theme="1"/>
        <name val="Calibri"/>
        <scheme val="minor"/>
      </font>
      <alignment vertical="center" textRotation="0" wrapText="0" indent="0" justifyLastLine="0" shrinkToFit="0" readingOrder="0"/>
    </dxf>
    <dxf>
      <fill>
        <patternFill patternType="solid">
          <fgColor indexed="64"/>
          <bgColor rgb="FF0070C0"/>
        </patternFill>
      </fill>
      <alignment horizontal="center" vertical="center" textRotation="0" wrapText="0" indent="0" justifyLastLine="0" shrinkToFit="0" readingOrder="0"/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 tint="0.499984740745262"/>
      </font>
      <fill>
        <patternFill>
          <bgColor theme="0"/>
        </patternFill>
      </fill>
      <border>
        <left style="thin">
          <color theme="1" tint="0.34998626667073579"/>
        </left>
        <right style="thin">
          <color theme="1" tint="0.34998626667073579"/>
        </right>
        <top style="thin">
          <color theme="1" tint="0.34998626667073579"/>
        </top>
        <bottom style="thin">
          <color theme="1" tint="0.34998626667073579"/>
        </bottom>
        <vertical style="thin">
          <color theme="1" tint="0.34998626667073579"/>
        </vertical>
        <horizontal style="thin">
          <color theme="1" tint="0.34998626667073579"/>
        </horizontal>
      </border>
    </dxf>
    <dxf>
      <font>
        <b val="0"/>
        <i val="0"/>
        <color theme="1" tint="0.499984740745262"/>
      </font>
      <fill>
        <patternFill>
          <bgColor theme="0"/>
        </patternFill>
      </fill>
      <border>
        <left style="thin">
          <color theme="1" tint="0.34998626667073579"/>
        </left>
        <right style="thin">
          <color theme="1" tint="0.34998626667073579"/>
        </right>
        <top style="thin">
          <color theme="1" tint="0.34998626667073579"/>
        </top>
        <bottom style="thin">
          <color theme="1" tint="0.34998626667073579"/>
        </bottom>
        <vertical style="thin">
          <color theme="1" tint="0.34998626667073579"/>
        </vertical>
        <horizontal style="thin">
          <color theme="1" tint="0.34998626667073579"/>
        </horizontal>
      </border>
    </dxf>
    <dxf>
      <font>
        <b val="0"/>
        <i val="0"/>
        <color theme="0"/>
      </font>
      <fill>
        <patternFill patternType="solid">
          <fgColor theme="5" tint="-0.249977111117893"/>
          <bgColor theme="5" tint="-0.499984740745262"/>
        </patternFill>
      </fill>
      <border>
        <left style="thin">
          <color theme="1" tint="0.34998626667073579"/>
        </left>
        <right style="thin">
          <color theme="1" tint="0.34998626667073579"/>
        </right>
        <top style="thin">
          <color theme="1" tint="0.34998626667073579"/>
        </top>
        <bottom style="thin">
          <color theme="1" tint="0.34998626667073579"/>
        </bottom>
        <vertical style="thin">
          <color theme="1" tint="0.34998626667073579"/>
        </vertical>
        <horizontal style="thin">
          <color theme="1" tint="0.34998626667073579"/>
        </horizontal>
      </border>
    </dxf>
    <dxf>
      <font>
        <b val="0"/>
        <i val="0"/>
        <color theme="1" tint="0.499984740745262"/>
      </font>
      <fill>
        <patternFill>
          <bgColor theme="0"/>
        </patternFill>
      </fill>
      <border>
        <left style="thin">
          <color theme="1" tint="0.34998626667073579"/>
        </left>
        <right style="thin">
          <color theme="1" tint="0.34998626667073579"/>
        </right>
        <top style="thin">
          <color theme="1" tint="0.34998626667073579"/>
        </top>
        <bottom style="thin">
          <color theme="1" tint="0.34998626667073579"/>
        </bottom>
        <vertical style="thin">
          <color theme="1" tint="0.34998626667073579"/>
        </vertical>
        <horizontal style="thin">
          <color theme="1" tint="0.34998626667073579"/>
        </horizontal>
      </border>
    </dxf>
    <dxf>
      <font>
        <b val="0"/>
        <i val="0"/>
        <color theme="0"/>
      </font>
      <fill>
        <patternFill>
          <bgColor theme="5" tint="-0.499984740745262"/>
        </patternFill>
      </fill>
      <border diagonalUp="0" diagonalDown="0">
        <left style="thin">
          <color theme="1" tint="0.34998626667073579"/>
        </left>
        <right style="thin">
          <color theme="1" tint="0.34998626667073579"/>
        </right>
        <top style="thin">
          <color theme="1" tint="0.34998626667073579"/>
        </top>
        <bottom style="thin">
          <color theme="1" tint="0.34998626667073579"/>
        </bottom>
        <vertical style="thin">
          <color theme="1" tint="0.34998626667073579"/>
        </vertical>
        <horizontal style="thin">
          <color theme="1" tint="0.34998626667073579"/>
        </horizontal>
      </border>
    </dxf>
    <dxf>
      <font>
        <b val="0"/>
        <i val="0"/>
        <color theme="0"/>
      </font>
      <fill>
        <patternFill patternType="solid">
          <fgColor theme="5"/>
          <bgColor theme="5" tint="-0.499984740745262"/>
        </patternFill>
      </fill>
      <border diagonalUp="0" diagonalDown="0">
        <left style="thin">
          <color theme="1" tint="0.34998626667073579"/>
        </left>
        <right style="thin">
          <color theme="1" tint="0.34998626667073579"/>
        </right>
        <top style="thin">
          <color theme="1" tint="0.34998626667073579"/>
        </top>
        <bottom style="thin">
          <color theme="1" tint="0.34998626667073579"/>
        </bottom>
        <vertical style="thin">
          <color theme="1" tint="0.34998626667073579"/>
        </vertical>
        <horizontal style="thin">
          <color theme="1" tint="0.34998626667073579"/>
        </horizontal>
      </border>
    </dxf>
    <dxf>
      <font>
        <b val="0"/>
        <i val="0"/>
        <color theme="1" tint="0.34998626667073579"/>
      </font>
      <fill>
        <patternFill>
          <bgColor theme="0"/>
        </patternFill>
      </fill>
      <border diagonalUp="0" diagonalDown="0">
        <left style="thin">
          <color theme="1" tint="0.34998626667073579"/>
        </left>
        <right style="thin">
          <color theme="1" tint="0.34998626667073579"/>
        </right>
        <top style="thin">
          <color theme="1" tint="0.34998626667073579"/>
        </top>
        <bottom style="thin">
          <color theme="1" tint="0.34998626667073579"/>
        </bottom>
        <vertical style="thin">
          <color theme="1" tint="0.34998626667073579"/>
        </vertical>
        <horizontal style="thin">
          <color theme="1" tint="0.34998626667073579"/>
        </horizontal>
      </border>
    </dxf>
  </dxfs>
  <tableStyles count="2" defaultTableStyle="Suivi des offres" defaultPivotStyle="PivotStyleLight16">
    <tableStyle name="Suivi des offres" pivot="0" count="3">
      <tableStyleElement type="wholeTable" dxfId="24"/>
      <tableStyleElement type="headerRow" dxfId="23"/>
      <tableStyleElement type="totalRow" dxfId="22"/>
    </tableStyle>
    <tableStyle name="SuiviOffres_TableauCroiséDynamique1" table="0" count="4">
      <tableStyleElement type="wholeTable" dxfId="21"/>
      <tableStyleElement type="headerRow" dxfId="20"/>
      <tableStyleElement type="pageFieldLabels" dxfId="19"/>
      <tableStyleElement type="pageFieldValues" dxfId="18"/>
    </tableStyle>
  </tableStyles>
  <colors>
    <mruColors>
      <color rgb="FF33CC33"/>
      <color rgb="FF99FF99"/>
      <color rgb="FF000000"/>
      <color rgb="FFF8F8F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microsoft.com/office/2006/relationships/vbaProject" Target="vbaProject.bin"/><Relationship Id="rId5" Type="http://schemas.openxmlformats.org/officeDocument/2006/relationships/externalLink" Target="externalLinks/externalLink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9525</xdr:colOff>
          <xdr:row>15</xdr:row>
          <xdr:rowOff>9525</xdr:rowOff>
        </xdr:from>
        <xdr:to>
          <xdr:col>5</xdr:col>
          <xdr:colOff>0</xdr:colOff>
          <xdr:row>18</xdr:row>
          <xdr:rowOff>9525</xdr:rowOff>
        </xdr:to>
        <xdr:sp macro="" textlink="">
          <xdr:nvSpPr>
            <xdr:cNvPr id="3086" name="Button 14" hidden="1">
              <a:extLst>
                <a:ext uri="{63B3BB69-23CF-44E3-9099-C40C66FF867C}">
                  <a14:compatExt spid="_x0000_s3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CH" sz="14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Ajouter Nouveau Devis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tragedie11/Dropbox/Commun/Base%20de%20donne&#769;e%20Client/Base%20clients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microsoft.com/office/2006/relationships/xlExternalLinkPath/xlPathMissing" Target="Summary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ulaire Client"/>
      <sheetName val="Liste Client"/>
      <sheetName val="Feuil3"/>
    </sheetNames>
    <sheetDataSet>
      <sheetData sheetId="0" refreshError="1"/>
      <sheetData sheetId="1" refreshError="1"/>
      <sheetData sheetId="2">
        <row r="2">
          <cell r="A2" t="str">
            <v xml:space="preserve">Madame </v>
          </cell>
        </row>
        <row r="3">
          <cell r="A3" t="str">
            <v>Monsieur</v>
          </cell>
        </row>
        <row r="4">
          <cell r="A4" t="str">
            <v xml:space="preserve">   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mary"/>
    </sheetNames>
    <sheetDataSet>
      <sheetData sheetId="0" refreshError="1"/>
    </sheetDataSet>
  </externalBook>
</externalLink>
</file>

<file path=xl/tables/table1.xml><?xml version="1.0" encoding="utf-8"?>
<table xmlns="http://schemas.openxmlformats.org/spreadsheetml/2006/main" id="1" name="InfoOffre" displayName="InfoOffre" ref="B9:I10" totalsRowShown="0" headerRowDxfId="13" dataDxfId="12">
  <autoFilter ref="B9:I10"/>
  <sortState ref="B10:I10">
    <sortCondition ref="F9:F10"/>
  </sortState>
  <tableColumns count="8">
    <tableColumn id="1" name="N° DEVIS" dataDxfId="11" dataCellStyle="Milliers"/>
    <tableColumn id="8" name="Réf" dataDxfId="10" dataCellStyle="Milliers"/>
    <tableColumn id="2" name="NOM" dataDxfId="9" dataCellStyle="Normal"/>
    <tableColumn id="7" name="CP" dataDxfId="8"/>
    <tableColumn id="3" name="DATE DU DEVIS" dataDxfId="7" dataCellStyle="Date"/>
    <tableColumn id="4" name="MONTANT" dataDxfId="6" dataCellStyle="Monétaire"/>
    <tableColumn id="5" name="Accepté /Refusé" dataDxfId="5" dataCellStyle="Pourcentage"/>
    <tableColumn id="6" name="Date validation" dataDxfId="4"/>
  </tableColumns>
  <tableStyleInfo name="Suivi des offres" showFirstColumn="0" showLastColumn="1" showRowStripes="1" showColumnStripes="0"/>
  <extLst>
    <ext xmlns:x14="http://schemas.microsoft.com/office/spreadsheetml/2009/9/main" uri="{504A1905-F514-4f6f-8877-14C23A59335A}">
      <x14:table altTextSummary="Entrez les Numéro, Description, Date de réception, Montant, Pourcentage accompli, Échéance et Jours restants  de l’offre dans ce tableau"/>
    </ext>
  </extLst>
</table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Solstice">
  <a:themeElements>
    <a:clrScheme name="Solstice">
      <a:dk1>
        <a:sysClr val="windowText" lastClr="000000"/>
      </a:dk1>
      <a:lt1>
        <a:sysClr val="window" lastClr="FFFFFF"/>
      </a:lt1>
      <a:dk2>
        <a:srgbClr val="4F271C"/>
      </a:dk2>
      <a:lt2>
        <a:srgbClr val="E7DEC9"/>
      </a:lt2>
      <a:accent1>
        <a:srgbClr val="3891A7"/>
      </a:accent1>
      <a:accent2>
        <a:srgbClr val="FEB80A"/>
      </a:accent2>
      <a:accent3>
        <a:srgbClr val="C32D2E"/>
      </a:accent3>
      <a:accent4>
        <a:srgbClr val="84AA33"/>
      </a:accent4>
      <a:accent5>
        <a:srgbClr val="964305"/>
      </a:accent5>
      <a:accent6>
        <a:srgbClr val="475A8D"/>
      </a:accent6>
      <a:hlink>
        <a:srgbClr val="8DC765"/>
      </a:hlink>
      <a:folHlink>
        <a:srgbClr val="AA8A14"/>
      </a:folHlink>
    </a:clrScheme>
    <a:fontScheme name="Calibri">
      <a:majorFont>
        <a:latin typeface="Calibri" panose="020F050202020403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Solstice">
      <a:fillStyleLst>
        <a:solidFill>
          <a:schemeClr val="phClr"/>
        </a:solidFill>
        <a:gradFill rotWithShape="1">
          <a:gsLst>
            <a:gs pos="0">
              <a:schemeClr val="phClr">
                <a:tint val="35000"/>
                <a:satMod val="253000"/>
              </a:schemeClr>
            </a:gs>
            <a:gs pos="50000">
              <a:schemeClr val="phClr">
                <a:tint val="42000"/>
                <a:satMod val="255000"/>
              </a:schemeClr>
            </a:gs>
            <a:gs pos="97000">
              <a:schemeClr val="phClr">
                <a:tint val="53000"/>
                <a:satMod val="260000"/>
              </a:schemeClr>
            </a:gs>
            <a:gs pos="100000">
              <a:schemeClr val="phClr">
                <a:tint val="56000"/>
                <a:satMod val="275000"/>
              </a:schemeClr>
            </a:gs>
          </a:gsLst>
          <a:path path="circle">
            <a:fillToRect l="50000" t="50000" r="50000" b="50000"/>
          </a:path>
        </a:gradFill>
        <a:gradFill rotWithShape="1">
          <a:gsLst>
            <a:gs pos="0">
              <a:schemeClr val="phClr">
                <a:tint val="92000"/>
                <a:satMod val="170000"/>
              </a:schemeClr>
            </a:gs>
            <a:gs pos="15000">
              <a:schemeClr val="phClr">
                <a:tint val="92000"/>
                <a:shade val="99000"/>
                <a:satMod val="170000"/>
              </a:schemeClr>
            </a:gs>
            <a:gs pos="62000">
              <a:schemeClr val="phClr">
                <a:tint val="96000"/>
                <a:shade val="80000"/>
                <a:satMod val="170000"/>
              </a:schemeClr>
            </a:gs>
            <a:gs pos="97000">
              <a:schemeClr val="phClr">
                <a:tint val="98000"/>
                <a:shade val="63000"/>
                <a:satMod val="170000"/>
              </a:schemeClr>
            </a:gs>
            <a:gs pos="100000">
              <a:schemeClr val="phClr">
                <a:shade val="62000"/>
                <a:satMod val="170000"/>
              </a:schemeClr>
            </a:gs>
          </a:gsLst>
          <a:path path="circle">
            <a:fillToRect l="50000" t="50000" r="50000" b="50000"/>
          </a:path>
        </a:gradFill>
      </a:fillStyleLst>
      <a:lnStyleLst>
        <a:ln w="9525" cap="flat" cmpd="sng" algn="ctr">
          <a:solidFill>
            <a:schemeClr val="phClr"/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25400" dir="5400000" rotWithShape="0">
              <a:srgbClr val="000000">
                <a:alpha val="43137"/>
              </a:srgbClr>
            </a:outerShdw>
          </a:effectLst>
        </a:effectStyle>
        <a:effectStyle>
          <a:effectLst>
            <a:outerShdw blurRad="63500" dist="25400" dir="5400000" rotWithShape="0">
              <a:srgbClr val="000000">
                <a:alpha val="43137"/>
              </a:srgbClr>
            </a:outerShdw>
          </a:effectLst>
          <a:scene3d>
            <a:camera prst="orthographicFront" fov="0">
              <a:rot lat="0" lon="0" rev="0"/>
            </a:camera>
            <a:lightRig rig="brightRoom" dir="tl">
              <a:rot lat="0" lon="0" rev="8700000"/>
            </a:lightRig>
          </a:scene3d>
          <a:sp3d contourW="12700">
            <a:bevelT w="0" h="0"/>
            <a:contourClr>
              <a:schemeClr val="phClr">
                <a:shade val="80000"/>
              </a:schemeClr>
            </a:contourClr>
          </a:sp3d>
        </a:effectStyle>
        <a:effectStyle>
          <a:effectLst>
            <a:outerShdw blurRad="63500" dist="25400" dir="5400000" rotWithShape="0">
              <a:srgbClr val="000000">
                <a:alpha val="43137"/>
              </a:srgbClr>
            </a:outerShdw>
          </a:effectLst>
          <a:scene3d>
            <a:camera prst="orthographicFront" fov="0">
              <a:rot lat="0" lon="0" rev="0"/>
            </a:camera>
            <a:lightRig rig="brightRoom" dir="tl">
              <a:rot lat="0" lon="0" rev="5400000"/>
            </a:lightRig>
          </a:scene3d>
          <a:sp3d contourW="12700">
            <a:bevelT w="25400" h="50800" prst="angle"/>
            <a:contourClr>
              <a:schemeClr val="phClr"/>
            </a:contourClr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60000"/>
                <a:satMod val="355000"/>
              </a:schemeClr>
            </a:gs>
            <a:gs pos="40000">
              <a:schemeClr val="phClr">
                <a:tint val="85000"/>
                <a:satMod val="320000"/>
              </a:schemeClr>
            </a:gs>
            <a:gs pos="100000">
              <a:schemeClr val="phClr">
                <a:shade val="55000"/>
                <a:satMod val="300000"/>
              </a:schemeClr>
            </a:gs>
          </a:gsLst>
          <a:path path="circle">
            <a:fillToRect l="-24500" t="-20000" r="124500" b="120000"/>
          </a:path>
        </a:gradFill>
        <a:blipFill>
          <a:blip xmlns:r="http://schemas.openxmlformats.org/officeDocument/2006/relationships" r:embed="rId1">
            <a:duotone>
              <a:schemeClr val="phClr">
                <a:shade val="9000"/>
                <a:satMod val="300000"/>
              </a:schemeClr>
              <a:schemeClr val="phClr">
                <a:tint val="90000"/>
                <a:satMod val="225000"/>
              </a:schemeClr>
            </a:duotone>
          </a:blip>
          <a:tile tx="0" ty="0" sx="90000" sy="90000" flip="xy" algn="tl"/>
        </a:blipFill>
      </a:bgFillStyleLst>
    </a:fmtScheme>
  </a:themeElements>
  <a:objectDefaults>
    <a:spDef>
      <a:spPr>
        <a:ln/>
      </a:spPr>
      <a:bodyPr vertOverflow="clip" horzOverflow="clip" lIns="182880" rtlCol="0" anchor="ctr"/>
      <a:lstStyle>
        <a:defPPr algn="l">
          <a:defRPr sz="1100">
            <a:solidFill>
              <a:schemeClr val="tx1">
                <a:lumMod val="50000"/>
                <a:lumOff val="50000"/>
              </a:schemeClr>
            </a:solidFill>
          </a:defRPr>
        </a:defPPr>
      </a:lstStyle>
      <a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1:F262"/>
  <sheetViews>
    <sheetView showGridLines="0" tabSelected="1" workbookViewId="0">
      <selection activeCell="C9" sqref="C9"/>
    </sheetView>
  </sheetViews>
  <sheetFormatPr baseColWidth="10" defaultRowHeight="15"/>
  <cols>
    <col min="3" max="3" width="30.85546875" customWidth="1"/>
    <col min="5" max="5" width="30.85546875" customWidth="1"/>
  </cols>
  <sheetData>
    <row r="1" spans="2:6" ht="14.1" customHeight="1"/>
    <row r="3" spans="2:6" ht="15.75" thickBot="1"/>
    <row r="4" spans="2:6">
      <c r="B4" s="42" t="s">
        <v>20</v>
      </c>
      <c r="C4" s="43"/>
      <c r="D4" s="43"/>
      <c r="E4" s="43"/>
      <c r="F4" s="44"/>
    </row>
    <row r="5" spans="2:6" ht="15.75" thickBot="1">
      <c r="B5" s="45"/>
      <c r="C5" s="46"/>
      <c r="D5" s="46"/>
      <c r="E5" s="46"/>
      <c r="F5" s="47"/>
    </row>
    <row r="6" spans="2:6">
      <c r="B6" s="25"/>
      <c r="C6" s="20"/>
      <c r="D6" s="20"/>
      <c r="E6" s="20"/>
      <c r="F6" s="20"/>
    </row>
    <row r="7" spans="2:6">
      <c r="B7" s="20"/>
      <c r="C7" s="20"/>
      <c r="D7" s="20"/>
      <c r="E7" s="20"/>
      <c r="F7" s="20"/>
    </row>
    <row r="8" spans="2:6" ht="18.75">
      <c r="B8" s="20"/>
      <c r="C8" s="21" t="s">
        <v>16</v>
      </c>
      <c r="D8" s="20"/>
      <c r="E8" s="24" t="s">
        <v>18</v>
      </c>
      <c r="F8" s="20"/>
    </row>
    <row r="9" spans="2:6" ht="21.95" customHeight="1">
      <c r="B9" s="20"/>
      <c r="C9" s="27"/>
      <c r="D9" s="20"/>
      <c r="E9" s="29"/>
      <c r="F9" s="20"/>
    </row>
    <row r="10" spans="2:6" ht="18" customHeight="1">
      <c r="B10" s="20"/>
      <c r="C10" s="22"/>
      <c r="D10" s="20"/>
      <c r="E10" s="20"/>
      <c r="F10" s="20"/>
    </row>
    <row r="11" spans="2:6" ht="18.75">
      <c r="B11" s="20"/>
      <c r="C11" s="21" t="s">
        <v>9</v>
      </c>
      <c r="D11" s="20"/>
      <c r="E11" s="21" t="s">
        <v>24</v>
      </c>
      <c r="F11" s="20"/>
    </row>
    <row r="12" spans="2:6" ht="21.95" customHeight="1">
      <c r="B12" s="20"/>
      <c r="C12" s="28"/>
      <c r="D12" s="20"/>
      <c r="E12" s="28"/>
      <c r="F12" s="20"/>
    </row>
    <row r="13" spans="2:6" ht="18" customHeight="1">
      <c r="B13" s="20"/>
      <c r="C13" s="20"/>
      <c r="D13" s="20"/>
      <c r="E13" s="20"/>
      <c r="F13" s="20"/>
    </row>
    <row r="14" spans="2:6" ht="18.75">
      <c r="B14" s="20"/>
      <c r="C14" s="21" t="s">
        <v>17</v>
      </c>
      <c r="D14" s="20"/>
      <c r="E14" s="21"/>
      <c r="F14" s="20"/>
    </row>
    <row r="15" spans="2:6" ht="21.95" customHeight="1">
      <c r="B15" s="20"/>
      <c r="C15" s="27"/>
      <c r="D15" s="20"/>
      <c r="E15" s="22"/>
      <c r="F15" s="20"/>
    </row>
    <row r="16" spans="2:6" ht="18" customHeight="1">
      <c r="B16" s="20"/>
      <c r="C16" s="20"/>
      <c r="D16" s="20"/>
      <c r="E16" s="20"/>
      <c r="F16" s="20"/>
    </row>
    <row r="17" spans="2:6" ht="18.75">
      <c r="B17" s="20"/>
      <c r="C17" s="21" t="s">
        <v>19</v>
      </c>
      <c r="D17" s="20"/>
      <c r="E17" s="20"/>
      <c r="F17" s="20"/>
    </row>
    <row r="18" spans="2:6" ht="21.95" customHeight="1">
      <c r="B18" s="20"/>
      <c r="C18" s="26"/>
      <c r="D18" s="20"/>
      <c r="E18" s="20"/>
      <c r="F18" s="20"/>
    </row>
    <row r="19" spans="2:6">
      <c r="B19" s="20"/>
      <c r="C19" s="20"/>
      <c r="D19" s="20"/>
      <c r="E19" s="20"/>
      <c r="F19" s="20"/>
    </row>
    <row r="20" spans="2:6">
      <c r="B20" s="20"/>
      <c r="C20" s="20"/>
      <c r="D20" s="20"/>
      <c r="E20" s="20"/>
      <c r="F20" s="20"/>
    </row>
    <row r="248" spans="2:2">
      <c r="B248">
        <f>B247+1</f>
        <v>1</v>
      </c>
    </row>
    <row r="249" spans="2:2">
      <c r="B249">
        <v>2</v>
      </c>
    </row>
    <row r="250" spans="2:2">
      <c r="B250">
        <v>3</v>
      </c>
    </row>
    <row r="251" spans="2:2">
      <c r="B251">
        <v>4</v>
      </c>
    </row>
    <row r="252" spans="2:2">
      <c r="B252">
        <v>5</v>
      </c>
    </row>
    <row r="253" spans="2:2">
      <c r="B253">
        <v>6</v>
      </c>
    </row>
    <row r="254" spans="2:2">
      <c r="B254">
        <v>7</v>
      </c>
    </row>
    <row r="255" spans="2:2">
      <c r="B255">
        <v>8</v>
      </c>
    </row>
    <row r="256" spans="2:2">
      <c r="B256">
        <v>9</v>
      </c>
    </row>
    <row r="257" spans="2:2">
      <c r="B257">
        <v>10</v>
      </c>
    </row>
    <row r="258" spans="2:2">
      <c r="B258">
        <v>11</v>
      </c>
    </row>
    <row r="259" spans="2:2">
      <c r="B259">
        <v>12</v>
      </c>
    </row>
    <row r="260" spans="2:2">
      <c r="B260">
        <v>13</v>
      </c>
    </row>
    <row r="261" spans="2:2">
      <c r="B261">
        <v>14</v>
      </c>
    </row>
    <row r="262" spans="2:2">
      <c r="B262">
        <v>15</v>
      </c>
    </row>
  </sheetData>
  <mergeCells count="1">
    <mergeCell ref="B4:F5"/>
  </mergeCells>
  <pageMargins left="0.7" right="0.7" top="0.75" bottom="0.75" header="0.3" footer="0.3"/>
  <pageSetup paperSize="9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86" r:id="rId4" name="Button 14">
              <controlPr defaultSize="0" print="0" autoFill="0" autoPict="0" macro="[0]!Macro1">
                <anchor moveWithCells="1" sizeWithCells="1">
                  <from>
                    <xdr:col>4</xdr:col>
                    <xdr:colOff>9525</xdr:colOff>
                    <xdr:row>15</xdr:row>
                    <xdr:rowOff>9525</xdr:rowOff>
                  </from>
                  <to>
                    <xdr:col>5</xdr:col>
                    <xdr:colOff>0</xdr:colOff>
                    <xdr:row>18</xdr:row>
                    <xdr:rowOff>9525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Feuil2!$A$1:$A$3</xm:f>
          </x14:formula1>
          <xm:sqref>C15</xm:sqref>
        </x14:dataValidation>
        <x14:dataValidation type="list" allowBlank="1" showInputMessage="1" showErrorMessage="1">
          <x14:formula1>
            <xm:f>Ressource!$B$1:$B$3</xm:f>
          </x14:formula1>
          <xm:sqref>E12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3"/>
  <sheetViews>
    <sheetView workbookViewId="0">
      <selection activeCell="A15" sqref="A15"/>
    </sheetView>
  </sheetViews>
  <sheetFormatPr baseColWidth="10" defaultRowHeight="15"/>
  <sheetData>
    <row r="1" spans="1:1">
      <c r="A1" t="s">
        <v>21</v>
      </c>
    </row>
    <row r="2" spans="1:1">
      <c r="A2" t="s">
        <v>22</v>
      </c>
    </row>
    <row r="3" spans="1:1">
      <c r="A3" t="s">
        <v>23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theme="5"/>
    <pageSetUpPr autoPageBreaks="0" fitToPage="1"/>
  </sheetPr>
  <dimension ref="A1:I10"/>
  <sheetViews>
    <sheetView showGridLines="0" zoomScaleNormal="100" workbookViewId="0">
      <pane ySplit="9" topLeftCell="A10" activePane="bottomLeft" state="frozen"/>
      <selection pane="bottomLeft" activeCell="D13" sqref="D13"/>
    </sheetView>
  </sheetViews>
  <sheetFormatPr baseColWidth="10" defaultColWidth="9.140625" defaultRowHeight="30" customHeight="1"/>
  <cols>
    <col min="1" max="1" width="2.7109375" customWidth="1"/>
    <col min="2" max="2" width="10" customWidth="1"/>
    <col min="3" max="3" width="4.85546875" customWidth="1"/>
    <col min="4" max="4" width="31.42578125" customWidth="1"/>
    <col min="5" max="5" width="22.42578125" customWidth="1"/>
    <col min="6" max="6" width="25.140625" style="12" customWidth="1"/>
    <col min="7" max="7" width="23" style="7" customWidth="1"/>
    <col min="8" max="8" width="27.7109375" bestFit="1" customWidth="1"/>
    <col min="9" max="9" width="19.28515625" customWidth="1"/>
    <col min="10" max="10" width="31.140625" customWidth="1"/>
    <col min="11" max="11" width="18.140625" customWidth="1"/>
    <col min="12" max="12" width="11.85546875" customWidth="1"/>
    <col min="13" max="13" width="9.42578125" bestFit="1" customWidth="1"/>
  </cols>
  <sheetData>
    <row r="1" spans="1:9" ht="30" customHeight="1">
      <c r="B1" s="34"/>
      <c r="C1" s="34"/>
      <c r="D1" s="40" t="s">
        <v>6</v>
      </c>
      <c r="E1" s="48">
        <f>SUM(G10:G1736)</f>
        <v>0</v>
      </c>
      <c r="F1" s="49"/>
      <c r="G1" s="37"/>
      <c r="H1" s="34"/>
      <c r="I1" s="34"/>
    </row>
    <row r="2" spans="1:9" ht="30" customHeight="1">
      <c r="B2" s="34"/>
      <c r="C2" s="34"/>
      <c r="D2" s="40" t="s">
        <v>13</v>
      </c>
      <c r="E2" s="50">
        <f>SUMIF(H:H,"Accepté",G:G)</f>
        <v>0</v>
      </c>
      <c r="F2" s="51"/>
      <c r="G2" s="38"/>
      <c r="H2" s="34"/>
      <c r="I2" s="34"/>
    </row>
    <row r="3" spans="1:9" ht="30" customHeight="1">
      <c r="A3" s="39"/>
      <c r="B3" s="34"/>
      <c r="C3" s="34"/>
      <c r="D3" s="41"/>
      <c r="E3" s="36"/>
      <c r="F3" s="34"/>
      <c r="G3" s="34"/>
      <c r="H3" s="34"/>
      <c r="I3" s="34"/>
    </row>
    <row r="4" spans="1:9" ht="30" customHeight="1">
      <c r="B4" s="34"/>
      <c r="C4" s="34"/>
      <c r="D4" s="30" t="s">
        <v>10</v>
      </c>
      <c r="E4" s="9">
        <f>COUNTIF(H:H,"Accepté")</f>
        <v>0</v>
      </c>
      <c r="F4" s="13" t="e">
        <f>E4/(E4+E5+E6)</f>
        <v>#DIV/0!</v>
      </c>
      <c r="G4" s="34"/>
      <c r="H4" s="34"/>
      <c r="I4" s="34"/>
    </row>
    <row r="5" spans="1:9" ht="30" customHeight="1">
      <c r="B5" s="34"/>
      <c r="C5" s="34"/>
      <c r="D5" s="31" t="s">
        <v>11</v>
      </c>
      <c r="E5" s="8">
        <f>COUNTIF(H:H,"Refusé")</f>
        <v>0</v>
      </c>
      <c r="F5" s="14" t="e">
        <f>E5/(E4+E5+E6)</f>
        <v>#DIV/0!</v>
      </c>
      <c r="G5" s="34"/>
      <c r="H5" s="34"/>
      <c r="I5" s="34"/>
    </row>
    <row r="6" spans="1:9" ht="30" customHeight="1" thickBot="1">
      <c r="B6" s="34"/>
      <c r="C6" s="34"/>
      <c r="D6" s="32" t="s">
        <v>12</v>
      </c>
      <c r="E6" s="15">
        <f>COUNTIF(H:H,"En attente")</f>
        <v>0</v>
      </c>
      <c r="F6" s="16" t="e">
        <f>E6/(E4+E5+E6)</f>
        <v>#DIV/0!</v>
      </c>
      <c r="G6" s="34"/>
      <c r="H6" s="34"/>
      <c r="I6" s="34"/>
    </row>
    <row r="7" spans="1:9" ht="30" customHeight="1" thickBot="1">
      <c r="B7" s="34"/>
      <c r="C7" s="34"/>
      <c r="D7" s="33" t="s">
        <v>14</v>
      </c>
      <c r="E7" s="17">
        <f>E4+E5+E6</f>
        <v>0</v>
      </c>
      <c r="F7" s="18" t="e">
        <f>E7/(E4+E5+E6)</f>
        <v>#DIV/0!</v>
      </c>
      <c r="G7" s="34"/>
      <c r="H7" s="34"/>
      <c r="I7" s="34"/>
    </row>
    <row r="8" spans="1:9" ht="12" customHeight="1">
      <c r="B8" s="34"/>
      <c r="C8" s="34"/>
      <c r="D8" s="34"/>
      <c r="E8" s="34"/>
      <c r="F8" s="35"/>
      <c r="G8" s="36"/>
      <c r="H8" s="34"/>
      <c r="I8" s="34"/>
    </row>
    <row r="9" spans="1:9" ht="30" customHeight="1">
      <c r="B9" s="6" t="s">
        <v>8</v>
      </c>
      <c r="C9" s="6" t="s">
        <v>15</v>
      </c>
      <c r="D9" s="6" t="s">
        <v>5</v>
      </c>
      <c r="E9" s="6" t="s">
        <v>9</v>
      </c>
      <c r="F9" s="6" t="s">
        <v>4</v>
      </c>
      <c r="G9" s="6" t="s">
        <v>0</v>
      </c>
      <c r="H9" s="5" t="s">
        <v>7</v>
      </c>
      <c r="I9" s="6" t="s">
        <v>25</v>
      </c>
    </row>
    <row r="10" spans="1:9" ht="30" customHeight="1">
      <c r="B10" s="2">
        <v>0</v>
      </c>
      <c r="C10" s="23"/>
      <c r="D10" s="4"/>
      <c r="E10" s="4"/>
      <c r="F10" s="3"/>
      <c r="G10" s="11"/>
      <c r="H10" s="1"/>
      <c r="I10" s="19"/>
    </row>
  </sheetData>
  <mergeCells count="2">
    <mergeCell ref="E1:F1"/>
    <mergeCell ref="E2:F2"/>
  </mergeCells>
  <dataValidations count="5">
    <dataValidation allowBlank="1" showInputMessage="1" showErrorMessage="1" prompt="Entrez le numéro d’offre dans cette colonne sous ce titre. Utilisez le filtre de titre pour trouver des entrées spécifiques" sqref="B9:C9"/>
    <dataValidation allowBlank="1" showInputMessage="1" showErrorMessage="1" prompt="Entrez la description dans cette colonne sous ce titre" sqref="D9:E9"/>
    <dataValidation allowBlank="1" showInputMessage="1" showErrorMessage="1" prompt="Entrez la date de réception dans cette colonne sous ce titre" sqref="F9 I9"/>
    <dataValidation allowBlank="1" showInputMessage="1" showErrorMessage="1" prompt="Entrez le montant dans cette colonne sous ce titre" sqref="G9"/>
    <dataValidation allowBlank="1" showInputMessage="1" showErrorMessage="1" prompt="Entrez le pourcentage achevé dans cette colonne sous ce titre. Une barre d’état indique l’avancement" sqref="H9"/>
  </dataValidations>
  <printOptions horizontalCentered="1"/>
  <pageMargins left="0.70866141732283472" right="0.70866141732283472" top="0.74803149606299213" bottom="0.74803149606299213" header="0.31496062992125984" footer="0.31496062992125984"/>
  <pageSetup paperSize="9" scale="76" fitToHeight="0" orientation="landscape" r:id="rId1"/>
  <headerFooter differentFirst="1">
    <oddFooter>Page &amp;P of &amp;N</oddFooter>
  </headerFooter>
  <rowBreaks count="1" manualBreakCount="1">
    <brk id="7" max="16383" man="1"/>
  </rowBreaks>
  <tableParts count="1">
    <tablePart r:id="rId2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23" operator="equal" id="{F6855BAC-3C6D-4DD3-B35A-2E1B49F5507D}">
            <xm:f>Ressource!$B$2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14:cfRule type="cellIs" priority="24" operator="equal" id="{77D26851-024D-4B02-A7CB-F13B1935D6DA}">
            <xm:f>Ressource!$B$1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m:sqref>H11:H19735</xm:sqref>
        </x14:conditionalFormatting>
        <x14:conditionalFormatting xmlns:xm="http://schemas.microsoft.com/office/excel/2006/main">
          <x14:cfRule type="cellIs" priority="25" operator="equal" id="{84A426E1-AAC9-8A40-954B-B25DD4AEC864}">
            <xm:f>Ressource!$B$2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14:cfRule type="cellIs" priority="26" operator="equal" id="{4021B21C-05AE-304C-A6ED-2A75E181EB14}">
            <xm:f>Ressource!$B$1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m:sqref>H10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Ressource!$B$1:$B$3</xm:f>
          </x14:formula1>
          <xm:sqref>H10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tabColor theme="4"/>
    <pageSetUpPr autoPageBreaks="0" fitToPage="1"/>
  </sheetPr>
  <dimension ref="B1:B6"/>
  <sheetViews>
    <sheetView showGridLines="0" zoomScaleNormal="100" workbookViewId="0">
      <pane xSplit="1" topLeftCell="B1" activePane="topRight" state="frozen"/>
      <selection pane="topRight" activeCell="B23" sqref="B23"/>
    </sheetView>
  </sheetViews>
  <sheetFormatPr baseColWidth="10" defaultColWidth="9.140625" defaultRowHeight="30" customHeight="1"/>
  <cols>
    <col min="1" max="1" width="2.7109375" customWidth="1"/>
    <col min="2" max="2" width="21.7109375" customWidth="1"/>
    <col min="3" max="3" width="24.7109375" customWidth="1"/>
    <col min="4" max="4" width="33.42578125" customWidth="1"/>
    <col min="5" max="5" width="20.7109375" customWidth="1"/>
    <col min="6" max="6" width="27.140625" customWidth="1"/>
    <col min="7" max="7" width="2.7109375" customWidth="1"/>
  </cols>
  <sheetData>
    <row r="1" spans="2:2" ht="23.25">
      <c r="B1" s="10" t="s">
        <v>1</v>
      </c>
    </row>
    <row r="2" spans="2:2" ht="23.25">
      <c r="B2" s="10" t="s">
        <v>2</v>
      </c>
    </row>
    <row r="3" spans="2:2" ht="24.95" customHeight="1">
      <c r="B3" s="10" t="s">
        <v>3</v>
      </c>
    </row>
    <row r="4" spans="2:2" ht="15"/>
    <row r="5" spans="2:2" ht="15"/>
    <row r="6" spans="2:2" ht="15"/>
  </sheetData>
  <conditionalFormatting sqref="F3">
    <cfRule type="cellIs" dxfId="3" priority="2" operator="equal">
      <formula>$B$2</formula>
    </cfRule>
    <cfRule type="cellIs" dxfId="2" priority="4" operator="equal">
      <formula>$B$1</formula>
    </cfRule>
  </conditionalFormatting>
  <conditionalFormatting sqref="F1:F1048576">
    <cfRule type="cellIs" dxfId="1" priority="1" operator="equal">
      <formula>$B$2</formula>
    </cfRule>
    <cfRule type="cellIs" dxfId="0" priority="3" operator="equal">
      <formula>$B$1</formula>
    </cfRule>
  </conditionalFormatting>
  <printOptions horizontalCentered="1"/>
  <pageMargins left="0.70866141732283472" right="0.70866141732283472" top="0.74803149606299213" bottom="0.74803149606299213" header="0.31496062992125984" footer="0.31496062992125984"/>
  <pageSetup paperSize="9" fitToHeight="0" orientation="portrait" r:id="rId1"/>
  <headerFooter differentFirst="1">
    <oddFooter>Page &amp;P of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Feuil1</vt:lpstr>
      <vt:lpstr>Feuil2</vt:lpstr>
      <vt:lpstr>Détails des Devis</vt:lpstr>
      <vt:lpstr>Ressource</vt:lpstr>
      <vt:lpstr>'Détails des Devis'!Impression_des_titres</vt:lpstr>
      <vt:lpstr>Titre1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Tony Stabile</dc:creator>
  <cp:lastModifiedBy>De Pippo Sàrl</cp:lastModifiedBy>
  <dcterms:created xsi:type="dcterms:W3CDTF">2017-05-01T05:53:20Z</dcterms:created>
  <dcterms:modified xsi:type="dcterms:W3CDTF">2021-01-05T13:10:58Z</dcterms:modified>
</cp:coreProperties>
</file>