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4001100029\Desktop\"/>
    </mc:Choice>
  </mc:AlternateContent>
  <bookViews>
    <workbookView xWindow="0" yWindow="0" windowWidth="16380" windowHeight="8196" tabRatio="500"/>
  </bookViews>
  <sheets>
    <sheet name="Tableau 1" sheetId="1" r:id="rId1"/>
    <sheet name="Tableau 2" sheetId="2" r:id="rId2"/>
  </sheets>
  <definedNames>
    <definedName name="_xlnm._FilterDatabase" localSheetId="0">'Tableau 1'!$A$2:$B$8</definedName>
    <definedName name="_xlnm.Print_Titles" localSheetId="0">'Tableau 1'!$2:$2</definedName>
    <definedName name="_xlnm.Print_Area" localSheetId="0">'Tableau 1'!$A$1:$AL$12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L5" i="1" l="1"/>
  <c r="AK5" i="1"/>
  <c r="AL4" i="1" s="1"/>
  <c r="AP7" i="1" s="1"/>
  <c r="AJ4" i="1"/>
  <c r="AI3" i="1"/>
  <c r="C3" i="2"/>
  <c r="C2" i="2"/>
  <c r="C7" i="2"/>
  <c r="C6" i="2"/>
  <c r="C5" i="2"/>
  <c r="C4" i="2"/>
  <c r="AJ7" i="1" l="1"/>
  <c r="AL3" i="1" s="1"/>
  <c r="AM3" i="1" s="1"/>
  <c r="AO3" i="1" s="1"/>
  <c r="AM5" i="1"/>
  <c r="AO5" i="1" s="1"/>
  <c r="AM4" i="1"/>
  <c r="AO4" i="1" s="1"/>
  <c r="AP6" i="1" l="1"/>
</calcChain>
</file>

<file path=xl/sharedStrings.xml><?xml version="1.0" encoding="utf-8"?>
<sst xmlns="http://schemas.openxmlformats.org/spreadsheetml/2006/main" count="63" uniqueCount="27">
  <si>
    <t>mercredi</t>
  </si>
  <si>
    <t>jeudi</t>
  </si>
  <si>
    <t>vendredi</t>
  </si>
  <si>
    <t>samedi</t>
  </si>
  <si>
    <t>dimanche</t>
  </si>
  <si>
    <t>lundi</t>
  </si>
  <si>
    <t>mardi</t>
  </si>
  <si>
    <t>H. SUPPL</t>
  </si>
  <si>
    <t>Codes</t>
  </si>
  <si>
    <t>SERVICE</t>
  </si>
  <si>
    <t>Agents :</t>
  </si>
  <si>
    <t>Norm</t>
  </si>
  <si>
    <t>DIM</t>
  </si>
  <si>
    <t>Nuit</t>
  </si>
  <si>
    <t>Montant</t>
  </si>
  <si>
    <t>Code</t>
  </si>
  <si>
    <t>Agent 1</t>
  </si>
  <si>
    <t>HS Normales</t>
  </si>
  <si>
    <t>agent 1</t>
  </si>
  <si>
    <t>HS Dimanche / Férié</t>
  </si>
  <si>
    <t>HS Nuit</t>
  </si>
  <si>
    <t>Reliquat normales</t>
  </si>
  <si>
    <t>Total HS</t>
  </si>
  <si>
    <t>Reliquats dimanche</t>
  </si>
  <si>
    <t>Nom/Prenom</t>
  </si>
  <si>
    <t>Nombre</t>
  </si>
  <si>
    <t>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</si>
</sst>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;[Red]\-#,##0.00\ [$€-40C]"/>
  </numFmts>
  <fonts count="16" x14ac:knownFonts="1">
    <font>
      <sz val="11"/>
      <color rgb="FF000000"/>
      <name val="Times New Roman"/>
      <family val="1"/>
      <charset val="1"/>
    </font>
    <font>
      <b/>
      <i/>
      <sz val="16"/>
      <color rgb="FF000000"/>
      <name val="Times New Roman"/>
      <family val="1"/>
      <charset val="1"/>
    </font>
    <font>
      <sz val="10"/>
      <color rgb="FF000000"/>
      <name val="Arial"/>
      <family val="2"/>
      <charset val="1"/>
    </font>
    <font>
      <b/>
      <i/>
      <u/>
      <sz val="11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8"/>
      <color rgb="FF000000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000000"/>
      <name val="Arial"/>
      <family val="2"/>
      <charset val="1"/>
    </font>
    <font>
      <sz val="11"/>
      <color rgb="FFFFFFFF"/>
      <name val="Times New Roman"/>
      <family val="1"/>
      <charset val="1"/>
    </font>
    <font>
      <b/>
      <sz val="8"/>
      <color rgb="FF000000"/>
      <name val="Times New Roman"/>
      <family val="1"/>
      <charset val="1"/>
    </font>
    <font>
      <sz val="11"/>
      <name val="Times New Roman"/>
      <family val="1"/>
      <charset val="1"/>
    </font>
    <font>
      <b/>
      <sz val="8"/>
      <color rgb="FFFF0000"/>
      <name val="Times New Roman"/>
      <family val="1"/>
      <charset val="1"/>
    </font>
    <font>
      <b/>
      <u/>
      <sz val="8"/>
      <color rgb="FF000000"/>
      <name val="Arial"/>
      <family val="2"/>
      <charset val="1"/>
    </font>
    <font>
      <u/>
      <sz val="8"/>
      <color rgb="FF00000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D966"/>
        <bgColor rgb="FFFFFF99"/>
      </patternFill>
    </fill>
    <fill>
      <patternFill patternType="solid">
        <fgColor rgb="FFA6A6A6"/>
        <bgColor rgb="FFC0C0C0"/>
      </patternFill>
    </fill>
    <fill>
      <patternFill patternType="solid">
        <fgColor rgb="FF595959"/>
        <bgColor rgb="FF333333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 applyBorder="0" applyProtection="0">
      <alignment horizontal="center" textRotation="90"/>
    </xf>
    <xf numFmtId="0" fontId="2" fillId="0" borderId="0" applyBorder="0" applyProtection="0"/>
    <xf numFmtId="164" fontId="3" fillId="0" borderId="0" applyBorder="0" applyProtection="0"/>
  </cellStyleXfs>
  <cellXfs count="91">
    <xf numFmtId="0" fontId="0" fillId="0" borderId="0" xfId="0"/>
    <xf numFmtId="2" fontId="5" fillId="0" borderId="7" xfId="2" applyNumberFormat="1" applyFont="1" applyBorder="1" applyAlignment="1" applyProtection="1">
      <alignment horizontal="center" vertical="center"/>
    </xf>
    <xf numFmtId="2" fontId="5" fillId="0" borderId="6" xfId="2" applyNumberFormat="1" applyFont="1" applyBorder="1" applyAlignment="1" applyProtection="1">
      <alignment horizontal="center" vertical="center"/>
    </xf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5" fillId="0" borderId="0" xfId="2" applyFont="1" applyBorder="1" applyAlignment="1" applyProtection="1"/>
    <xf numFmtId="0" fontId="6" fillId="2" borderId="1" xfId="2" applyFont="1" applyFill="1" applyBorder="1" applyAlignment="1" applyProtection="1">
      <alignment horizontal="center" vertical="center" textRotation="90"/>
    </xf>
    <xf numFmtId="0" fontId="6" fillId="2" borderId="2" xfId="2" applyFont="1" applyFill="1" applyBorder="1" applyAlignment="1" applyProtection="1">
      <alignment horizontal="center" vertical="center" textRotation="90"/>
    </xf>
    <xf numFmtId="0" fontId="6" fillId="2" borderId="3" xfId="2" applyFont="1" applyFill="1" applyBorder="1" applyAlignment="1" applyProtection="1">
      <alignment horizontal="center" vertical="center" textRotation="90"/>
    </xf>
    <xf numFmtId="0" fontId="6" fillId="3" borderId="4" xfId="2" applyFont="1" applyFill="1" applyBorder="1" applyAlignment="1" applyProtection="1">
      <alignment horizontal="center" vertical="center" textRotation="90"/>
    </xf>
    <xf numFmtId="0" fontId="6" fillId="2" borderId="4" xfId="2" applyFont="1" applyFill="1" applyBorder="1" applyAlignment="1" applyProtection="1">
      <alignment horizontal="center" vertical="center" textRotation="90"/>
    </xf>
    <xf numFmtId="0" fontId="6" fillId="2" borderId="5" xfId="2" applyFont="1" applyFill="1" applyBorder="1" applyAlignment="1" applyProtection="1">
      <alignment horizontal="center" vertical="center" textRotation="90"/>
    </xf>
    <xf numFmtId="0" fontId="7" fillId="0" borderId="8" xfId="2" applyFont="1" applyBorder="1" applyAlignment="1" applyProtection="1"/>
    <xf numFmtId="0" fontId="7" fillId="2" borderId="9" xfId="2" applyFont="1" applyFill="1" applyBorder="1" applyAlignment="1" applyProtection="1"/>
    <xf numFmtId="0" fontId="7" fillId="2" borderId="10" xfId="2" applyFont="1" applyFill="1" applyBorder="1" applyAlignment="1" applyProtection="1"/>
    <xf numFmtId="0" fontId="7" fillId="2" borderId="11" xfId="2" applyFont="1" applyFill="1" applyBorder="1" applyAlignment="1" applyProtection="1"/>
    <xf numFmtId="0" fontId="7" fillId="3" borderId="12" xfId="2" applyFont="1" applyFill="1" applyBorder="1" applyAlignment="1" applyProtection="1"/>
    <xf numFmtId="0" fontId="7" fillId="2" borderId="12" xfId="2" applyFont="1" applyFill="1" applyBorder="1" applyAlignment="1" applyProtection="1"/>
    <xf numFmtId="0" fontId="7" fillId="2" borderId="13" xfId="2" applyFont="1" applyFill="1" applyBorder="1" applyAlignment="1" applyProtection="1"/>
    <xf numFmtId="2" fontId="5" fillId="2" borderId="11" xfId="2" applyNumberFormat="1" applyFont="1" applyFill="1" applyBorder="1" applyAlignment="1" applyProtection="1">
      <alignment horizontal="center"/>
    </xf>
    <xf numFmtId="2" fontId="5" fillId="2" borderId="12" xfId="2" applyNumberFormat="1" applyFont="1" applyFill="1" applyBorder="1" applyAlignment="1" applyProtection="1">
      <alignment horizontal="center"/>
    </xf>
    <xf numFmtId="2" fontId="5" fillId="2" borderId="14" xfId="2" applyNumberFormat="1" applyFont="1" applyFill="1" applyBorder="1" applyAlignment="1" applyProtection="1">
      <alignment horizontal="center"/>
    </xf>
    <xf numFmtId="2" fontId="5" fillId="2" borderId="9" xfId="2" applyNumberFormat="1" applyFont="1" applyFill="1" applyBorder="1" applyAlignment="1" applyProtection="1">
      <alignment horizontal="center"/>
    </xf>
    <xf numFmtId="2" fontId="5" fillId="2" borderId="15" xfId="2" applyNumberFormat="1" applyFont="1" applyFill="1" applyBorder="1" applyAlignment="1" applyProtection="1">
      <alignment horizontal="center"/>
    </xf>
    <xf numFmtId="0" fontId="0" fillId="0" borderId="0" xfId="0" applyBorder="1" applyAlignment="1"/>
    <xf numFmtId="0" fontId="8" fillId="0" borderId="16" xfId="0" applyFont="1" applyBorder="1" applyAlignment="1">
      <alignment vertical="center"/>
    </xf>
    <xf numFmtId="0" fontId="7" fillId="0" borderId="17" xfId="2" applyFont="1" applyBorder="1" applyAlignment="1" applyProtection="1">
      <alignment horizontal="left" vertical="top" wrapText="1"/>
    </xf>
    <xf numFmtId="2" fontId="5" fillId="2" borderId="4" xfId="2" applyNumberFormat="1" applyFont="1" applyFill="1" applyBorder="1" applyAlignment="1" applyProtection="1">
      <alignment vertical="center"/>
    </xf>
    <xf numFmtId="2" fontId="5" fillId="2" borderId="18" xfId="2" applyNumberFormat="1" applyFont="1" applyFill="1" applyBorder="1" applyAlignment="1" applyProtection="1">
      <alignment vertical="center"/>
    </xf>
    <xf numFmtId="2" fontId="5" fillId="3" borderId="18" xfId="2" applyNumberFormat="1" applyFont="1" applyFill="1" applyBorder="1" applyAlignment="1" applyProtection="1">
      <alignment vertical="center"/>
    </xf>
    <xf numFmtId="2" fontId="7" fillId="2" borderId="18" xfId="2" applyNumberFormat="1" applyFont="1" applyFill="1" applyBorder="1" applyAlignment="1" applyProtection="1">
      <alignment vertical="center"/>
    </xf>
    <xf numFmtId="2" fontId="7" fillId="3" borderId="18" xfId="2" applyNumberFormat="1" applyFont="1" applyFill="1" applyBorder="1" applyAlignment="1" applyProtection="1">
      <alignment vertical="center"/>
    </xf>
    <xf numFmtId="2" fontId="7" fillId="2" borderId="19" xfId="2" applyNumberFormat="1" applyFont="1" applyFill="1" applyBorder="1" applyAlignment="1" applyProtection="1">
      <alignment vertical="center"/>
    </xf>
    <xf numFmtId="2" fontId="9" fillId="2" borderId="20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2" fontId="4" fillId="4" borderId="2" xfId="0" applyNumberFormat="1" applyFont="1" applyFill="1" applyBorder="1" applyAlignment="1">
      <alignment horizontal="center" vertical="center"/>
    </xf>
    <xf numFmtId="1" fontId="0" fillId="0" borderId="20" xfId="0" applyNumberForma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Border="1" applyAlignment="1"/>
    <xf numFmtId="0" fontId="8" fillId="0" borderId="22" xfId="0" applyFont="1" applyBorder="1" applyAlignment="1">
      <alignment vertical="center"/>
    </xf>
    <xf numFmtId="0" fontId="7" fillId="0" borderId="23" xfId="2" applyFont="1" applyBorder="1" applyAlignment="1" applyProtection="1">
      <alignment horizontal="left" vertical="top" wrapText="1"/>
    </xf>
    <xf numFmtId="2" fontId="5" fillId="2" borderId="1" xfId="2" applyNumberFormat="1" applyFont="1" applyFill="1" applyBorder="1" applyAlignment="1" applyProtection="1">
      <alignment vertical="center"/>
    </xf>
    <xf numFmtId="2" fontId="5" fillId="3" borderId="1" xfId="2" applyNumberFormat="1" applyFont="1" applyFill="1" applyBorder="1" applyAlignment="1" applyProtection="1">
      <alignment vertical="center"/>
    </xf>
    <xf numFmtId="2" fontId="5" fillId="2" borderId="2" xfId="2" applyNumberFormat="1" applyFont="1" applyFill="1" applyBorder="1" applyAlignment="1" applyProtection="1">
      <alignment vertical="center"/>
    </xf>
    <xf numFmtId="2" fontId="9" fillId="4" borderId="20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0" fillId="0" borderId="22" xfId="0" applyFont="1" applyBorder="1" applyAlignment="1">
      <alignment vertical="center"/>
    </xf>
    <xf numFmtId="2" fontId="4" fillId="2" borderId="2" xfId="0" applyNumberFormat="1" applyFont="1" applyFill="1" applyBorder="1" applyAlignment="1">
      <alignment horizontal="center" vertical="center"/>
    </xf>
    <xf numFmtId="0" fontId="7" fillId="0" borderId="25" xfId="2" applyFont="1" applyBorder="1" applyAlignment="1" applyProtection="1">
      <alignment horizontal="left" vertical="top" wrapText="1"/>
    </xf>
    <xf numFmtId="2" fontId="5" fillId="2" borderId="8" xfId="2" applyNumberFormat="1" applyFont="1" applyFill="1" applyBorder="1" applyAlignment="1" applyProtection="1">
      <alignment vertical="center"/>
    </xf>
    <xf numFmtId="2" fontId="5" fillId="3" borderId="8" xfId="2" applyNumberFormat="1" applyFont="1" applyFill="1" applyBorder="1" applyAlignment="1" applyProtection="1">
      <alignment vertical="center"/>
    </xf>
    <xf numFmtId="2" fontId="5" fillId="2" borderId="26" xfId="2" applyNumberFormat="1" applyFont="1" applyFill="1" applyBorder="1" applyAlignment="1" applyProtection="1">
      <alignment vertical="center"/>
    </xf>
    <xf numFmtId="0" fontId="0" fillId="0" borderId="27" xfId="0" applyFont="1" applyBorder="1" applyAlignment="1">
      <alignment vertical="top"/>
    </xf>
    <xf numFmtId="0" fontId="0" fillId="0" borderId="28" xfId="0" applyBorder="1" applyAlignment="1">
      <alignment vertical="top"/>
    </xf>
    <xf numFmtId="1" fontId="0" fillId="0" borderId="29" xfId="0" applyNumberFormat="1" applyBorder="1" applyAlignment="1">
      <alignment vertical="top"/>
    </xf>
    <xf numFmtId="0" fontId="8" fillId="0" borderId="30" xfId="0" applyFont="1" applyBorder="1" applyAlignment="1">
      <alignment vertical="center"/>
    </xf>
    <xf numFmtId="0" fontId="7" fillId="0" borderId="31" xfId="2" applyFont="1" applyBorder="1" applyAlignment="1" applyProtection="1">
      <alignment horizontal="left" vertical="top" wrapText="1"/>
    </xf>
    <xf numFmtId="2" fontId="5" fillId="2" borderId="12" xfId="2" applyNumberFormat="1" applyFont="1" applyFill="1" applyBorder="1" applyAlignment="1" applyProtection="1">
      <alignment vertical="center"/>
    </xf>
    <xf numFmtId="2" fontId="5" fillId="3" borderId="12" xfId="2" applyNumberFormat="1" applyFont="1" applyFill="1" applyBorder="1" applyAlignment="1" applyProtection="1">
      <alignment vertical="center"/>
    </xf>
    <xf numFmtId="2" fontId="5" fillId="2" borderId="32" xfId="2" applyNumberFormat="1" applyFont="1" applyFill="1" applyBorder="1" applyAlignment="1" applyProtection="1">
      <alignment vertical="center"/>
    </xf>
    <xf numFmtId="2" fontId="11" fillId="4" borderId="34" xfId="0" applyNumberFormat="1" applyFont="1" applyFill="1" applyBorder="1" applyAlignment="1">
      <alignment horizontal="center" vertical="center"/>
    </xf>
    <xf numFmtId="0" fontId="0" fillId="0" borderId="35" xfId="0" applyFont="1" applyBorder="1" applyAlignment="1">
      <alignment vertical="top"/>
    </xf>
    <xf numFmtId="0" fontId="0" fillId="0" borderId="36" xfId="0" applyBorder="1" applyAlignment="1">
      <alignment vertical="top"/>
    </xf>
    <xf numFmtId="1" fontId="0" fillId="0" borderId="37" xfId="0" applyNumberFormat="1" applyBorder="1" applyAlignment="1">
      <alignment vertical="top"/>
    </xf>
    <xf numFmtId="0" fontId="0" fillId="0" borderId="38" xfId="0" applyBorder="1" applyAlignment="1">
      <alignment vertical="center"/>
    </xf>
    <xf numFmtId="0" fontId="12" fillId="0" borderId="39" xfId="2" applyFont="1" applyBorder="1" applyAlignment="1" applyProtection="1"/>
    <xf numFmtId="0" fontId="12" fillId="0" borderId="0" xfId="2" applyFont="1" applyBorder="1" applyAlignment="1" applyProtection="1">
      <alignment horizontal="center"/>
    </xf>
    <xf numFmtId="0" fontId="13" fillId="0" borderId="0" xfId="2" applyFont="1" applyBorder="1" applyAlignment="1" applyProtection="1">
      <alignment horizontal="center"/>
    </xf>
    <xf numFmtId="0" fontId="12" fillId="0" borderId="39" xfId="0" applyFont="1" applyBorder="1" applyAlignment="1"/>
    <xf numFmtId="0" fontId="13" fillId="0" borderId="0" xfId="2" applyFont="1" applyBorder="1" applyAlignment="1" applyProtection="1"/>
    <xf numFmtId="0" fontId="5" fillId="0" borderId="0" xfId="2" applyFont="1" applyBorder="1" applyAlignment="1" applyProtection="1">
      <alignment wrapText="1"/>
    </xf>
    <xf numFmtId="0" fontId="12" fillId="0" borderId="0" xfId="2" applyFont="1" applyBorder="1" applyAlignment="1" applyProtection="1">
      <alignment wrapText="1"/>
    </xf>
    <xf numFmtId="2" fontId="5" fillId="0" borderId="0" xfId="2" applyNumberFormat="1" applyFont="1" applyBorder="1" applyAlignment="1" applyProtection="1">
      <alignment horizontal="center" wrapText="1"/>
    </xf>
    <xf numFmtId="0" fontId="0" fillId="0" borderId="0" xfId="0" applyFont="1"/>
    <xf numFmtId="0" fontId="14" fillId="5" borderId="6" xfId="0" applyFont="1" applyFill="1" applyBorder="1" applyAlignment="1" applyProtection="1">
      <alignment horizontal="center" vertical="center" wrapText="1"/>
    </xf>
    <xf numFmtId="0" fontId="14" fillId="5" borderId="40" xfId="0" applyFont="1" applyFill="1" applyBorder="1" applyAlignment="1" applyProtection="1">
      <alignment horizontal="center" vertical="center" wrapText="1"/>
    </xf>
    <xf numFmtId="0" fontId="14" fillId="5" borderId="41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/>
    <xf numFmtId="0" fontId="4" fillId="0" borderId="4" xfId="0" applyFont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4" fillId="0" borderId="20" xfId="0" applyFont="1" applyBorder="1" applyAlignment="1"/>
    <xf numFmtId="0" fontId="4" fillId="0" borderId="1" xfId="0" applyFont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4" fillId="0" borderId="42" xfId="0" applyFont="1" applyBorder="1" applyAlignment="1"/>
    <xf numFmtId="0" fontId="4" fillId="0" borderId="43" xfId="0" applyFont="1" applyBorder="1" applyAlignment="1">
      <alignment horizontal="center"/>
    </xf>
    <xf numFmtId="0" fontId="15" fillId="2" borderId="44" xfId="0" applyFont="1" applyFill="1" applyBorder="1" applyAlignment="1">
      <alignment horizontal="center"/>
    </xf>
    <xf numFmtId="2" fontId="9" fillId="0" borderId="33" xfId="0" applyNumberFormat="1" applyFont="1" applyBorder="1" applyAlignment="1">
      <alignment vertical="center"/>
    </xf>
  </cellXfs>
  <cellStyles count="4">
    <cellStyle name="Heading1" xfId="1"/>
    <cellStyle name="Normal" xfId="0" builtinId="0"/>
    <cellStyle name="Normal 2" xfId="2"/>
    <cellStyle name="Result2" xfId="3"/>
  </cellStyles>
  <dxfs count="4">
    <dxf>
      <fill>
        <patternFill>
          <bgColor rgb="FFFF0000"/>
        </patternFill>
      </fill>
    </dxf>
    <dxf>
      <fill>
        <patternFill>
          <bgColor rgb="FF70AD47"/>
        </patternFill>
      </fill>
    </dxf>
    <dxf>
      <fill>
        <patternFill>
          <bgColor rgb="FFFF0000"/>
        </patternFill>
      </fill>
    </dxf>
    <dxf>
      <fill>
        <patternFill>
          <bgColor rgb="FF70AD47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003366"/>
      <rgbColor rgb="FF70AD47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10"/>
  <sheetViews>
    <sheetView showGridLines="0" tabSelected="1" zoomScale="90" zoomScaleNormal="90" zoomScalePageLayoutView="55" workbookViewId="0">
      <pane xSplit="2" ySplit="2" topLeftCell="C3" activePane="bottomRight" state="frozen"/>
      <selection pane="topRight" activeCell="P1" sqref="P1"/>
      <selection pane="bottomLeft" activeCell="A3" sqref="A3"/>
      <selection pane="bottomRight" activeCell="AD4" sqref="AD4"/>
    </sheetView>
  </sheetViews>
  <sheetFormatPr baseColWidth="10" defaultColWidth="8.88671875" defaultRowHeight="13.8" x14ac:dyDescent="0.25"/>
  <cols>
    <col min="1" max="1" width="7.109375" style="3" customWidth="1"/>
    <col min="2" max="2" width="9.5546875" style="3" customWidth="1"/>
    <col min="3" max="3" width="17.109375" style="3" customWidth="1"/>
    <col min="4" max="34" width="4.33203125" style="3" customWidth="1"/>
    <col min="35" max="35" width="6.5546875" style="4" customWidth="1"/>
    <col min="36" max="37" width="5.77734375" style="4" customWidth="1"/>
    <col min="38" max="38" width="6" style="4" customWidth="1"/>
    <col min="39" max="42" width="7" style="3" customWidth="1"/>
    <col min="43" max="1024" width="8.88671875" style="3"/>
  </cols>
  <sheetData>
    <row r="1" spans="1:42" ht="42" x14ac:dyDescent="0.25">
      <c r="B1" s="5"/>
      <c r="C1" s="5"/>
      <c r="D1" s="6" t="s">
        <v>0</v>
      </c>
      <c r="E1" s="6" t="s">
        <v>1</v>
      </c>
      <c r="F1" s="7" t="s">
        <v>2</v>
      </c>
      <c r="G1" s="8" t="s">
        <v>3</v>
      </c>
      <c r="H1" s="9" t="s">
        <v>4</v>
      </c>
      <c r="I1" s="10" t="s">
        <v>5</v>
      </c>
      <c r="J1" s="10" t="s">
        <v>6</v>
      </c>
      <c r="K1" s="10" t="s">
        <v>0</v>
      </c>
      <c r="L1" s="10" t="s">
        <v>1</v>
      </c>
      <c r="M1" s="10" t="s">
        <v>2</v>
      </c>
      <c r="N1" s="10" t="s">
        <v>3</v>
      </c>
      <c r="O1" s="9" t="s">
        <v>4</v>
      </c>
      <c r="P1" s="10" t="s">
        <v>5</v>
      </c>
      <c r="Q1" s="10" t="s">
        <v>6</v>
      </c>
      <c r="R1" s="10" t="s">
        <v>0</v>
      </c>
      <c r="S1" s="10" t="s">
        <v>1</v>
      </c>
      <c r="T1" s="10" t="s">
        <v>2</v>
      </c>
      <c r="U1" s="10" t="s">
        <v>3</v>
      </c>
      <c r="V1" s="9" t="s">
        <v>4</v>
      </c>
      <c r="W1" s="10" t="s">
        <v>5</v>
      </c>
      <c r="X1" s="10" t="s">
        <v>6</v>
      </c>
      <c r="Y1" s="9" t="s">
        <v>0</v>
      </c>
      <c r="Z1" s="10" t="s">
        <v>1</v>
      </c>
      <c r="AA1" s="10" t="s">
        <v>2</v>
      </c>
      <c r="AB1" s="10" t="s">
        <v>3</v>
      </c>
      <c r="AC1" s="9" t="s">
        <v>4</v>
      </c>
      <c r="AD1" s="10" t="s">
        <v>5</v>
      </c>
      <c r="AE1" s="10" t="s">
        <v>6</v>
      </c>
      <c r="AF1" s="10" t="s">
        <v>0</v>
      </c>
      <c r="AG1" s="10" t="s">
        <v>1</v>
      </c>
      <c r="AH1" s="11" t="s">
        <v>2</v>
      </c>
      <c r="AI1" s="2" t="s">
        <v>7</v>
      </c>
      <c r="AJ1" s="2"/>
      <c r="AK1" s="2"/>
      <c r="AL1" s="2"/>
      <c r="AM1" s="1" t="s">
        <v>8</v>
      </c>
      <c r="AN1" s="1"/>
      <c r="AO1" s="1"/>
      <c r="AP1" s="1"/>
    </row>
    <row r="2" spans="1:42" x14ac:dyDescent="0.25">
      <c r="A2" s="3" t="s">
        <v>9</v>
      </c>
      <c r="B2" s="12" t="s">
        <v>10</v>
      </c>
      <c r="C2" s="12"/>
      <c r="D2" s="13">
        <v>21</v>
      </c>
      <c r="E2" s="13">
        <v>22</v>
      </c>
      <c r="F2" s="14">
        <v>23</v>
      </c>
      <c r="G2" s="15">
        <v>24</v>
      </c>
      <c r="H2" s="16">
        <v>25</v>
      </c>
      <c r="I2" s="17">
        <v>26</v>
      </c>
      <c r="J2" s="17">
        <v>27</v>
      </c>
      <c r="K2" s="17">
        <v>28</v>
      </c>
      <c r="L2" s="17">
        <v>29</v>
      </c>
      <c r="M2" s="17">
        <v>30</v>
      </c>
      <c r="N2" s="17">
        <v>31</v>
      </c>
      <c r="O2" s="16">
        <v>1</v>
      </c>
      <c r="P2" s="17">
        <v>2</v>
      </c>
      <c r="Q2" s="17">
        <v>3</v>
      </c>
      <c r="R2" s="17">
        <v>4</v>
      </c>
      <c r="S2" s="17">
        <v>5</v>
      </c>
      <c r="T2" s="17">
        <v>6</v>
      </c>
      <c r="U2" s="17">
        <v>7</v>
      </c>
      <c r="V2" s="16">
        <v>8</v>
      </c>
      <c r="W2" s="17">
        <v>9</v>
      </c>
      <c r="X2" s="17">
        <v>10</v>
      </c>
      <c r="Y2" s="16">
        <v>11</v>
      </c>
      <c r="Z2" s="17">
        <v>12</v>
      </c>
      <c r="AA2" s="17">
        <v>13</v>
      </c>
      <c r="AB2" s="17">
        <v>14</v>
      </c>
      <c r="AC2" s="16">
        <v>15</v>
      </c>
      <c r="AD2" s="17">
        <v>16</v>
      </c>
      <c r="AE2" s="17">
        <v>17</v>
      </c>
      <c r="AF2" s="17">
        <v>18</v>
      </c>
      <c r="AG2" s="17">
        <v>19</v>
      </c>
      <c r="AH2" s="18">
        <v>20</v>
      </c>
      <c r="AI2" s="19" t="s">
        <v>11</v>
      </c>
      <c r="AJ2" s="20" t="s">
        <v>12</v>
      </c>
      <c r="AK2" s="20" t="s">
        <v>13</v>
      </c>
      <c r="AL2" s="20" t="s">
        <v>26</v>
      </c>
      <c r="AM2" s="21" t="s">
        <v>14</v>
      </c>
      <c r="AN2" s="22" t="s">
        <v>15</v>
      </c>
      <c r="AO2" s="22" t="s">
        <v>14</v>
      </c>
      <c r="AP2" s="23" t="s">
        <v>15</v>
      </c>
    </row>
    <row r="3" spans="1:42" x14ac:dyDescent="0.25">
      <c r="A3" s="24"/>
      <c r="B3" s="25" t="s">
        <v>16</v>
      </c>
      <c r="C3" s="26" t="s">
        <v>17</v>
      </c>
      <c r="D3" s="27">
        <v>2</v>
      </c>
      <c r="E3" s="27">
        <v>2</v>
      </c>
      <c r="F3" s="27">
        <v>2</v>
      </c>
      <c r="G3" s="28"/>
      <c r="H3" s="29"/>
      <c r="I3" s="28"/>
      <c r="J3" s="28"/>
      <c r="K3" s="28"/>
      <c r="L3" s="28"/>
      <c r="M3" s="28"/>
      <c r="N3" s="28">
        <v>2</v>
      </c>
      <c r="O3" s="29"/>
      <c r="P3" s="28"/>
      <c r="Q3" s="28"/>
      <c r="R3" s="28"/>
      <c r="S3" s="28"/>
      <c r="T3" s="28"/>
      <c r="U3" s="28"/>
      <c r="V3" s="29"/>
      <c r="W3" s="28">
        <v>2</v>
      </c>
      <c r="X3" s="28"/>
      <c r="Y3" s="29"/>
      <c r="Z3" s="28"/>
      <c r="AA3" s="28"/>
      <c r="AB3" s="30"/>
      <c r="AC3" s="31"/>
      <c r="AD3" s="30"/>
      <c r="AE3" s="28"/>
      <c r="AF3" s="28"/>
      <c r="AG3" s="30"/>
      <c r="AH3" s="32"/>
      <c r="AI3" s="33">
        <f>SUM(D3:AH3)</f>
        <v>10</v>
      </c>
      <c r="AJ3" s="34"/>
      <c r="AK3" s="35"/>
      <c r="AL3" s="33">
        <f>IF(AJ7&gt;25,25-AL4-AL5,AI3)</f>
        <v>0</v>
      </c>
      <c r="AM3" s="36">
        <f>IF(AL3&gt;14,14,AL3)</f>
        <v>0</v>
      </c>
      <c r="AN3" s="37">
        <v>1900</v>
      </c>
      <c r="AO3" s="36">
        <f>AL3-AM3</f>
        <v>0</v>
      </c>
      <c r="AP3" s="38">
        <v>1910</v>
      </c>
    </row>
    <row r="4" spans="1:42" x14ac:dyDescent="0.25">
      <c r="A4" s="39"/>
      <c r="B4" s="40" t="s">
        <v>18</v>
      </c>
      <c r="C4" s="41" t="s">
        <v>19</v>
      </c>
      <c r="D4" s="42"/>
      <c r="E4" s="42"/>
      <c r="F4" s="42"/>
      <c r="G4" s="42"/>
      <c r="H4" s="43"/>
      <c r="I4" s="42"/>
      <c r="J4" s="42"/>
      <c r="K4" s="42"/>
      <c r="L4" s="42"/>
      <c r="M4" s="42"/>
      <c r="N4" s="42"/>
      <c r="O4" s="43">
        <v>5</v>
      </c>
      <c r="P4" s="42"/>
      <c r="Q4" s="42"/>
      <c r="R4" s="42"/>
      <c r="S4" s="42"/>
      <c r="T4" s="42"/>
      <c r="U4" s="42"/>
      <c r="V4" s="43"/>
      <c r="W4" s="42"/>
      <c r="X4" s="42"/>
      <c r="Y4" s="43">
        <v>1</v>
      </c>
      <c r="Z4" s="42"/>
      <c r="AA4" s="42"/>
      <c r="AB4" s="42"/>
      <c r="AC4" s="43">
        <v>5</v>
      </c>
      <c r="AD4" s="42"/>
      <c r="AE4" s="42"/>
      <c r="AF4" s="42"/>
      <c r="AG4" s="42"/>
      <c r="AH4" s="44"/>
      <c r="AI4" s="45"/>
      <c r="AJ4" s="46">
        <f>SUM(D4:AH4)</f>
        <v>11</v>
      </c>
      <c r="AK4" s="35"/>
      <c r="AL4" s="46">
        <f>IF(SUM(D4:AH4,AK5)&gt;=25,25-AK5,SUM(D4:AH4))</f>
        <v>9</v>
      </c>
      <c r="AM4" s="36">
        <f>IF(AJ4&gt;14,14,AJ4)</f>
        <v>11</v>
      </c>
      <c r="AN4" s="47">
        <v>1921</v>
      </c>
      <c r="AO4" s="48">
        <f>AJ4-AM4</f>
        <v>0</v>
      </c>
      <c r="AP4" s="49">
        <v>1925</v>
      </c>
    </row>
    <row r="5" spans="1:42" x14ac:dyDescent="0.25">
      <c r="A5" s="39"/>
      <c r="B5" s="50" t="s">
        <v>18</v>
      </c>
      <c r="C5" s="41" t="s">
        <v>20</v>
      </c>
      <c r="D5" s="42"/>
      <c r="E5" s="42"/>
      <c r="F5" s="42"/>
      <c r="G5" s="42"/>
      <c r="H5" s="43"/>
      <c r="I5" s="42">
        <v>2</v>
      </c>
      <c r="J5" s="42">
        <v>2</v>
      </c>
      <c r="K5" s="42">
        <v>2</v>
      </c>
      <c r="L5" s="42"/>
      <c r="M5" s="42"/>
      <c r="N5" s="42"/>
      <c r="O5" s="43"/>
      <c r="P5" s="42"/>
      <c r="Q5" s="42"/>
      <c r="R5" s="42">
        <v>2</v>
      </c>
      <c r="S5" s="42">
        <v>2</v>
      </c>
      <c r="T5" s="42">
        <v>2</v>
      </c>
      <c r="U5" s="42"/>
      <c r="V5" s="43"/>
      <c r="W5" s="42"/>
      <c r="X5" s="42">
        <v>2</v>
      </c>
      <c r="Y5" s="43"/>
      <c r="Z5" s="42"/>
      <c r="AA5" s="42"/>
      <c r="AB5" s="42">
        <v>2</v>
      </c>
      <c r="AC5" s="43"/>
      <c r="AD5" s="42"/>
      <c r="AE5" s="42"/>
      <c r="AF5" s="42"/>
      <c r="AG5" s="42"/>
      <c r="AH5" s="44"/>
      <c r="AI5" s="45"/>
      <c r="AJ5" s="34"/>
      <c r="AK5" s="51">
        <f>SUM(D5:AH5)</f>
        <v>16</v>
      </c>
      <c r="AL5" s="51">
        <f>IF(SUM(D5:AH5)&gt;=25,25,SUM(D5:AH5))</f>
        <v>16</v>
      </c>
      <c r="AM5" s="36">
        <f>IF(AK5&gt;14,14,AK5)</f>
        <v>14</v>
      </c>
      <c r="AN5" s="47">
        <v>1931</v>
      </c>
      <c r="AO5" s="48">
        <f>AK5-AM5</f>
        <v>2</v>
      </c>
      <c r="AP5" s="49">
        <v>1935</v>
      </c>
    </row>
    <row r="6" spans="1:42" x14ac:dyDescent="0.25">
      <c r="A6" s="39"/>
      <c r="B6" s="40" t="s">
        <v>18</v>
      </c>
      <c r="C6" s="52"/>
      <c r="D6" s="53"/>
      <c r="E6" s="53"/>
      <c r="F6" s="53"/>
      <c r="G6" s="53"/>
      <c r="H6" s="54"/>
      <c r="I6" s="53"/>
      <c r="J6" s="53"/>
      <c r="K6" s="53"/>
      <c r="L6" s="53"/>
      <c r="M6" s="53"/>
      <c r="N6" s="53"/>
      <c r="O6" s="54"/>
      <c r="P6" s="53"/>
      <c r="Q6" s="53"/>
      <c r="R6" s="53"/>
      <c r="S6" s="53"/>
      <c r="T6" s="53"/>
      <c r="U6" s="53"/>
      <c r="V6" s="54"/>
      <c r="W6" s="53"/>
      <c r="X6" s="53"/>
      <c r="Y6" s="54"/>
      <c r="Z6" s="53"/>
      <c r="AA6" s="53"/>
      <c r="AB6" s="53"/>
      <c r="AC6" s="54"/>
      <c r="AD6" s="53"/>
      <c r="AE6" s="53"/>
      <c r="AF6" s="53"/>
      <c r="AG6" s="53"/>
      <c r="AH6" s="55"/>
      <c r="AI6" s="45"/>
      <c r="AJ6" s="34"/>
      <c r="AK6" s="35"/>
      <c r="AL6" s="34"/>
      <c r="AM6" s="56" t="s">
        <v>21</v>
      </c>
      <c r="AN6" s="57"/>
      <c r="AO6" s="57"/>
      <c r="AP6" s="58">
        <f>SUM(D3:AH3,-AL3)</f>
        <v>10</v>
      </c>
    </row>
    <row r="7" spans="1:42" ht="14.4" thickBot="1" x14ac:dyDescent="0.3">
      <c r="A7" s="39"/>
      <c r="B7" s="59" t="s">
        <v>18</v>
      </c>
      <c r="C7" s="60"/>
      <c r="D7" s="61"/>
      <c r="E7" s="61"/>
      <c r="F7" s="61"/>
      <c r="G7" s="61"/>
      <c r="H7" s="62"/>
      <c r="I7" s="61"/>
      <c r="J7" s="61"/>
      <c r="K7" s="61"/>
      <c r="L7" s="61"/>
      <c r="M7" s="61"/>
      <c r="N7" s="61"/>
      <c r="O7" s="62"/>
      <c r="P7" s="61"/>
      <c r="Q7" s="61"/>
      <c r="R7" s="61"/>
      <c r="S7" s="61"/>
      <c r="T7" s="61"/>
      <c r="U7" s="61"/>
      <c r="V7" s="62"/>
      <c r="W7" s="61"/>
      <c r="X7" s="61"/>
      <c r="Y7" s="62"/>
      <c r="Z7" s="61"/>
      <c r="AA7" s="61"/>
      <c r="AB7" s="61"/>
      <c r="AC7" s="62"/>
      <c r="AD7" s="61"/>
      <c r="AE7" s="61"/>
      <c r="AF7" s="61"/>
      <c r="AG7" s="61"/>
      <c r="AH7" s="63"/>
      <c r="AI7" s="90" t="s">
        <v>22</v>
      </c>
      <c r="AJ7" s="64">
        <f>SUM(AI3:AK5)</f>
        <v>37</v>
      </c>
      <c r="AK7" s="64"/>
      <c r="AL7" s="64"/>
      <c r="AM7" s="65" t="s">
        <v>23</v>
      </c>
      <c r="AN7" s="66"/>
      <c r="AO7" s="66"/>
      <c r="AP7" s="67">
        <f>SUM(D4:AH4,-AL4)</f>
        <v>2</v>
      </c>
    </row>
    <row r="8" spans="1:42" ht="15" customHeight="1" x14ac:dyDescent="0.25">
      <c r="A8" s="24"/>
      <c r="B8" s="68"/>
      <c r="C8" s="69"/>
      <c r="D8" s="69"/>
      <c r="E8" s="69"/>
      <c r="F8" s="69"/>
      <c r="G8" s="69"/>
      <c r="H8" s="70"/>
      <c r="I8" s="71"/>
      <c r="J8" s="71"/>
      <c r="O8" s="72"/>
      <c r="P8" s="72"/>
      <c r="Q8" s="72"/>
      <c r="R8" s="72"/>
      <c r="S8" s="72"/>
      <c r="T8" s="72"/>
      <c r="U8" s="72"/>
      <c r="V8" s="72"/>
      <c r="W8" s="72"/>
      <c r="X8" s="72"/>
      <c r="Y8" s="73"/>
      <c r="Z8" s="73"/>
      <c r="AA8" s="73"/>
      <c r="AB8" s="74"/>
      <c r="AC8" s="75"/>
      <c r="AD8" s="75"/>
      <c r="AE8" s="75"/>
      <c r="AF8" s="75"/>
      <c r="AG8" s="75"/>
      <c r="AH8" s="75"/>
      <c r="AI8" s="75"/>
      <c r="AJ8" s="76"/>
      <c r="AK8" s="76"/>
      <c r="AL8" s="76"/>
    </row>
    <row r="9" spans="1:42" ht="11.25" customHeight="1" x14ac:dyDescent="0.25">
      <c r="A9" s="24"/>
      <c r="B9" s="5"/>
      <c r="C9" s="5"/>
      <c r="D9" s="73"/>
      <c r="E9" s="73"/>
      <c r="F9" s="73"/>
      <c r="T9" s="5"/>
      <c r="U9" s="5"/>
      <c r="V9" s="5"/>
      <c r="W9" s="5"/>
      <c r="X9" s="5"/>
      <c r="Y9" s="5"/>
      <c r="Z9" s="5"/>
      <c r="AA9" s="5"/>
      <c r="AB9" s="74"/>
      <c r="AC9" s="74"/>
      <c r="AD9" s="74"/>
      <c r="AE9" s="74"/>
      <c r="AF9" s="74"/>
      <c r="AG9" s="74"/>
      <c r="AH9" s="74"/>
      <c r="AI9" s="76"/>
      <c r="AJ9" s="76"/>
      <c r="AK9" s="76"/>
      <c r="AL9" s="76"/>
    </row>
    <row r="10" spans="1:42" ht="11.25" customHeight="1" x14ac:dyDescent="0.25">
      <c r="A10" s="24"/>
      <c r="AC10" s="74"/>
      <c r="AD10" s="74"/>
      <c r="AE10" s="74"/>
      <c r="AF10" s="74"/>
      <c r="AG10" s="74"/>
      <c r="AH10" s="74"/>
      <c r="AI10" s="76"/>
      <c r="AJ10" s="76"/>
      <c r="AK10" s="76"/>
      <c r="AL10" s="76"/>
    </row>
    <row r="11" spans="1:42" ht="11.25" customHeight="1" x14ac:dyDescent="0.25">
      <c r="A11" s="24"/>
      <c r="AC11" s="74"/>
      <c r="AD11" s="74"/>
      <c r="AE11" s="74"/>
      <c r="AF11" s="74"/>
      <c r="AG11" s="74"/>
      <c r="AH11" s="74"/>
      <c r="AI11" s="76"/>
      <c r="AJ11" s="76"/>
      <c r="AK11" s="76"/>
      <c r="AL11" s="76"/>
    </row>
    <row r="12" spans="1:42" ht="11.25" customHeight="1" x14ac:dyDescent="0.25">
      <c r="A12" s="24"/>
      <c r="AC12" s="74"/>
      <c r="AD12" s="74"/>
      <c r="AE12" s="74"/>
      <c r="AF12" s="74"/>
      <c r="AG12" s="74"/>
      <c r="AH12" s="74"/>
      <c r="AI12" s="76"/>
      <c r="AJ12" s="76"/>
      <c r="AK12" s="76"/>
      <c r="AL12" s="76"/>
    </row>
    <row r="13" spans="1:42" ht="11.25" customHeight="1" x14ac:dyDescent="0.25">
      <c r="A13" s="24"/>
      <c r="AC13" s="74"/>
      <c r="AD13" s="74"/>
      <c r="AE13" s="74"/>
      <c r="AF13" s="74"/>
      <c r="AG13" s="74"/>
      <c r="AH13" s="74"/>
      <c r="AI13" s="76"/>
      <c r="AJ13" s="76"/>
      <c r="AK13" s="76"/>
      <c r="AL13" s="76"/>
    </row>
    <row r="14" spans="1:42" x14ac:dyDescent="0.25">
      <c r="A14" s="24"/>
      <c r="AC14" s="74"/>
      <c r="AD14" s="74"/>
      <c r="AE14" s="74"/>
      <c r="AF14" s="74"/>
      <c r="AG14" s="74"/>
      <c r="AH14" s="74"/>
      <c r="AI14" s="76"/>
      <c r="AJ14" s="76"/>
      <c r="AK14" s="76"/>
      <c r="AL14" s="76"/>
    </row>
    <row r="15" spans="1:42" x14ac:dyDescent="0.25">
      <c r="A15" s="24"/>
      <c r="AC15" s="74"/>
      <c r="AD15" s="74"/>
      <c r="AE15" s="74"/>
      <c r="AF15" s="74"/>
      <c r="AG15" s="74"/>
      <c r="AH15" s="74"/>
      <c r="AI15" s="76"/>
      <c r="AJ15" s="76"/>
      <c r="AK15" s="76"/>
      <c r="AL15" s="76"/>
    </row>
    <row r="16" spans="1:42" x14ac:dyDescent="0.25">
      <c r="A16" s="24"/>
      <c r="AC16" s="74"/>
      <c r="AD16" s="74"/>
      <c r="AE16" s="74"/>
      <c r="AF16" s="74"/>
      <c r="AG16" s="74"/>
      <c r="AH16" s="74"/>
      <c r="AI16" s="76"/>
      <c r="AJ16" s="76"/>
      <c r="AK16" s="76"/>
      <c r="AL16" s="76"/>
    </row>
    <row r="17" spans="1:38" x14ac:dyDescent="0.25">
      <c r="A17" s="24"/>
      <c r="AC17" s="74"/>
      <c r="AD17" s="74"/>
      <c r="AE17" s="74"/>
      <c r="AF17" s="74"/>
      <c r="AG17" s="74"/>
      <c r="AH17" s="74"/>
      <c r="AI17" s="76"/>
      <c r="AJ17" s="76"/>
      <c r="AK17" s="76"/>
      <c r="AL17" s="76"/>
    </row>
    <row r="18" spans="1:38" x14ac:dyDescent="0.25">
      <c r="A18" s="24"/>
      <c r="AC18" s="74"/>
      <c r="AD18" s="74"/>
      <c r="AE18" s="74"/>
      <c r="AF18" s="74"/>
      <c r="AG18" s="74"/>
      <c r="AH18" s="74"/>
      <c r="AI18" s="76"/>
      <c r="AJ18" s="76"/>
      <c r="AK18" s="76"/>
      <c r="AL18" s="76"/>
    </row>
    <row r="19" spans="1:38" ht="15" customHeight="1" x14ac:dyDescent="0.25">
      <c r="A19" s="24"/>
      <c r="AC19" s="74"/>
      <c r="AD19" s="74"/>
      <c r="AE19" s="74"/>
      <c r="AF19" s="74"/>
      <c r="AG19" s="74"/>
      <c r="AH19" s="74"/>
      <c r="AI19" s="76"/>
      <c r="AJ19" s="76"/>
      <c r="AK19" s="76"/>
      <c r="AL19" s="76"/>
    </row>
    <row r="20" spans="1:38" ht="15" customHeight="1" x14ac:dyDescent="0.25"/>
    <row r="21" spans="1:38" ht="15" customHeight="1" x14ac:dyDescent="0.25"/>
    <row r="22" spans="1:38" ht="15" customHeight="1" x14ac:dyDescent="0.25"/>
    <row r="23" spans="1:38" ht="15" customHeight="1" x14ac:dyDescent="0.25"/>
    <row r="24" spans="1:38" ht="15" customHeight="1" x14ac:dyDescent="0.25"/>
    <row r="25" spans="1:38" ht="15" customHeight="1" x14ac:dyDescent="0.25"/>
    <row r="26" spans="1:38" ht="15" customHeight="1" x14ac:dyDescent="0.25"/>
    <row r="27" spans="1:38" ht="15" customHeight="1" x14ac:dyDescent="0.25"/>
    <row r="28" spans="1:38" ht="15" customHeight="1" x14ac:dyDescent="0.25"/>
    <row r="29" spans="1:38" ht="15" customHeight="1" x14ac:dyDescent="0.25"/>
    <row r="30" spans="1:38" ht="15" customHeight="1" x14ac:dyDescent="0.25"/>
    <row r="31" spans="1:38" ht="15" customHeight="1" x14ac:dyDescent="0.25"/>
    <row r="32" spans="1:38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</sheetData>
  <mergeCells count="2">
    <mergeCell ref="AI1:AL1"/>
    <mergeCell ref="AM1:AP1"/>
  </mergeCells>
  <conditionalFormatting sqref="AM3:AP5">
    <cfRule type="expression" dxfId="1" priority="4">
      <formula>$AJ$7&lt;=25</formula>
    </cfRule>
    <cfRule type="expression" dxfId="0" priority="5">
      <formula>$AJ$7&gt;25</formula>
    </cfRule>
  </conditionalFormatting>
  <dataValidations count="1">
    <dataValidation allowBlank="1" showErrorMessage="1" sqref="AM3:AM5">
      <formula1>$AK$5</formula1>
      <formula2>14</formula2>
    </dataValidation>
  </dataValidations>
  <printOptions horizontalCentered="1" verticalCentered="1"/>
  <pageMargins left="0.25" right="0.25" top="0.75" bottom="0.75" header="0.51180555555555496" footer="0.51180555555555496"/>
  <pageSetup paperSize="8" firstPageNumber="0" fitToHeight="0" pageOrder="overThenDown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"/>
  <sheetViews>
    <sheetView zoomScaleNormal="100" workbookViewId="0">
      <selection activeCell="A8" sqref="A8:XFD13"/>
    </sheetView>
  </sheetViews>
  <sheetFormatPr baseColWidth="10" defaultColWidth="11.5546875" defaultRowHeight="13.8" x14ac:dyDescent="0.25"/>
  <cols>
    <col min="1" max="1" width="13.88671875" style="77" customWidth="1"/>
    <col min="2" max="1024" width="11.5546875" style="77"/>
  </cols>
  <sheetData>
    <row r="1" spans="1:3" ht="52.2" customHeight="1" x14ac:dyDescent="0.25">
      <c r="A1" s="78" t="s">
        <v>24</v>
      </c>
      <c r="B1" s="79" t="s">
        <v>15</v>
      </c>
      <c r="C1" s="80" t="s">
        <v>25</v>
      </c>
    </row>
    <row r="2" spans="1:3" x14ac:dyDescent="0.25">
      <c r="A2" s="81" t="s">
        <v>16</v>
      </c>
      <c r="B2" s="82">
        <v>1900</v>
      </c>
      <c r="C2" s="83" t="e">
        <f ca="1">INDIRECT(CONCATENATE(ADDRESS(MATCH(A2,'Tableau 1'!B:B,0)+0,MATCH(B2,INDIRECT(CONCATENATE(ADDRESS(MATCH(A2,'Tableau 1'!B:B,0)+0,1,4,1,"Tableau 1"),":",ADDRESS(MATCH(A2,'Tableau 1'!B:B,0)+0,42,4,1,"Tableau 1")),1),0)-1,4,1,"Tableau 1")),1)</f>
        <v>#REF!</v>
      </c>
    </row>
    <row r="3" spans="1:3" x14ac:dyDescent="0.25">
      <c r="A3" s="84" t="s">
        <v>16</v>
      </c>
      <c r="B3" s="85">
        <v>1910</v>
      </c>
      <c r="C3" s="86" t="e">
        <f ca="1">INDIRECT(CONCATENATE(ADDRESS(MATCH(A3,'Tableau 1'!B:B,0)+0,MATCH(B3,INDIRECT(CONCATENATE(ADDRESS(MATCH(A3,'Tableau 1'!B:B,0)+0,1,4,1,"Tableau 1"),":",ADDRESS(MATCH(A3,'Tableau 1'!B:B,0)+0,42,4,1,"Tableau 1")),1),0)-1,4,1,"Tableau 1")),1)</f>
        <v>#REF!</v>
      </c>
    </row>
    <row r="4" spans="1:3" x14ac:dyDescent="0.25">
      <c r="A4" s="84" t="s">
        <v>16</v>
      </c>
      <c r="B4" s="85">
        <v>1921</v>
      </c>
      <c r="C4" s="86" t="e">
        <f ca="1">INDIRECT(CONCATENATE(ADDRESS(MATCH(A4,'Tableau 1'!B:B,0)+1,MATCH(B4,INDIRECT(CONCATENATE(ADDRESS(MATCH(A4,'Tableau 1'!B:B,0)+1,1,4,1,"Tableau 1"),":",ADDRESS(MATCH(A4,'Tableau 1'!B:B,0)+1,42,4,1,"Tableau 1")),1),0)-1,4,1,"Tableau 1")),1)</f>
        <v>#REF!</v>
      </c>
    </row>
    <row r="5" spans="1:3" x14ac:dyDescent="0.25">
      <c r="A5" s="84" t="s">
        <v>16</v>
      </c>
      <c r="B5" s="85">
        <v>1925</v>
      </c>
      <c r="C5" s="86" t="e">
        <f ca="1">INDIRECT(CONCATENATE(ADDRESS(MATCH(A5,'Tableau 1'!B:B,0)+1,MATCH(B5,INDIRECT(CONCATENATE(ADDRESS(MATCH(A5,'Tableau 1'!B:B,0)+1,1,4,1,"Tableau 1"),":",ADDRESS(MATCH(A5,'Tableau 1'!B:B,0)+1,42,4,1,"Tableau 1")),1),0)-1,4,1,"Tableau 1")),1)</f>
        <v>#REF!</v>
      </c>
    </row>
    <row r="6" spans="1:3" x14ac:dyDescent="0.25">
      <c r="A6" s="84" t="s">
        <v>16</v>
      </c>
      <c r="B6" s="85">
        <v>1931</v>
      </c>
      <c r="C6" s="86" t="e">
        <f ca="1">INDIRECT(CONCATENATE(ADDRESS(MATCH(A6,'Tableau 1'!B:B,0)+2,MATCH(B6,INDIRECT(CONCATENATE(ADDRESS(MATCH(A6,'Tableau 1'!B:B,0)+2,1,4,1,"Tableau 1"),":",ADDRESS(MATCH(A6,'Tableau 1'!B:B,0)+2,42,4,1,"Tableau 1")),1),0)-1,4,1,"Tableau 1")),1)</f>
        <v>#REF!</v>
      </c>
    </row>
    <row r="7" spans="1:3" ht="14.4" thickBot="1" x14ac:dyDescent="0.3">
      <c r="A7" s="87" t="s">
        <v>16</v>
      </c>
      <c r="B7" s="88">
        <v>1935</v>
      </c>
      <c r="C7" s="89" t="e">
        <f ca="1">INDIRECT(CONCATENATE(ADDRESS(MATCH(A7,'Tableau 1'!B:B,0)+2,MATCH(B7,INDIRECT(CONCATENATE(ADDRESS(MATCH(A7,'Tableau 1'!B:B,0)+2,1,4,1,"Tableau 1"),":",ADDRESS(MATCH(A7,'Tableau 1'!B:B,0)+2,42,4,1,"Tableau 1")),1),0)-1,4,1,"Tableau 1")),1)</f>
        <v>#REF!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1</vt:lpstr>
      <vt:lpstr>Tableau 2</vt:lpstr>
      <vt:lpstr>'Tableau 1'!_FilterDatabase</vt:lpstr>
      <vt:lpstr>'Tableau 1'!Impression_des_titres</vt:lpstr>
      <vt:lpstr>'Tableau 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NOUET Amaury</cp:lastModifiedBy>
  <cp:revision>1</cp:revision>
  <dcterms:created xsi:type="dcterms:W3CDTF">2020-10-31T01:24:19Z</dcterms:created>
  <dcterms:modified xsi:type="dcterms:W3CDTF">2020-10-31T10:05:08Z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