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Lucie\Suivi commande test\"/>
    </mc:Choice>
  </mc:AlternateContent>
  <xr:revisionPtr revIDLastSave="0" documentId="13_ncr:1_{BED3A2B6-AE65-4150-8E2D-FE8410F46EA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SUIVI COMMANDE GENERAL" sheetId="1" r:id="rId1"/>
    <sheet name="RP1" sheetId="16" r:id="rId2"/>
    <sheet name="RP2" sheetId="17" r:id="rId3"/>
    <sheet name="RP3" sheetId="18" r:id="rId4"/>
    <sheet name="RP4" sheetId="19" r:id="rId5"/>
  </sheet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9" l="1"/>
  <c r="F16" i="19" s="1"/>
  <c r="C8" i="19"/>
  <c r="F8" i="19" s="1"/>
  <c r="C14" i="18"/>
  <c r="F14" i="18" s="1"/>
  <c r="C7" i="18"/>
  <c r="F7" i="18" s="1"/>
  <c r="C16" i="17"/>
  <c r="F16" i="17" s="1"/>
  <c r="C8" i="17"/>
  <c r="F8" i="17" s="1"/>
  <c r="C18" i="16"/>
  <c r="F18" i="16" s="1"/>
  <c r="C9" i="16"/>
  <c r="F9" i="16" s="1"/>
  <c r="F14" i="19"/>
  <c r="F6" i="19"/>
  <c r="F12" i="18"/>
  <c r="F5" i="18"/>
  <c r="F14" i="17"/>
  <c r="F6" i="17"/>
  <c r="F16" i="16"/>
  <c r="F7" i="16"/>
  <c r="F27" i="1" l="1"/>
  <c r="F13" i="1"/>
</calcChain>
</file>

<file path=xl/sharedStrings.xml><?xml version="1.0" encoding="utf-8"?>
<sst xmlns="http://schemas.openxmlformats.org/spreadsheetml/2006/main" count="179" uniqueCount="52">
  <si>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</si>
  <si>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</si>
  <si>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</si>
  <si>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</si>
  <si>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</si>
  <si>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</si>
  <si>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</si>
  <si>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</si>
  <si>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</si>
  <si>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</si>
  <si>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</si>
  <si>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</si>
  <si>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</si>
  <si>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</si>
  <si>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</si>
  <si>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</si>
  <si>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</si>
  <si>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</si>
  <si>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</si>
  <si>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</si>
  <si>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</si>
  <si>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</si>
  <si>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</si>
  <si>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</si>
  <si>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</si>
  <si>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</si>
  <si>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</si>
  <si>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</si>
  <si>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</si>
  <si>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</si>
  <si>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</si>
  <si>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</si>
  <si>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</si>
  <si>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</si>
  <si>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</si>
  <si>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</si>
  <si>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</si>
  <si>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</si>
  <si>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</si>
  <si>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</si>
  <si>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</si>
  <si>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</si>
  <si>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</si>
  <si>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</si>
  <si>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</si>
  <si>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</si>
  <si>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</si>
  <si>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</si>
  <si>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</si>
  <si>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</si>
  <si>
    <t>Déjà commissionné</t>
  </si>
  <si>
    <t>Reste a commissionner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</si>
</sst>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/>
    <xf numFmtId="17" fontId="2" fillId="0" borderId="1" xfId="0" applyNumberFormat="1" applyFon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0" fontId="0" fillId="0" borderId="1" xfId="0" applyFill="1" applyBorder="1"/>
    <xf numFmtId="165" fontId="1" fillId="0" borderId="4" xfId="0" applyNumberFormat="1" applyFont="1" applyFill="1" applyBorder="1" applyAlignment="1">
      <alignment horizontal="right"/>
    </xf>
    <xf numFmtId="0" fontId="4" fillId="0" borderId="0" xfId="0" applyFont="1" applyFill="1" applyAlignment="1"/>
    <xf numFmtId="0" fontId="4" fillId="0" borderId="0" xfId="0" applyFont="1" applyFill="1" applyAlignment="1">
      <alignment horizontal="center"/>
    </xf>
    <xf numFmtId="0" fontId="0" fillId="0" borderId="11" xfId="0" applyBorder="1"/>
    <xf numFmtId="4" fontId="0" fillId="0" borderId="12" xfId="0" applyNumberFormat="1" applyBorder="1"/>
    <xf numFmtId="0" fontId="5" fillId="0" borderId="13" xfId="0" applyFont="1" applyBorder="1"/>
    <xf numFmtId="0" fontId="5" fillId="0" borderId="14" xfId="0" applyFont="1" applyBorder="1"/>
    <xf numFmtId="4" fontId="5" fillId="0" borderId="15" xfId="0" applyNumberFormat="1" applyFont="1" applyBorder="1"/>
  </cellXfs>
  <cellStyles count="1">
    <cellStyle name="Normal" xfId="0" builtinId="0"/>
  </cellStyles>
  <dxfs count="4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21100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7F9E23FC-9901-40B2-BA16-80743A8ACEA9}"/>
            </a:ext>
          </a:extLst>
        </xdr:cNvPr>
        <xdr:cNvSpPr/>
      </xdr:nvSpPr>
      <xdr:spPr>
        <a:xfrm>
          <a:off x="3565525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4A1A171C-EF75-4CF6-BE5E-A7528B9B1F94}"/>
            </a:ext>
          </a:extLst>
        </xdr:cNvPr>
        <xdr:cNvSpPr/>
      </xdr:nvSpPr>
      <xdr:spPr>
        <a:xfrm>
          <a:off x="3565525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392C091A-58D1-41CE-9B54-412850558A33}"/>
            </a:ext>
          </a:extLst>
        </xdr:cNvPr>
        <xdr:cNvSpPr/>
      </xdr:nvSpPr>
      <xdr:spPr>
        <a:xfrm>
          <a:off x="3565525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630226BA-8356-4B24-8DF9-4F77659A36D8}"/>
            </a:ext>
          </a:extLst>
        </xdr:cNvPr>
        <xdr:cNvSpPr/>
      </xdr:nvSpPr>
      <xdr:spPr>
        <a:xfrm>
          <a:off x="3565525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7"/>
  <sheetViews>
    <sheetView workbookViewId="0">
      <selection activeCell="F1" sqref="F1"/>
    </sheetView>
  </sheetViews>
  <sheetFormatPr baseColWidth="10" defaultColWidth="11.5703125" defaultRowHeight="15" x14ac:dyDescent="0.25"/>
  <cols>
    <col min="1" max="1" width="12" style="3" customWidth="1"/>
    <col min="2" max="2" width="30.42578125" style="3" customWidth="1"/>
    <col min="3" max="3" width="5.7109375" style="3" customWidth="1"/>
    <col min="4" max="4" width="22.42578125" style="3" customWidth="1"/>
    <col min="5" max="5" width="8.7109375" style="3" customWidth="1"/>
    <col min="6" max="7" width="12.7109375" style="11" customWidth="1"/>
    <col min="8" max="8" width="12.140625" style="15" customWidth="1"/>
    <col min="9" max="9" width="11.5703125" style="15"/>
    <col min="10" max="10" width="30.42578125" style="3" customWidth="1"/>
    <col min="11" max="16384" width="11.5703125" style="3"/>
  </cols>
  <sheetData>
    <row r="1" spans="1:12" ht="24" thickBot="1" x14ac:dyDescent="0.4">
      <c r="A1" s="38" t="s">
        <v>0</v>
      </c>
      <c r="B1" s="38"/>
      <c r="C1" s="38"/>
      <c r="D1" s="37"/>
      <c r="E1" s="37"/>
      <c r="J1" s="18"/>
    </row>
    <row r="2" spans="1:12" ht="15.75" thickBot="1" x14ac:dyDescent="0.3">
      <c r="A2" s="4">
        <v>43831</v>
      </c>
      <c r="L2" s="19"/>
    </row>
    <row r="3" spans="1:12" ht="10.15" customHeight="1" thickBot="1" x14ac:dyDescent="0.3"/>
    <row r="4" spans="1:12" ht="15.75" thickBot="1" x14ac:dyDescent="0.3">
      <c r="A4" s="20" t="s">
        <v>1</v>
      </c>
      <c r="B4" s="20" t="s">
        <v>2</v>
      </c>
      <c r="C4" s="20" t="s">
        <v>5</v>
      </c>
      <c r="D4" s="20" t="s">
        <v>3</v>
      </c>
      <c r="E4" s="21" t="s">
        <v>4</v>
      </c>
      <c r="F4" s="22" t="s">
        <v>20</v>
      </c>
      <c r="G4" s="22" t="s">
        <v>21</v>
      </c>
      <c r="H4" s="23" t="s">
        <v>16</v>
      </c>
      <c r="I4" s="23" t="s">
        <v>17</v>
      </c>
      <c r="J4" s="24" t="s">
        <v>18</v>
      </c>
    </row>
    <row r="5" spans="1:12" x14ac:dyDescent="0.25">
      <c r="A5" s="25" t="s">
        <v>8</v>
      </c>
      <c r="B5" s="25" t="s">
        <v>29</v>
      </c>
      <c r="C5" s="25">
        <v>39</v>
      </c>
      <c r="D5" s="25" t="s">
        <v>36</v>
      </c>
      <c r="E5" s="26">
        <v>50</v>
      </c>
      <c r="F5" s="29">
        <v>3500</v>
      </c>
      <c r="G5" s="27" t="s">
        <v>22</v>
      </c>
      <c r="H5" s="12"/>
      <c r="I5" s="16"/>
      <c r="J5" s="5"/>
    </row>
    <row r="6" spans="1:12" x14ac:dyDescent="0.25">
      <c r="A6" s="25" t="s">
        <v>24</v>
      </c>
      <c r="B6" s="6" t="s">
        <v>29</v>
      </c>
      <c r="C6" s="6">
        <v>39</v>
      </c>
      <c r="D6" s="6" t="s">
        <v>37</v>
      </c>
      <c r="E6" s="7">
        <v>20</v>
      </c>
      <c r="F6" s="30">
        <v>210</v>
      </c>
      <c r="G6" s="9" t="s">
        <v>22</v>
      </c>
      <c r="H6" s="12"/>
      <c r="I6" s="16"/>
      <c r="J6" s="5"/>
    </row>
    <row r="7" spans="1:12" x14ac:dyDescent="0.25">
      <c r="A7" s="25" t="s">
        <v>25</v>
      </c>
      <c r="B7" s="6" t="s">
        <v>30</v>
      </c>
      <c r="C7" s="6">
        <v>70</v>
      </c>
      <c r="D7" s="6" t="s">
        <v>38</v>
      </c>
      <c r="E7" s="7">
        <v>100</v>
      </c>
      <c r="F7" s="30">
        <v>54</v>
      </c>
      <c r="G7" s="9" t="s">
        <v>23</v>
      </c>
      <c r="H7" s="12"/>
      <c r="I7" s="16"/>
      <c r="J7" s="5"/>
    </row>
    <row r="8" spans="1:12" x14ac:dyDescent="0.25">
      <c r="A8" s="25" t="s">
        <v>15</v>
      </c>
      <c r="B8" s="6" t="s">
        <v>31</v>
      </c>
      <c r="C8" s="6">
        <v>25</v>
      </c>
      <c r="D8" s="6" t="s">
        <v>36</v>
      </c>
      <c r="E8" s="7">
        <v>350</v>
      </c>
      <c r="F8" s="30">
        <v>21</v>
      </c>
      <c r="G8" s="9" t="s">
        <v>39</v>
      </c>
      <c r="H8" s="12"/>
      <c r="I8" s="16"/>
      <c r="J8" s="5"/>
    </row>
    <row r="9" spans="1:12" x14ac:dyDescent="0.25">
      <c r="A9" s="25" t="s">
        <v>26</v>
      </c>
      <c r="B9" s="6" t="s">
        <v>32</v>
      </c>
      <c r="C9" s="6">
        <v>70</v>
      </c>
      <c r="D9" s="6" t="s">
        <v>36</v>
      </c>
      <c r="E9" s="7">
        <v>25</v>
      </c>
      <c r="F9" s="30">
        <v>48</v>
      </c>
      <c r="G9" s="9" t="s">
        <v>40</v>
      </c>
      <c r="H9" s="12"/>
      <c r="I9" s="16"/>
      <c r="J9" s="5"/>
    </row>
    <row r="10" spans="1:12" x14ac:dyDescent="0.25">
      <c r="A10" s="25" t="s">
        <v>27</v>
      </c>
      <c r="B10" s="8" t="s">
        <v>33</v>
      </c>
      <c r="C10" s="8">
        <v>25</v>
      </c>
      <c r="D10" s="8" t="s">
        <v>38</v>
      </c>
      <c r="E10" s="1">
        <v>48</v>
      </c>
      <c r="F10" s="31">
        <v>12</v>
      </c>
      <c r="G10" s="10" t="s">
        <v>23</v>
      </c>
      <c r="H10" s="12"/>
      <c r="I10" s="12"/>
      <c r="J10" s="5"/>
    </row>
    <row r="11" spans="1:12" x14ac:dyDescent="0.25">
      <c r="A11" s="25" t="s">
        <v>12</v>
      </c>
      <c r="B11" s="8" t="s">
        <v>34</v>
      </c>
      <c r="C11" s="8">
        <v>39</v>
      </c>
      <c r="D11" s="8" t="s">
        <v>37</v>
      </c>
      <c r="E11" s="1">
        <v>145</v>
      </c>
      <c r="F11" s="31">
        <v>15</v>
      </c>
      <c r="G11" s="10" t="s">
        <v>22</v>
      </c>
      <c r="H11" s="12"/>
      <c r="I11" s="17"/>
      <c r="J11" s="5"/>
    </row>
    <row r="12" spans="1:12" ht="15.75" thickBot="1" x14ac:dyDescent="0.3">
      <c r="A12" s="28" t="s">
        <v>28</v>
      </c>
      <c r="B12" s="8" t="s">
        <v>35</v>
      </c>
      <c r="C12" s="8">
        <v>21</v>
      </c>
      <c r="D12" s="8" t="s">
        <v>36</v>
      </c>
      <c r="E12" s="1">
        <v>170</v>
      </c>
      <c r="F12" s="31">
        <v>84</v>
      </c>
      <c r="G12" s="10" t="s">
        <v>40</v>
      </c>
      <c r="H12" s="13"/>
      <c r="I12" s="17"/>
      <c r="J12" s="2"/>
    </row>
    <row r="13" spans="1:12" ht="15.75" thickBot="1" x14ac:dyDescent="0.3">
      <c r="A13" s="20" t="s">
        <v>49</v>
      </c>
      <c r="B13" s="20"/>
      <c r="C13" s="20"/>
      <c r="D13" s="20"/>
      <c r="E13" s="21"/>
      <c r="F13" s="36">
        <f>SUM(F5:F12)</f>
        <v>3944</v>
      </c>
      <c r="G13" s="32"/>
      <c r="H13" s="33"/>
      <c r="I13" s="34"/>
      <c r="J13" s="35"/>
    </row>
    <row r="14" spans="1:12" x14ac:dyDescent="0.25">
      <c r="H14" s="14"/>
    </row>
    <row r="15" spans="1:12" ht="15.75" thickBot="1" x14ac:dyDescent="0.3"/>
    <row r="16" spans="1:12" ht="15.75" thickBot="1" x14ac:dyDescent="0.3">
      <c r="A16" s="4">
        <v>43862</v>
      </c>
    </row>
    <row r="17" spans="1:10" ht="15.75" thickBot="1" x14ac:dyDescent="0.3"/>
    <row r="18" spans="1:10" ht="15.75" thickBot="1" x14ac:dyDescent="0.3">
      <c r="A18" s="20" t="s">
        <v>1</v>
      </c>
      <c r="B18" s="20" t="s">
        <v>2</v>
      </c>
      <c r="C18" s="20" t="s">
        <v>5</v>
      </c>
      <c r="D18" s="20" t="s">
        <v>3</v>
      </c>
      <c r="E18" s="21" t="s">
        <v>4</v>
      </c>
      <c r="F18" s="22" t="s">
        <v>20</v>
      </c>
      <c r="G18" s="22" t="s">
        <v>21</v>
      </c>
      <c r="H18" s="23" t="s">
        <v>16</v>
      </c>
      <c r="I18" s="23" t="s">
        <v>17</v>
      </c>
      <c r="J18" s="24" t="s">
        <v>18</v>
      </c>
    </row>
    <row r="19" spans="1:10" x14ac:dyDescent="0.25">
      <c r="A19" s="25" t="s">
        <v>6</v>
      </c>
      <c r="B19" s="25" t="s">
        <v>41</v>
      </c>
      <c r="C19" s="25">
        <v>39</v>
      </c>
      <c r="D19" s="25" t="s">
        <v>36</v>
      </c>
      <c r="E19" s="26">
        <v>50</v>
      </c>
      <c r="F19" s="29">
        <v>3500</v>
      </c>
      <c r="G19" s="27" t="s">
        <v>22</v>
      </c>
      <c r="H19" s="12"/>
      <c r="I19" s="16"/>
      <c r="J19" s="5"/>
    </row>
    <row r="20" spans="1:10" x14ac:dyDescent="0.25">
      <c r="A20" s="25" t="s">
        <v>11</v>
      </c>
      <c r="B20" s="6" t="s">
        <v>42</v>
      </c>
      <c r="C20" s="6">
        <v>39</v>
      </c>
      <c r="D20" s="6" t="s">
        <v>37</v>
      </c>
      <c r="E20" s="7">
        <v>20</v>
      </c>
      <c r="F20" s="30">
        <v>210</v>
      </c>
      <c r="G20" s="9" t="s">
        <v>22</v>
      </c>
      <c r="H20" s="12"/>
      <c r="I20" s="16"/>
      <c r="J20" s="5"/>
    </row>
    <row r="21" spans="1:10" x14ac:dyDescent="0.25">
      <c r="A21" s="25" t="s">
        <v>13</v>
      </c>
      <c r="B21" s="6" t="s">
        <v>43</v>
      </c>
      <c r="C21" s="6">
        <v>21</v>
      </c>
      <c r="D21" s="6" t="s">
        <v>38</v>
      </c>
      <c r="E21" s="7">
        <v>100</v>
      </c>
      <c r="F21" s="30">
        <v>54</v>
      </c>
      <c r="G21" s="9" t="s">
        <v>23</v>
      </c>
      <c r="H21" s="12"/>
      <c r="I21" s="16"/>
      <c r="J21" s="5"/>
    </row>
    <row r="22" spans="1:10" x14ac:dyDescent="0.25">
      <c r="A22" s="25" t="s">
        <v>9</v>
      </c>
      <c r="B22" s="6" t="s">
        <v>44</v>
      </c>
      <c r="C22" s="6">
        <v>39</v>
      </c>
      <c r="D22" s="6" t="s">
        <v>36</v>
      </c>
      <c r="E22" s="7">
        <v>350</v>
      </c>
      <c r="F22" s="30">
        <v>21</v>
      </c>
      <c r="G22" s="9" t="s">
        <v>39</v>
      </c>
      <c r="H22" s="12"/>
      <c r="I22" s="16"/>
      <c r="J22" s="5"/>
    </row>
    <row r="23" spans="1:10" x14ac:dyDescent="0.25">
      <c r="A23" s="25" t="s">
        <v>10</v>
      </c>
      <c r="B23" s="6" t="s">
        <v>45</v>
      </c>
      <c r="C23" s="6">
        <v>70</v>
      </c>
      <c r="D23" s="6" t="s">
        <v>36</v>
      </c>
      <c r="E23" s="7">
        <v>25</v>
      </c>
      <c r="F23" s="30">
        <v>48</v>
      </c>
      <c r="G23" s="9" t="s">
        <v>40</v>
      </c>
      <c r="H23" s="12"/>
      <c r="I23" s="16"/>
      <c r="J23" s="5"/>
    </row>
    <row r="24" spans="1:10" x14ac:dyDescent="0.25">
      <c r="A24" s="25" t="s">
        <v>19</v>
      </c>
      <c r="B24" s="8" t="s">
        <v>46</v>
      </c>
      <c r="C24" s="8">
        <v>25</v>
      </c>
      <c r="D24" s="8" t="s">
        <v>38</v>
      </c>
      <c r="E24" s="1">
        <v>48</v>
      </c>
      <c r="F24" s="31">
        <v>12</v>
      </c>
      <c r="G24" s="10" t="s">
        <v>23</v>
      </c>
      <c r="H24" s="12"/>
      <c r="I24" s="12"/>
      <c r="J24" s="5"/>
    </row>
    <row r="25" spans="1:10" x14ac:dyDescent="0.25">
      <c r="A25" s="25" t="s">
        <v>7</v>
      </c>
      <c r="B25" s="8" t="s">
        <v>47</v>
      </c>
      <c r="C25" s="8">
        <v>21</v>
      </c>
      <c r="D25" s="8" t="s">
        <v>37</v>
      </c>
      <c r="E25" s="1">
        <v>145</v>
      </c>
      <c r="F25" s="31">
        <v>15</v>
      </c>
      <c r="G25" s="10" t="s">
        <v>22</v>
      </c>
      <c r="H25" s="12"/>
      <c r="I25" s="17"/>
      <c r="J25" s="5"/>
    </row>
    <row r="26" spans="1:10" ht="15.75" thickBot="1" x14ac:dyDescent="0.3">
      <c r="A26" s="25" t="s">
        <v>14</v>
      </c>
      <c r="B26" s="8" t="s">
        <v>48</v>
      </c>
      <c r="C26" s="8">
        <v>39</v>
      </c>
      <c r="D26" s="8" t="s">
        <v>36</v>
      </c>
      <c r="E26" s="1">
        <v>170</v>
      </c>
      <c r="F26" s="31">
        <v>84</v>
      </c>
      <c r="G26" s="10" t="s">
        <v>40</v>
      </c>
      <c r="H26" s="13"/>
      <c r="I26" s="17"/>
      <c r="J26" s="2"/>
    </row>
    <row r="27" spans="1:10" ht="15.75" thickBot="1" x14ac:dyDescent="0.3">
      <c r="A27" s="20" t="s">
        <v>49</v>
      </c>
      <c r="B27" s="20"/>
      <c r="C27" s="20"/>
      <c r="D27" s="20"/>
      <c r="E27" s="21"/>
      <c r="F27" s="36">
        <f>SUM(F19:F26)</f>
        <v>3944</v>
      </c>
      <c r="G27" s="32"/>
      <c r="H27" s="33"/>
      <c r="I27" s="34"/>
      <c r="J27" s="35"/>
    </row>
  </sheetData>
  <mergeCells count="1">
    <mergeCell ref="A1:C1"/>
  </mergeCells>
  <phoneticPr fontId="3" type="noConversion"/>
  <conditionalFormatting sqref="A1:A15 A28:A1048576">
    <cfRule type="duplicateValues" dxfId="41" priority="2"/>
  </conditionalFormatting>
  <conditionalFormatting sqref="A16:A27">
    <cfRule type="duplicateValues" dxfId="40" priority="1"/>
  </conditionalFormatting>
  <dataValidations count="1">
    <dataValidation type="list" allowBlank="1" showInputMessage="1" showErrorMessage="1" sqref="G1:G1048576" xr:uid="{00000000-0002-0000-0000-000000000000}">
      <formula1>"RP1,RP2,RP3,RP4"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3A8A56-07AA-4401-9797-89896CA02B3D}">
  <dimension ref="A1:L18"/>
  <sheetViews>
    <sheetView tabSelected="1" workbookViewId="0">
      <selection activeCell="C21" sqref="C21"/>
    </sheetView>
  </sheetViews>
  <sheetFormatPr baseColWidth="10" defaultColWidth="11.5703125" defaultRowHeight="15" x14ac:dyDescent="0.25"/>
  <cols>
    <col min="1" max="1" width="12" style="3" customWidth="1"/>
    <col min="2" max="2" width="30.42578125" style="3" customWidth="1"/>
    <col min="3" max="3" width="5.7109375" style="3" customWidth="1"/>
    <col min="4" max="4" width="22.42578125" style="3" customWidth="1"/>
    <col min="5" max="5" width="8.7109375" style="3" customWidth="1"/>
    <col min="6" max="7" width="12.7109375" style="11" customWidth="1"/>
    <col min="8" max="8" width="12.140625" style="15" customWidth="1"/>
    <col min="9" max="9" width="11.5703125" style="15"/>
    <col min="10" max="10" width="30.42578125" style="3" customWidth="1"/>
    <col min="11" max="16384" width="11.5703125" style="3"/>
  </cols>
  <sheetData>
    <row r="1" spans="1:12" ht="24" thickBot="1" x14ac:dyDescent="0.4">
      <c r="A1" s="38" t="s">
        <v>0</v>
      </c>
      <c r="B1" s="38"/>
      <c r="C1" s="38"/>
      <c r="D1" s="37"/>
      <c r="E1" s="37"/>
      <c r="J1" s="18"/>
    </row>
    <row r="2" spans="1:12" ht="15.75" thickBot="1" x14ac:dyDescent="0.3">
      <c r="A2" s="4">
        <v>43831</v>
      </c>
      <c r="L2" s="19"/>
    </row>
    <row r="3" spans="1:12" ht="10.15" customHeight="1" x14ac:dyDescent="0.25"/>
    <row r="4" spans="1:12" x14ac:dyDescent="0.25">
      <c r="A4" s="25" t="s">
        <v>8</v>
      </c>
      <c r="B4" s="25" t="s">
        <v>29</v>
      </c>
      <c r="C4" s="25">
        <v>39</v>
      </c>
      <c r="D4" s="25" t="s">
        <v>36</v>
      </c>
      <c r="E4" s="26">
        <v>50</v>
      </c>
      <c r="F4" s="29">
        <v>3500</v>
      </c>
      <c r="G4" s="27" t="s">
        <v>22</v>
      </c>
      <c r="H4" s="12"/>
      <c r="I4" s="16"/>
      <c r="J4" s="5"/>
    </row>
    <row r="5" spans="1:12" x14ac:dyDescent="0.25">
      <c r="A5" s="25" t="s">
        <v>24</v>
      </c>
      <c r="B5" s="6" t="s">
        <v>29</v>
      </c>
      <c r="C5" s="6">
        <v>39</v>
      </c>
      <c r="D5" s="6" t="s">
        <v>37</v>
      </c>
      <c r="E5" s="7">
        <v>20</v>
      </c>
      <c r="F5" s="30">
        <v>210</v>
      </c>
      <c r="G5" s="9" t="s">
        <v>22</v>
      </c>
      <c r="H5" s="12"/>
      <c r="I5" s="16"/>
      <c r="J5" s="5"/>
    </row>
    <row r="6" spans="1:12" ht="15.75" thickBot="1" x14ac:dyDescent="0.3">
      <c r="A6" s="25" t="s">
        <v>12</v>
      </c>
      <c r="B6" s="8" t="s">
        <v>34</v>
      </c>
      <c r="C6" s="8">
        <v>39</v>
      </c>
      <c r="D6" s="8" t="s">
        <v>37</v>
      </c>
      <c r="E6" s="1">
        <v>145</v>
      </c>
      <c r="F6" s="31">
        <v>15</v>
      </c>
      <c r="G6" s="10" t="s">
        <v>22</v>
      </c>
      <c r="H6" s="12"/>
      <c r="I6" s="17"/>
      <c r="J6" s="5"/>
    </row>
    <row r="7" spans="1:12" ht="15.75" thickBot="1" x14ac:dyDescent="0.3">
      <c r="A7" s="20" t="s">
        <v>49</v>
      </c>
      <c r="B7" s="20"/>
      <c r="C7" s="20"/>
      <c r="D7" s="20"/>
      <c r="E7" s="21"/>
      <c r="F7" s="36">
        <f>SUM(F4:F6)</f>
        <v>3725</v>
      </c>
      <c r="G7" s="32"/>
      <c r="H7" s="33"/>
      <c r="I7" s="34"/>
      <c r="J7" s="35"/>
    </row>
    <row r="8" spans="1:12" x14ac:dyDescent="0.25">
      <c r="H8" s="14"/>
    </row>
    <row r="9" spans="1:12" x14ac:dyDescent="0.25">
      <c r="A9"/>
      <c r="B9" s="39" t="s">
        <v>50</v>
      </c>
      <c r="C9" s="40">
        <f>SUMIF(J4:J6,"NDD*",F4:F6)</f>
        <v>0</v>
      </c>
      <c r="D9" s="41" t="s">
        <v>51</v>
      </c>
      <c r="E9" s="42"/>
      <c r="F9" s="43">
        <f>F7-C9</f>
        <v>3725</v>
      </c>
      <c r="H9" s="14"/>
    </row>
    <row r="10" spans="1:12" ht="15.75" thickBot="1" x14ac:dyDescent="0.3"/>
    <row r="11" spans="1:12" ht="15.75" thickBot="1" x14ac:dyDescent="0.3">
      <c r="A11" s="4">
        <v>43862</v>
      </c>
    </row>
    <row r="13" spans="1:12" x14ac:dyDescent="0.25">
      <c r="A13" s="25" t="s">
        <v>6</v>
      </c>
      <c r="B13" s="25" t="s">
        <v>41</v>
      </c>
      <c r="C13" s="25">
        <v>39</v>
      </c>
      <c r="D13" s="25" t="s">
        <v>36</v>
      </c>
      <c r="E13" s="26">
        <v>50</v>
      </c>
      <c r="F13" s="29">
        <v>3500</v>
      </c>
      <c r="G13" s="27" t="s">
        <v>22</v>
      </c>
      <c r="H13" s="12"/>
      <c r="I13" s="16"/>
      <c r="J13" s="5"/>
    </row>
    <row r="14" spans="1:12" x14ac:dyDescent="0.25">
      <c r="A14" s="25" t="s">
        <v>11</v>
      </c>
      <c r="B14" s="6" t="s">
        <v>42</v>
      </c>
      <c r="C14" s="6">
        <v>39</v>
      </c>
      <c r="D14" s="6" t="s">
        <v>37</v>
      </c>
      <c r="E14" s="7">
        <v>20</v>
      </c>
      <c r="F14" s="30">
        <v>210</v>
      </c>
      <c r="G14" s="9" t="s">
        <v>22</v>
      </c>
      <c r="H14" s="12"/>
      <c r="I14" s="16"/>
      <c r="J14" s="5"/>
    </row>
    <row r="15" spans="1:12" ht="15.75" thickBot="1" x14ac:dyDescent="0.3">
      <c r="A15" s="25" t="s">
        <v>7</v>
      </c>
      <c r="B15" s="8" t="s">
        <v>47</v>
      </c>
      <c r="C15" s="8">
        <v>21</v>
      </c>
      <c r="D15" s="8" t="s">
        <v>37</v>
      </c>
      <c r="E15" s="1">
        <v>145</v>
      </c>
      <c r="F15" s="31">
        <v>15</v>
      </c>
      <c r="G15" s="10" t="s">
        <v>22</v>
      </c>
      <c r="H15" s="12"/>
      <c r="I15" s="17"/>
      <c r="J15" s="5"/>
    </row>
    <row r="16" spans="1:12" ht="15.75" thickBot="1" x14ac:dyDescent="0.3">
      <c r="A16" s="20" t="s">
        <v>49</v>
      </c>
      <c r="B16" s="20"/>
      <c r="C16" s="20"/>
      <c r="D16" s="20"/>
      <c r="E16" s="21"/>
      <c r="F16" s="36">
        <f>SUM(F13:F15)</f>
        <v>3725</v>
      </c>
      <c r="G16" s="32"/>
      <c r="H16" s="33"/>
      <c r="I16" s="34"/>
      <c r="J16" s="35"/>
    </row>
    <row r="18" spans="1:8" x14ac:dyDescent="0.25">
      <c r="A18"/>
      <c r="B18" s="39" t="s">
        <v>50</v>
      </c>
      <c r="C18" s="40">
        <f>SUMIF(J13:J15,"NDD*",F13:F15)</f>
        <v>0</v>
      </c>
      <c r="D18" s="41" t="s">
        <v>51</v>
      </c>
      <c r="E18" s="42"/>
      <c r="F18" s="43">
        <f>F16-C18</f>
        <v>3725</v>
      </c>
      <c r="H18" s="14"/>
    </row>
  </sheetData>
  <mergeCells count="3">
    <mergeCell ref="A1:C1"/>
    <mergeCell ref="D9:E9"/>
    <mergeCell ref="D18:E18"/>
  </mergeCells>
  <conditionalFormatting sqref="A17 A1:A8 A10 A19:A1048576">
    <cfRule type="duplicateValues" dxfId="39" priority="10"/>
  </conditionalFormatting>
  <conditionalFormatting sqref="A11:A16">
    <cfRule type="duplicateValues" dxfId="38" priority="22"/>
  </conditionalFormatting>
  <conditionalFormatting sqref="F9">
    <cfRule type="containsText" dxfId="31" priority="7" operator="containsText" text="NDD">
      <formula>NOT(ISERROR(SEARCH("NDD",F9)))</formula>
    </cfRule>
  </conditionalFormatting>
  <conditionalFormatting sqref="A9">
    <cfRule type="duplicateValues" dxfId="30" priority="6"/>
  </conditionalFormatting>
  <conditionalFormatting sqref="A9">
    <cfRule type="duplicateValues" dxfId="29" priority="8"/>
  </conditionalFormatting>
  <conditionalFormatting sqref="A9">
    <cfRule type="duplicateValues" dxfId="28" priority="5"/>
  </conditionalFormatting>
  <conditionalFormatting sqref="F18">
    <cfRule type="containsText" dxfId="27" priority="3" operator="containsText" text="NDD">
      <formula>NOT(ISERROR(SEARCH("NDD",F18)))</formula>
    </cfRule>
  </conditionalFormatting>
  <conditionalFormatting sqref="A18">
    <cfRule type="duplicateValues" dxfId="26" priority="2"/>
  </conditionalFormatting>
  <conditionalFormatting sqref="A18">
    <cfRule type="duplicateValues" dxfId="25" priority="4"/>
  </conditionalFormatting>
  <conditionalFormatting sqref="A18">
    <cfRule type="duplicateValues" dxfId="24" priority="1"/>
  </conditionalFormatting>
  <dataValidations count="1">
    <dataValidation type="list" allowBlank="1" showInputMessage="1" showErrorMessage="1" sqref="G1:G1048576" xr:uid="{38E6B5BC-FD67-4915-AD66-1FC009680DC3}">
      <formula1>"RP1,RP2,RP3,RP4"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884DC-D0E7-4D7B-9DBB-CA6BBEE41DE8}">
  <dimension ref="A1:L16"/>
  <sheetViews>
    <sheetView workbookViewId="0">
      <selection activeCell="D20" sqref="D20"/>
    </sheetView>
  </sheetViews>
  <sheetFormatPr baseColWidth="10" defaultColWidth="11.5703125" defaultRowHeight="15" x14ac:dyDescent="0.25"/>
  <cols>
    <col min="1" max="1" width="12" style="3" customWidth="1"/>
    <col min="2" max="2" width="30.42578125" style="3" customWidth="1"/>
    <col min="3" max="3" width="5.7109375" style="3" customWidth="1"/>
    <col min="4" max="4" width="22.42578125" style="3" customWidth="1"/>
    <col min="5" max="5" width="8.7109375" style="3" customWidth="1"/>
    <col min="6" max="7" width="12.7109375" style="11" customWidth="1"/>
    <col min="8" max="8" width="12.140625" style="15" customWidth="1"/>
    <col min="9" max="9" width="11.5703125" style="15"/>
    <col min="10" max="10" width="30.42578125" style="3" customWidth="1"/>
    <col min="11" max="16384" width="11.5703125" style="3"/>
  </cols>
  <sheetData>
    <row r="1" spans="1:12" ht="24" thickBot="1" x14ac:dyDescent="0.4">
      <c r="A1" s="38" t="s">
        <v>0</v>
      </c>
      <c r="B1" s="38"/>
      <c r="C1" s="38"/>
      <c r="D1" s="37"/>
      <c r="E1" s="37"/>
      <c r="J1" s="18"/>
    </row>
    <row r="2" spans="1:12" ht="15.75" thickBot="1" x14ac:dyDescent="0.3">
      <c r="A2" s="4">
        <v>43831</v>
      </c>
      <c r="L2" s="19"/>
    </row>
    <row r="3" spans="1:12" ht="10.15" customHeight="1" x14ac:dyDescent="0.25"/>
    <row r="4" spans="1:12" x14ac:dyDescent="0.25">
      <c r="A4" s="25" t="s">
        <v>25</v>
      </c>
      <c r="B4" s="6" t="s">
        <v>30</v>
      </c>
      <c r="C4" s="6">
        <v>70</v>
      </c>
      <c r="D4" s="6" t="s">
        <v>38</v>
      </c>
      <c r="E4" s="7">
        <v>100</v>
      </c>
      <c r="F4" s="30">
        <v>54</v>
      </c>
      <c r="G4" s="9" t="s">
        <v>23</v>
      </c>
      <c r="H4" s="12"/>
      <c r="I4" s="16"/>
      <c r="J4" s="5"/>
    </row>
    <row r="5" spans="1:12" ht="15.75" thickBot="1" x14ac:dyDescent="0.3">
      <c r="A5" s="25" t="s">
        <v>27</v>
      </c>
      <c r="B5" s="8" t="s">
        <v>33</v>
      </c>
      <c r="C5" s="8">
        <v>25</v>
      </c>
      <c r="D5" s="8" t="s">
        <v>38</v>
      </c>
      <c r="E5" s="1">
        <v>48</v>
      </c>
      <c r="F5" s="31">
        <v>12</v>
      </c>
      <c r="G5" s="10" t="s">
        <v>23</v>
      </c>
      <c r="H5" s="12"/>
      <c r="I5" s="12"/>
      <c r="J5" s="5"/>
    </row>
    <row r="6" spans="1:12" ht="15.75" thickBot="1" x14ac:dyDescent="0.3">
      <c r="A6" s="20" t="s">
        <v>49</v>
      </c>
      <c r="B6" s="20"/>
      <c r="C6" s="20"/>
      <c r="D6" s="20"/>
      <c r="E6" s="21"/>
      <c r="F6" s="36">
        <f>SUM(F4:F5)</f>
        <v>66</v>
      </c>
      <c r="G6" s="32"/>
      <c r="H6" s="33"/>
      <c r="I6" s="34"/>
      <c r="J6" s="35"/>
    </row>
    <row r="7" spans="1:12" x14ac:dyDescent="0.25">
      <c r="H7" s="14"/>
    </row>
    <row r="8" spans="1:12" x14ac:dyDescent="0.25">
      <c r="A8"/>
      <c r="B8" s="39" t="s">
        <v>50</v>
      </c>
      <c r="C8" s="40">
        <f>SUMIF(J4:J5,"NDD*",F4:F5)</f>
        <v>0</v>
      </c>
      <c r="D8" s="41" t="s">
        <v>51</v>
      </c>
      <c r="E8" s="42"/>
      <c r="F8" s="43">
        <f>F6-C8</f>
        <v>66</v>
      </c>
      <c r="H8" s="14"/>
    </row>
    <row r="9" spans="1:12" ht="15.75" thickBot="1" x14ac:dyDescent="0.3"/>
    <row r="10" spans="1:12" ht="15.75" thickBot="1" x14ac:dyDescent="0.3">
      <c r="A10" s="4">
        <v>43862</v>
      </c>
    </row>
    <row r="12" spans="1:12" x14ac:dyDescent="0.25">
      <c r="A12" s="25" t="s">
        <v>13</v>
      </c>
      <c r="B12" s="6" t="s">
        <v>43</v>
      </c>
      <c r="C12" s="6">
        <v>21</v>
      </c>
      <c r="D12" s="6" t="s">
        <v>38</v>
      </c>
      <c r="E12" s="7">
        <v>100</v>
      </c>
      <c r="F12" s="30">
        <v>54</v>
      </c>
      <c r="G12" s="9" t="s">
        <v>23</v>
      </c>
      <c r="H12" s="12"/>
      <c r="I12" s="16"/>
      <c r="J12" s="5"/>
    </row>
    <row r="13" spans="1:12" ht="15.75" thickBot="1" x14ac:dyDescent="0.3">
      <c r="A13" s="25" t="s">
        <v>19</v>
      </c>
      <c r="B13" s="8" t="s">
        <v>46</v>
      </c>
      <c r="C13" s="8">
        <v>25</v>
      </c>
      <c r="D13" s="8" t="s">
        <v>38</v>
      </c>
      <c r="E13" s="1">
        <v>48</v>
      </c>
      <c r="F13" s="31">
        <v>12</v>
      </c>
      <c r="G13" s="10" t="s">
        <v>23</v>
      </c>
      <c r="H13" s="12"/>
      <c r="I13" s="12"/>
      <c r="J13" s="5"/>
    </row>
    <row r="14" spans="1:12" ht="15.75" thickBot="1" x14ac:dyDescent="0.3">
      <c r="A14" s="20" t="s">
        <v>49</v>
      </c>
      <c r="B14" s="20"/>
      <c r="C14" s="20"/>
      <c r="D14" s="20"/>
      <c r="E14" s="21"/>
      <c r="F14" s="36">
        <f>SUM(F12:F13)</f>
        <v>66</v>
      </c>
      <c r="G14" s="32"/>
      <c r="H14" s="33"/>
      <c r="I14" s="34"/>
      <c r="J14" s="35"/>
    </row>
    <row r="16" spans="1:12" x14ac:dyDescent="0.25">
      <c r="A16"/>
      <c r="B16" s="39" t="s">
        <v>50</v>
      </c>
      <c r="C16" s="40">
        <f>SUMIF(J12:J13,"NDD*",F12:F13)</f>
        <v>0</v>
      </c>
      <c r="D16" s="41" t="s">
        <v>51</v>
      </c>
      <c r="E16" s="42"/>
      <c r="F16" s="43">
        <f>F14-C16</f>
        <v>66</v>
      </c>
      <c r="H16" s="14"/>
    </row>
  </sheetData>
  <mergeCells count="3">
    <mergeCell ref="A1:C1"/>
    <mergeCell ref="D8:E8"/>
    <mergeCell ref="D16:E16"/>
  </mergeCells>
  <conditionalFormatting sqref="A15 A1:A7 A9 A17:A1048576">
    <cfRule type="duplicateValues" dxfId="37" priority="10"/>
  </conditionalFormatting>
  <conditionalFormatting sqref="A10:A14">
    <cfRule type="duplicateValues" dxfId="36" priority="36"/>
  </conditionalFormatting>
  <conditionalFormatting sqref="F8">
    <cfRule type="containsText" dxfId="23" priority="7" operator="containsText" text="NDD">
      <formula>NOT(ISERROR(SEARCH("NDD",F8)))</formula>
    </cfRule>
  </conditionalFormatting>
  <conditionalFormatting sqref="A8">
    <cfRule type="duplicateValues" dxfId="22" priority="6"/>
  </conditionalFormatting>
  <conditionalFormatting sqref="A8">
    <cfRule type="duplicateValues" dxfId="21" priority="8"/>
  </conditionalFormatting>
  <conditionalFormatting sqref="A8">
    <cfRule type="duplicateValues" dxfId="20" priority="5"/>
  </conditionalFormatting>
  <conditionalFormatting sqref="F16">
    <cfRule type="containsText" dxfId="19" priority="3" operator="containsText" text="NDD">
      <formula>NOT(ISERROR(SEARCH("NDD",F16)))</formula>
    </cfRule>
  </conditionalFormatting>
  <conditionalFormatting sqref="A16">
    <cfRule type="duplicateValues" dxfId="18" priority="2"/>
  </conditionalFormatting>
  <conditionalFormatting sqref="A16">
    <cfRule type="duplicateValues" dxfId="17" priority="4"/>
  </conditionalFormatting>
  <conditionalFormatting sqref="A16">
    <cfRule type="duplicateValues" dxfId="16" priority="1"/>
  </conditionalFormatting>
  <dataValidations count="1">
    <dataValidation type="list" allowBlank="1" showInputMessage="1" showErrorMessage="1" sqref="G1:G1048576" xr:uid="{802D8C4F-C402-49DA-9000-489FF69A7067}">
      <formula1>"RP1,RP2,RP3,RP4"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7B072-AC8D-43C6-83FF-D09403FB927D}">
  <dimension ref="A1:L14"/>
  <sheetViews>
    <sheetView workbookViewId="0">
      <selection activeCell="D18" sqref="D18"/>
    </sheetView>
  </sheetViews>
  <sheetFormatPr baseColWidth="10" defaultColWidth="11.5703125" defaultRowHeight="15" x14ac:dyDescent="0.25"/>
  <cols>
    <col min="1" max="1" width="12" style="3" customWidth="1"/>
    <col min="2" max="2" width="30.42578125" style="3" customWidth="1"/>
    <col min="3" max="3" width="5.7109375" style="3" customWidth="1"/>
    <col min="4" max="4" width="22.42578125" style="3" customWidth="1"/>
    <col min="5" max="5" width="8.7109375" style="3" customWidth="1"/>
    <col min="6" max="7" width="12.7109375" style="11" customWidth="1"/>
    <col min="8" max="8" width="12.140625" style="15" customWidth="1"/>
    <col min="9" max="9" width="11.5703125" style="15"/>
    <col min="10" max="10" width="30.42578125" style="3" customWidth="1"/>
    <col min="11" max="16384" width="11.5703125" style="3"/>
  </cols>
  <sheetData>
    <row r="1" spans="1:12" ht="24" thickBot="1" x14ac:dyDescent="0.4">
      <c r="A1" s="38" t="s">
        <v>0</v>
      </c>
      <c r="B1" s="38"/>
      <c r="C1" s="38"/>
      <c r="D1" s="37"/>
      <c r="E1" s="37"/>
      <c r="J1" s="18"/>
    </row>
    <row r="2" spans="1:12" ht="15.75" thickBot="1" x14ac:dyDescent="0.3">
      <c r="A2" s="4">
        <v>43831</v>
      </c>
      <c r="L2" s="19"/>
    </row>
    <row r="3" spans="1:12" ht="10.15" customHeight="1" x14ac:dyDescent="0.25"/>
    <row r="4" spans="1:12" ht="15.75" thickBot="1" x14ac:dyDescent="0.3">
      <c r="A4" s="25" t="s">
        <v>15</v>
      </c>
      <c r="B4" s="6" t="s">
        <v>31</v>
      </c>
      <c r="C4" s="6">
        <v>25</v>
      </c>
      <c r="D4" s="6" t="s">
        <v>36</v>
      </c>
      <c r="E4" s="7">
        <v>350</v>
      </c>
      <c r="F4" s="30">
        <v>21</v>
      </c>
      <c r="G4" s="9" t="s">
        <v>39</v>
      </c>
      <c r="H4" s="12"/>
      <c r="I4" s="16"/>
      <c r="J4" s="5"/>
    </row>
    <row r="5" spans="1:12" ht="15.75" thickBot="1" x14ac:dyDescent="0.3">
      <c r="A5" s="20" t="s">
        <v>49</v>
      </c>
      <c r="B5" s="20"/>
      <c r="C5" s="20"/>
      <c r="D5" s="20"/>
      <c r="E5" s="21"/>
      <c r="F5" s="36">
        <f>SUM(F4:F4)</f>
        <v>21</v>
      </c>
      <c r="G5" s="32"/>
      <c r="H5" s="33"/>
      <c r="I5" s="34"/>
      <c r="J5" s="35"/>
    </row>
    <row r="6" spans="1:12" x14ac:dyDescent="0.25">
      <c r="H6" s="14"/>
    </row>
    <row r="7" spans="1:12" x14ac:dyDescent="0.25">
      <c r="A7"/>
      <c r="B7" s="39" t="s">
        <v>50</v>
      </c>
      <c r="C7" s="40">
        <f>SUMIF(J4,"NDD*",F4)</f>
        <v>0</v>
      </c>
      <c r="D7" s="41" t="s">
        <v>51</v>
      </c>
      <c r="E7" s="42"/>
      <c r="F7" s="43">
        <f>F5-C7</f>
        <v>21</v>
      </c>
      <c r="H7" s="14"/>
    </row>
    <row r="8" spans="1:12" ht="15.75" thickBot="1" x14ac:dyDescent="0.3"/>
    <row r="9" spans="1:12" ht="15.75" thickBot="1" x14ac:dyDescent="0.3">
      <c r="A9" s="4">
        <v>43862</v>
      </c>
    </row>
    <row r="11" spans="1:12" ht="15.75" thickBot="1" x14ac:dyDescent="0.3">
      <c r="A11" s="25" t="s">
        <v>9</v>
      </c>
      <c r="B11" s="6" t="s">
        <v>44</v>
      </c>
      <c r="C11" s="6">
        <v>39</v>
      </c>
      <c r="D11" s="6" t="s">
        <v>36</v>
      </c>
      <c r="E11" s="7">
        <v>350</v>
      </c>
      <c r="F11" s="30">
        <v>21</v>
      </c>
      <c r="G11" s="9" t="s">
        <v>39</v>
      </c>
      <c r="H11" s="12"/>
      <c r="I11" s="16"/>
      <c r="J11" s="5"/>
    </row>
    <row r="12" spans="1:12" ht="15.75" thickBot="1" x14ac:dyDescent="0.3">
      <c r="A12" s="20" t="s">
        <v>49</v>
      </c>
      <c r="B12" s="20"/>
      <c r="C12" s="20"/>
      <c r="D12" s="20"/>
      <c r="E12" s="21"/>
      <c r="F12" s="36">
        <f>SUM(F11:F11)</f>
        <v>21</v>
      </c>
      <c r="G12" s="32"/>
      <c r="H12" s="33"/>
      <c r="I12" s="34"/>
      <c r="J12" s="35"/>
    </row>
    <row r="14" spans="1:12" x14ac:dyDescent="0.25">
      <c r="A14"/>
      <c r="B14" s="39" t="s">
        <v>50</v>
      </c>
      <c r="C14" s="40">
        <f>SUMIF(J11,"NDD*",F11)</f>
        <v>0</v>
      </c>
      <c r="D14" s="41" t="s">
        <v>51</v>
      </c>
      <c r="E14" s="42"/>
      <c r="F14" s="43">
        <f>F12-C14</f>
        <v>21</v>
      </c>
      <c r="H14" s="14"/>
    </row>
  </sheetData>
  <mergeCells count="3">
    <mergeCell ref="A1:C1"/>
    <mergeCell ref="D7:E7"/>
    <mergeCell ref="D14:E14"/>
  </mergeCells>
  <conditionalFormatting sqref="A13 A1:A6 A8 A15:A1048576">
    <cfRule type="duplicateValues" dxfId="35" priority="10"/>
  </conditionalFormatting>
  <conditionalFormatting sqref="A9:A12">
    <cfRule type="duplicateValues" dxfId="34" priority="52"/>
  </conditionalFormatting>
  <conditionalFormatting sqref="F7">
    <cfRule type="containsText" dxfId="15" priority="7" operator="containsText" text="NDD">
      <formula>NOT(ISERROR(SEARCH("NDD",F7)))</formula>
    </cfRule>
  </conditionalFormatting>
  <conditionalFormatting sqref="A7">
    <cfRule type="duplicateValues" dxfId="14" priority="6"/>
  </conditionalFormatting>
  <conditionalFormatting sqref="A7">
    <cfRule type="duplicateValues" dxfId="13" priority="8"/>
  </conditionalFormatting>
  <conditionalFormatting sqref="A7">
    <cfRule type="duplicateValues" dxfId="12" priority="5"/>
  </conditionalFormatting>
  <conditionalFormatting sqref="F14">
    <cfRule type="containsText" dxfId="11" priority="3" operator="containsText" text="NDD">
      <formula>NOT(ISERROR(SEARCH("NDD",F14)))</formula>
    </cfRule>
  </conditionalFormatting>
  <conditionalFormatting sqref="A14">
    <cfRule type="duplicateValues" dxfId="10" priority="2"/>
  </conditionalFormatting>
  <conditionalFormatting sqref="A14">
    <cfRule type="duplicateValues" dxfId="9" priority="4"/>
  </conditionalFormatting>
  <conditionalFormatting sqref="A14">
    <cfRule type="duplicateValues" dxfId="8" priority="1"/>
  </conditionalFormatting>
  <dataValidations count="1">
    <dataValidation type="list" allowBlank="1" showInputMessage="1" showErrorMessage="1" sqref="G1:G1048576" xr:uid="{D1B6E74C-1321-43BD-AAFA-81FDC831C022}">
      <formula1>"RP1,RP2,RP3,RP4"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5C430-DCFC-4DEF-8EAF-F0AB4FCC9A96}">
  <dimension ref="A1:L16"/>
  <sheetViews>
    <sheetView workbookViewId="0">
      <selection activeCell="G24" sqref="G24"/>
    </sheetView>
  </sheetViews>
  <sheetFormatPr baseColWidth="10" defaultColWidth="11.5703125" defaultRowHeight="15" x14ac:dyDescent="0.25"/>
  <cols>
    <col min="1" max="1" width="12" style="3" customWidth="1"/>
    <col min="2" max="2" width="30.42578125" style="3" customWidth="1"/>
    <col min="3" max="3" width="5.7109375" style="3" customWidth="1"/>
    <col min="4" max="4" width="22.42578125" style="3" customWidth="1"/>
    <col min="5" max="5" width="8.7109375" style="3" customWidth="1"/>
    <col min="6" max="7" width="12.7109375" style="11" customWidth="1"/>
    <col min="8" max="8" width="12.140625" style="15" customWidth="1"/>
    <col min="9" max="9" width="11.5703125" style="15"/>
    <col min="10" max="10" width="30.42578125" style="3" customWidth="1"/>
    <col min="11" max="16384" width="11.5703125" style="3"/>
  </cols>
  <sheetData>
    <row r="1" spans="1:12" ht="24" thickBot="1" x14ac:dyDescent="0.4">
      <c r="A1" s="38" t="s">
        <v>0</v>
      </c>
      <c r="B1" s="38"/>
      <c r="C1" s="38"/>
      <c r="D1" s="37"/>
      <c r="E1" s="37"/>
      <c r="J1" s="18"/>
    </row>
    <row r="2" spans="1:12" ht="15.75" thickBot="1" x14ac:dyDescent="0.3">
      <c r="A2" s="4">
        <v>43831</v>
      </c>
      <c r="L2" s="19"/>
    </row>
    <row r="3" spans="1:12" ht="10.15" customHeight="1" x14ac:dyDescent="0.25"/>
    <row r="4" spans="1:12" x14ac:dyDescent="0.25">
      <c r="A4" s="25" t="s">
        <v>26</v>
      </c>
      <c r="B4" s="6" t="s">
        <v>32</v>
      </c>
      <c r="C4" s="6">
        <v>70</v>
      </c>
      <c r="D4" s="6" t="s">
        <v>36</v>
      </c>
      <c r="E4" s="7">
        <v>25</v>
      </c>
      <c r="F4" s="30">
        <v>48</v>
      </c>
      <c r="G4" s="9" t="s">
        <v>40</v>
      </c>
      <c r="H4" s="12"/>
      <c r="I4" s="16"/>
      <c r="J4" s="5"/>
    </row>
    <row r="5" spans="1:12" ht="15.75" thickBot="1" x14ac:dyDescent="0.3">
      <c r="A5" s="28" t="s">
        <v>28</v>
      </c>
      <c r="B5" s="8" t="s">
        <v>35</v>
      </c>
      <c r="C5" s="8">
        <v>21</v>
      </c>
      <c r="D5" s="8" t="s">
        <v>36</v>
      </c>
      <c r="E5" s="1">
        <v>170</v>
      </c>
      <c r="F5" s="31">
        <v>84</v>
      </c>
      <c r="G5" s="10" t="s">
        <v>40</v>
      </c>
      <c r="H5" s="13"/>
      <c r="I5" s="17"/>
      <c r="J5" s="2"/>
    </row>
    <row r="6" spans="1:12" ht="15.75" thickBot="1" x14ac:dyDescent="0.3">
      <c r="A6" s="20" t="s">
        <v>49</v>
      </c>
      <c r="B6" s="20"/>
      <c r="C6" s="20"/>
      <c r="D6" s="20"/>
      <c r="E6" s="21"/>
      <c r="F6" s="36">
        <f>SUM(F4:F5)</f>
        <v>132</v>
      </c>
      <c r="G6" s="32"/>
      <c r="H6" s="33"/>
      <c r="I6" s="34"/>
      <c r="J6" s="35"/>
    </row>
    <row r="7" spans="1:12" x14ac:dyDescent="0.25">
      <c r="H7" s="14"/>
    </row>
    <row r="8" spans="1:12" x14ac:dyDescent="0.25">
      <c r="A8"/>
      <c r="B8" s="39" t="s">
        <v>50</v>
      </c>
      <c r="C8" s="40">
        <f>SUMIF(J4:J5,"NDD*",F4:F5)</f>
        <v>0</v>
      </c>
      <c r="D8" s="41" t="s">
        <v>51</v>
      </c>
      <c r="E8" s="42"/>
      <c r="F8" s="43">
        <f>F6-C8</f>
        <v>132</v>
      </c>
      <c r="H8" s="14"/>
    </row>
    <row r="9" spans="1:12" ht="15.75" thickBot="1" x14ac:dyDescent="0.3"/>
    <row r="10" spans="1:12" ht="15.75" thickBot="1" x14ac:dyDescent="0.3">
      <c r="A10" s="4">
        <v>43862</v>
      </c>
    </row>
    <row r="12" spans="1:12" x14ac:dyDescent="0.25">
      <c r="A12" s="25" t="s">
        <v>10</v>
      </c>
      <c r="B12" s="6" t="s">
        <v>45</v>
      </c>
      <c r="C12" s="6">
        <v>70</v>
      </c>
      <c r="D12" s="6" t="s">
        <v>36</v>
      </c>
      <c r="E12" s="7">
        <v>25</v>
      </c>
      <c r="F12" s="30">
        <v>48</v>
      </c>
      <c r="G12" s="9" t="s">
        <v>40</v>
      </c>
      <c r="H12" s="12"/>
      <c r="I12" s="16"/>
      <c r="J12" s="5"/>
    </row>
    <row r="13" spans="1:12" ht="15.75" thickBot="1" x14ac:dyDescent="0.3">
      <c r="A13" s="25" t="s">
        <v>14</v>
      </c>
      <c r="B13" s="8" t="s">
        <v>48</v>
      </c>
      <c r="C13" s="8">
        <v>39</v>
      </c>
      <c r="D13" s="8" t="s">
        <v>36</v>
      </c>
      <c r="E13" s="1">
        <v>170</v>
      </c>
      <c r="F13" s="31">
        <v>84</v>
      </c>
      <c r="G13" s="10" t="s">
        <v>40</v>
      </c>
      <c r="H13" s="13"/>
      <c r="I13" s="17"/>
      <c r="J13" s="2"/>
    </row>
    <row r="14" spans="1:12" ht="15.75" thickBot="1" x14ac:dyDescent="0.3">
      <c r="A14" s="20" t="s">
        <v>49</v>
      </c>
      <c r="B14" s="20"/>
      <c r="C14" s="20"/>
      <c r="D14" s="20"/>
      <c r="E14" s="21"/>
      <c r="F14" s="36">
        <f>SUM(F12:F13)</f>
        <v>132</v>
      </c>
      <c r="G14" s="32"/>
      <c r="H14" s="33"/>
      <c r="I14" s="34"/>
      <c r="J14" s="35"/>
    </row>
    <row r="16" spans="1:12" x14ac:dyDescent="0.25">
      <c r="A16"/>
      <c r="B16" s="39" t="s">
        <v>50</v>
      </c>
      <c r="C16" s="40">
        <f>SUMIF(J12:J13,"NDD*",F12:F13)</f>
        <v>0</v>
      </c>
      <c r="D16" s="41" t="s">
        <v>51</v>
      </c>
      <c r="E16" s="42"/>
      <c r="F16" s="43">
        <f>F14-C16</f>
        <v>132</v>
      </c>
      <c r="H16" s="14"/>
    </row>
  </sheetData>
  <mergeCells count="3">
    <mergeCell ref="A1:C1"/>
    <mergeCell ref="D8:E8"/>
    <mergeCell ref="D16:E16"/>
  </mergeCells>
  <conditionalFormatting sqref="A15 A1:A7 A9 A17:A1048576">
    <cfRule type="duplicateValues" dxfId="33" priority="10"/>
  </conditionalFormatting>
  <conditionalFormatting sqref="A10:A14">
    <cfRule type="duplicateValues" dxfId="32" priority="66"/>
  </conditionalFormatting>
  <conditionalFormatting sqref="F8">
    <cfRule type="containsText" dxfId="7" priority="7" operator="containsText" text="NDD">
      <formula>NOT(ISERROR(SEARCH("NDD",F8)))</formula>
    </cfRule>
  </conditionalFormatting>
  <conditionalFormatting sqref="A8">
    <cfRule type="duplicateValues" dxfId="6" priority="6"/>
  </conditionalFormatting>
  <conditionalFormatting sqref="A8">
    <cfRule type="duplicateValues" dxfId="5" priority="8"/>
  </conditionalFormatting>
  <conditionalFormatting sqref="A8">
    <cfRule type="duplicateValues" dxfId="4" priority="5"/>
  </conditionalFormatting>
  <conditionalFormatting sqref="F16">
    <cfRule type="containsText" dxfId="3" priority="3" operator="containsText" text="NDD">
      <formula>NOT(ISERROR(SEARCH("NDD",F16)))</formula>
    </cfRule>
  </conditionalFormatting>
  <conditionalFormatting sqref="A16">
    <cfRule type="duplicateValues" dxfId="2" priority="2"/>
  </conditionalFormatting>
  <conditionalFormatting sqref="A16">
    <cfRule type="duplicateValues" dxfId="1" priority="4"/>
  </conditionalFormatting>
  <conditionalFormatting sqref="A16">
    <cfRule type="duplicateValues" dxfId="0" priority="1"/>
  </conditionalFormatting>
  <dataValidations count="1">
    <dataValidation type="list" allowBlank="1" showInputMessage="1" showErrorMessage="1" sqref="G1:G1048576" xr:uid="{D02E5DE9-440D-4A51-BA57-DFEA040E3B57}">
      <formula1>"RP1,RP2,RP3,RP4"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1CEFDE6-A6A0-4F8B-81CF-B32E3723B073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50295ffb-490a-4a32-9ff9-5c29fe912c5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COMMANDE GENERAL</vt:lpstr>
      <vt:lpstr>RP1</vt:lpstr>
      <vt:lpstr>RP2</vt:lpstr>
      <vt:lpstr>RP3</vt:lpstr>
      <vt:lpstr>RP4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Utilisateur</cp:lastModifiedBy>
  <cp:lastPrinted>2018-06-01T09:50:38Z</cp:lastPrinted>
  <dcterms:created xsi:type="dcterms:W3CDTF">2017-07-28T05:52:41Z</dcterms:created>
  <dcterms:modified xsi:type="dcterms:W3CDTF">2020-10-28T07:40:35Z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