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ropbox\client\055_WHB\"/>
    </mc:Choice>
  </mc:AlternateContent>
  <xr:revisionPtr revIDLastSave="0" documentId="13_ncr:1_{1F6C2603-3E40-48E9-88D4-B54820085861}" xr6:coauthVersionLast="45" xr6:coauthVersionMax="45" xr10:uidLastSave="{00000000-0000-0000-0000-000000000000}"/>
  <bookViews>
    <workbookView xWindow="-120" yWindow="-120" windowWidth="29040" windowHeight="15840" xr2:uid="{7D540537-DE8E-491E-B1D6-84DC23887628}"/>
  </bookViews>
  <sheets>
    <sheet name="description variable" sheetId="4" r:id="rId1"/>
    <sheet name="exemple de lot" sheetId="5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9" i="5" l="1"/>
  <c r="C89" i="5"/>
  <c r="O86" i="5"/>
  <c r="K86" i="5"/>
  <c r="G86" i="5"/>
  <c r="F86" i="5"/>
  <c r="B86" i="5"/>
  <c r="O85" i="5"/>
  <c r="K85" i="5"/>
  <c r="F85" i="5"/>
  <c r="M85" i="5" s="1"/>
  <c r="O84" i="5"/>
  <c r="K84" i="5"/>
  <c r="F84" i="5"/>
  <c r="O83" i="5"/>
  <c r="K83" i="5"/>
  <c r="F83" i="5"/>
  <c r="O82" i="5"/>
  <c r="K82" i="5"/>
  <c r="F82" i="5"/>
  <c r="M82" i="5" s="1"/>
  <c r="O81" i="5"/>
  <c r="K81" i="5"/>
  <c r="G81" i="5"/>
  <c r="F81" i="5"/>
  <c r="M81" i="5" s="1"/>
  <c r="B81" i="5"/>
  <c r="O80" i="5"/>
  <c r="K80" i="5"/>
  <c r="F80" i="5"/>
  <c r="O79" i="5"/>
  <c r="K79" i="5"/>
  <c r="F79" i="5"/>
  <c r="M79" i="5" s="1"/>
  <c r="K78" i="5"/>
  <c r="M78" i="5" s="1"/>
  <c r="O77" i="5"/>
  <c r="K77" i="5"/>
  <c r="G77" i="5"/>
  <c r="F77" i="5"/>
  <c r="O76" i="5"/>
  <c r="K76" i="5"/>
  <c r="F76" i="5"/>
  <c r="O75" i="5"/>
  <c r="K75" i="5"/>
  <c r="F75" i="5"/>
  <c r="B75" i="5"/>
  <c r="O74" i="5"/>
  <c r="K74" i="5"/>
  <c r="F74" i="5"/>
  <c r="O73" i="5"/>
  <c r="K73" i="5"/>
  <c r="F73" i="5"/>
  <c r="M73" i="5" s="1"/>
  <c r="O72" i="5"/>
  <c r="K72" i="5"/>
  <c r="G72" i="5"/>
  <c r="F72" i="5"/>
  <c r="M72" i="5" s="1"/>
  <c r="N73" i="5" s="1"/>
  <c r="B72" i="5"/>
  <c r="O71" i="5"/>
  <c r="K71" i="5"/>
  <c r="F71" i="5"/>
  <c r="M71" i="5" s="1"/>
  <c r="O70" i="5"/>
  <c r="K70" i="5"/>
  <c r="F70" i="5"/>
  <c r="M70" i="5" s="1"/>
  <c r="O69" i="5"/>
  <c r="K69" i="5"/>
  <c r="F69" i="5"/>
  <c r="O68" i="5"/>
  <c r="K68" i="5"/>
  <c r="F68" i="5"/>
  <c r="O67" i="5"/>
  <c r="F67" i="5"/>
  <c r="M67" i="5" s="1"/>
  <c r="B67" i="5"/>
  <c r="O66" i="5"/>
  <c r="K66" i="5"/>
  <c r="G66" i="5"/>
  <c r="F66" i="5"/>
  <c r="O65" i="5"/>
  <c r="K65" i="5"/>
  <c r="F65" i="5"/>
  <c r="M65" i="5" s="1"/>
  <c r="O64" i="5"/>
  <c r="K64" i="5"/>
  <c r="F64" i="5"/>
  <c r="O63" i="5"/>
  <c r="M63" i="5"/>
  <c r="F63" i="5"/>
  <c r="O62" i="5"/>
  <c r="F62" i="5"/>
  <c r="M62" i="5" s="1"/>
  <c r="B62" i="5"/>
  <c r="O61" i="5"/>
  <c r="K61" i="5"/>
  <c r="G61" i="5"/>
  <c r="F61" i="5"/>
  <c r="O60" i="5"/>
  <c r="K60" i="5"/>
  <c r="F60" i="5"/>
  <c r="O59" i="5"/>
  <c r="K59" i="5"/>
  <c r="F59" i="5"/>
  <c r="M59" i="5" s="1"/>
  <c r="O58" i="5"/>
  <c r="K58" i="5"/>
  <c r="F58" i="5"/>
  <c r="O57" i="5"/>
  <c r="K57" i="5"/>
  <c r="F57" i="5"/>
  <c r="O56" i="5"/>
  <c r="F56" i="5"/>
  <c r="M56" i="5" s="1"/>
  <c r="O55" i="5"/>
  <c r="F55" i="5"/>
  <c r="B55" i="5"/>
  <c r="O54" i="5"/>
  <c r="K54" i="5"/>
  <c r="G54" i="5"/>
  <c r="F54" i="5"/>
  <c r="O53" i="5"/>
  <c r="K53" i="5"/>
  <c r="F53" i="5"/>
  <c r="M53" i="5" s="1"/>
  <c r="O52" i="5"/>
  <c r="K52" i="5"/>
  <c r="F52" i="5"/>
  <c r="O51" i="5"/>
  <c r="K51" i="5"/>
  <c r="F51" i="5"/>
  <c r="O50" i="5"/>
  <c r="K50" i="5"/>
  <c r="F50" i="5"/>
  <c r="O49" i="5"/>
  <c r="K49" i="5"/>
  <c r="F49" i="5"/>
  <c r="M49" i="5" s="1"/>
  <c r="O48" i="5"/>
  <c r="F48" i="5"/>
  <c r="M48" i="5" s="1"/>
  <c r="O47" i="5"/>
  <c r="F47" i="5"/>
  <c r="G48" i="5" s="1"/>
  <c r="B47" i="5"/>
  <c r="O46" i="5"/>
  <c r="F46" i="5"/>
  <c r="M46" i="5" s="1"/>
  <c r="O45" i="5"/>
  <c r="F45" i="5"/>
  <c r="M45" i="5" s="1"/>
  <c r="O44" i="5"/>
  <c r="F44" i="5"/>
  <c r="M44" i="5" s="1"/>
  <c r="O43" i="5"/>
  <c r="F43" i="5"/>
  <c r="M43" i="5" s="1"/>
  <c r="O42" i="5"/>
  <c r="F42" i="5"/>
  <c r="M42" i="5" s="1"/>
  <c r="O41" i="5"/>
  <c r="F41" i="5"/>
  <c r="M41" i="5" s="1"/>
  <c r="B41" i="5"/>
  <c r="O40" i="5"/>
  <c r="F40" i="5"/>
  <c r="M40" i="5" s="1"/>
  <c r="O39" i="5"/>
  <c r="F39" i="5"/>
  <c r="M39" i="5" s="1"/>
  <c r="O38" i="5"/>
  <c r="F38" i="5"/>
  <c r="M38" i="5" s="1"/>
  <c r="O37" i="5"/>
  <c r="F37" i="5"/>
  <c r="M37" i="5" s="1"/>
  <c r="O36" i="5"/>
  <c r="F36" i="5"/>
  <c r="M36" i="5" s="1"/>
  <c r="O35" i="5"/>
  <c r="F35" i="5"/>
  <c r="M35" i="5" s="1"/>
  <c r="B35" i="5"/>
  <c r="O34" i="5"/>
  <c r="F34" i="5"/>
  <c r="M34" i="5" s="1"/>
  <c r="O33" i="5"/>
  <c r="F33" i="5"/>
  <c r="M33" i="5" s="1"/>
  <c r="O32" i="5"/>
  <c r="F32" i="5"/>
  <c r="M32" i="5" s="1"/>
  <c r="O31" i="5"/>
  <c r="F31" i="5"/>
  <c r="M31" i="5" s="1"/>
  <c r="O30" i="5"/>
  <c r="F30" i="5"/>
  <c r="M30" i="5" s="1"/>
  <c r="A30" i="5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9" i="5" s="1"/>
  <c r="A80" i="5" s="1"/>
  <c r="A81" i="5" s="1"/>
  <c r="A82" i="5" s="1"/>
  <c r="A83" i="5" s="1"/>
  <c r="A84" i="5" s="1"/>
  <c r="A85" i="5" s="1"/>
  <c r="A86" i="5" s="1"/>
  <c r="O29" i="5"/>
  <c r="F29" i="5"/>
  <c r="M29" i="5" s="1"/>
  <c r="G56" i="5" l="1"/>
  <c r="M60" i="5"/>
  <c r="M80" i="5"/>
  <c r="M51" i="5"/>
  <c r="M55" i="5"/>
  <c r="M58" i="5"/>
  <c r="M68" i="5"/>
  <c r="M69" i="5"/>
  <c r="M75" i="5"/>
  <c r="M76" i="5"/>
  <c r="G42" i="5"/>
  <c r="N63" i="5"/>
  <c r="M83" i="5"/>
  <c r="M50" i="5"/>
  <c r="M54" i="5"/>
  <c r="N68" i="5"/>
  <c r="M86" i="5"/>
  <c r="G63" i="5"/>
  <c r="M74" i="5"/>
  <c r="M52" i="5"/>
  <c r="M57" i="5"/>
  <c r="M61" i="5"/>
  <c r="M64" i="5"/>
  <c r="M66" i="5"/>
  <c r="M77" i="5"/>
  <c r="N78" i="5" s="1"/>
  <c r="M84" i="5"/>
  <c r="M47" i="5"/>
  <c r="N76" i="5" l="1"/>
  <c r="M87" i="5"/>
  <c r="M90" i="5" s="1"/>
</calcChain>
</file>

<file path=xl/sharedStrings.xml><?xml version="1.0" encoding="utf-8"?>
<sst xmlns="http://schemas.openxmlformats.org/spreadsheetml/2006/main" count="47" uniqueCount="37">
  <si>
    <t>Diameter</t>
  </si>
  <si>
    <t>Qty</t>
  </si>
  <si>
    <t>poids</t>
  </si>
  <si>
    <t>poids/un</t>
  </si>
  <si>
    <t>hauteur</t>
  </si>
  <si>
    <t>pile</t>
  </si>
  <si>
    <t>max</t>
  </si>
  <si>
    <t>cylindre</t>
  </si>
  <si>
    <t>densité</t>
  </si>
  <si>
    <t>diamètre</t>
  </si>
  <si>
    <t>min</t>
  </si>
  <si>
    <t>longueur (hauteur)</t>
  </si>
  <si>
    <t>prisme</t>
  </si>
  <si>
    <t>capacité en poids</t>
  </si>
  <si>
    <t>largeur (hauteur)</t>
  </si>
  <si>
    <t>lot de cylindre</t>
  </si>
  <si>
    <t>avg</t>
  </si>
  <si>
    <t>prisme rectangulaire</t>
  </si>
  <si>
    <t>cylindre hauteur</t>
  </si>
  <si>
    <t>poids total</t>
  </si>
  <si>
    <t>prisme poids total</t>
  </si>
  <si>
    <t>exemple de résolution manuelle (dans cette exemple, la 3e "étage" est impossible):</t>
  </si>
  <si>
    <t>dimension de la base (nombre de pile)</t>
  </si>
  <si>
    <t>incrément de 10mm possible</t>
  </si>
  <si>
    <t xml:space="preserve">min </t>
  </si>
  <si>
    <t>2330mm</t>
  </si>
  <si>
    <t>2650mm</t>
  </si>
  <si>
    <t>comme la hauteur maximum du prisme est 2650mm et la longueur minimum du cylindre est 600mm, on ne peut jamais empiler plus de 4 cylindre de haut</t>
  </si>
  <si>
    <t>Exemple:</t>
  </si>
  <si>
    <t>combien de prisme rectangulaire de 2650mm ayant une capacité maximum de 18 piles et de 25500kg pour entreposer ce lots de cylindre?</t>
  </si>
  <si>
    <t>quel sera le contenu de chaque prisme?</t>
  </si>
  <si>
    <t>qté (maximum 18)</t>
  </si>
  <si>
    <t>1er étage</t>
  </si>
  <si>
    <t>2e étage</t>
  </si>
  <si>
    <t>incrément de .01 possible</t>
  </si>
  <si>
    <t>incrément de 100 possible</t>
  </si>
  <si>
    <t>pour simplifier le calcul, on détermine un seul modèle de prisme dont on fixe la capacité maximale en poids, la hauteur et le nombre de pile dans la solution d'entreposage.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</si>
</sst>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name val="Calibri"/>
    </font>
    <font>
      <b/>
      <sz val="11"/>
      <name val="Calibri"/>
    </font>
    <font>
      <sz val="11"/>
      <color theme="1"/>
      <name val="Calibri"/>
      <family val="2"/>
      <scheme val="minor"/>
    </font>
    <font>
      <b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0" borderId="0"/>
    <xf numFmtId="0" fontId="4" fillId="4" borderId="0" applyNumberFormat="0" applyBorder="0" applyAlignment="0" applyProtection="0"/>
  </cellStyleXfs>
  <cellXfs count="41">
    <xf numFmtId="0" fontId="0" fillId="0" borderId="0" xfId="0"/>
    <xf numFmtId="0" fontId="2" fillId="0" borderId="0" xfId="2" applyAlignment="1">
      <alignment horizont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1" applyBorder="1" applyAlignment="1">
      <alignment horizontal="center"/>
    </xf>
    <xf numFmtId="0" fontId="1" fillId="2" borderId="1" xfId="1" applyBorder="1" applyAlignment="1">
      <alignment horizontal="center" vertical="center"/>
    </xf>
    <xf numFmtId="0" fontId="1" fillId="2" borderId="1" xfId="1" applyBorder="1" applyAlignment="1">
      <alignment horizontal="center"/>
    </xf>
    <xf numFmtId="2" fontId="1" fillId="2" borderId="1" xfId="1" applyNumberFormat="1" applyBorder="1" applyAlignment="1">
      <alignment horizontal="center"/>
    </xf>
    <xf numFmtId="0" fontId="1" fillId="2" borderId="1" xfId="1" applyBorder="1"/>
    <xf numFmtId="0" fontId="1" fillId="2" borderId="1" xfId="1" applyBorder="1" applyAlignment="1">
      <alignment horizontal="center" vertical="center"/>
    </xf>
    <xf numFmtId="0" fontId="3" fillId="0" borderId="1" xfId="2" applyFont="1" applyBorder="1" applyAlignment="1">
      <alignment horizontal="center"/>
    </xf>
    <xf numFmtId="0" fontId="2" fillId="0" borderId="1" xfId="2" applyBorder="1"/>
    <xf numFmtId="0" fontId="2" fillId="0" borderId="1" xfId="2" applyBorder="1" applyAlignment="1">
      <alignment horizontal="center"/>
    </xf>
    <xf numFmtId="0" fontId="2" fillId="3" borderId="1" xfId="2" applyFill="1" applyBorder="1" applyAlignment="1">
      <alignment horizontal="center"/>
    </xf>
    <xf numFmtId="1" fontId="2" fillId="0" borderId="1" xfId="2" applyNumberFormat="1" applyBorder="1"/>
    <xf numFmtId="0" fontId="5" fillId="0" borderId="1" xfId="2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1" fontId="0" fillId="0" borderId="6" xfId="0" applyNumberFormat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9" xfId="0" applyBorder="1" applyAlignment="1">
      <alignment horizontal="center" vertical="center"/>
    </xf>
    <xf numFmtId="1" fontId="0" fillId="0" borderId="9" xfId="0" applyNumberFormat="1" applyBorder="1" applyAlignment="1">
      <alignment vertical="center"/>
    </xf>
    <xf numFmtId="0" fontId="0" fillId="0" borderId="10" xfId="0" applyBorder="1" applyAlignment="1">
      <alignment vertical="center"/>
    </xf>
    <xf numFmtId="0" fontId="5" fillId="0" borderId="1" xfId="2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4" borderId="1" xfId="3" applyBorder="1"/>
    <xf numFmtId="0" fontId="4" fillId="4" borderId="1" xfId="3" applyBorder="1" applyAlignment="1">
      <alignment horizontal="center" wrapText="1"/>
    </xf>
    <xf numFmtId="0" fontId="4" fillId="4" borderId="1" xfId="3" applyBorder="1" applyAlignment="1">
      <alignment horizontal="right" wrapText="1"/>
    </xf>
    <xf numFmtId="0" fontId="4" fillId="4" borderId="1" xfId="3" applyBorder="1" applyAlignment="1">
      <alignment horizontal="right"/>
    </xf>
    <xf numFmtId="0" fontId="1" fillId="2" borderId="1" xfId="1" applyBorder="1" applyAlignment="1">
      <alignment horizontal="center" vertical="center" wrapText="1"/>
    </xf>
    <xf numFmtId="0" fontId="1" fillId="2" borderId="1" xfId="1" applyBorder="1" applyAlignment="1">
      <alignment horizontal="center" vertical="center" wrapText="1"/>
    </xf>
    <xf numFmtId="0" fontId="4" fillId="4" borderId="2" xfId="3" applyBorder="1" applyAlignment="1">
      <alignment horizontal="center"/>
    </xf>
    <xf numFmtId="0" fontId="4" fillId="4" borderId="3" xfId="3" applyBorder="1" applyAlignment="1">
      <alignment horizontal="center"/>
    </xf>
    <xf numFmtId="0" fontId="4" fillId="4" borderId="1" xfId="3" applyBorder="1" applyAlignment="1">
      <alignment horizontal="center" vertical="center" wrapText="1"/>
    </xf>
    <xf numFmtId="0" fontId="4" fillId="4" borderId="1" xfId="3" applyBorder="1" applyAlignment="1">
      <alignment horizontal="center" vertical="center"/>
    </xf>
  </cellXfs>
  <cellStyles count="4">
    <cellStyle name="40 % - Accent6" xfId="3" builtinId="51"/>
    <cellStyle name="Neutre" xfId="1" builtinId="28"/>
    <cellStyle name="Normal" xfId="0" builtinId="0"/>
    <cellStyle name="Normal_Sheet3" xfId="2" xr:uid="{A1F2A344-EF48-4E68-B11D-A6C65EAA34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9ACBD4-47DB-43BE-98B2-BF2C4B321EBA}">
  <sheetPr codeName="Feuil4"/>
  <dimension ref="A1:F34"/>
  <sheetViews>
    <sheetView tabSelected="1" workbookViewId="0">
      <selection activeCell="N13" sqref="N13"/>
    </sheetView>
  </sheetViews>
  <sheetFormatPr baseColWidth="10" defaultRowHeight="15"/>
  <cols>
    <col min="1" max="1" width="20" customWidth="1"/>
    <col min="5" max="5" width="19.85546875" bestFit="1" customWidth="1"/>
  </cols>
  <sheetData>
    <row r="1" spans="1:6">
      <c r="A1" s="6" t="s">
        <v>7</v>
      </c>
      <c r="B1" s="6"/>
      <c r="C1" s="6"/>
      <c r="E1" s="37" t="s">
        <v>12</v>
      </c>
      <c r="F1" s="38"/>
    </row>
    <row r="3" spans="1:6" ht="45" customHeight="1">
      <c r="A3" s="7" t="s">
        <v>8</v>
      </c>
      <c r="B3" s="36" t="s">
        <v>34</v>
      </c>
      <c r="E3" s="40" t="s">
        <v>13</v>
      </c>
      <c r="F3" s="39" t="s">
        <v>35</v>
      </c>
    </row>
    <row r="4" spans="1:6">
      <c r="A4" s="7"/>
      <c r="B4" s="36"/>
      <c r="E4" s="31" t="s">
        <v>10</v>
      </c>
      <c r="F4" s="31">
        <v>23500</v>
      </c>
    </row>
    <row r="5" spans="1:6">
      <c r="A5" s="8" t="s">
        <v>10</v>
      </c>
      <c r="B5" s="9">
        <v>0.5</v>
      </c>
      <c r="E5" s="31" t="s">
        <v>6</v>
      </c>
      <c r="F5" s="31">
        <v>26500</v>
      </c>
    </row>
    <row r="6" spans="1:6">
      <c r="A6" s="8" t="s">
        <v>6</v>
      </c>
      <c r="B6" s="9">
        <v>1</v>
      </c>
    </row>
    <row r="7" spans="1:6" ht="32.25" customHeight="1">
      <c r="E7" s="32" t="s">
        <v>22</v>
      </c>
      <c r="F7" s="32"/>
    </row>
    <row r="8" spans="1:6" ht="45">
      <c r="A8" s="11" t="s">
        <v>11</v>
      </c>
      <c r="B8" s="35" t="s">
        <v>23</v>
      </c>
      <c r="E8" s="33" t="s">
        <v>10</v>
      </c>
      <c r="F8" s="33">
        <v>17</v>
      </c>
    </row>
    <row r="9" spans="1:6">
      <c r="A9" s="8" t="s">
        <v>24</v>
      </c>
      <c r="B9" s="10">
        <v>600</v>
      </c>
      <c r="E9" s="34" t="s">
        <v>6</v>
      </c>
      <c r="F9" s="34">
        <v>24</v>
      </c>
    </row>
    <row r="10" spans="1:6" ht="30" customHeight="1">
      <c r="A10" s="8" t="s">
        <v>6</v>
      </c>
      <c r="B10" s="10">
        <v>1830</v>
      </c>
    </row>
    <row r="11" spans="1:6" ht="28.5" customHeight="1">
      <c r="E11" s="40" t="s">
        <v>4</v>
      </c>
    </row>
    <row r="12" spans="1:6">
      <c r="A12" s="11" t="s">
        <v>9</v>
      </c>
      <c r="B12" s="8" t="s">
        <v>5</v>
      </c>
      <c r="E12" s="31" t="s">
        <v>25</v>
      </c>
    </row>
    <row r="13" spans="1:6">
      <c r="A13" s="10">
        <v>1250</v>
      </c>
      <c r="B13" s="10">
        <v>18</v>
      </c>
      <c r="E13" s="31" t="s">
        <v>26</v>
      </c>
    </row>
    <row r="14" spans="1:6">
      <c r="A14" s="10">
        <v>1016</v>
      </c>
      <c r="B14" s="10">
        <v>24</v>
      </c>
    </row>
    <row r="15" spans="1:6">
      <c r="A15" s="10">
        <v>1067</v>
      </c>
      <c r="B15" s="10">
        <v>22</v>
      </c>
    </row>
    <row r="16" spans="1:6">
      <c r="A16" s="10">
        <v>1143</v>
      </c>
      <c r="B16" s="10">
        <v>20</v>
      </c>
    </row>
    <row r="17" spans="1:2">
      <c r="A17" s="10">
        <v>1270</v>
      </c>
      <c r="B17" s="10">
        <v>17</v>
      </c>
    </row>
    <row r="18" spans="1:2">
      <c r="A18" s="10">
        <v>1100</v>
      </c>
      <c r="B18" s="10">
        <v>21</v>
      </c>
    </row>
    <row r="20" spans="1:2">
      <c r="A20" t="s">
        <v>27</v>
      </c>
    </row>
    <row r="22" spans="1:2">
      <c r="A22" t="s">
        <v>36</v>
      </c>
    </row>
    <row r="34" ht="35.25" customHeight="1"/>
  </sheetData>
  <mergeCells count="5">
    <mergeCell ref="A1:C1"/>
    <mergeCell ref="A3:A4"/>
    <mergeCell ref="E7:F7"/>
    <mergeCell ref="B3:B4"/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69C38-C86A-4830-BF11-3E0A5448399B}">
  <dimension ref="A1:O90"/>
  <sheetViews>
    <sheetView workbookViewId="0">
      <selection activeCell="G20" sqref="G20"/>
    </sheetView>
  </sheetViews>
  <sheetFormatPr baseColWidth="10" defaultRowHeight="15"/>
  <cols>
    <col min="1" max="1" width="16.28515625" bestFit="1" customWidth="1"/>
  </cols>
  <sheetData>
    <row r="1" spans="1:4">
      <c r="A1" t="s">
        <v>28</v>
      </c>
    </row>
    <row r="2" spans="1:4">
      <c r="A2" t="s">
        <v>29</v>
      </c>
    </row>
    <row r="3" spans="1:4">
      <c r="A3" t="s">
        <v>30</v>
      </c>
    </row>
    <row r="5" spans="1:4">
      <c r="A5" s="18" t="s">
        <v>15</v>
      </c>
      <c r="B5" s="18"/>
      <c r="C5" s="18"/>
      <c r="D5" s="18"/>
    </row>
    <row r="6" spans="1:4">
      <c r="A6" s="17" t="s">
        <v>14</v>
      </c>
      <c r="B6" s="12" t="s">
        <v>0</v>
      </c>
      <c r="C6" s="12" t="s">
        <v>1</v>
      </c>
      <c r="D6" s="12" t="s">
        <v>3</v>
      </c>
    </row>
    <row r="7" spans="1:4">
      <c r="A7" s="13">
        <v>950</v>
      </c>
      <c r="B7" s="14">
        <v>1250</v>
      </c>
      <c r="C7" s="15">
        <v>24</v>
      </c>
      <c r="D7" s="16">
        <v>615.08333333333337</v>
      </c>
    </row>
    <row r="8" spans="1:4">
      <c r="A8" s="13">
        <v>1050</v>
      </c>
      <c r="B8" s="14">
        <v>1250</v>
      </c>
      <c r="C8" s="15">
        <v>25</v>
      </c>
      <c r="D8" s="16">
        <v>679.04</v>
      </c>
    </row>
    <row r="9" spans="1:4">
      <c r="A9" s="13">
        <v>1100</v>
      </c>
      <c r="B9" s="14">
        <v>1250</v>
      </c>
      <c r="C9" s="15">
        <v>25</v>
      </c>
      <c r="D9" s="16">
        <v>710.8</v>
      </c>
    </row>
    <row r="10" spans="1:4">
      <c r="A10" s="13">
        <v>1150</v>
      </c>
      <c r="B10" s="14">
        <v>1250</v>
      </c>
      <c r="C10" s="15">
        <v>46</v>
      </c>
      <c r="D10" s="16">
        <v>743.43478260869563</v>
      </c>
    </row>
    <row r="11" spans="1:4">
      <c r="A11" s="13">
        <v>1200</v>
      </c>
      <c r="B11" s="14">
        <v>1250</v>
      </c>
      <c r="C11" s="15">
        <v>35</v>
      </c>
      <c r="D11" s="16">
        <v>775.65714285714284</v>
      </c>
    </row>
    <row r="12" spans="1:4">
      <c r="A12" s="13">
        <v>1250</v>
      </c>
      <c r="B12" s="14">
        <v>1250</v>
      </c>
      <c r="C12" s="15">
        <v>35</v>
      </c>
      <c r="D12" s="16">
        <v>807.4</v>
      </c>
    </row>
    <row r="13" spans="1:4">
      <c r="A13" s="13">
        <v>1300</v>
      </c>
      <c r="B13" s="14">
        <v>1250</v>
      </c>
      <c r="C13" s="15">
        <v>54</v>
      </c>
      <c r="D13" s="16">
        <v>840.05555555555554</v>
      </c>
    </row>
    <row r="14" spans="1:4">
      <c r="A14" s="13">
        <v>1350</v>
      </c>
      <c r="B14" s="14">
        <v>1250</v>
      </c>
      <c r="C14" s="15">
        <v>76</v>
      </c>
      <c r="D14" s="16">
        <v>871.81578947368416</v>
      </c>
    </row>
    <row r="15" spans="1:4">
      <c r="A15" s="13">
        <v>1400</v>
      </c>
      <c r="B15" s="14">
        <v>1250</v>
      </c>
      <c r="C15" s="15">
        <v>75</v>
      </c>
      <c r="D15" s="16">
        <v>904.01333333333332</v>
      </c>
    </row>
    <row r="16" spans="1:4">
      <c r="A16" s="13">
        <v>1450</v>
      </c>
      <c r="B16" s="14">
        <v>1250</v>
      </c>
      <c r="C16" s="15">
        <v>50</v>
      </c>
      <c r="D16" s="16">
        <v>936.22</v>
      </c>
    </row>
    <row r="17" spans="1:15">
      <c r="A17" s="13">
        <v>1500</v>
      </c>
      <c r="B17" s="14">
        <v>1250</v>
      </c>
      <c r="C17" s="15">
        <v>69</v>
      </c>
      <c r="D17" s="16">
        <v>968.43478260869563</v>
      </c>
    </row>
    <row r="18" spans="1:15">
      <c r="A18" s="13">
        <v>1550</v>
      </c>
      <c r="B18" s="14">
        <v>1250</v>
      </c>
      <c r="C18" s="15">
        <v>69</v>
      </c>
      <c r="D18" s="16">
        <v>1000.6376811594203</v>
      </c>
    </row>
    <row r="19" spans="1:15">
      <c r="A19" s="13">
        <v>1600</v>
      </c>
      <c r="B19" s="14">
        <v>1250</v>
      </c>
      <c r="C19" s="15">
        <v>101</v>
      </c>
      <c r="D19" s="16">
        <v>1032.3861386138615</v>
      </c>
    </row>
    <row r="20" spans="1:15">
      <c r="A20" s="13">
        <v>1650</v>
      </c>
      <c r="B20" s="14">
        <v>1250</v>
      </c>
      <c r="C20" s="15">
        <v>126</v>
      </c>
      <c r="D20" s="16">
        <v>1065.047619047619</v>
      </c>
    </row>
    <row r="21" spans="1:15">
      <c r="A21" s="13">
        <v>1700</v>
      </c>
      <c r="B21" s="14">
        <v>1250</v>
      </c>
      <c r="C21" s="15">
        <v>100</v>
      </c>
      <c r="D21" s="16">
        <v>1096.8</v>
      </c>
    </row>
    <row r="22" spans="1:15">
      <c r="A22" s="13">
        <v>1750</v>
      </c>
      <c r="B22" s="14">
        <v>1250</v>
      </c>
      <c r="C22" s="15">
        <v>94</v>
      </c>
      <c r="D22" s="16">
        <v>1129</v>
      </c>
    </row>
    <row r="23" spans="1:15">
      <c r="A23" s="13">
        <v>1800</v>
      </c>
      <c r="B23" s="14">
        <v>1250</v>
      </c>
      <c r="C23" s="15">
        <v>126</v>
      </c>
      <c r="D23" s="16">
        <v>1161.2063492063492</v>
      </c>
    </row>
    <row r="25" spans="1:15">
      <c r="A25" t="s">
        <v>21</v>
      </c>
    </row>
    <row r="26" spans="1:15">
      <c r="C26" s="5" t="s">
        <v>32</v>
      </c>
      <c r="D26" s="5"/>
      <c r="E26" s="5"/>
      <c r="F26" s="5"/>
      <c r="G26" s="5"/>
      <c r="H26" s="5" t="s">
        <v>33</v>
      </c>
      <c r="I26" s="5"/>
      <c r="J26" s="5"/>
      <c r="K26" s="5"/>
      <c r="L26" s="5"/>
    </row>
    <row r="27" spans="1:15" ht="45">
      <c r="A27" s="30" t="s">
        <v>17</v>
      </c>
      <c r="B27" s="2"/>
      <c r="C27" s="30" t="s">
        <v>31</v>
      </c>
      <c r="D27" s="29" t="s">
        <v>14</v>
      </c>
      <c r="E27" s="4" t="s">
        <v>2</v>
      </c>
      <c r="F27" s="4" t="s">
        <v>19</v>
      </c>
      <c r="G27" s="2"/>
      <c r="H27" s="30" t="s">
        <v>31</v>
      </c>
      <c r="I27" s="29" t="s">
        <v>14</v>
      </c>
      <c r="J27" s="4" t="s">
        <v>2</v>
      </c>
      <c r="K27" s="4" t="s">
        <v>19</v>
      </c>
      <c r="L27" s="2"/>
      <c r="M27" s="30" t="s">
        <v>20</v>
      </c>
      <c r="N27" s="2"/>
      <c r="O27" s="30" t="s">
        <v>18</v>
      </c>
    </row>
    <row r="28" spans="1:15">
      <c r="A28" s="30"/>
      <c r="B28" s="2"/>
      <c r="C28" s="4"/>
      <c r="D28" s="4"/>
      <c r="E28" s="2"/>
      <c r="F28" s="2"/>
      <c r="G28" s="2"/>
      <c r="H28" s="2"/>
      <c r="I28" s="2"/>
      <c r="J28" s="2"/>
      <c r="K28" s="2"/>
      <c r="L28" s="2"/>
      <c r="M28" s="30"/>
      <c r="N28" s="2"/>
      <c r="O28" s="2"/>
    </row>
    <row r="29" spans="1:15">
      <c r="A29" s="4">
        <v>1</v>
      </c>
      <c r="B29" s="2"/>
      <c r="C29" s="4">
        <v>18</v>
      </c>
      <c r="D29" s="1">
        <v>1800</v>
      </c>
      <c r="E29" s="3">
        <v>1161</v>
      </c>
      <c r="F29" s="2">
        <f>C29*E29</f>
        <v>20898</v>
      </c>
      <c r="G29" s="2"/>
      <c r="H29" s="2"/>
      <c r="I29" s="2"/>
      <c r="J29" s="2"/>
      <c r="K29" s="2"/>
      <c r="L29" s="2"/>
      <c r="M29" s="2">
        <f t="shared" ref="M29:M81" si="0">F29+K29</f>
        <v>20898</v>
      </c>
      <c r="N29" s="2"/>
      <c r="O29" s="2">
        <f t="shared" ref="O29:O81" si="1">D29+I29</f>
        <v>1800</v>
      </c>
    </row>
    <row r="30" spans="1:15">
      <c r="A30" s="4">
        <f>A29+1</f>
        <v>2</v>
      </c>
      <c r="B30" s="2"/>
      <c r="C30" s="4">
        <v>18</v>
      </c>
      <c r="D30" s="1">
        <v>1800</v>
      </c>
      <c r="E30" s="3">
        <v>1161</v>
      </c>
      <c r="F30" s="2">
        <f t="shared" ref="F30:F77" si="2">C30*E30</f>
        <v>20898</v>
      </c>
      <c r="G30" s="2"/>
      <c r="H30" s="2"/>
      <c r="I30" s="2"/>
      <c r="J30" s="2"/>
      <c r="K30" s="2"/>
      <c r="L30" s="2"/>
      <c r="M30" s="2">
        <f t="shared" si="0"/>
        <v>20898</v>
      </c>
      <c r="N30" s="2"/>
      <c r="O30" s="2">
        <f t="shared" si="1"/>
        <v>1800</v>
      </c>
    </row>
    <row r="31" spans="1:15">
      <c r="A31" s="4">
        <f t="shared" ref="A31:A86" si="3">A30+1</f>
        <v>3</v>
      </c>
      <c r="B31" s="2"/>
      <c r="C31" s="4">
        <v>18</v>
      </c>
      <c r="D31" s="1">
        <v>1800</v>
      </c>
      <c r="E31" s="3">
        <v>1161</v>
      </c>
      <c r="F31" s="2">
        <f t="shared" si="2"/>
        <v>20898</v>
      </c>
      <c r="G31" s="2"/>
      <c r="H31" s="2"/>
      <c r="I31" s="2"/>
      <c r="J31" s="2"/>
      <c r="K31" s="2"/>
      <c r="L31" s="2"/>
      <c r="M31" s="2">
        <f t="shared" si="0"/>
        <v>20898</v>
      </c>
      <c r="N31" s="2"/>
      <c r="O31" s="2">
        <f t="shared" si="1"/>
        <v>1800</v>
      </c>
    </row>
    <row r="32" spans="1:15">
      <c r="A32" s="4">
        <f t="shared" si="3"/>
        <v>4</v>
      </c>
      <c r="B32" s="2"/>
      <c r="C32" s="4">
        <v>18</v>
      </c>
      <c r="D32" s="1">
        <v>1800</v>
      </c>
      <c r="E32" s="3">
        <v>1161</v>
      </c>
      <c r="F32" s="2">
        <f t="shared" si="2"/>
        <v>20898</v>
      </c>
      <c r="G32" s="2"/>
      <c r="H32" s="2"/>
      <c r="I32" s="2"/>
      <c r="J32" s="2"/>
      <c r="K32" s="2"/>
      <c r="L32" s="2"/>
      <c r="M32" s="2">
        <f t="shared" si="0"/>
        <v>20898</v>
      </c>
      <c r="N32" s="2"/>
      <c r="O32" s="2">
        <f t="shared" si="1"/>
        <v>1800</v>
      </c>
    </row>
    <row r="33" spans="1:15">
      <c r="A33" s="4">
        <f t="shared" si="3"/>
        <v>5</v>
      </c>
      <c r="B33" s="2"/>
      <c r="C33" s="4">
        <v>18</v>
      </c>
      <c r="D33" s="1">
        <v>1800</v>
      </c>
      <c r="E33" s="3">
        <v>1161</v>
      </c>
      <c r="F33" s="2">
        <f t="shared" si="2"/>
        <v>20898</v>
      </c>
      <c r="G33" s="2"/>
      <c r="H33" s="2"/>
      <c r="I33" s="2"/>
      <c r="J33" s="2"/>
      <c r="K33" s="2"/>
      <c r="L33" s="2"/>
      <c r="M33" s="2">
        <f t="shared" si="0"/>
        <v>20898</v>
      </c>
      <c r="N33" s="2"/>
      <c r="O33" s="2">
        <f t="shared" si="1"/>
        <v>1800</v>
      </c>
    </row>
    <row r="34" spans="1:15">
      <c r="A34" s="4">
        <f t="shared" si="3"/>
        <v>6</v>
      </c>
      <c r="B34" s="2"/>
      <c r="C34" s="4">
        <v>18</v>
      </c>
      <c r="D34" s="1">
        <v>1800</v>
      </c>
      <c r="E34" s="3">
        <v>1161</v>
      </c>
      <c r="F34" s="2">
        <f t="shared" si="2"/>
        <v>20898</v>
      </c>
      <c r="G34" s="2"/>
      <c r="H34" s="2"/>
      <c r="I34" s="2"/>
      <c r="J34" s="2"/>
      <c r="K34" s="2"/>
      <c r="L34" s="2"/>
      <c r="M34" s="2">
        <f t="shared" si="0"/>
        <v>20898</v>
      </c>
      <c r="N34" s="2"/>
      <c r="O34" s="2">
        <f t="shared" si="1"/>
        <v>1800</v>
      </c>
    </row>
    <row r="35" spans="1:15">
      <c r="A35" s="4">
        <f t="shared" si="3"/>
        <v>7</v>
      </c>
      <c r="B35" s="2">
        <f>SUM(C29:C35)</f>
        <v>126</v>
      </c>
      <c r="C35" s="4">
        <v>18</v>
      </c>
      <c r="D35" s="1">
        <v>1800</v>
      </c>
      <c r="E35" s="3">
        <v>1161</v>
      </c>
      <c r="F35" s="2">
        <f t="shared" si="2"/>
        <v>20898</v>
      </c>
      <c r="G35" s="2"/>
      <c r="H35" s="2"/>
      <c r="I35" s="2"/>
      <c r="J35" s="2"/>
      <c r="K35" s="2"/>
      <c r="L35" s="2"/>
      <c r="M35" s="2">
        <f t="shared" si="0"/>
        <v>20898</v>
      </c>
      <c r="N35" s="2"/>
      <c r="O35" s="2">
        <f t="shared" si="1"/>
        <v>1800</v>
      </c>
    </row>
    <row r="36" spans="1:15">
      <c r="A36" s="4">
        <f>A35+1</f>
        <v>8</v>
      </c>
      <c r="B36" s="2"/>
      <c r="C36" s="4">
        <v>18</v>
      </c>
      <c r="D36" s="4">
        <v>1750</v>
      </c>
      <c r="E36" s="3">
        <v>1129</v>
      </c>
      <c r="F36" s="2">
        <f t="shared" si="2"/>
        <v>20322</v>
      </c>
      <c r="G36" s="2"/>
      <c r="H36" s="2"/>
      <c r="I36" s="2"/>
      <c r="J36" s="2"/>
      <c r="K36" s="2"/>
      <c r="L36" s="2"/>
      <c r="M36" s="2">
        <f t="shared" si="0"/>
        <v>20322</v>
      </c>
      <c r="N36" s="2"/>
      <c r="O36" s="2">
        <f t="shared" si="1"/>
        <v>1750</v>
      </c>
    </row>
    <row r="37" spans="1:15">
      <c r="A37" s="4">
        <f t="shared" si="3"/>
        <v>9</v>
      </c>
      <c r="B37" s="2"/>
      <c r="C37" s="4">
        <v>18</v>
      </c>
      <c r="D37" s="4">
        <v>1750</v>
      </c>
      <c r="E37" s="3">
        <v>1129</v>
      </c>
      <c r="F37" s="2">
        <f t="shared" si="2"/>
        <v>20322</v>
      </c>
      <c r="G37" s="2"/>
      <c r="H37" s="2"/>
      <c r="I37" s="2"/>
      <c r="J37" s="2"/>
      <c r="K37" s="2"/>
      <c r="L37" s="2"/>
      <c r="M37" s="2">
        <f t="shared" si="0"/>
        <v>20322</v>
      </c>
      <c r="N37" s="2"/>
      <c r="O37" s="2">
        <f t="shared" si="1"/>
        <v>1750</v>
      </c>
    </row>
    <row r="38" spans="1:15">
      <c r="A38" s="4">
        <f t="shared" si="3"/>
        <v>10</v>
      </c>
      <c r="B38" s="2"/>
      <c r="C38" s="4">
        <v>18</v>
      </c>
      <c r="D38" s="4">
        <v>1750</v>
      </c>
      <c r="E38" s="3">
        <v>1129</v>
      </c>
      <c r="F38" s="2">
        <f t="shared" si="2"/>
        <v>20322</v>
      </c>
      <c r="G38" s="2"/>
      <c r="H38" s="2"/>
      <c r="I38" s="2"/>
      <c r="J38" s="2"/>
      <c r="K38" s="2"/>
      <c r="L38" s="2"/>
      <c r="M38" s="2">
        <f t="shared" si="0"/>
        <v>20322</v>
      </c>
      <c r="N38" s="2"/>
      <c r="O38" s="2">
        <f t="shared" si="1"/>
        <v>1750</v>
      </c>
    </row>
    <row r="39" spans="1:15">
      <c r="A39" s="4">
        <f t="shared" si="3"/>
        <v>11</v>
      </c>
      <c r="B39" s="2"/>
      <c r="C39" s="4">
        <v>18</v>
      </c>
      <c r="D39" s="4">
        <v>1750</v>
      </c>
      <c r="E39" s="3">
        <v>1129</v>
      </c>
      <c r="F39" s="2">
        <f t="shared" si="2"/>
        <v>20322</v>
      </c>
      <c r="G39" s="2"/>
      <c r="H39" s="2"/>
      <c r="I39" s="2"/>
      <c r="J39" s="2"/>
      <c r="K39" s="2"/>
      <c r="L39" s="2"/>
      <c r="M39" s="2">
        <f t="shared" si="0"/>
        <v>20322</v>
      </c>
      <c r="N39" s="2"/>
      <c r="O39" s="2">
        <f t="shared" si="1"/>
        <v>1750</v>
      </c>
    </row>
    <row r="40" spans="1:15" ht="15.75" thickBot="1">
      <c r="A40" s="4">
        <f>A39+1</f>
        <v>12</v>
      </c>
      <c r="B40" s="2"/>
      <c r="C40" s="4">
        <v>18</v>
      </c>
      <c r="D40" s="4">
        <v>1750</v>
      </c>
      <c r="E40" s="3">
        <v>1129</v>
      </c>
      <c r="F40" s="2">
        <f t="shared" si="2"/>
        <v>20322</v>
      </c>
      <c r="G40" s="2"/>
      <c r="H40" s="2"/>
      <c r="I40" s="2"/>
      <c r="J40" s="2"/>
      <c r="K40" s="2"/>
      <c r="L40" s="2"/>
      <c r="M40" s="2">
        <f t="shared" si="0"/>
        <v>20322</v>
      </c>
      <c r="N40" s="2"/>
      <c r="O40" s="2">
        <f t="shared" si="1"/>
        <v>1750</v>
      </c>
    </row>
    <row r="41" spans="1:15">
      <c r="A41" s="19">
        <f t="shared" si="3"/>
        <v>13</v>
      </c>
      <c r="B41" s="20">
        <f>SUM(C36:C41)</f>
        <v>94</v>
      </c>
      <c r="C41" s="21">
        <v>4</v>
      </c>
      <c r="D41" s="21">
        <v>1750</v>
      </c>
      <c r="E41" s="22">
        <v>1129</v>
      </c>
      <c r="F41" s="20">
        <f t="shared" si="2"/>
        <v>4516</v>
      </c>
      <c r="G41" s="23"/>
      <c r="H41" s="2"/>
      <c r="I41" s="2"/>
      <c r="J41" s="2"/>
      <c r="K41" s="2"/>
      <c r="L41" s="2"/>
      <c r="M41" s="2">
        <f t="shared" si="0"/>
        <v>4516</v>
      </c>
      <c r="N41" s="2"/>
      <c r="O41" s="2">
        <f t="shared" si="1"/>
        <v>1750</v>
      </c>
    </row>
    <row r="42" spans="1:15" ht="15.75" thickBot="1">
      <c r="A42" s="24">
        <f>A41</f>
        <v>13</v>
      </c>
      <c r="B42" s="25"/>
      <c r="C42" s="26">
        <v>14</v>
      </c>
      <c r="D42" s="26">
        <v>1700</v>
      </c>
      <c r="E42" s="27">
        <v>1097</v>
      </c>
      <c r="F42" s="25">
        <f t="shared" si="2"/>
        <v>15358</v>
      </c>
      <c r="G42" s="28">
        <f>SUM(F41:F42)</f>
        <v>19874</v>
      </c>
      <c r="H42" s="2"/>
      <c r="I42" s="2"/>
      <c r="J42" s="2"/>
      <c r="K42" s="2"/>
      <c r="L42" s="2"/>
      <c r="M42" s="2">
        <f t="shared" si="0"/>
        <v>15358</v>
      </c>
      <c r="N42" s="2"/>
      <c r="O42" s="2">
        <f t="shared" si="1"/>
        <v>1700</v>
      </c>
    </row>
    <row r="43" spans="1:15">
      <c r="A43" s="4">
        <f t="shared" si="3"/>
        <v>14</v>
      </c>
      <c r="B43" s="2"/>
      <c r="C43" s="4">
        <v>18</v>
      </c>
      <c r="D43" s="4">
        <v>1700</v>
      </c>
      <c r="E43" s="3">
        <v>1097</v>
      </c>
      <c r="F43" s="2">
        <f t="shared" si="2"/>
        <v>19746</v>
      </c>
      <c r="G43" s="2"/>
      <c r="H43" s="2"/>
      <c r="I43" s="2"/>
      <c r="J43" s="2"/>
      <c r="K43" s="2"/>
      <c r="L43" s="2"/>
      <c r="M43" s="2">
        <f t="shared" si="0"/>
        <v>19746</v>
      </c>
      <c r="N43" s="2"/>
      <c r="O43" s="2">
        <f t="shared" si="1"/>
        <v>1700</v>
      </c>
    </row>
    <row r="44" spans="1:15">
      <c r="A44" s="4">
        <f t="shared" si="3"/>
        <v>15</v>
      </c>
      <c r="B44" s="2"/>
      <c r="C44" s="4">
        <v>18</v>
      </c>
      <c r="D44" s="4">
        <v>1700</v>
      </c>
      <c r="E44" s="3">
        <v>1097</v>
      </c>
      <c r="F44" s="2">
        <f t="shared" si="2"/>
        <v>19746</v>
      </c>
      <c r="G44" s="2"/>
      <c r="H44" s="2"/>
      <c r="I44" s="2"/>
      <c r="J44" s="2"/>
      <c r="K44" s="2"/>
      <c r="L44" s="2"/>
      <c r="M44" s="2">
        <f t="shared" si="0"/>
        <v>19746</v>
      </c>
      <c r="N44" s="2"/>
      <c r="O44" s="2">
        <f t="shared" si="1"/>
        <v>1700</v>
      </c>
    </row>
    <row r="45" spans="1:15">
      <c r="A45" s="4">
        <f t="shared" si="3"/>
        <v>16</v>
      </c>
      <c r="B45" s="2"/>
      <c r="C45" s="4">
        <v>18</v>
      </c>
      <c r="D45" s="4">
        <v>1700</v>
      </c>
      <c r="E45" s="3">
        <v>1097</v>
      </c>
      <c r="F45" s="2">
        <f t="shared" si="2"/>
        <v>19746</v>
      </c>
      <c r="G45" s="2"/>
      <c r="H45" s="2"/>
      <c r="I45" s="2"/>
      <c r="J45" s="2"/>
      <c r="K45" s="2"/>
      <c r="L45" s="2"/>
      <c r="M45" s="2">
        <f t="shared" si="0"/>
        <v>19746</v>
      </c>
      <c r="N45" s="2"/>
      <c r="O45" s="2">
        <f t="shared" si="1"/>
        <v>1700</v>
      </c>
    </row>
    <row r="46" spans="1:15">
      <c r="A46" s="4">
        <f t="shared" si="3"/>
        <v>17</v>
      </c>
      <c r="B46" s="2"/>
      <c r="C46" s="4">
        <v>18</v>
      </c>
      <c r="D46" s="4">
        <v>1700</v>
      </c>
      <c r="E46" s="3">
        <v>1097</v>
      </c>
      <c r="F46" s="2">
        <f t="shared" si="2"/>
        <v>19746</v>
      </c>
      <c r="G46" s="2"/>
      <c r="H46" s="2"/>
      <c r="I46" s="2"/>
      <c r="J46" s="2"/>
      <c r="K46" s="2"/>
      <c r="L46" s="2"/>
      <c r="M46" s="2">
        <f t="shared" si="0"/>
        <v>19746</v>
      </c>
      <c r="N46" s="2"/>
      <c r="O46" s="2">
        <f t="shared" si="1"/>
        <v>1700</v>
      </c>
    </row>
    <row r="47" spans="1:15">
      <c r="A47" s="4">
        <f t="shared" si="3"/>
        <v>18</v>
      </c>
      <c r="B47" s="2">
        <f>SUM(C42:C47)</f>
        <v>100</v>
      </c>
      <c r="C47" s="4">
        <v>14</v>
      </c>
      <c r="D47" s="4">
        <v>1700</v>
      </c>
      <c r="E47" s="3">
        <v>1097</v>
      </c>
      <c r="F47" s="2">
        <f t="shared" si="2"/>
        <v>15358</v>
      </c>
      <c r="G47" s="2"/>
      <c r="H47" s="2"/>
      <c r="I47" s="2"/>
      <c r="J47" s="2"/>
      <c r="K47" s="2"/>
      <c r="L47" s="2"/>
      <c r="M47" s="2">
        <f t="shared" si="0"/>
        <v>15358</v>
      </c>
      <c r="N47" s="2"/>
      <c r="O47" s="2">
        <f t="shared" si="1"/>
        <v>1700</v>
      </c>
    </row>
    <row r="48" spans="1:15">
      <c r="A48" s="4">
        <f>A47</f>
        <v>18</v>
      </c>
      <c r="B48" s="2"/>
      <c r="C48" s="4">
        <v>4</v>
      </c>
      <c r="D48" s="4">
        <v>1650</v>
      </c>
      <c r="E48" s="3">
        <v>1065</v>
      </c>
      <c r="F48" s="2">
        <f t="shared" si="2"/>
        <v>4260</v>
      </c>
      <c r="G48" s="2">
        <f>SUM(F47:F48)</f>
        <v>19618</v>
      </c>
      <c r="H48" s="2"/>
      <c r="I48" s="2"/>
      <c r="J48" s="2"/>
      <c r="K48" s="2"/>
      <c r="L48" s="2"/>
      <c r="M48" s="2">
        <f t="shared" si="0"/>
        <v>4260</v>
      </c>
      <c r="N48" s="2"/>
      <c r="O48" s="2">
        <f t="shared" si="1"/>
        <v>1650</v>
      </c>
    </row>
    <row r="49" spans="1:15">
      <c r="A49" s="4">
        <f t="shared" si="3"/>
        <v>19</v>
      </c>
      <c r="B49" s="2"/>
      <c r="C49" s="4">
        <v>18</v>
      </c>
      <c r="D49" s="4">
        <v>1650</v>
      </c>
      <c r="E49" s="3">
        <v>1065</v>
      </c>
      <c r="F49" s="2">
        <f t="shared" si="2"/>
        <v>19170</v>
      </c>
      <c r="G49" s="2"/>
      <c r="H49" s="4">
        <v>4</v>
      </c>
      <c r="I49" s="4">
        <v>950</v>
      </c>
      <c r="J49" s="3">
        <v>615</v>
      </c>
      <c r="K49" s="2">
        <f t="shared" ref="K49:K54" si="4">H49*J49</f>
        <v>2460</v>
      </c>
      <c r="L49" s="2"/>
      <c r="M49" s="2">
        <f t="shared" si="0"/>
        <v>21630</v>
      </c>
      <c r="N49" s="2"/>
      <c r="O49" s="2">
        <f t="shared" si="1"/>
        <v>2600</v>
      </c>
    </row>
    <row r="50" spans="1:15">
      <c r="A50" s="4">
        <f t="shared" si="3"/>
        <v>20</v>
      </c>
      <c r="B50" s="2"/>
      <c r="C50" s="4">
        <v>18</v>
      </c>
      <c r="D50" s="4">
        <v>1650</v>
      </c>
      <c r="E50" s="3">
        <v>1065</v>
      </c>
      <c r="F50" s="2">
        <f t="shared" si="2"/>
        <v>19170</v>
      </c>
      <c r="G50" s="2"/>
      <c r="H50" s="4">
        <v>4</v>
      </c>
      <c r="I50" s="4">
        <v>950</v>
      </c>
      <c r="J50" s="3">
        <v>615</v>
      </c>
      <c r="K50" s="2">
        <f t="shared" si="4"/>
        <v>2460</v>
      </c>
      <c r="L50" s="2"/>
      <c r="M50" s="2">
        <f t="shared" si="0"/>
        <v>21630</v>
      </c>
      <c r="N50" s="2"/>
      <c r="O50" s="2">
        <f t="shared" si="1"/>
        <v>2600</v>
      </c>
    </row>
    <row r="51" spans="1:15">
      <c r="A51" s="4">
        <f t="shared" si="3"/>
        <v>21</v>
      </c>
      <c r="B51" s="2"/>
      <c r="C51" s="4">
        <v>18</v>
      </c>
      <c r="D51" s="4">
        <v>1650</v>
      </c>
      <c r="E51" s="3">
        <v>1065</v>
      </c>
      <c r="F51" s="2">
        <f t="shared" si="2"/>
        <v>19170</v>
      </c>
      <c r="G51" s="2"/>
      <c r="H51" s="4">
        <v>4</v>
      </c>
      <c r="I51" s="4">
        <v>950</v>
      </c>
      <c r="J51" s="3">
        <v>615</v>
      </c>
      <c r="K51" s="2">
        <f t="shared" si="4"/>
        <v>2460</v>
      </c>
      <c r="L51" s="2"/>
      <c r="M51" s="2">
        <f t="shared" si="0"/>
        <v>21630</v>
      </c>
      <c r="N51" s="2"/>
      <c r="O51" s="2">
        <f t="shared" si="1"/>
        <v>2600</v>
      </c>
    </row>
    <row r="52" spans="1:15">
      <c r="A52" s="4">
        <f t="shared" si="3"/>
        <v>22</v>
      </c>
      <c r="B52" s="2"/>
      <c r="C52" s="4">
        <v>18</v>
      </c>
      <c r="D52" s="4">
        <v>1650</v>
      </c>
      <c r="E52" s="3">
        <v>1065</v>
      </c>
      <c r="F52" s="2">
        <f t="shared" si="2"/>
        <v>19170</v>
      </c>
      <c r="G52" s="2"/>
      <c r="H52" s="4">
        <v>4</v>
      </c>
      <c r="I52" s="4">
        <v>950</v>
      </c>
      <c r="J52" s="3">
        <v>615</v>
      </c>
      <c r="K52" s="2">
        <f t="shared" si="4"/>
        <v>2460</v>
      </c>
      <c r="L52" s="2"/>
      <c r="M52" s="2">
        <f t="shared" si="0"/>
        <v>21630</v>
      </c>
      <c r="N52" s="2"/>
      <c r="O52" s="2">
        <f t="shared" si="1"/>
        <v>2600</v>
      </c>
    </row>
    <row r="53" spans="1:15">
      <c r="A53" s="4">
        <f t="shared" si="3"/>
        <v>23</v>
      </c>
      <c r="B53" s="2"/>
      <c r="C53" s="4">
        <v>18</v>
      </c>
      <c r="D53" s="4">
        <v>1650</v>
      </c>
      <c r="E53" s="3">
        <v>1065</v>
      </c>
      <c r="F53" s="2">
        <f t="shared" si="2"/>
        <v>19170</v>
      </c>
      <c r="G53" s="2"/>
      <c r="H53" s="4">
        <v>4</v>
      </c>
      <c r="I53" s="4">
        <v>950</v>
      </c>
      <c r="J53" s="3">
        <v>615</v>
      </c>
      <c r="K53" s="2">
        <f t="shared" si="4"/>
        <v>2460</v>
      </c>
      <c r="L53" s="2"/>
      <c r="M53" s="2">
        <f t="shared" si="0"/>
        <v>21630</v>
      </c>
      <c r="N53" s="2"/>
      <c r="O53" s="2">
        <f t="shared" si="1"/>
        <v>2600</v>
      </c>
    </row>
    <row r="54" spans="1:15" ht="15.75" thickBot="1">
      <c r="A54" s="4">
        <f t="shared" si="3"/>
        <v>24</v>
      </c>
      <c r="B54" s="2"/>
      <c r="C54" s="4">
        <v>18</v>
      </c>
      <c r="D54" s="4">
        <v>1650</v>
      </c>
      <c r="E54" s="3">
        <v>1065</v>
      </c>
      <c r="F54" s="2">
        <f t="shared" si="2"/>
        <v>19170</v>
      </c>
      <c r="G54" s="2">
        <f>SUM(H49:H54)</f>
        <v>24</v>
      </c>
      <c r="H54" s="4">
        <v>4</v>
      </c>
      <c r="I54" s="4">
        <v>950</v>
      </c>
      <c r="J54" s="3">
        <v>615</v>
      </c>
      <c r="K54" s="2">
        <f t="shared" si="4"/>
        <v>2460</v>
      </c>
      <c r="L54" s="2"/>
      <c r="M54" s="2">
        <f t="shared" si="0"/>
        <v>21630</v>
      </c>
      <c r="N54" s="2"/>
      <c r="O54" s="2">
        <f t="shared" si="1"/>
        <v>2600</v>
      </c>
    </row>
    <row r="55" spans="1:15">
      <c r="A55" s="19">
        <f t="shared" si="3"/>
        <v>25</v>
      </c>
      <c r="B55" s="20">
        <f>SUM(C48:C55)</f>
        <v>126</v>
      </c>
      <c r="C55" s="21">
        <v>14</v>
      </c>
      <c r="D55" s="21">
        <v>1650</v>
      </c>
      <c r="E55" s="22">
        <v>1065</v>
      </c>
      <c r="F55" s="20">
        <f t="shared" si="2"/>
        <v>14910</v>
      </c>
      <c r="G55" s="23"/>
      <c r="H55" s="2"/>
      <c r="I55" s="2"/>
      <c r="J55" s="2"/>
      <c r="K55" s="2"/>
      <c r="L55" s="2"/>
      <c r="M55" s="2">
        <f t="shared" si="0"/>
        <v>14910</v>
      </c>
      <c r="N55" s="2"/>
      <c r="O55" s="2">
        <f t="shared" si="1"/>
        <v>1650</v>
      </c>
    </row>
    <row r="56" spans="1:15" ht="15.75" thickBot="1">
      <c r="A56" s="24">
        <f>A55</f>
        <v>25</v>
      </c>
      <c r="B56" s="25"/>
      <c r="C56" s="26">
        <v>4</v>
      </c>
      <c r="D56" s="26">
        <v>1600</v>
      </c>
      <c r="E56" s="27">
        <v>1032</v>
      </c>
      <c r="F56" s="25">
        <f t="shared" si="2"/>
        <v>4128</v>
      </c>
      <c r="G56" s="28">
        <f>SUM(F55:F56)</f>
        <v>19038</v>
      </c>
      <c r="H56" s="2"/>
      <c r="I56" s="2"/>
      <c r="J56" s="2"/>
      <c r="K56" s="2"/>
      <c r="L56" s="2"/>
      <c r="M56" s="2">
        <f t="shared" si="0"/>
        <v>4128</v>
      </c>
      <c r="N56" s="2"/>
      <c r="O56" s="2">
        <f t="shared" si="1"/>
        <v>1600</v>
      </c>
    </row>
    <row r="57" spans="1:15">
      <c r="A57" s="4">
        <f t="shared" si="3"/>
        <v>26</v>
      </c>
      <c r="B57" s="2"/>
      <c r="C57" s="4">
        <v>18</v>
      </c>
      <c r="D57" s="4">
        <v>1600</v>
      </c>
      <c r="E57" s="3">
        <v>1032</v>
      </c>
      <c r="F57" s="2">
        <f t="shared" si="2"/>
        <v>18576</v>
      </c>
      <c r="G57" s="2"/>
      <c r="H57" s="4">
        <v>5</v>
      </c>
      <c r="I57" s="4">
        <v>1050</v>
      </c>
      <c r="J57" s="3">
        <v>679</v>
      </c>
      <c r="K57" s="2">
        <f>H57*J57</f>
        <v>3395</v>
      </c>
      <c r="L57" s="2"/>
      <c r="M57" s="2">
        <f t="shared" si="0"/>
        <v>21971</v>
      </c>
      <c r="N57" s="2"/>
      <c r="O57" s="2">
        <f t="shared" si="1"/>
        <v>2650</v>
      </c>
    </row>
    <row r="58" spans="1:15">
      <c r="A58" s="4">
        <f t="shared" si="3"/>
        <v>27</v>
      </c>
      <c r="B58" s="2"/>
      <c r="C58" s="4">
        <v>18</v>
      </c>
      <c r="D58" s="4">
        <v>1600</v>
      </c>
      <c r="E58" s="3">
        <v>1032</v>
      </c>
      <c r="F58" s="2">
        <f t="shared" si="2"/>
        <v>18576</v>
      </c>
      <c r="G58" s="2"/>
      <c r="H58" s="4">
        <v>5</v>
      </c>
      <c r="I58" s="4">
        <v>1050</v>
      </c>
      <c r="J58" s="3">
        <v>679</v>
      </c>
      <c r="K58" s="2">
        <f>H58*J58</f>
        <v>3395</v>
      </c>
      <c r="L58" s="2"/>
      <c r="M58" s="2">
        <f t="shared" si="0"/>
        <v>21971</v>
      </c>
      <c r="N58" s="2"/>
      <c r="O58" s="2">
        <f t="shared" si="1"/>
        <v>2650</v>
      </c>
    </row>
    <row r="59" spans="1:15">
      <c r="A59" s="4">
        <f t="shared" si="3"/>
        <v>28</v>
      </c>
      <c r="B59" s="2"/>
      <c r="C59" s="4">
        <v>18</v>
      </c>
      <c r="D59" s="4">
        <v>1600</v>
      </c>
      <c r="E59" s="3">
        <v>1032</v>
      </c>
      <c r="F59" s="2">
        <f t="shared" si="2"/>
        <v>18576</v>
      </c>
      <c r="G59" s="2"/>
      <c r="H59" s="4">
        <v>5</v>
      </c>
      <c r="I59" s="4">
        <v>1050</v>
      </c>
      <c r="J59" s="3">
        <v>679</v>
      </c>
      <c r="K59" s="2">
        <f>H59*J59</f>
        <v>3395</v>
      </c>
      <c r="L59" s="2"/>
      <c r="M59" s="2">
        <f t="shared" si="0"/>
        <v>21971</v>
      </c>
      <c r="N59" s="2"/>
      <c r="O59" s="2">
        <f t="shared" si="1"/>
        <v>2650</v>
      </c>
    </row>
    <row r="60" spans="1:15">
      <c r="A60" s="4">
        <f t="shared" si="3"/>
        <v>29</v>
      </c>
      <c r="B60" s="2"/>
      <c r="C60" s="4">
        <v>18</v>
      </c>
      <c r="D60" s="4">
        <v>1600</v>
      </c>
      <c r="E60" s="3">
        <v>1032</v>
      </c>
      <c r="F60" s="2">
        <f t="shared" si="2"/>
        <v>18576</v>
      </c>
      <c r="G60" s="2"/>
      <c r="H60" s="4">
        <v>5</v>
      </c>
      <c r="I60" s="4">
        <v>1050</v>
      </c>
      <c r="J60" s="3">
        <v>679</v>
      </c>
      <c r="K60" s="2">
        <f>H60*J60</f>
        <v>3395</v>
      </c>
      <c r="L60" s="2"/>
      <c r="M60" s="2">
        <f t="shared" si="0"/>
        <v>21971</v>
      </c>
      <c r="N60" s="2"/>
      <c r="O60" s="2">
        <f t="shared" si="1"/>
        <v>2650</v>
      </c>
    </row>
    <row r="61" spans="1:15" ht="15.75" thickBot="1">
      <c r="A61" s="4">
        <f t="shared" si="3"/>
        <v>30</v>
      </c>
      <c r="B61" s="2"/>
      <c r="C61" s="4">
        <v>18</v>
      </c>
      <c r="D61" s="4">
        <v>1600</v>
      </c>
      <c r="E61" s="3">
        <v>1032</v>
      </c>
      <c r="F61" s="2">
        <f t="shared" si="2"/>
        <v>18576</v>
      </c>
      <c r="G61" s="2">
        <f>SUM(H57:H61)</f>
        <v>25</v>
      </c>
      <c r="H61" s="4">
        <v>5</v>
      </c>
      <c r="I61" s="4">
        <v>1050</v>
      </c>
      <c r="J61" s="3">
        <v>679</v>
      </c>
      <c r="K61" s="2">
        <f>H61*J61</f>
        <v>3395</v>
      </c>
      <c r="L61" s="2"/>
      <c r="M61" s="2">
        <f t="shared" si="0"/>
        <v>21971</v>
      </c>
      <c r="N61" s="2"/>
      <c r="O61" s="2">
        <f t="shared" si="1"/>
        <v>2650</v>
      </c>
    </row>
    <row r="62" spans="1:15">
      <c r="A62" s="19">
        <f t="shared" si="3"/>
        <v>31</v>
      </c>
      <c r="B62" s="20">
        <f>SUM(C56:C62)</f>
        <v>101</v>
      </c>
      <c r="C62" s="21">
        <v>7</v>
      </c>
      <c r="D62" s="21">
        <v>1600</v>
      </c>
      <c r="E62" s="22">
        <v>1032</v>
      </c>
      <c r="F62" s="20">
        <f t="shared" si="2"/>
        <v>7224</v>
      </c>
      <c r="G62" s="23"/>
      <c r="H62" s="20"/>
      <c r="I62" s="20"/>
      <c r="J62" s="20"/>
      <c r="K62" s="20"/>
      <c r="L62" s="20"/>
      <c r="M62" s="20">
        <f t="shared" si="0"/>
        <v>7224</v>
      </c>
      <c r="N62" s="23"/>
      <c r="O62" s="2">
        <f t="shared" si="1"/>
        <v>1600</v>
      </c>
    </row>
    <row r="63" spans="1:15" ht="15.75" thickBot="1">
      <c r="A63" s="24">
        <f>A62</f>
        <v>31</v>
      </c>
      <c r="B63" s="25"/>
      <c r="C63" s="26">
        <v>11</v>
      </c>
      <c r="D63" s="26">
        <v>1550</v>
      </c>
      <c r="E63" s="27">
        <v>1001</v>
      </c>
      <c r="F63" s="25">
        <f t="shared" si="2"/>
        <v>11011</v>
      </c>
      <c r="G63" s="28">
        <f>SUM(F62:F63)</f>
        <v>18235</v>
      </c>
      <c r="H63" s="25"/>
      <c r="I63" s="25"/>
      <c r="J63" s="25"/>
      <c r="K63" s="25"/>
      <c r="L63" s="25"/>
      <c r="M63" s="25">
        <f t="shared" si="0"/>
        <v>11011</v>
      </c>
      <c r="N63" s="28">
        <f>SUM(M62:M63)</f>
        <v>18235</v>
      </c>
      <c r="O63" s="2">
        <f t="shared" si="1"/>
        <v>1550</v>
      </c>
    </row>
    <row r="64" spans="1:15">
      <c r="A64" s="4">
        <f t="shared" si="3"/>
        <v>32</v>
      </c>
      <c r="B64" s="2"/>
      <c r="C64" s="4">
        <v>18</v>
      </c>
      <c r="D64" s="4">
        <v>1550</v>
      </c>
      <c r="E64" s="3">
        <v>1001</v>
      </c>
      <c r="F64" s="2">
        <f t="shared" si="2"/>
        <v>18018</v>
      </c>
      <c r="G64" s="2"/>
      <c r="H64" s="4">
        <v>8</v>
      </c>
      <c r="I64" s="4">
        <v>1100</v>
      </c>
      <c r="J64" s="3">
        <v>711</v>
      </c>
      <c r="K64" s="2">
        <f>H64*J64</f>
        <v>5688</v>
      </c>
      <c r="L64" s="2"/>
      <c r="M64" s="2">
        <f t="shared" si="0"/>
        <v>23706</v>
      </c>
      <c r="N64" s="2"/>
      <c r="O64" s="2">
        <f t="shared" si="1"/>
        <v>2650</v>
      </c>
    </row>
    <row r="65" spans="1:15">
      <c r="A65" s="4">
        <f t="shared" si="3"/>
        <v>33</v>
      </c>
      <c r="B65" s="2"/>
      <c r="C65" s="4">
        <v>18</v>
      </c>
      <c r="D65" s="4">
        <v>1550</v>
      </c>
      <c r="E65" s="3">
        <v>1001</v>
      </c>
      <c r="F65" s="2">
        <f t="shared" si="2"/>
        <v>18018</v>
      </c>
      <c r="G65" s="2"/>
      <c r="H65" s="4">
        <v>8</v>
      </c>
      <c r="I65" s="4">
        <v>1100</v>
      </c>
      <c r="J65" s="3">
        <v>711</v>
      </c>
      <c r="K65" s="2">
        <f>H65*J65</f>
        <v>5688</v>
      </c>
      <c r="L65" s="2"/>
      <c r="M65" s="2">
        <f t="shared" si="0"/>
        <v>23706</v>
      </c>
      <c r="N65" s="2"/>
      <c r="O65" s="2">
        <f t="shared" si="1"/>
        <v>2650</v>
      </c>
    </row>
    <row r="66" spans="1:15" ht="15.75" thickBot="1">
      <c r="A66" s="4">
        <f t="shared" si="3"/>
        <v>34</v>
      </c>
      <c r="B66" s="2"/>
      <c r="C66" s="4">
        <v>18</v>
      </c>
      <c r="D66" s="4">
        <v>1550</v>
      </c>
      <c r="E66" s="3">
        <v>1001</v>
      </c>
      <c r="F66" s="2">
        <f t="shared" si="2"/>
        <v>18018</v>
      </c>
      <c r="G66" s="2">
        <f>SUM(H64:H66)</f>
        <v>25</v>
      </c>
      <c r="H66" s="4">
        <v>9</v>
      </c>
      <c r="I66" s="4">
        <v>1100</v>
      </c>
      <c r="J66" s="3">
        <v>711</v>
      </c>
      <c r="K66" s="2">
        <f>H66*J66</f>
        <v>6399</v>
      </c>
      <c r="L66" s="2"/>
      <c r="M66" s="2">
        <f t="shared" si="0"/>
        <v>24417</v>
      </c>
      <c r="N66" s="2"/>
      <c r="O66" s="2">
        <f t="shared" si="1"/>
        <v>2650</v>
      </c>
    </row>
    <row r="67" spans="1:15">
      <c r="A67" s="19">
        <f t="shared" si="3"/>
        <v>35</v>
      </c>
      <c r="B67" s="20">
        <f>SUM(C63:C67)</f>
        <v>69</v>
      </c>
      <c r="C67" s="21">
        <v>4</v>
      </c>
      <c r="D67" s="21">
        <v>1550</v>
      </c>
      <c r="E67" s="22">
        <v>1001</v>
      </c>
      <c r="F67" s="20">
        <f t="shared" si="2"/>
        <v>4004</v>
      </c>
      <c r="G67" s="20"/>
      <c r="H67" s="20"/>
      <c r="I67" s="20"/>
      <c r="J67" s="20"/>
      <c r="K67" s="20"/>
      <c r="L67" s="20"/>
      <c r="M67" s="20">
        <f t="shared" si="0"/>
        <v>4004</v>
      </c>
      <c r="N67" s="23"/>
      <c r="O67" s="2">
        <f t="shared" si="1"/>
        <v>1550</v>
      </c>
    </row>
    <row r="68" spans="1:15" ht="15.75" thickBot="1">
      <c r="A68" s="24">
        <f>A67</f>
        <v>35</v>
      </c>
      <c r="B68" s="25"/>
      <c r="C68" s="26">
        <v>14</v>
      </c>
      <c r="D68" s="26">
        <v>1500</v>
      </c>
      <c r="E68" s="27">
        <v>968</v>
      </c>
      <c r="F68" s="25">
        <f t="shared" si="2"/>
        <v>13552</v>
      </c>
      <c r="G68" s="25"/>
      <c r="H68" s="26">
        <v>11</v>
      </c>
      <c r="I68" s="26">
        <v>1150</v>
      </c>
      <c r="J68" s="27">
        <v>743</v>
      </c>
      <c r="K68" s="25">
        <f t="shared" ref="K68:K86" si="5">H68*J68</f>
        <v>8173</v>
      </c>
      <c r="L68" s="25"/>
      <c r="M68" s="25">
        <f t="shared" si="0"/>
        <v>21725</v>
      </c>
      <c r="N68" s="28">
        <f>SUM(M67:M68)</f>
        <v>25729</v>
      </c>
      <c r="O68" s="2">
        <f t="shared" si="1"/>
        <v>2650</v>
      </c>
    </row>
    <row r="69" spans="1:15">
      <c r="A69" s="4">
        <f t="shared" si="3"/>
        <v>36</v>
      </c>
      <c r="B69" s="2"/>
      <c r="C69" s="4">
        <v>18</v>
      </c>
      <c r="D69" s="4">
        <v>1500</v>
      </c>
      <c r="E69" s="3">
        <v>968</v>
      </c>
      <c r="F69" s="2">
        <f t="shared" si="2"/>
        <v>17424</v>
      </c>
      <c r="G69" s="2"/>
      <c r="H69" s="4">
        <v>11</v>
      </c>
      <c r="I69" s="4">
        <v>1150</v>
      </c>
      <c r="J69" s="3">
        <v>743</v>
      </c>
      <c r="K69" s="2">
        <f t="shared" si="5"/>
        <v>8173</v>
      </c>
      <c r="L69" s="2"/>
      <c r="M69" s="2">
        <f t="shared" si="0"/>
        <v>25597</v>
      </c>
      <c r="N69" s="2"/>
      <c r="O69" s="2">
        <f t="shared" si="1"/>
        <v>2650</v>
      </c>
    </row>
    <row r="70" spans="1:15">
      <c r="A70" s="4">
        <f t="shared" si="3"/>
        <v>37</v>
      </c>
      <c r="B70" s="2"/>
      <c r="C70" s="4">
        <v>18</v>
      </c>
      <c r="D70" s="4">
        <v>1500</v>
      </c>
      <c r="E70" s="3">
        <v>968</v>
      </c>
      <c r="F70" s="2">
        <f t="shared" si="2"/>
        <v>17424</v>
      </c>
      <c r="G70" s="2"/>
      <c r="H70" s="4">
        <v>11</v>
      </c>
      <c r="I70" s="4">
        <v>1150</v>
      </c>
      <c r="J70" s="3">
        <v>743</v>
      </c>
      <c r="K70" s="2">
        <f t="shared" si="5"/>
        <v>8173</v>
      </c>
      <c r="L70" s="2"/>
      <c r="M70" s="2">
        <f t="shared" si="0"/>
        <v>25597</v>
      </c>
      <c r="N70" s="2"/>
      <c r="O70" s="2">
        <f t="shared" si="1"/>
        <v>2650</v>
      </c>
    </row>
    <row r="71" spans="1:15" ht="15.75" thickBot="1">
      <c r="A71" s="4">
        <f t="shared" si="3"/>
        <v>38</v>
      </c>
      <c r="B71" s="2"/>
      <c r="C71" s="4">
        <v>18</v>
      </c>
      <c r="D71" s="4">
        <v>1500</v>
      </c>
      <c r="E71" s="3">
        <v>968</v>
      </c>
      <c r="F71" s="2">
        <f t="shared" si="2"/>
        <v>17424</v>
      </c>
      <c r="G71" s="2"/>
      <c r="H71" s="4">
        <v>11</v>
      </c>
      <c r="I71" s="4">
        <v>1150</v>
      </c>
      <c r="J71" s="3">
        <v>743</v>
      </c>
      <c r="K71" s="2">
        <f t="shared" si="5"/>
        <v>8173</v>
      </c>
      <c r="L71" s="2"/>
      <c r="M71" s="2">
        <f t="shared" si="0"/>
        <v>25597</v>
      </c>
      <c r="N71" s="2"/>
      <c r="O71" s="2">
        <f t="shared" si="1"/>
        <v>2650</v>
      </c>
    </row>
    <row r="72" spans="1:15">
      <c r="A72" s="19">
        <f t="shared" si="3"/>
        <v>39</v>
      </c>
      <c r="B72" s="20">
        <f>SUM(C68:C72)</f>
        <v>69</v>
      </c>
      <c r="C72" s="21">
        <v>1</v>
      </c>
      <c r="D72" s="21">
        <v>1500</v>
      </c>
      <c r="E72" s="22">
        <v>968</v>
      </c>
      <c r="F72" s="20">
        <f t="shared" si="2"/>
        <v>968</v>
      </c>
      <c r="G72" s="20">
        <f>SUM(H68:H72)</f>
        <v>46</v>
      </c>
      <c r="H72" s="4">
        <v>2</v>
      </c>
      <c r="I72" s="4">
        <v>1150</v>
      </c>
      <c r="J72" s="3">
        <v>743</v>
      </c>
      <c r="K72" s="2">
        <f t="shared" si="5"/>
        <v>1486</v>
      </c>
      <c r="L72" s="20"/>
      <c r="M72" s="20">
        <f t="shared" si="0"/>
        <v>2454</v>
      </c>
      <c r="N72" s="23"/>
      <c r="O72" s="2">
        <f t="shared" si="1"/>
        <v>2650</v>
      </c>
    </row>
    <row r="73" spans="1:15" ht="15.75" thickBot="1">
      <c r="A73" s="24">
        <f>A72</f>
        <v>39</v>
      </c>
      <c r="B73" s="25"/>
      <c r="C73" s="26">
        <v>17</v>
      </c>
      <c r="D73" s="26">
        <v>1450</v>
      </c>
      <c r="E73" s="27">
        <v>936</v>
      </c>
      <c r="F73" s="25">
        <f t="shared" si="2"/>
        <v>15912</v>
      </c>
      <c r="G73" s="25"/>
      <c r="H73" s="26">
        <v>9</v>
      </c>
      <c r="I73" s="26">
        <v>1200</v>
      </c>
      <c r="J73" s="27">
        <v>776</v>
      </c>
      <c r="K73" s="25">
        <f t="shared" si="5"/>
        <v>6984</v>
      </c>
      <c r="L73" s="25"/>
      <c r="M73" s="25">
        <f t="shared" si="0"/>
        <v>22896</v>
      </c>
      <c r="N73" s="28">
        <f>SUM(M72:M73)</f>
        <v>25350</v>
      </c>
      <c r="O73" s="2">
        <f t="shared" si="1"/>
        <v>2650</v>
      </c>
    </row>
    <row r="74" spans="1:15">
      <c r="A74" s="4">
        <f t="shared" si="3"/>
        <v>40</v>
      </c>
      <c r="B74" s="2"/>
      <c r="C74" s="4">
        <v>18</v>
      </c>
      <c r="D74" s="4">
        <v>1450</v>
      </c>
      <c r="E74" s="3">
        <v>936</v>
      </c>
      <c r="F74" s="2">
        <f t="shared" si="2"/>
        <v>16848</v>
      </c>
      <c r="G74" s="2"/>
      <c r="H74" s="4">
        <v>9</v>
      </c>
      <c r="I74" s="4">
        <v>1200</v>
      </c>
      <c r="J74" s="3">
        <v>776</v>
      </c>
      <c r="K74" s="2">
        <f t="shared" si="5"/>
        <v>6984</v>
      </c>
      <c r="L74" s="2"/>
      <c r="M74" s="2">
        <f t="shared" si="0"/>
        <v>23832</v>
      </c>
      <c r="N74" s="2"/>
      <c r="O74" s="2">
        <f t="shared" si="1"/>
        <v>2650</v>
      </c>
    </row>
    <row r="75" spans="1:15">
      <c r="A75" s="4">
        <f t="shared" si="3"/>
        <v>41</v>
      </c>
      <c r="B75" s="2">
        <f>SUM(C73:C75)</f>
        <v>50</v>
      </c>
      <c r="C75" s="4">
        <v>15</v>
      </c>
      <c r="D75" s="4">
        <v>1450</v>
      </c>
      <c r="E75" s="3">
        <v>936</v>
      </c>
      <c r="F75" s="2">
        <f t="shared" si="2"/>
        <v>14040</v>
      </c>
      <c r="G75" s="2"/>
      <c r="H75" s="4">
        <v>7</v>
      </c>
      <c r="I75" s="4">
        <v>1200</v>
      </c>
      <c r="J75" s="3">
        <v>776</v>
      </c>
      <c r="K75" s="2">
        <f t="shared" si="5"/>
        <v>5432</v>
      </c>
      <c r="L75" s="2"/>
      <c r="M75" s="2">
        <f t="shared" si="0"/>
        <v>19472</v>
      </c>
      <c r="N75" s="2"/>
      <c r="O75" s="2">
        <f t="shared" si="1"/>
        <v>2650</v>
      </c>
    </row>
    <row r="76" spans="1:15" ht="15.75" thickBot="1">
      <c r="A76" s="4">
        <f>A75</f>
        <v>41</v>
      </c>
      <c r="B76" s="2"/>
      <c r="C76" s="4">
        <v>3</v>
      </c>
      <c r="D76" s="4">
        <v>1400</v>
      </c>
      <c r="E76" s="3">
        <v>904</v>
      </c>
      <c r="F76" s="2">
        <f t="shared" si="2"/>
        <v>2712</v>
      </c>
      <c r="G76" s="2"/>
      <c r="H76" s="4">
        <v>3</v>
      </c>
      <c r="I76" s="4">
        <v>1200</v>
      </c>
      <c r="J76" s="3">
        <v>776</v>
      </c>
      <c r="K76" s="2">
        <f t="shared" si="5"/>
        <v>2328</v>
      </c>
      <c r="L76" s="2"/>
      <c r="M76" s="2">
        <f t="shared" si="0"/>
        <v>5040</v>
      </c>
      <c r="N76" s="2">
        <f>SUM(M75:M76)</f>
        <v>24512</v>
      </c>
      <c r="O76" s="2">
        <f t="shared" si="1"/>
        <v>2600</v>
      </c>
    </row>
    <row r="77" spans="1:15">
      <c r="A77" s="19">
        <f t="shared" si="3"/>
        <v>42</v>
      </c>
      <c r="B77" s="20"/>
      <c r="C77" s="21">
        <v>18</v>
      </c>
      <c r="D77" s="21">
        <v>1400</v>
      </c>
      <c r="E77" s="22">
        <v>904</v>
      </c>
      <c r="F77" s="20">
        <f t="shared" si="2"/>
        <v>16272</v>
      </c>
      <c r="G77" s="20">
        <f>SUM(H73:H77)</f>
        <v>35</v>
      </c>
      <c r="H77" s="21">
        <v>7</v>
      </c>
      <c r="I77" s="21">
        <v>1200</v>
      </c>
      <c r="J77" s="22">
        <v>776</v>
      </c>
      <c r="K77" s="20">
        <f t="shared" si="5"/>
        <v>5432</v>
      </c>
      <c r="L77" s="20"/>
      <c r="M77" s="20">
        <f t="shared" si="0"/>
        <v>21704</v>
      </c>
      <c r="N77" s="23"/>
      <c r="O77" s="2">
        <f t="shared" si="1"/>
        <v>2600</v>
      </c>
    </row>
    <row r="78" spans="1:15" ht="15.75" thickBot="1">
      <c r="A78" s="24">
        <v>42</v>
      </c>
      <c r="B78" s="25"/>
      <c r="C78" s="26"/>
      <c r="D78" s="26"/>
      <c r="E78" s="27"/>
      <c r="F78" s="25"/>
      <c r="G78" s="25"/>
      <c r="H78" s="26">
        <v>2</v>
      </c>
      <c r="I78" s="26">
        <v>1250</v>
      </c>
      <c r="J78" s="27">
        <v>807</v>
      </c>
      <c r="K78" s="25">
        <f t="shared" si="5"/>
        <v>1614</v>
      </c>
      <c r="L78" s="25"/>
      <c r="M78" s="25">
        <f t="shared" si="0"/>
        <v>1614</v>
      </c>
      <c r="N78" s="28">
        <f>SUM(M77:M78)</f>
        <v>23318</v>
      </c>
      <c r="O78" s="2"/>
    </row>
    <row r="79" spans="1:15">
      <c r="A79" s="4">
        <f>A77+1</f>
        <v>43</v>
      </c>
      <c r="B79" s="2"/>
      <c r="C79" s="4">
        <v>18</v>
      </c>
      <c r="D79" s="4">
        <v>1400</v>
      </c>
      <c r="E79" s="3">
        <v>904</v>
      </c>
      <c r="F79" s="2">
        <f t="shared" ref="F79:F86" si="6">C79*E79</f>
        <v>16272</v>
      </c>
      <c r="G79" s="2"/>
      <c r="H79" s="4">
        <v>11</v>
      </c>
      <c r="I79" s="4">
        <v>1250</v>
      </c>
      <c r="J79" s="3">
        <v>807</v>
      </c>
      <c r="K79" s="2">
        <f t="shared" si="5"/>
        <v>8877</v>
      </c>
      <c r="L79" s="2"/>
      <c r="M79" s="2">
        <f t="shared" si="0"/>
        <v>25149</v>
      </c>
      <c r="N79" s="2"/>
      <c r="O79" s="2">
        <f t="shared" si="1"/>
        <v>2650</v>
      </c>
    </row>
    <row r="80" spans="1:15">
      <c r="A80" s="4">
        <f t="shared" si="3"/>
        <v>44</v>
      </c>
      <c r="B80" s="2"/>
      <c r="C80" s="4">
        <v>18</v>
      </c>
      <c r="D80" s="4">
        <v>1400</v>
      </c>
      <c r="E80" s="3">
        <v>904</v>
      </c>
      <c r="F80" s="2">
        <f t="shared" si="6"/>
        <v>16272</v>
      </c>
      <c r="G80" s="2"/>
      <c r="H80" s="4">
        <v>11</v>
      </c>
      <c r="I80" s="4">
        <v>1250</v>
      </c>
      <c r="J80" s="3">
        <v>807</v>
      </c>
      <c r="K80" s="2">
        <f t="shared" si="5"/>
        <v>8877</v>
      </c>
      <c r="L80" s="2"/>
      <c r="M80" s="2">
        <f t="shared" si="0"/>
        <v>25149</v>
      </c>
      <c r="N80" s="2"/>
      <c r="O80" s="2">
        <f t="shared" si="1"/>
        <v>2650</v>
      </c>
    </row>
    <row r="81" spans="1:15">
      <c r="A81" s="4">
        <f t="shared" si="3"/>
        <v>45</v>
      </c>
      <c r="B81" s="2">
        <f>SUM(C76:C81)</f>
        <v>75</v>
      </c>
      <c r="C81" s="4">
        <v>18</v>
      </c>
      <c r="D81" s="4">
        <v>1400</v>
      </c>
      <c r="E81" s="3">
        <v>904</v>
      </c>
      <c r="F81" s="2">
        <f t="shared" si="6"/>
        <v>16272</v>
      </c>
      <c r="G81" s="2">
        <f>SUM(H78:H81)</f>
        <v>35</v>
      </c>
      <c r="H81" s="4">
        <v>11</v>
      </c>
      <c r="I81" s="4">
        <v>1250</v>
      </c>
      <c r="J81" s="3">
        <v>807</v>
      </c>
      <c r="K81" s="2">
        <f t="shared" si="5"/>
        <v>8877</v>
      </c>
      <c r="L81" s="2"/>
      <c r="M81" s="2">
        <f t="shared" si="0"/>
        <v>25149</v>
      </c>
      <c r="N81" s="2"/>
      <c r="O81" s="2">
        <f t="shared" si="1"/>
        <v>2650</v>
      </c>
    </row>
    <row r="82" spans="1:15">
      <c r="A82" s="4">
        <f t="shared" si="3"/>
        <v>46</v>
      </c>
      <c r="B82" s="2"/>
      <c r="C82" s="4">
        <v>16</v>
      </c>
      <c r="D82" s="4">
        <v>1350</v>
      </c>
      <c r="E82" s="3">
        <v>904</v>
      </c>
      <c r="F82" s="2">
        <f t="shared" si="6"/>
        <v>14464</v>
      </c>
      <c r="G82" s="2"/>
      <c r="H82" s="4">
        <v>10</v>
      </c>
      <c r="I82" s="4">
        <v>1300</v>
      </c>
      <c r="J82" s="3">
        <v>840</v>
      </c>
      <c r="K82" s="2">
        <f t="shared" si="5"/>
        <v>8400</v>
      </c>
      <c r="L82" s="2"/>
      <c r="M82" s="2">
        <f>F82+K82</f>
        <v>22864</v>
      </c>
      <c r="N82" s="2"/>
      <c r="O82" s="2">
        <f>D82+I82</f>
        <v>2650</v>
      </c>
    </row>
    <row r="83" spans="1:15">
      <c r="A83" s="4">
        <f t="shared" si="3"/>
        <v>47</v>
      </c>
      <c r="B83" s="2"/>
      <c r="C83" s="4">
        <v>15</v>
      </c>
      <c r="D83" s="4">
        <v>1350</v>
      </c>
      <c r="E83" s="3">
        <v>904</v>
      </c>
      <c r="F83" s="2">
        <f t="shared" si="6"/>
        <v>13560</v>
      </c>
      <c r="G83" s="2"/>
      <c r="H83" s="4">
        <v>11</v>
      </c>
      <c r="I83" s="4">
        <v>1300</v>
      </c>
      <c r="J83" s="3">
        <v>840</v>
      </c>
      <c r="K83" s="2">
        <f t="shared" si="5"/>
        <v>9240</v>
      </c>
      <c r="L83" s="2"/>
      <c r="M83" s="2">
        <f>F83+K83</f>
        <v>22800</v>
      </c>
      <c r="N83" s="2"/>
      <c r="O83" s="2">
        <f>D83+I83</f>
        <v>2650</v>
      </c>
    </row>
    <row r="84" spans="1:15">
      <c r="A84" s="4">
        <f t="shared" si="3"/>
        <v>48</v>
      </c>
      <c r="B84" s="2"/>
      <c r="C84" s="4">
        <v>15</v>
      </c>
      <c r="D84" s="4">
        <v>1350</v>
      </c>
      <c r="E84" s="3">
        <v>904</v>
      </c>
      <c r="F84" s="2">
        <f t="shared" si="6"/>
        <v>13560</v>
      </c>
      <c r="G84" s="2"/>
      <c r="H84" s="4">
        <v>11</v>
      </c>
      <c r="I84" s="4">
        <v>1300</v>
      </c>
      <c r="J84" s="3">
        <v>840</v>
      </c>
      <c r="K84" s="2">
        <f t="shared" si="5"/>
        <v>9240</v>
      </c>
      <c r="L84" s="2"/>
      <c r="M84" s="2">
        <f>F84+K84</f>
        <v>22800</v>
      </c>
      <c r="N84" s="2"/>
      <c r="O84" s="2">
        <f>D84+I84</f>
        <v>2650</v>
      </c>
    </row>
    <row r="85" spans="1:15">
      <c r="A85" s="4">
        <f t="shared" si="3"/>
        <v>49</v>
      </c>
      <c r="B85" s="2"/>
      <c r="C85" s="4">
        <v>15</v>
      </c>
      <c r="D85" s="4">
        <v>1350</v>
      </c>
      <c r="E85" s="3">
        <v>904</v>
      </c>
      <c r="F85" s="2">
        <f t="shared" si="6"/>
        <v>13560</v>
      </c>
      <c r="G85" s="2"/>
      <c r="H85" s="4">
        <v>11</v>
      </c>
      <c r="I85" s="4">
        <v>1300</v>
      </c>
      <c r="J85" s="3">
        <v>840</v>
      </c>
      <c r="K85" s="2">
        <f t="shared" si="5"/>
        <v>9240</v>
      </c>
      <c r="L85" s="2"/>
      <c r="M85" s="2">
        <f>F85+K85</f>
        <v>22800</v>
      </c>
      <c r="N85" s="2"/>
      <c r="O85" s="2">
        <f>D85+I85</f>
        <v>2650</v>
      </c>
    </row>
    <row r="86" spans="1:15">
      <c r="A86" s="4">
        <f t="shared" si="3"/>
        <v>50</v>
      </c>
      <c r="B86" s="2">
        <f>SUM(C82:C86)</f>
        <v>76</v>
      </c>
      <c r="C86" s="4">
        <v>15</v>
      </c>
      <c r="D86" s="4">
        <v>1350</v>
      </c>
      <c r="E86" s="3">
        <v>904</v>
      </c>
      <c r="F86" s="2">
        <f t="shared" si="6"/>
        <v>13560</v>
      </c>
      <c r="G86" s="2">
        <f>SUM(H82:H86)</f>
        <v>54</v>
      </c>
      <c r="H86" s="4">
        <v>11</v>
      </c>
      <c r="I86" s="4">
        <v>1300</v>
      </c>
      <c r="J86" s="3">
        <v>840</v>
      </c>
      <c r="K86" s="2">
        <f t="shared" si="5"/>
        <v>9240</v>
      </c>
      <c r="L86" s="2"/>
      <c r="M86" s="2">
        <f>F86+K86</f>
        <v>22800</v>
      </c>
      <c r="N86" s="2"/>
      <c r="O86" s="2">
        <f>D86+I86</f>
        <v>2650</v>
      </c>
    </row>
    <row r="87" spans="1:15">
      <c r="A87" s="4"/>
      <c r="B87" s="2"/>
      <c r="C87" s="4"/>
      <c r="D87" s="4"/>
      <c r="E87" s="2"/>
      <c r="F87" s="2"/>
      <c r="G87" s="2"/>
      <c r="H87" s="2"/>
      <c r="I87" s="2"/>
      <c r="J87" s="2"/>
      <c r="K87" s="2"/>
      <c r="L87" s="2"/>
      <c r="M87" s="2">
        <f>SUM(M29:M86)</f>
        <v>1104152</v>
      </c>
      <c r="N87" s="2"/>
      <c r="O87" s="2"/>
    </row>
    <row r="88" spans="1:15">
      <c r="A88" s="4"/>
      <c r="B88" s="2"/>
      <c r="C88" s="4"/>
      <c r="D88" s="4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</row>
    <row r="89" spans="1:15">
      <c r="A89" s="4"/>
      <c r="B89" s="2"/>
      <c r="C89" s="4">
        <f>SUM(C29:C88)</f>
        <v>886</v>
      </c>
      <c r="D89" s="4"/>
      <c r="E89" s="2"/>
      <c r="F89" s="2"/>
      <c r="G89" s="2"/>
      <c r="H89" s="2">
        <f>SUM(H49:H88)</f>
        <v>244</v>
      </c>
      <c r="I89" s="2"/>
      <c r="J89" s="2"/>
      <c r="K89" s="2"/>
      <c r="L89" s="2"/>
      <c r="M89" s="2"/>
      <c r="N89" s="2"/>
      <c r="O89" s="2"/>
    </row>
    <row r="90" spans="1:15">
      <c r="A90" s="4"/>
      <c r="B90" s="2"/>
      <c r="C90" s="4"/>
      <c r="D90" s="4"/>
      <c r="E90" s="2"/>
      <c r="F90" s="2"/>
      <c r="G90" s="2"/>
      <c r="H90" s="2"/>
      <c r="I90" s="2"/>
      <c r="J90" s="2"/>
      <c r="K90" s="2"/>
      <c r="L90" s="2"/>
      <c r="M90" s="2">
        <f>M87/50</f>
        <v>22083.040000000001</v>
      </c>
      <c r="N90" s="2" t="s">
        <v>16</v>
      </c>
      <c r="O90" s="2"/>
    </row>
  </sheetData>
  <mergeCells count="3">
    <mergeCell ref="A5:D5"/>
    <mergeCell ref="C26:G26"/>
    <mergeCell ref="H26:L26"/>
  </mergeCells>
  <dataValidations count="1">
    <dataValidation type="list" allowBlank="1" showInputMessage="1" showErrorMessage="1" sqref="A7:A23" xr:uid="{D66C6724-C756-4416-A86A-923FE54C860E}">
      <formula1>$A$7:$A$23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description variable</vt:lpstr>
      <vt:lpstr>exemple de lot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</dc:creator>
  <cp:lastModifiedBy>GD</cp:lastModifiedBy>
  <dcterms:created xsi:type="dcterms:W3CDTF">2020-10-24T13:50:52Z</dcterms:created>
  <dcterms:modified xsi:type="dcterms:W3CDTF">2020-10-25T15:48:40Z</dcterms:modified>
</cp:coreProperties>
</file>