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45" windowWidth="19875" windowHeight="7725"/>
  </bookViews>
  <sheets>
    <sheet name="file active" sheetId="1" r:id="rId1"/>
    <sheet name="RVBMS" sheetId="2" r:id="rId2"/>
    <sheet name="RVParv" sheetId="3" r:id="rId3"/>
  </sheets>
  <calcPr calcId="144525"/>
</workbook>
</file>

<file path=xl/calcChain.xml><?xml version="1.0" encoding="utf-8"?>
<calcChain xmlns="http://schemas.openxmlformats.org/spreadsheetml/2006/main">
  <c r="M7" i="1" l="1"/>
  <c r="E7" i="1"/>
  <c r="M6" i="1"/>
  <c r="E6" i="1"/>
  <c r="M5" i="1"/>
  <c r="E5" i="1"/>
  <c r="M2" i="1"/>
  <c r="E2" i="1"/>
</calcChain>
</file>

<file path=xl/sharedStrings.xml><?xml version="1.0" encoding="utf-8"?>
<sst xmlns="http://schemas.openxmlformats.org/spreadsheetml/2006/main" count="41" uniqueCount="27">
  <si>
    <t>Patient ID</t>
  </si>
  <si>
    <t>Contact</t>
  </si>
  <si>
    <t>Sexe</t>
  </si>
  <si>
    <t>Date de naissance</t>
  </si>
  <si>
    <t>Date de dépistage</t>
  </si>
  <si>
    <t>TYPE VIH</t>
  </si>
  <si>
    <t xml:space="preserve"> Date Enrolement sur site
(mois-année)</t>
  </si>
  <si>
    <t>Date Debut TARV</t>
  </si>
  <si>
    <t>Regime ARV</t>
  </si>
  <si>
    <t>ACTIF</t>
  </si>
  <si>
    <t>Date derniere visite</t>
  </si>
  <si>
    <t>nombre de jour d'arv recu</t>
  </si>
  <si>
    <t>DATE PROCHAIN RDV ARV</t>
  </si>
  <si>
    <t xml:space="preserve"> Bonne observance du traitement objectivée par 2 tests de Charge Virale consécutifs inf à 1000 copies/ml</t>
  </si>
  <si>
    <t>saisir nouvelle charge virale</t>
  </si>
  <si>
    <t>date de prelevement</t>
  </si>
  <si>
    <t>charge virale</t>
  </si>
  <si>
    <t>date de rendez vous</t>
  </si>
  <si>
    <t xml:space="preserve">Age </t>
  </si>
  <si>
    <t>LL</t>
  </si>
  <si>
    <t>0065/AK/12/00707</t>
  </si>
  <si>
    <t>F</t>
  </si>
  <si>
    <t>vih1</t>
  </si>
  <si>
    <t>TDF+3TC+EFV</t>
  </si>
  <si>
    <t>OUI</t>
  </si>
  <si>
    <t>0069/01/18/00076</t>
  </si>
  <si>
    <t>0084/01/13/00042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</si>
</sst>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"/>
    <numFmt numFmtId="167" formatCode="dd/mm/yy;@"/>
    <numFmt numFmtId="169" formatCode="0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0" tint="-0.14999847407452621"/>
        <bgColor theme="6" tint="0.79998168889431442"/>
      </patternFill>
    </fill>
    <fill>
      <patternFill patternType="solid">
        <fgColor theme="6" tint="0.79998168889431442"/>
        <bgColor theme="6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/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0" fillId="3" borderId="0" xfId="0" applyNumberFormat="1" applyFill="1"/>
    <xf numFmtId="164" fontId="0" fillId="0" borderId="0" xfId="0" applyNumberFormat="1"/>
    <xf numFmtId="167" fontId="0" fillId="0" borderId="0" xfId="0" applyNumberFormat="1"/>
    <xf numFmtId="167" fontId="0" fillId="3" borderId="0" xfId="0" applyNumberFormat="1" applyFill="1"/>
    <xf numFmtId="0" fontId="0" fillId="0" borderId="0" xfId="0" applyNumberFormat="1"/>
    <xf numFmtId="0" fontId="2" fillId="4" borderId="3" xfId="0" applyFont="1" applyFill="1" applyBorder="1"/>
    <xf numFmtId="169" fontId="2" fillId="4" borderId="3" xfId="0" applyNumberFormat="1" applyFont="1" applyFill="1" applyBorder="1"/>
    <xf numFmtId="14" fontId="2" fillId="4" borderId="3" xfId="0" applyNumberFormat="1" applyFont="1" applyFill="1" applyBorder="1"/>
    <xf numFmtId="0" fontId="2" fillId="4" borderId="4" xfId="0" applyFont="1" applyFill="1" applyBorder="1"/>
    <xf numFmtId="14" fontId="2" fillId="4" borderId="5" xfId="0" applyNumberFormat="1" applyFont="1" applyFill="1" applyBorder="1"/>
    <xf numFmtId="14" fontId="2" fillId="5" borderId="5" xfId="0" applyNumberFormat="1" applyFont="1" applyFill="1" applyBorder="1"/>
    <xf numFmtId="0" fontId="2" fillId="6" borderId="5" xfId="0" applyFont="1" applyFill="1" applyBorder="1"/>
    <xf numFmtId="0" fontId="2" fillId="4" borderId="0" xfId="0" applyFont="1" applyFill="1" applyBorder="1"/>
    <xf numFmtId="14" fontId="2" fillId="4" borderId="0" xfId="0" applyNumberFormat="1" applyFont="1" applyFill="1" applyBorder="1"/>
    <xf numFmtId="0" fontId="0" fillId="4" borderId="3" xfId="0" applyFont="1" applyFill="1" applyBorder="1"/>
    <xf numFmtId="0" fontId="2" fillId="6" borderId="3" xfId="0" applyFont="1" applyFill="1" applyBorder="1"/>
    <xf numFmtId="169" fontId="2" fillId="6" borderId="3" xfId="0" applyNumberFormat="1" applyFont="1" applyFill="1" applyBorder="1"/>
    <xf numFmtId="14" fontId="2" fillId="6" borderId="3" xfId="0" applyNumberFormat="1" applyFont="1" applyFill="1" applyBorder="1"/>
    <xf numFmtId="14" fontId="2" fillId="6" borderId="5" xfId="0" applyNumberFormat="1" applyFont="1" applyFill="1" applyBorder="1"/>
    <xf numFmtId="0" fontId="0" fillId="6" borderId="3" xfId="0" applyFont="1" applyFill="1" applyBorder="1"/>
    <xf numFmtId="0" fontId="2" fillId="6" borderId="0" xfId="0" applyFont="1" applyFill="1" applyBorder="1"/>
    <xf numFmtId="14" fontId="2" fillId="6" borderId="0" xfId="0" applyNumberFormat="1" applyFont="1" applyFill="1" applyBorder="1"/>
    <xf numFmtId="0" fontId="0" fillId="6" borderId="0" xfId="0" applyFont="1" applyFill="1" applyBorder="1"/>
  </cellXfs>
  <cellStyles count="1"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</xdr:colOff>
      <xdr:row>4</xdr:row>
      <xdr:rowOff>142874</xdr:rowOff>
    </xdr:from>
    <xdr:to>
      <xdr:col>23</xdr:col>
      <xdr:colOff>171450</xdr:colOff>
      <xdr:row>32</xdr:row>
      <xdr:rowOff>171449</xdr:rowOff>
    </xdr:to>
    <xdr:sp macro="" textlink="">
      <xdr:nvSpPr>
        <xdr:cNvPr id="2" name="ZoneTexte 1"/>
        <xdr:cNvSpPr txBox="1"/>
      </xdr:nvSpPr>
      <xdr:spPr>
        <a:xfrm>
          <a:off x="6153150" y="2809874"/>
          <a:ext cx="11544300" cy="536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A- il</a:t>
          </a:r>
          <a:r>
            <a:rPr lang="fr-FR" sz="1100" baseline="0"/>
            <a:t> ya certaine formule tel que pour calculer age en fonction de la date d'aujourdhui</a:t>
          </a:r>
        </a:p>
        <a:p>
          <a:r>
            <a:rPr lang="fr-FR" sz="1100" baseline="0"/>
            <a:t>     le nombre de jour de traitement recu  M2= L2-N2</a:t>
          </a:r>
        </a:p>
        <a:p>
          <a:r>
            <a:rPr lang="fr-FR" sz="1100" baseline="0"/>
            <a:t>B-  il ya une macro qui  enregistre la date de prelevement , la charge virale et attribue une date du prochain rendez vous pour la charge virale en fonction de la valeur de la derniere charge virale:</a:t>
          </a:r>
        </a:p>
        <a:p>
          <a:r>
            <a:rPr lang="fr-FR" sz="1100" baseline="0"/>
            <a:t>               1-si c'est un enfant de moins de 15 ans, la charge virale est toujours realisée a 6 mois de la date de la derniere charge virale</a:t>
          </a:r>
        </a:p>
        <a:p>
          <a:r>
            <a:rPr lang="fr-FR" sz="1100" baseline="0"/>
            <a:t>                2-si c'est une personne de plus de 15 ans:</a:t>
          </a:r>
        </a:p>
        <a:p>
          <a:r>
            <a:rPr lang="fr-FR" sz="1100" baseline="0"/>
            <a:t>                       a-si la charge virale est   inferieur a 1000 copies , le rendez vous est a 1 an de la derniere charge virale</a:t>
          </a:r>
        </a:p>
        <a:p>
          <a:r>
            <a:rPr lang="fr-FR" sz="1100" baseline="0"/>
            <a:t>                       b-si la charge virale est LL cest a dire indectable, le rendez vous est  a un an de la date de la derniere charge virale</a:t>
          </a:r>
        </a:p>
        <a:p>
          <a:r>
            <a:rPr lang="fr-FR" sz="1100" baseline="0"/>
            <a:t>                       c-si la charge virale est superieur ou egale a 1000 copies, le rendez vous est   3 mois apres la derniere charge virale</a:t>
          </a:r>
        </a:p>
        <a:p>
          <a:endParaRPr lang="fr-FR" sz="1100" baseline="0"/>
        </a:p>
        <a:p>
          <a:r>
            <a:rPr lang="fr-FR" sz="1100" baseline="0">
              <a:solidFill>
                <a:srgbClr val="FF0000"/>
              </a:solidFill>
            </a:rPr>
            <a:t>maintenant ce que je veux realiser :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200">
              <a:solidFill>
                <a:sysClr val="windowText" lastClr="000000"/>
              </a:solidFill>
            </a:rPr>
            <a:t>A-a</a:t>
          </a:r>
          <a:r>
            <a:rPr lang="fr-FR" sz="1200" baseline="0">
              <a:solidFill>
                <a:sysClr val="windowText" lastClr="000000"/>
              </a:solidFill>
            </a:rPr>
            <a:t>  chaque entree d'une nouvelle charge virale, de la maniere la date de prelevement decalle de 3 colonnes, j'aimerais qu'il soit ecris a la ligne 1,date de prelevement, charge virale et date du prochain rendez vous.</a:t>
          </a:r>
        </a:p>
        <a:p>
          <a:endParaRPr lang="fr-FR" sz="1200" baseline="0">
            <a:solidFill>
              <a:sysClr val="windowText" lastClr="000000"/>
            </a:solidFill>
          </a:endParaRPr>
        </a:p>
        <a:p>
          <a:r>
            <a:rPr lang="fr-FR" sz="1200" baseline="0">
              <a:solidFill>
                <a:sysClr val="windowText" lastClr="000000"/>
              </a:solidFill>
            </a:rPr>
            <a:t>B- a partir du dernier jour du mois en cours, il soit extrait automatiquement a l'ouverture du classeur , les rendez pour les prelevements sur la feuille RVBMS</a:t>
          </a:r>
        </a:p>
        <a:p>
          <a:r>
            <a:rPr lang="fr-FR" sz="1200" baseline="0">
              <a:solidFill>
                <a:sysClr val="windowText" lastClr="000000"/>
              </a:solidFill>
            </a:rPr>
            <a:t> et qu'il soit extrait sur la feuille RVParv, les rendez vous pour la prise d'arv  du mois suivant</a:t>
          </a:r>
        </a:p>
        <a:p>
          <a:r>
            <a:rPr lang="fr-FR" sz="1200" baseline="0">
              <a:solidFill>
                <a:sysClr val="windowText" lastClr="000000"/>
              </a:solidFill>
            </a:rPr>
            <a:t>               Exemple: le 31 octobre , les rendez vous pour le prelevement de novembre sont extraits automatiquements sur la feuille de calcul RVBMS( id, numero de telephone, date de rendez vous)</a:t>
          </a:r>
        </a:p>
        <a:p>
          <a:r>
            <a:rPr lang="fr-FR" sz="1200" baseline="0">
              <a:solidFill>
                <a:sysClr val="windowText" lastClr="000000"/>
              </a:solidFill>
            </a:rPr>
            <a:t>                                 et les rendez vous pour la prise d'arv sont extraits automatiquement sur la feuille de calcul RVParv</a:t>
          </a:r>
        </a:p>
        <a:p>
          <a:endParaRPr lang="fr-FR" sz="1200" baseline="0">
            <a:solidFill>
              <a:sysClr val="windowText" lastClr="000000"/>
            </a:solidFill>
          </a:endParaRPr>
        </a:p>
        <a:p>
          <a:r>
            <a:rPr lang="fr-FR" sz="1200" baseline="0">
              <a:solidFill>
                <a:sysClr val="windowText" lastClr="000000"/>
              </a:solidFill>
            </a:rPr>
            <a:t>C- </a:t>
          </a:r>
          <a:r>
            <a:rPr lang="fr-FR" sz="1200" baseline="0">
              <a:solidFill>
                <a:srgbClr val="FF0000"/>
              </a:solidFill>
            </a:rPr>
            <a:t>creer une alerte</a:t>
          </a:r>
          <a:r>
            <a:rPr lang="fr-FR" sz="1200" baseline="0">
              <a:solidFill>
                <a:sysClr val="windowText" lastClr="000000"/>
              </a:solidFill>
            </a:rPr>
            <a:t> , qui </a:t>
          </a:r>
          <a:r>
            <a:rPr lang="fr-FR" sz="1200" baseline="0">
              <a:solidFill>
                <a:srgbClr val="FF0000"/>
              </a:solidFill>
            </a:rPr>
            <a:t>a l'ouverture du classeur</a:t>
          </a:r>
          <a:r>
            <a:rPr lang="fr-FR" sz="1200" baseline="0">
              <a:solidFill>
                <a:sysClr val="windowText" lastClr="000000"/>
              </a:solidFill>
            </a:rPr>
            <a:t> ,</a:t>
          </a:r>
          <a:r>
            <a:rPr lang="fr-FR" sz="1200" baseline="0">
              <a:solidFill>
                <a:srgbClr val="FF0000"/>
              </a:solidFill>
            </a:rPr>
            <a:t>met en orange le fond de la ligne des differents patients qui doivent venir chercher leur arv ce jour et le lendemain</a:t>
          </a:r>
        </a:p>
        <a:p>
          <a:r>
            <a:rPr lang="fr-FR" sz="1200" baseline="0">
              <a:solidFill>
                <a:sysClr val="windowText" lastClr="000000"/>
              </a:solidFill>
            </a:rPr>
            <a:t>puis mets en </a:t>
          </a:r>
          <a:r>
            <a:rPr lang="fr-FR" sz="1200" baseline="0">
              <a:solidFill>
                <a:srgbClr val="FF0000"/>
              </a:solidFill>
            </a:rPr>
            <a:t>vert d'eau clair , le fond de la ligne des patients qui doivent etre prelevé ce jour et le lendemain</a:t>
          </a:r>
          <a:r>
            <a:rPr lang="fr-FR" sz="1200" baseline="0">
              <a:solidFill>
                <a:sysClr val="windowText" lastClr="000000"/>
              </a:solidFill>
            </a:rPr>
            <a:t>,</a:t>
          </a:r>
        </a:p>
        <a:p>
          <a:endParaRPr lang="fr-FR" sz="1200" baseline="0">
            <a:solidFill>
              <a:sysClr val="windowText" lastClr="000000"/>
            </a:solidFill>
          </a:endParaRPr>
        </a:p>
        <a:p>
          <a:r>
            <a:rPr lang="fr-FR" sz="1200" baseline="0">
              <a:solidFill>
                <a:sysClr val="windowText" lastClr="000000"/>
              </a:solidFill>
            </a:rPr>
            <a:t>exemple : nous sommes le 26/10/2020. à l'ouverture de mon classeur excel ce matin, jaimerais voir avec un fond orange tous mes patients qui viendront prendre leur ARV aujourd'hui  lundi 26/10/2020 et demain 27/10/2020.</a:t>
          </a:r>
        </a:p>
        <a:p>
          <a:r>
            <a:rPr lang="fr-FR" sz="1200" baseline="0">
              <a:solidFill>
                <a:sysClr val="windowText" lastClr="000000"/>
              </a:solidFill>
            </a:rPr>
            <a:t>et voir vert d'eau clair, tous mes patients qui doivent etre prelevés aujourd'hui 26/10/2020 et demain 27/10/2020;       </a:t>
          </a:r>
        </a:p>
        <a:p>
          <a:r>
            <a:rPr lang="fr-FR" sz="1200" baseline="0">
              <a:solidFill>
                <a:srgbClr val="FF0000"/>
              </a:solidFill>
            </a:rPr>
            <a:t>les patients des samedi et dimanches seront programmés le lundi suivant</a:t>
          </a:r>
          <a:endParaRPr lang="fr-FR" sz="1200">
            <a:solidFill>
              <a:srgbClr val="FF0000"/>
            </a:solidFill>
          </a:endParaRPr>
        </a:p>
      </xdr:txBody>
    </xdr:sp>
    <xdr:clientData/>
  </xdr:twoCellAnchor>
  <xdr:twoCellAnchor>
    <xdr:from>
      <xdr:col>19</xdr:col>
      <xdr:colOff>657225</xdr:colOff>
      <xdr:row>2</xdr:row>
      <xdr:rowOff>0</xdr:rowOff>
    </xdr:from>
    <xdr:to>
      <xdr:col>20</xdr:col>
      <xdr:colOff>419100</xdr:colOff>
      <xdr:row>3</xdr:row>
      <xdr:rowOff>180975</xdr:rowOff>
    </xdr:to>
    <xdr:cxnSp macro="">
      <xdr:nvCxnSpPr>
        <xdr:cNvPr id="6" name="Connecteur droit avec flèche 5"/>
        <xdr:cNvCxnSpPr/>
      </xdr:nvCxnSpPr>
      <xdr:spPr>
        <a:xfrm flipH="1" flipV="1">
          <a:off x="15135225" y="2286000"/>
          <a:ext cx="523875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504824</xdr:colOff>
      <xdr:row>0</xdr:row>
      <xdr:rowOff>714374</xdr:rowOff>
    </xdr:from>
    <xdr:to>
      <xdr:col>19</xdr:col>
      <xdr:colOff>414824</xdr:colOff>
      <xdr:row>0</xdr:row>
      <xdr:rowOff>1506374</xdr:rowOff>
    </xdr:to>
    <xdr:cxnSp macro="">
      <xdr:nvCxnSpPr>
        <xdr:cNvPr id="8" name="Connecteur en arc 7"/>
        <xdr:cNvCxnSpPr/>
      </xdr:nvCxnSpPr>
      <xdr:spPr>
        <a:xfrm>
          <a:off x="12696824" y="714374"/>
          <a:ext cx="2196000" cy="792000"/>
        </a:xfrm>
        <a:prstGeom prst="curvedConnector3">
          <a:avLst/>
        </a:prstGeom>
        <a:ln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4"/>
  <sheetViews>
    <sheetView tabSelected="1" workbookViewId="0">
      <selection activeCell="K6" sqref="K6"/>
    </sheetView>
  </sheetViews>
  <sheetFormatPr baseColWidth="10" defaultRowHeight="15" x14ac:dyDescent="0.25"/>
  <sheetData>
    <row r="1" spans="1:26" ht="165" x14ac:dyDescent="0.25">
      <c r="A1" s="1" t="s">
        <v>0</v>
      </c>
      <c r="B1" s="1" t="s">
        <v>1</v>
      </c>
      <c r="C1" s="1" t="s">
        <v>2</v>
      </c>
      <c r="D1" s="2" t="s">
        <v>3</v>
      </c>
      <c r="E1" s="1" t="s">
        <v>18</v>
      </c>
      <c r="F1" s="2" t="s">
        <v>4</v>
      </c>
      <c r="G1" s="1" t="s">
        <v>5</v>
      </c>
      <c r="H1" s="2" t="s">
        <v>6</v>
      </c>
      <c r="I1" s="2" t="s">
        <v>7</v>
      </c>
      <c r="J1" s="2" t="s">
        <v>8</v>
      </c>
      <c r="K1" s="1" t="s">
        <v>9</v>
      </c>
      <c r="L1" s="2" t="s">
        <v>10</v>
      </c>
      <c r="M1" s="3" t="s">
        <v>11</v>
      </c>
      <c r="N1" s="2" t="s">
        <v>12</v>
      </c>
      <c r="O1" s="2" t="s">
        <v>13</v>
      </c>
      <c r="P1" s="3" t="s">
        <v>14</v>
      </c>
      <c r="Q1" s="1" t="s">
        <v>15</v>
      </c>
      <c r="R1" s="1" t="s">
        <v>16</v>
      </c>
      <c r="S1" s="1" t="s">
        <v>17</v>
      </c>
      <c r="T1" s="1"/>
      <c r="U1" s="1"/>
      <c r="V1" s="1"/>
      <c r="W1" s="1"/>
      <c r="X1" s="1"/>
      <c r="Y1" s="1"/>
      <c r="Z1" s="1"/>
    </row>
    <row r="2" spans="1:26" x14ac:dyDescent="0.25">
      <c r="E2" s="6">
        <f ca="1">TODAY()-D2</f>
        <v>44129</v>
      </c>
      <c r="F2" s="7"/>
      <c r="I2" s="7"/>
      <c r="L2" s="7">
        <v>44125</v>
      </c>
      <c r="M2" s="9">
        <f>DATEDIF(L2,N2,"d")</f>
        <v>90</v>
      </c>
      <c r="N2" s="7">
        <v>44215</v>
      </c>
      <c r="Q2" s="5">
        <v>44129</v>
      </c>
      <c r="R2" t="s">
        <v>19</v>
      </c>
      <c r="S2" s="4">
        <v>44221</v>
      </c>
      <c r="T2" s="5">
        <v>44129</v>
      </c>
      <c r="U2">
        <v>600</v>
      </c>
      <c r="V2" s="4">
        <v>44494</v>
      </c>
      <c r="W2" s="8">
        <v>44129</v>
      </c>
      <c r="X2">
        <v>2000</v>
      </c>
      <c r="Y2" s="7">
        <v>44221</v>
      </c>
    </row>
    <row r="3" spans="1:26" x14ac:dyDescent="0.25">
      <c r="E3" s="6"/>
      <c r="F3" s="7"/>
      <c r="I3" s="7"/>
      <c r="L3" s="7"/>
      <c r="N3" s="7"/>
      <c r="Q3" s="7"/>
      <c r="S3" s="7"/>
    </row>
    <row r="4" spans="1:26" x14ac:dyDescent="0.25">
      <c r="E4" s="6"/>
      <c r="F4" s="7"/>
      <c r="I4" s="7"/>
      <c r="L4" s="7"/>
      <c r="N4" s="7"/>
      <c r="Q4" s="7"/>
      <c r="S4" s="7"/>
    </row>
    <row r="5" spans="1:26" x14ac:dyDescent="0.25">
      <c r="A5" s="10" t="s">
        <v>20</v>
      </c>
      <c r="B5" s="11"/>
      <c r="C5" s="10" t="s">
        <v>21</v>
      </c>
      <c r="D5" s="12">
        <v>26299</v>
      </c>
      <c r="E5" s="6">
        <f t="shared" ref="E5:E7" ca="1" si="0">TODAY()-D5</f>
        <v>17830</v>
      </c>
      <c r="F5" s="12">
        <v>41274</v>
      </c>
      <c r="G5" s="13" t="s">
        <v>22</v>
      </c>
      <c r="H5" s="14">
        <v>43039</v>
      </c>
      <c r="I5" s="15">
        <v>42069</v>
      </c>
      <c r="J5" s="16" t="s">
        <v>23</v>
      </c>
      <c r="K5" s="10" t="s">
        <v>9</v>
      </c>
      <c r="L5" s="14">
        <v>44047</v>
      </c>
      <c r="M5" s="9">
        <f t="shared" ref="M5:M7" si="1">DATEDIF(L5,N5,"d")</f>
        <v>92</v>
      </c>
      <c r="N5" s="14">
        <v>44139</v>
      </c>
      <c r="O5" s="10" t="s">
        <v>24</v>
      </c>
      <c r="Q5" s="17"/>
      <c r="R5" s="17"/>
      <c r="S5" s="17"/>
      <c r="T5" s="17"/>
      <c r="U5" s="18">
        <v>43951</v>
      </c>
      <c r="V5" s="17">
        <v>39</v>
      </c>
      <c r="W5" s="18">
        <v>43567</v>
      </c>
      <c r="X5" s="17">
        <v>54.5</v>
      </c>
      <c r="Y5" s="12">
        <v>43270</v>
      </c>
      <c r="Z5" s="19" t="s">
        <v>19</v>
      </c>
    </row>
    <row r="6" spans="1:26" x14ac:dyDescent="0.25">
      <c r="A6" s="20" t="s">
        <v>25</v>
      </c>
      <c r="B6" s="21"/>
      <c r="C6" s="20" t="s">
        <v>21</v>
      </c>
      <c r="D6" s="22">
        <v>27667</v>
      </c>
      <c r="E6" s="6">
        <f t="shared" ca="1" si="0"/>
        <v>16462</v>
      </c>
      <c r="F6" s="22">
        <v>43175</v>
      </c>
      <c r="G6" s="13" t="s">
        <v>22</v>
      </c>
      <c r="H6" s="23">
        <v>43395</v>
      </c>
      <c r="I6" s="23">
        <v>43175</v>
      </c>
      <c r="J6" s="16" t="s">
        <v>23</v>
      </c>
      <c r="K6" s="20" t="s">
        <v>9</v>
      </c>
      <c r="L6" s="23">
        <v>43984</v>
      </c>
      <c r="M6" s="9">
        <f t="shared" si="1"/>
        <v>183</v>
      </c>
      <c r="N6" s="23">
        <v>44167</v>
      </c>
      <c r="O6" s="24" t="s">
        <v>24</v>
      </c>
      <c r="Q6" s="25"/>
      <c r="R6" s="25"/>
      <c r="S6" s="25"/>
      <c r="T6" s="25"/>
      <c r="U6" s="26">
        <v>44018</v>
      </c>
      <c r="V6" s="25">
        <v>44</v>
      </c>
      <c r="W6" s="26">
        <v>43660</v>
      </c>
      <c r="X6" s="25">
        <v>913</v>
      </c>
      <c r="Y6" s="22">
        <v>43460</v>
      </c>
      <c r="Z6" s="24" t="s">
        <v>19</v>
      </c>
    </row>
    <row r="7" spans="1:26" x14ac:dyDescent="0.25">
      <c r="A7" s="20" t="s">
        <v>26</v>
      </c>
      <c r="B7" s="20"/>
      <c r="C7" s="20" t="s">
        <v>21</v>
      </c>
      <c r="D7" s="22">
        <v>31048</v>
      </c>
      <c r="E7" s="6">
        <f t="shared" ca="1" si="0"/>
        <v>13081</v>
      </c>
      <c r="F7" s="22">
        <v>40947</v>
      </c>
      <c r="G7" s="13" t="s">
        <v>22</v>
      </c>
      <c r="H7" s="23">
        <v>43458</v>
      </c>
      <c r="I7" s="23">
        <v>41403</v>
      </c>
      <c r="J7" s="16" t="s">
        <v>23</v>
      </c>
      <c r="K7" s="20" t="s">
        <v>9</v>
      </c>
      <c r="L7" s="23">
        <v>44123</v>
      </c>
      <c r="M7" s="9">
        <f t="shared" si="1"/>
        <v>92</v>
      </c>
      <c r="N7" s="23">
        <v>44215</v>
      </c>
      <c r="O7" s="24" t="s">
        <v>24</v>
      </c>
      <c r="Q7" s="25"/>
      <c r="R7" s="25"/>
      <c r="S7" s="25"/>
      <c r="T7" s="25"/>
      <c r="U7" s="25"/>
      <c r="V7" s="25"/>
      <c r="W7" s="26">
        <v>43837</v>
      </c>
      <c r="X7" s="27" t="s">
        <v>19</v>
      </c>
      <c r="Y7" s="22">
        <v>43647</v>
      </c>
      <c r="Z7" s="20">
        <v>38</v>
      </c>
    </row>
    <row r="8" spans="1:26" x14ac:dyDescent="0.25">
      <c r="E8" s="6"/>
      <c r="F8" s="7"/>
      <c r="I8" s="7"/>
      <c r="L8" s="7"/>
      <c r="N8" s="7"/>
      <c r="Q8" s="7"/>
      <c r="S8" s="7"/>
    </row>
    <row r="9" spans="1:26" x14ac:dyDescent="0.25">
      <c r="E9" s="6"/>
      <c r="F9" s="7"/>
      <c r="I9" s="7"/>
      <c r="L9" s="7"/>
      <c r="N9" s="7"/>
      <c r="Q9" s="7"/>
      <c r="S9" s="7"/>
    </row>
    <row r="10" spans="1:26" x14ac:dyDescent="0.25">
      <c r="E10" s="6"/>
      <c r="F10" s="7"/>
      <c r="I10" s="7"/>
      <c r="L10" s="7"/>
      <c r="N10" s="7"/>
      <c r="Q10" s="7"/>
      <c r="S10" s="7"/>
    </row>
    <row r="11" spans="1:26" x14ac:dyDescent="0.25">
      <c r="E11" s="6"/>
      <c r="F11" s="7"/>
      <c r="I11" s="7"/>
      <c r="L11" s="7"/>
      <c r="N11" s="7"/>
      <c r="Q11" s="7"/>
      <c r="S11" s="7"/>
    </row>
    <row r="12" spans="1:26" x14ac:dyDescent="0.25">
      <c r="E12" s="6"/>
      <c r="F12" s="7"/>
      <c r="I12" s="7"/>
      <c r="L12" s="7"/>
      <c r="N12" s="7"/>
      <c r="Q12" s="7"/>
      <c r="S12" s="7"/>
    </row>
    <row r="13" spans="1:26" x14ac:dyDescent="0.25">
      <c r="E13" s="6"/>
      <c r="F13" s="7"/>
      <c r="I13" s="7"/>
      <c r="L13" s="7"/>
      <c r="N13" s="7"/>
      <c r="Q13" s="7"/>
      <c r="S13" s="7"/>
    </row>
    <row r="14" spans="1:26" x14ac:dyDescent="0.25">
      <c r="E14" s="6"/>
      <c r="F14" s="7"/>
      <c r="I14" s="7"/>
      <c r="L14" s="7"/>
      <c r="N14" s="7"/>
      <c r="Q14" s="7"/>
      <c r="S14" s="7"/>
    </row>
    <row r="15" spans="1:26" x14ac:dyDescent="0.25">
      <c r="E15" s="6"/>
      <c r="F15" s="7"/>
      <c r="I15" s="7"/>
      <c r="L15" s="7"/>
      <c r="N15" s="7"/>
      <c r="Q15" s="7"/>
      <c r="S15" s="7"/>
    </row>
    <row r="16" spans="1:26" x14ac:dyDescent="0.25">
      <c r="E16" s="6"/>
      <c r="F16" s="7"/>
      <c r="I16" s="7"/>
      <c r="L16" s="7"/>
      <c r="N16" s="7"/>
      <c r="Q16" s="7"/>
      <c r="S16" s="7"/>
    </row>
    <row r="17" spans="5:19" x14ac:dyDescent="0.25">
      <c r="E17" s="6"/>
      <c r="F17" s="7"/>
      <c r="I17" s="7"/>
      <c r="L17" s="7"/>
      <c r="N17" s="7"/>
      <c r="Q17" s="7"/>
      <c r="S17" s="7"/>
    </row>
    <row r="18" spans="5:19" x14ac:dyDescent="0.25">
      <c r="E18" s="6"/>
      <c r="F18" s="7"/>
      <c r="I18" s="7"/>
      <c r="L18" s="7"/>
      <c r="N18" s="7"/>
      <c r="Q18" s="7"/>
      <c r="S18" s="7"/>
    </row>
    <row r="19" spans="5:19" x14ac:dyDescent="0.25">
      <c r="E19" s="6"/>
      <c r="F19" s="7"/>
      <c r="I19" s="7"/>
      <c r="L19" s="7"/>
      <c r="N19" s="7"/>
      <c r="Q19" s="7"/>
      <c r="S19" s="7"/>
    </row>
    <row r="20" spans="5:19" x14ac:dyDescent="0.25">
      <c r="E20" s="6"/>
      <c r="F20" s="7"/>
      <c r="I20" s="7"/>
      <c r="L20" s="7"/>
      <c r="N20" s="7"/>
      <c r="Q20" s="7"/>
      <c r="S20" s="7"/>
    </row>
    <row r="21" spans="5:19" x14ac:dyDescent="0.25">
      <c r="E21" s="6"/>
      <c r="F21" s="7"/>
      <c r="I21" s="7"/>
      <c r="L21" s="7"/>
      <c r="N21" s="7"/>
      <c r="Q21" s="7"/>
      <c r="S21" s="7"/>
    </row>
    <row r="22" spans="5:19" x14ac:dyDescent="0.25">
      <c r="E22" s="6"/>
      <c r="F22" s="7"/>
      <c r="I22" s="7"/>
      <c r="L22" s="7"/>
      <c r="N22" s="7"/>
      <c r="Q22" s="7"/>
      <c r="S22" s="7"/>
    </row>
    <row r="23" spans="5:19" x14ac:dyDescent="0.25">
      <c r="E23" s="6"/>
      <c r="F23" s="7"/>
      <c r="I23" s="7"/>
      <c r="L23" s="7"/>
      <c r="N23" s="7"/>
      <c r="Q23" s="7"/>
      <c r="S23" s="7"/>
    </row>
    <row r="24" spans="5:19" x14ac:dyDescent="0.25">
      <c r="E24" s="6"/>
      <c r="F24" s="7"/>
      <c r="I24" s="7"/>
      <c r="L24" s="7"/>
      <c r="N24" s="7"/>
      <c r="Q24" s="7"/>
      <c r="S24" s="7"/>
    </row>
    <row r="25" spans="5:19" x14ac:dyDescent="0.25">
      <c r="E25" s="6"/>
      <c r="F25" s="7"/>
      <c r="I25" s="7"/>
      <c r="L25" s="7"/>
      <c r="N25" s="7"/>
      <c r="Q25" s="7"/>
      <c r="S25" s="7"/>
    </row>
    <row r="26" spans="5:19" x14ac:dyDescent="0.25">
      <c r="E26" s="6"/>
      <c r="F26" s="7"/>
      <c r="I26" s="7"/>
      <c r="L26" s="7"/>
      <c r="N26" s="7"/>
      <c r="Q26" s="7"/>
      <c r="S26" s="7"/>
    </row>
    <row r="27" spans="5:19" x14ac:dyDescent="0.25">
      <c r="E27" s="6"/>
      <c r="F27" s="7"/>
      <c r="I27" s="7"/>
      <c r="L27" s="7"/>
      <c r="N27" s="7"/>
      <c r="Q27" s="7"/>
    </row>
    <row r="28" spans="5:19" x14ac:dyDescent="0.25">
      <c r="E28" s="6"/>
      <c r="F28" s="7"/>
      <c r="I28" s="7"/>
      <c r="L28" s="7"/>
      <c r="N28" s="7"/>
      <c r="Q28" s="7"/>
    </row>
    <row r="29" spans="5:19" x14ac:dyDescent="0.25">
      <c r="I29" s="7"/>
      <c r="L29" s="7"/>
      <c r="N29" s="7"/>
      <c r="Q29" s="7"/>
    </row>
    <row r="30" spans="5:19" x14ac:dyDescent="0.25">
      <c r="L30" s="7"/>
      <c r="Q30" s="7"/>
    </row>
    <row r="31" spans="5:19" x14ac:dyDescent="0.25">
      <c r="L31" s="7"/>
      <c r="Q31" s="7"/>
    </row>
    <row r="32" spans="5:19" x14ac:dyDescent="0.25">
      <c r="L32" s="7"/>
      <c r="Q32" s="7"/>
    </row>
    <row r="33" spans="12:17" x14ac:dyDescent="0.25">
      <c r="L33" s="7"/>
      <c r="Q33" s="7"/>
    </row>
    <row r="34" spans="12:17" x14ac:dyDescent="0.25">
      <c r="L34" s="7"/>
      <c r="Q34" s="7"/>
    </row>
  </sheetData>
  <conditionalFormatting sqref="A5:A7">
    <cfRule type="duplicateValues" dxfId="17" priority="9"/>
  </conditionalFormatting>
  <conditionalFormatting sqref="A5:A7">
    <cfRule type="duplicateValues" dxfId="15" priority="8"/>
  </conditionalFormatting>
  <conditionalFormatting sqref="B5:B7">
    <cfRule type="duplicateValues" dxfId="13" priority="7"/>
  </conditionalFormatting>
  <conditionalFormatting sqref="B5:B7">
    <cfRule type="duplicateValues" dxfId="11" priority="6"/>
  </conditionalFormatting>
  <conditionalFormatting sqref="F5:F7">
    <cfRule type="cellIs" dxfId="9" priority="5" operator="greaterThan">
      <formula>TODAY()</formula>
    </cfRule>
  </conditionalFormatting>
  <conditionalFormatting sqref="F5:F7">
    <cfRule type="duplicateValues" dxfId="7" priority="4"/>
  </conditionalFormatting>
  <conditionalFormatting sqref="F5:F7">
    <cfRule type="duplicateValues" dxfId="5" priority="3"/>
  </conditionalFormatting>
  <conditionalFormatting sqref="H5:H7">
    <cfRule type="cellIs" dxfId="3" priority="2" operator="greaterThan">
      <formula>TODAY()</formula>
    </cfRule>
  </conditionalFormatting>
  <conditionalFormatting sqref="H5:H7">
    <cfRule type="cellIs" dxfId="1" priority="1" operator="lessThan">
      <formula>F5</formula>
    </cfRule>
  </conditionalFormatting>
  <dataValidations count="4">
    <dataValidation type="list" allowBlank="1" showInputMessage="1" showErrorMessage="1" sqref="J5:J7">
      <formula1>"ABC+3TC+DTG,TDF+3TC+DTG,TDF+3TC+EFV,ABC+3TC+EFV,TDF+3TC+LPV/r,AZT+3TC+LPV/r,AZT+3TC+NVP,ABC+3TC+LPV/r"</formula1>
    </dataValidation>
    <dataValidation type="list" allowBlank="1" showInputMessage="1" showErrorMessage="1" sqref="G5:G7">
      <formula1>"vih1,vih2,vihdual"</formula1>
    </dataValidation>
    <dataValidation type="list" allowBlank="1" showInputMessage="1" showErrorMessage="1" sqref="C5:C7">
      <formula1>"F,M"</formula1>
    </dataValidation>
    <dataValidation type="whole" allowBlank="1" showInputMessage="1" showErrorMessage="1" sqref="B5:B7">
      <formula1>1000000</formula1>
      <formula2>99999999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file active</vt:lpstr>
      <vt:lpstr>RVBMS</vt:lpstr>
      <vt:lpstr>RVParv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HP6</dc:creator>
  <cp:lastModifiedBy>HP6</cp:lastModifiedBy>
  <dcterms:created xsi:type="dcterms:W3CDTF">2020-10-25T17:07:58Z</dcterms:created>
  <dcterms:modified xsi:type="dcterms:W3CDTF">2020-10-25T18:42:26Z</dcterms:modified>
</cp:coreProperties>
</file>