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bookViews>
    <workbookView xWindow="0" yWindow="0" windowWidth="24000" windowHeight="873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4" i="1" l="1"/>
  <c r="H14" i="1"/>
  <c r="I12" i="1" a="1"/>
  <c r="I12" i="1" s="1"/>
  <c r="I13" i="1" s="1"/>
  <c r="H11" i="1" a="1"/>
  <c r="H11" i="1" s="1"/>
  <c r="H13" i="1" s="1"/>
  <c r="H12" i="1" a="1"/>
  <c r="H12" i="1" s="1"/>
  <c r="I11" i="1" a="1"/>
  <c r="I11" i="1" s="1"/>
  <c r="I18" i="1"/>
  <c r="I19" i="1"/>
  <c r="I20" i="1"/>
  <c r="H20" i="1"/>
  <c r="H19" i="1"/>
  <c r="H18" i="1"/>
</calcChain>
</file>

<file path=xl/sharedStrings.xml><?xml version="1.0" encoding="utf-8"?>
<sst xmlns="http://schemas.openxmlformats.org/spreadsheetml/2006/main" count="20" uniqueCount="13">
  <si>
    <t>MAX</t>
  </si>
  <si>
    <t>MIN</t>
  </si>
  <si>
    <t>Chaud</t>
  </si>
  <si>
    <t>Froid</t>
  </si>
  <si>
    <t>Mode</t>
  </si>
  <si>
    <t>PAC en mode froid</t>
  </si>
  <si>
    <t>PAC en mode chaud</t>
  </si>
  <si>
    <t>PAC à l'arrêt</t>
  </si>
  <si>
    <t>consigne</t>
  </si>
  <si>
    <t>énergie consommée jusque mtn [kWh]</t>
  </si>
  <si>
    <t>quantité de froid produite jusque mtn [kWh]</t>
  </si>
  <si>
    <t>quantité de chaud produite jusque mtn [kWh]</t>
  </si>
  <si>
    <t>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</si>
</sst>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4A5359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1" xfId="0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wrapText="1"/>
    </xf>
    <xf numFmtId="0" fontId="1" fillId="0" borderId="1" xfId="0" applyFont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I20"/>
  <sheetViews>
    <sheetView tabSelected="1" workbookViewId="0">
      <selection activeCell="K18" sqref="K18"/>
    </sheetView>
  </sheetViews>
  <sheetFormatPr baseColWidth="10" defaultRowHeight="15" x14ac:dyDescent="0.25"/>
  <cols>
    <col min="3" max="3" width="20" customWidth="1"/>
    <col min="4" max="4" width="19.28515625" customWidth="1"/>
    <col min="5" max="5" width="17.7109375" customWidth="1"/>
    <col min="7" max="7" width="15" customWidth="1"/>
    <col min="8" max="9" width="23" customWidth="1"/>
  </cols>
  <sheetData>
    <row r="4" spans="2:9" ht="45" x14ac:dyDescent="0.25">
      <c r="B4" s="8" t="s">
        <v>8</v>
      </c>
      <c r="C4" s="7" t="s">
        <v>11</v>
      </c>
      <c r="D4" s="7" t="s">
        <v>10</v>
      </c>
      <c r="E4" s="7" t="s">
        <v>9</v>
      </c>
      <c r="G4" s="2" t="s">
        <v>8</v>
      </c>
      <c r="H4" s="2"/>
    </row>
    <row r="5" spans="2:9" x14ac:dyDescent="0.25">
      <c r="B5" s="1">
        <v>0</v>
      </c>
      <c r="C5" s="1">
        <v>0.91</v>
      </c>
      <c r="D5" s="1">
        <v>0.28000000000000003</v>
      </c>
      <c r="E5" s="1">
        <v>0.26300000000000001</v>
      </c>
      <c r="G5" s="1">
        <v>0</v>
      </c>
      <c r="H5" s="1" t="s">
        <v>7</v>
      </c>
    </row>
    <row r="6" spans="2:9" x14ac:dyDescent="0.25">
      <c r="B6" s="1">
        <v>52</v>
      </c>
      <c r="C6" s="1">
        <v>0.92</v>
      </c>
      <c r="D6" s="1">
        <v>0.28000000000000003</v>
      </c>
      <c r="E6" s="1">
        <v>0.26800000000000002</v>
      </c>
      <c r="G6" s="1">
        <v>52</v>
      </c>
      <c r="H6" s="1" t="s">
        <v>6</v>
      </c>
    </row>
    <row r="7" spans="2:9" x14ac:dyDescent="0.25">
      <c r="B7" s="1">
        <v>52</v>
      </c>
      <c r="C7" s="1">
        <v>0.93</v>
      </c>
      <c r="D7" s="1">
        <v>0.28000000000000003</v>
      </c>
      <c r="E7" s="1">
        <v>0.27100000000000002</v>
      </c>
      <c r="G7" s="1">
        <v>18</v>
      </c>
      <c r="H7" s="1" t="s">
        <v>5</v>
      </c>
    </row>
    <row r="8" spans="2:9" x14ac:dyDescent="0.25">
      <c r="B8" s="1">
        <v>52</v>
      </c>
      <c r="C8" s="1">
        <v>0.94</v>
      </c>
      <c r="D8" s="1">
        <v>0.28000000000000003</v>
      </c>
      <c r="E8" s="1">
        <v>0.27600000000000002</v>
      </c>
    </row>
    <row r="9" spans="2:9" x14ac:dyDescent="0.25">
      <c r="B9" s="1">
        <v>0</v>
      </c>
      <c r="C9" s="1">
        <v>0.94</v>
      </c>
      <c r="D9" s="1">
        <v>0.28000000000000003</v>
      </c>
      <c r="E9" s="1">
        <v>0.27600000000000002</v>
      </c>
      <c r="G9" s="3"/>
      <c r="H9" s="4" t="s">
        <v>4</v>
      </c>
      <c r="I9" s="4"/>
    </row>
    <row r="10" spans="2:9" x14ac:dyDescent="0.25">
      <c r="B10" s="1">
        <v>18</v>
      </c>
      <c r="C10" s="1">
        <v>0.94</v>
      </c>
      <c r="D10" s="1">
        <v>0.28999999999999998</v>
      </c>
      <c r="E10" s="1">
        <v>0.28000000000000003</v>
      </c>
      <c r="G10" s="3"/>
      <c r="H10" s="5" t="s">
        <v>3</v>
      </c>
      <c r="I10" s="1" t="s">
        <v>2</v>
      </c>
    </row>
    <row r="11" spans="2:9" x14ac:dyDescent="0.25">
      <c r="B11" s="1">
        <v>18</v>
      </c>
      <c r="C11" s="1">
        <v>0.94</v>
      </c>
      <c r="D11" s="1">
        <v>0.3</v>
      </c>
      <c r="E11" s="1">
        <v>0.28399999999999997</v>
      </c>
      <c r="G11" s="1" t="s">
        <v>1</v>
      </c>
      <c r="H11" s="1">
        <f t="array" ref="H11">MIN(IF(B:B=18,E:E))</f>
        <v>0.28000000000000003</v>
      </c>
      <c r="I11" s="1">
        <f t="array" ref="I11">MIN(IF(B:B=52,E:E))</f>
        <v>0.26800000000000002</v>
      </c>
    </row>
    <row r="12" spans="2:9" x14ac:dyDescent="0.25">
      <c r="B12" s="1">
        <v>18</v>
      </c>
      <c r="C12" s="1">
        <v>0.94</v>
      </c>
      <c r="D12" s="1">
        <v>0.31</v>
      </c>
      <c r="E12" s="1">
        <v>0.29199999999999998</v>
      </c>
      <c r="G12" s="1" t="s">
        <v>0</v>
      </c>
      <c r="H12" s="1">
        <f t="array" ref="H12">MAX(IF(B:B=18,E:E))</f>
        <v>0.32100000000000001</v>
      </c>
      <c r="I12" s="1">
        <f t="array" ref="I12">MAX(IF(B:B=52,E:E))</f>
        <v>0.30499999999999999</v>
      </c>
    </row>
    <row r="13" spans="2:9" x14ac:dyDescent="0.25">
      <c r="B13" s="1">
        <v>0</v>
      </c>
      <c r="C13" s="1">
        <v>0.94</v>
      </c>
      <c r="D13" s="1">
        <v>0.31</v>
      </c>
      <c r="E13" s="1">
        <v>0.29199999999999998</v>
      </c>
      <c r="G13" s="6" t="s">
        <v>12</v>
      </c>
      <c r="H13" s="1">
        <f>H12-H11</f>
        <v>4.0999999999999981E-2</v>
      </c>
      <c r="I13" s="1">
        <f>I12-I11</f>
        <v>3.6999999999999977E-2</v>
      </c>
    </row>
    <row r="14" spans="2:9" x14ac:dyDescent="0.25">
      <c r="B14" s="1">
        <v>52</v>
      </c>
      <c r="C14" s="1">
        <v>0.95</v>
      </c>
      <c r="D14" s="1">
        <v>0.31</v>
      </c>
      <c r="E14" s="1">
        <v>0.29899999999999999</v>
      </c>
      <c r="H14" s="9">
        <f>E20-E18+E12-E10</f>
        <v>2.1999999999999964E-2</v>
      </c>
      <c r="I14" s="9">
        <f>E16-E14+E8-E6</f>
        <v>1.4000000000000012E-2</v>
      </c>
    </row>
    <row r="15" spans="2:9" x14ac:dyDescent="0.25">
      <c r="B15" s="1">
        <v>52</v>
      </c>
      <c r="C15" s="1">
        <v>0.96</v>
      </c>
      <c r="D15" s="1">
        <v>0.31</v>
      </c>
      <c r="E15" s="1">
        <v>0.30099999999999999</v>
      </c>
    </row>
    <row r="16" spans="2:9" x14ac:dyDescent="0.25">
      <c r="B16" s="1">
        <v>52</v>
      </c>
      <c r="C16" s="1">
        <v>0.97</v>
      </c>
      <c r="D16" s="1">
        <v>0.31</v>
      </c>
      <c r="E16" s="1">
        <v>0.30499999999999999</v>
      </c>
      <c r="G16" s="3"/>
      <c r="H16" s="4" t="s">
        <v>4</v>
      </c>
      <c r="I16" s="4"/>
    </row>
    <row r="17" spans="2:9" x14ac:dyDescent="0.25">
      <c r="B17" s="1">
        <v>0</v>
      </c>
      <c r="C17" s="1">
        <v>0.97</v>
      </c>
      <c r="D17" s="1">
        <v>0.31</v>
      </c>
      <c r="E17" s="1">
        <v>0.30499999999999999</v>
      </c>
      <c r="G17" s="3"/>
      <c r="H17" s="5" t="s">
        <v>3</v>
      </c>
      <c r="I17" s="1" t="s">
        <v>2</v>
      </c>
    </row>
    <row r="18" spans="2:9" x14ac:dyDescent="0.25">
      <c r="B18" s="1">
        <v>18</v>
      </c>
      <c r="C18" s="1">
        <v>0.97</v>
      </c>
      <c r="D18" s="1">
        <v>0.32</v>
      </c>
      <c r="E18" s="1">
        <v>0.311</v>
      </c>
      <c r="G18" s="1" t="s">
        <v>1</v>
      </c>
      <c r="H18" s="1" t="str">
        <f ca="1">_xlfn.FORMULATEXT(H11)</f>
        <v>{=MIN(SI(B:B=18;E:E))}</v>
      </c>
      <c r="I18" s="1" t="str">
        <f ca="1">_xlfn.FORMULATEXT(I11)</f>
        <v>{=MIN(SI(B:B=52;E:E))}</v>
      </c>
    </row>
    <row r="19" spans="2:9" x14ac:dyDescent="0.25">
      <c r="B19" s="1">
        <v>18</v>
      </c>
      <c r="C19" s="1">
        <v>0.97</v>
      </c>
      <c r="D19" s="1">
        <v>0.33</v>
      </c>
      <c r="E19" s="1">
        <v>0.317</v>
      </c>
      <c r="G19" s="1" t="s">
        <v>0</v>
      </c>
      <c r="H19" s="1" t="str">
        <f ca="1">_xlfn.FORMULATEXT(H12)</f>
        <v>{=MAX(SI(B:B=18;E:E))}</v>
      </c>
      <c r="I19" s="1" t="str">
        <f ca="1">_xlfn.FORMULATEXT(I12)</f>
        <v>{=MAX(SI(B:B=52;E:E))}</v>
      </c>
    </row>
    <row r="20" spans="2:9" x14ac:dyDescent="0.25">
      <c r="B20" s="1">
        <v>18</v>
      </c>
      <c r="C20" s="1">
        <v>0.97</v>
      </c>
      <c r="D20" s="1">
        <v>0.34</v>
      </c>
      <c r="E20" s="1">
        <v>0.32100000000000001</v>
      </c>
      <c r="G20" s="6" t="s">
        <v>12</v>
      </c>
      <c r="H20" s="1" t="str">
        <f ca="1">_xlfn.FORMULATEXT(H13)</f>
        <v>=H12-H11</v>
      </c>
      <c r="I20" s="1" t="str">
        <f ca="1">_xlfn.FORMULATEXT(I13)</f>
        <v>=I12-I11</v>
      </c>
    </row>
  </sheetData>
  <mergeCells count="3">
    <mergeCell ref="G4:H4"/>
    <mergeCell ref="H9:I9"/>
    <mergeCell ref="H16:I1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dcterms:created xsi:type="dcterms:W3CDTF">2020-10-22T14:59:37Z</dcterms:created>
  <dcterms:modified xsi:type="dcterms:W3CDTF">2020-10-22T15:26:39Z</dcterms:modified>
</cp:coreProperties>
</file>