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baron\Desktop\Projets en cours\Configurateur matériel de busage\"/>
    </mc:Choice>
  </mc:AlternateContent>
  <xr:revisionPtr revIDLastSave="0" documentId="8_{C1360BD6-121B-466D-A35F-AFD93E281456}" xr6:coauthVersionLast="45" xr6:coauthVersionMax="45" xr10:uidLastSave="{00000000-0000-0000-0000-000000000000}"/>
  <bookViews>
    <workbookView xWindow="-120" yWindow="-120" windowWidth="29040" windowHeight="18240" xr2:uid="{00000000-000D-0000-FFFF-FFFF00000000}"/>
  </bookViews>
  <sheets>
    <sheet name="User" sheetId="10" r:id="rId1"/>
    <sheet name="Datas" sheetId="3" r:id="rId2"/>
    <sheet name="Tubes" sheetId="18" r:id="rId3"/>
    <sheet name="Montage" sheetId="11" r:id="rId4"/>
    <sheet name="Cannes" sheetId="2" r:id="rId5"/>
    <sheet name="Cannes_ref" sheetId="16" r:id="rId6"/>
    <sheet name="Buses" sheetId="12" r:id="rId7"/>
    <sheet name="Arroseurs" sheetId="13" r:id="rId8"/>
    <sheet name="Régulateurs" sheetId="14" r:id="rId9"/>
  </sheets>
  <definedNames>
    <definedName name="Arroseurs">User!$X$9</definedName>
    <definedName name="Canon">User!$X$11</definedName>
    <definedName name="Choix_montage">Datas!$M$21</definedName>
    <definedName name="choix_pos_regulateurs">Datas!$R$21</definedName>
    <definedName name="Commande">User!$Y$1</definedName>
    <definedName name="Galva_souple">Datas!$O$37:$R$37</definedName>
    <definedName name="Hauteur_arroseurs">User!$N$7</definedName>
    <definedName name="Machine">User!$F$5</definedName>
    <definedName name="Nombre_travée">User!$F$9</definedName>
    <definedName name="PAF">Datas!$B$29:$B$33</definedName>
    <definedName name="PAF_oui_non">User!$F$11</definedName>
    <definedName name="Position_regulateur">User!$N$13</definedName>
    <definedName name="PVC">Datas!$O$38:$Q$38</definedName>
    <definedName name="PVC_souple">Datas!$O$39:$R$39</definedName>
    <definedName name="Regulateur">User!$X$7</definedName>
    <definedName name="Souple">Datas!$O$36:$R$36</definedName>
    <definedName name="Tête_en_haut">Datas!$O$35:$P$35</definedName>
    <definedName name="Tirants">User!$N$11</definedName>
    <definedName name="Travées_MS">Datas!$B$15:$B$19</definedName>
    <definedName name="Travées_SR_LR">Datas!$B$22:$B$26</definedName>
    <definedName name="Travées_ST">Datas!$B$8:$B$12</definedName>
    <definedName name="Type_de_canne">User!$N$9</definedName>
    <definedName name="Type_travée">User!$F$7</definedName>
    <definedName name="TypTravées">Datas!$B$2:$B$4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C11" i="10" l="1"/>
  <c r="M21" i="3" s="1"/>
  <c r="R21" i="3"/>
  <c r="O13" i="3" l="1"/>
  <c r="O3" i="3"/>
  <c r="O4" i="3"/>
  <c r="O5" i="3"/>
  <c r="O6" i="3"/>
  <c r="O7" i="3"/>
  <c r="O8" i="3"/>
  <c r="O9" i="3"/>
  <c r="O10" i="3"/>
  <c r="O11" i="3"/>
  <c r="O12" i="3"/>
  <c r="O14" i="3"/>
  <c r="O15" i="3"/>
  <c r="O16" i="3"/>
  <c r="O2" i="3"/>
  <c r="O21" i="3" s="1"/>
  <c r="P220" i="2" l="1"/>
  <c r="Q220" i="2"/>
  <c r="P221" i="2"/>
  <c r="Q221" i="2"/>
  <c r="P200" i="2"/>
  <c r="Q200" i="2"/>
  <c r="P118" i="2"/>
  <c r="Q118" i="2"/>
  <c r="P119" i="2"/>
  <c r="Q119" i="2"/>
  <c r="P120" i="2"/>
  <c r="Q120" i="2"/>
  <c r="P121" i="2"/>
  <c r="Q121" i="2"/>
  <c r="P122" i="2"/>
  <c r="Q122" i="2"/>
  <c r="P123" i="2"/>
  <c r="Q123" i="2"/>
  <c r="P124" i="2"/>
  <c r="Q124" i="2"/>
  <c r="P125" i="2"/>
  <c r="Q125" i="2"/>
  <c r="P126" i="2"/>
  <c r="Q126" i="2"/>
  <c r="P127" i="2"/>
  <c r="Q127" i="2"/>
  <c r="P128" i="2"/>
  <c r="Q128" i="2"/>
  <c r="P129" i="2"/>
  <c r="Q129" i="2"/>
  <c r="P130" i="2"/>
  <c r="Q130" i="2"/>
  <c r="P131" i="2"/>
  <c r="Q131" i="2"/>
  <c r="P132" i="2"/>
  <c r="Q132" i="2"/>
  <c r="P133" i="2"/>
  <c r="Q133" i="2"/>
  <c r="P134" i="2"/>
  <c r="Q134" i="2"/>
  <c r="P135" i="2"/>
  <c r="Q135" i="2"/>
  <c r="P136" i="2"/>
  <c r="Q136" i="2"/>
  <c r="P137" i="2"/>
  <c r="Q137" i="2"/>
  <c r="Q279" i="2" l="1"/>
  <c r="P279" i="2"/>
  <c r="Q278" i="2"/>
  <c r="P278" i="2"/>
  <c r="Q277" i="2"/>
  <c r="P277" i="2"/>
  <c r="Q276" i="2"/>
  <c r="P276" i="2"/>
  <c r="Q275" i="2"/>
  <c r="P275" i="2"/>
  <c r="Q274" i="2"/>
  <c r="P274" i="2"/>
  <c r="Q273" i="2"/>
  <c r="P273" i="2"/>
  <c r="Q272" i="2"/>
  <c r="P272" i="2"/>
  <c r="Q271" i="2"/>
  <c r="P271" i="2"/>
  <c r="Q270" i="2"/>
  <c r="P270" i="2"/>
  <c r="Q269" i="2"/>
  <c r="P269" i="2"/>
  <c r="Q268" i="2"/>
  <c r="P268" i="2"/>
  <c r="Q267" i="2"/>
  <c r="P267" i="2"/>
  <c r="Q266" i="2"/>
  <c r="P266" i="2"/>
  <c r="Q265" i="2"/>
  <c r="P265" i="2"/>
  <c r="Q264" i="2"/>
  <c r="P264" i="2"/>
  <c r="Q263" i="2"/>
  <c r="P263" i="2"/>
  <c r="Q262" i="2"/>
  <c r="P262" i="2"/>
  <c r="Q261" i="2"/>
  <c r="P261" i="2"/>
  <c r="Q260" i="2"/>
  <c r="P260" i="2"/>
  <c r="Q259" i="2"/>
  <c r="P259" i="2"/>
  <c r="Q258" i="2"/>
  <c r="P258" i="2"/>
  <c r="Q257" i="2"/>
  <c r="P257" i="2"/>
  <c r="Q256" i="2"/>
  <c r="P256" i="2"/>
  <c r="Q255" i="2"/>
  <c r="P255" i="2"/>
  <c r="Q254" i="2"/>
  <c r="P254" i="2"/>
  <c r="Q253" i="2"/>
  <c r="P253" i="2"/>
  <c r="Q252" i="2"/>
  <c r="P252" i="2"/>
  <c r="Q251" i="2"/>
  <c r="P251" i="2"/>
  <c r="Q250" i="2"/>
  <c r="P250" i="2"/>
  <c r="Q249" i="2"/>
  <c r="P249" i="2"/>
  <c r="Q248" i="2"/>
  <c r="P248" i="2"/>
  <c r="Q247" i="2"/>
  <c r="P247" i="2"/>
  <c r="Q246" i="2"/>
  <c r="P246" i="2"/>
  <c r="Q245" i="2"/>
  <c r="P245" i="2"/>
  <c r="Q244" i="2"/>
  <c r="P244" i="2"/>
  <c r="Q243" i="2"/>
  <c r="P243" i="2"/>
  <c r="Q242" i="2"/>
  <c r="P242" i="2"/>
  <c r="Q241" i="2"/>
  <c r="P241" i="2"/>
  <c r="Q240" i="2"/>
  <c r="P240" i="2"/>
  <c r="Q239" i="2"/>
  <c r="P239" i="2"/>
  <c r="Q238" i="2"/>
  <c r="P238" i="2"/>
  <c r="Q237" i="2"/>
  <c r="P237" i="2"/>
  <c r="Q236" i="2"/>
  <c r="P236" i="2"/>
  <c r="Q235" i="2"/>
  <c r="P235" i="2"/>
  <c r="Q234" i="2"/>
  <c r="P234" i="2"/>
  <c r="Q233" i="2"/>
  <c r="P233" i="2"/>
  <c r="Q232" i="2"/>
  <c r="P232" i="2"/>
  <c r="Q231" i="2"/>
  <c r="P231" i="2"/>
  <c r="Q230" i="2"/>
  <c r="P230" i="2"/>
  <c r="Q229" i="2"/>
  <c r="P229" i="2"/>
  <c r="Q228" i="2"/>
  <c r="P228" i="2"/>
  <c r="Q227" i="2"/>
  <c r="P227" i="2"/>
  <c r="Q226" i="2"/>
  <c r="P226" i="2"/>
  <c r="Q225" i="2"/>
  <c r="P225" i="2"/>
  <c r="Q224" i="2"/>
  <c r="P224" i="2"/>
  <c r="Q223" i="2"/>
  <c r="P223" i="2"/>
  <c r="Q222" i="2"/>
  <c r="P222" i="2"/>
  <c r="Q219" i="2"/>
  <c r="P219" i="2"/>
  <c r="Q218" i="2"/>
  <c r="P218" i="2"/>
  <c r="Q217" i="2"/>
  <c r="P217" i="2"/>
  <c r="Q216" i="2"/>
  <c r="P216" i="2"/>
  <c r="Q215" i="2"/>
  <c r="P215" i="2"/>
  <c r="Q214" i="2"/>
  <c r="P214" i="2"/>
  <c r="Q213" i="2"/>
  <c r="P213" i="2"/>
  <c r="Q212" i="2"/>
  <c r="P212" i="2"/>
  <c r="Q211" i="2"/>
  <c r="P211" i="2"/>
  <c r="Q210" i="2"/>
  <c r="P210" i="2"/>
  <c r="Q209" i="2"/>
  <c r="P209" i="2"/>
  <c r="Q208" i="2"/>
  <c r="P208" i="2"/>
  <c r="Q207" i="2"/>
  <c r="P207" i="2"/>
  <c r="Q206" i="2"/>
  <c r="P206" i="2"/>
  <c r="Q205" i="2"/>
  <c r="P205" i="2"/>
  <c r="Q204" i="2"/>
  <c r="P204" i="2"/>
  <c r="Q203" i="2"/>
  <c r="P203" i="2"/>
  <c r="Q202" i="2"/>
  <c r="P202" i="2"/>
  <c r="Q201" i="2"/>
  <c r="P201" i="2"/>
  <c r="Q199" i="2"/>
  <c r="P199" i="2"/>
  <c r="Q198" i="2"/>
  <c r="P198" i="2"/>
  <c r="Q197" i="2"/>
  <c r="P197" i="2"/>
  <c r="Q196" i="2"/>
  <c r="P196" i="2"/>
  <c r="Q195" i="2"/>
  <c r="P195" i="2"/>
  <c r="Q194" i="2"/>
  <c r="P194" i="2"/>
  <c r="Q193" i="2"/>
  <c r="P193" i="2"/>
  <c r="Q192" i="2"/>
  <c r="P192" i="2"/>
  <c r="Q191" i="2"/>
  <c r="P191" i="2"/>
  <c r="Q190" i="2"/>
  <c r="P190" i="2"/>
  <c r="Q189" i="2"/>
  <c r="P189" i="2"/>
  <c r="Q188" i="2"/>
  <c r="P188" i="2"/>
  <c r="Q187" i="2"/>
  <c r="P187" i="2"/>
  <c r="Q186" i="2"/>
  <c r="P186" i="2"/>
  <c r="Q185" i="2"/>
  <c r="P185" i="2"/>
  <c r="Q184" i="2"/>
  <c r="P184" i="2"/>
  <c r="Q183" i="2"/>
  <c r="P183" i="2"/>
  <c r="Q182" i="2"/>
  <c r="P182" i="2"/>
  <c r="Q181" i="2"/>
  <c r="P181" i="2"/>
  <c r="Q180" i="2"/>
  <c r="P180" i="2"/>
  <c r="Q179" i="2"/>
  <c r="P179" i="2"/>
  <c r="Q178" i="2"/>
  <c r="P178" i="2"/>
  <c r="Q177" i="2" l="1"/>
  <c r="P177" i="2"/>
  <c r="Q176" i="2"/>
  <c r="P176" i="2"/>
  <c r="Q175" i="2"/>
  <c r="P175" i="2"/>
  <c r="Q174" i="2"/>
  <c r="P174" i="2"/>
  <c r="Q173" i="2"/>
  <c r="P173" i="2"/>
  <c r="Q172" i="2"/>
  <c r="P172" i="2"/>
  <c r="Q171" i="2"/>
  <c r="P171" i="2"/>
  <c r="Q170" i="2"/>
  <c r="P170" i="2"/>
  <c r="Q169" i="2"/>
  <c r="P169" i="2"/>
  <c r="Q168" i="2"/>
  <c r="P168" i="2"/>
  <c r="Q167" i="2"/>
  <c r="P167" i="2"/>
  <c r="Q166" i="2"/>
  <c r="P166" i="2"/>
  <c r="Q165" i="2"/>
  <c r="P165" i="2"/>
  <c r="Q164" i="2"/>
  <c r="P164" i="2"/>
  <c r="Q163" i="2"/>
  <c r="P163" i="2"/>
  <c r="Q162" i="2"/>
  <c r="P162" i="2"/>
  <c r="Q161" i="2"/>
  <c r="P161" i="2"/>
  <c r="Q160" i="2"/>
  <c r="P160" i="2"/>
  <c r="Q159" i="2"/>
  <c r="P159" i="2"/>
  <c r="Q158" i="2"/>
  <c r="P158" i="2"/>
  <c r="Q157" i="2"/>
  <c r="P157" i="2"/>
  <c r="Q156" i="2"/>
  <c r="P156" i="2"/>
  <c r="Q155" i="2"/>
  <c r="P155" i="2"/>
  <c r="Q154" i="2"/>
  <c r="P154" i="2"/>
  <c r="Q153" i="2"/>
  <c r="P153" i="2"/>
  <c r="Q152" i="2"/>
  <c r="P152" i="2"/>
  <c r="Q151" i="2"/>
  <c r="P151" i="2"/>
  <c r="Q150" i="2"/>
  <c r="P150" i="2"/>
  <c r="Q149" i="2"/>
  <c r="P149" i="2"/>
  <c r="Q148" i="2"/>
  <c r="P148" i="2"/>
  <c r="Q147" i="2"/>
  <c r="P147" i="2"/>
  <c r="Q146" i="2"/>
  <c r="P146" i="2"/>
  <c r="Q145" i="2"/>
  <c r="P145" i="2"/>
  <c r="Q144" i="2"/>
  <c r="P144" i="2"/>
  <c r="Q143" i="2"/>
  <c r="P143" i="2"/>
  <c r="Q142" i="2"/>
  <c r="P142" i="2"/>
  <c r="Q141" i="2"/>
  <c r="P141" i="2"/>
  <c r="Q140" i="2"/>
  <c r="P140" i="2"/>
  <c r="Q139" i="2"/>
  <c r="P139" i="2"/>
  <c r="Q138" i="2"/>
  <c r="P138" i="2"/>
  <c r="Q117" i="2"/>
  <c r="P117" i="2"/>
  <c r="Q116" i="2"/>
  <c r="P116" i="2"/>
  <c r="Q115" i="2"/>
  <c r="P115" i="2"/>
  <c r="Q114" i="2"/>
  <c r="P114" i="2"/>
  <c r="Q113" i="2"/>
  <c r="P113" i="2"/>
  <c r="Q112" i="2"/>
  <c r="P112" i="2"/>
  <c r="Q111" i="2"/>
  <c r="P111" i="2"/>
  <c r="Q110" i="2"/>
  <c r="P110" i="2"/>
  <c r="Q109" i="2"/>
  <c r="P109" i="2"/>
  <c r="Q108" i="2"/>
  <c r="P108" i="2"/>
  <c r="Q107" i="2"/>
  <c r="P107" i="2"/>
  <c r="Q106" i="2"/>
  <c r="P106" i="2"/>
  <c r="Q105" i="2"/>
  <c r="P105" i="2"/>
  <c r="Q104" i="2"/>
  <c r="P104" i="2"/>
  <c r="Q103" i="2"/>
  <c r="P103" i="2"/>
  <c r="Q102" i="2"/>
  <c r="P102" i="2"/>
  <c r="Q101" i="2"/>
  <c r="P101" i="2"/>
  <c r="Q100" i="2"/>
  <c r="P100" i="2"/>
  <c r="Q99" i="2"/>
  <c r="P99" i="2"/>
  <c r="Q98" i="2"/>
  <c r="P98" i="2"/>
</calcChain>
</file>

<file path=xl/sharedStrings.xml><?xml version="1.0" encoding="utf-8"?>
<sst xmlns="http://schemas.openxmlformats.org/spreadsheetml/2006/main" count="2691" uniqueCount="1115">
  <si>
    <t>SPINNER</t>
  </si>
  <si>
    <t>SPRAY</t>
  </si>
  <si>
    <t>VYR46</t>
  </si>
  <si>
    <t>PAF</t>
  </si>
  <si>
    <t>Accelerator</t>
  </si>
  <si>
    <t>Plate</t>
  </si>
  <si>
    <t>Arroseur</t>
  </si>
  <si>
    <t>marron</t>
  </si>
  <si>
    <t>Orange</t>
  </si>
  <si>
    <t>Verte</t>
  </si>
  <si>
    <t>Rouge</t>
  </si>
  <si>
    <t>Olive</t>
  </si>
  <si>
    <t>Marron</t>
  </si>
  <si>
    <t>D3000</t>
  </si>
  <si>
    <t>R3000</t>
  </si>
  <si>
    <t>R3030</t>
  </si>
  <si>
    <t>D3030</t>
  </si>
  <si>
    <t>A3000</t>
  </si>
  <si>
    <t>A3030</t>
  </si>
  <si>
    <t>KPT</t>
  </si>
  <si>
    <t>PJ28015</t>
  </si>
  <si>
    <t>Mamelon 3/4 PE</t>
  </si>
  <si>
    <t>FB6040</t>
  </si>
  <si>
    <t>Mamelon MM acier 20/27 3/4"</t>
  </si>
  <si>
    <t>Coude 180 PET F/M</t>
  </si>
  <si>
    <t>FB6034</t>
  </si>
  <si>
    <t>Coude PE 180° CAN</t>
  </si>
  <si>
    <t>FB6035</t>
  </si>
  <si>
    <t>Coude PE 180° TAR</t>
  </si>
  <si>
    <t>FB6036</t>
  </si>
  <si>
    <t>Collier de serrage a sertir</t>
  </si>
  <si>
    <t>FB6038</t>
  </si>
  <si>
    <t>Embout 3/4" M- CAN 19</t>
  </si>
  <si>
    <t>FB5001</t>
  </si>
  <si>
    <t>Embout 3/4 F - CAN 19</t>
  </si>
  <si>
    <t>FB5000</t>
  </si>
  <si>
    <t>TUBE 3/4'' LG450 ACIER GALVA</t>
  </si>
  <si>
    <t>DG0067</t>
  </si>
  <si>
    <t>Manchon taraudé FF 3/4"</t>
  </si>
  <si>
    <t>PJ27015</t>
  </si>
  <si>
    <t>Adaptateur 3/4" Nelson square</t>
  </si>
  <si>
    <t>FB9151</t>
  </si>
  <si>
    <t>Coude galva 90°</t>
  </si>
  <si>
    <t>PJ00115</t>
  </si>
  <si>
    <t xml:space="preserve">réhausse tube 3/4" LG450 GALVA </t>
  </si>
  <si>
    <t>Coude acier/ galva 180°</t>
  </si>
  <si>
    <t>DG0084</t>
  </si>
  <si>
    <t>All</t>
  </si>
  <si>
    <t>Type de travées</t>
  </si>
  <si>
    <t>Rotator</t>
  </si>
  <si>
    <t>Spray</t>
  </si>
  <si>
    <t>Spinner</t>
  </si>
  <si>
    <t>Vyr46</t>
  </si>
  <si>
    <t>Xi-TOP</t>
  </si>
  <si>
    <t>I-WOB</t>
  </si>
  <si>
    <t>KPT peak</t>
  </si>
  <si>
    <t>Pivot master</t>
  </si>
  <si>
    <t>Verte Rouge</t>
  </si>
  <si>
    <t>LOGO</t>
  </si>
  <si>
    <t>FEUILLE USER</t>
  </si>
  <si>
    <t>PVC</t>
  </si>
  <si>
    <t>Souple</t>
  </si>
  <si>
    <t>Appelation</t>
  </si>
  <si>
    <t>TYPE_TRAVEES</t>
  </si>
  <si>
    <t>PVC_SOUPLE</t>
  </si>
  <si>
    <t xml:space="preserve">Type de travée : </t>
  </si>
  <si>
    <t xml:space="preserve">Nombre de travées : </t>
  </si>
  <si>
    <t xml:space="preserve">PAF : </t>
  </si>
  <si>
    <t xml:space="preserve">Hauteur arroseurs : </t>
  </si>
  <si>
    <t xml:space="preserve">Type de canne : </t>
  </si>
  <si>
    <t xml:space="preserve">Pos du régulateur : </t>
  </si>
  <si>
    <t xml:space="preserve">Commande : </t>
  </si>
  <si>
    <t>Travées_ST</t>
  </si>
  <si>
    <t>Travées_MS</t>
  </si>
  <si>
    <t>Travées_SR_LR</t>
  </si>
  <si>
    <t>LONG</t>
  </si>
  <si>
    <t>Type de canne</t>
  </si>
  <si>
    <t>Canne acier galva</t>
  </si>
  <si>
    <t>FH0321</t>
  </si>
  <si>
    <t>Manchon MF acier 20/27 3/4"</t>
  </si>
  <si>
    <t>Régulateur_en_bas</t>
  </si>
  <si>
    <t>Régulateur_en_haut_après_le_coude</t>
  </si>
  <si>
    <t>Régulateur_en_haut_avant_le_coude</t>
  </si>
  <si>
    <t>Régulateur_en_haut</t>
  </si>
  <si>
    <t>Machine :</t>
  </si>
  <si>
    <t xml:space="preserve">Type de machine </t>
  </si>
  <si>
    <t>Pivot</t>
  </si>
  <si>
    <t>Rampe</t>
  </si>
  <si>
    <t>PVC_souple</t>
  </si>
  <si>
    <t>MONTAGE</t>
  </si>
  <si>
    <t>Simple</t>
  </si>
  <si>
    <t>Douple</t>
  </si>
  <si>
    <t>FB3009</t>
  </si>
  <si>
    <t>FB3010</t>
  </si>
  <si>
    <t>FB3011</t>
  </si>
  <si>
    <t>FB3012</t>
  </si>
  <si>
    <t>FB3013</t>
  </si>
  <si>
    <t>FB3014</t>
  </si>
  <si>
    <t>FB3015</t>
  </si>
  <si>
    <t>FB3016</t>
  </si>
  <si>
    <t>FB3017</t>
  </si>
  <si>
    <t>FB3018</t>
  </si>
  <si>
    <t>FB3019</t>
  </si>
  <si>
    <t>FB3020</t>
  </si>
  <si>
    <t>FB3021</t>
  </si>
  <si>
    <t>FB3022</t>
  </si>
  <si>
    <t>FB3023</t>
  </si>
  <si>
    <t>FB3024</t>
  </si>
  <si>
    <t>FB3025</t>
  </si>
  <si>
    <t>FB3026</t>
  </si>
  <si>
    <t>FB3027</t>
  </si>
  <si>
    <t>FB3028</t>
  </si>
  <si>
    <t>FB3029</t>
  </si>
  <si>
    <t>FB3030</t>
  </si>
  <si>
    <t>FB3031</t>
  </si>
  <si>
    <t>FB3032</t>
  </si>
  <si>
    <t>FB3033</t>
  </si>
  <si>
    <t>FB3034</t>
  </si>
  <si>
    <t>FB3035</t>
  </si>
  <si>
    <t>FB3036</t>
  </si>
  <si>
    <t>FB3037</t>
  </si>
  <si>
    <t>FB3038</t>
  </si>
  <si>
    <t>FB3139</t>
  </si>
  <si>
    <t>FB3040</t>
  </si>
  <si>
    <t>FB3141</t>
  </si>
  <si>
    <t>FB3042</t>
  </si>
  <si>
    <t>FB3143</t>
  </si>
  <si>
    <t>FB3044</t>
  </si>
  <si>
    <t>FB3145</t>
  </si>
  <si>
    <t>FB3046</t>
  </si>
  <si>
    <t>FB3147</t>
  </si>
  <si>
    <t>FB3048</t>
  </si>
  <si>
    <t>FB3149</t>
  </si>
  <si>
    <t>FB3050</t>
  </si>
  <si>
    <t>FB3309</t>
  </si>
  <si>
    <t>FB3310</t>
  </si>
  <si>
    <t>FB3311</t>
  </si>
  <si>
    <t>FB3312</t>
  </si>
  <si>
    <t>FB3313</t>
  </si>
  <si>
    <t>FB3314</t>
  </si>
  <si>
    <t>FB3315</t>
  </si>
  <si>
    <t>FB3316</t>
  </si>
  <si>
    <t>FB3317</t>
  </si>
  <si>
    <t>FB3318</t>
  </si>
  <si>
    <t>FB3319</t>
  </si>
  <si>
    <t>FB3320</t>
  </si>
  <si>
    <t>FB3321</t>
  </si>
  <si>
    <t>FB3322</t>
  </si>
  <si>
    <t>FB3323</t>
  </si>
  <si>
    <t>FB3324</t>
  </si>
  <si>
    <t>FB3325</t>
  </si>
  <si>
    <t>FB3326</t>
  </si>
  <si>
    <t>FB3327</t>
  </si>
  <si>
    <t>FB3328</t>
  </si>
  <si>
    <t>FB3329</t>
  </si>
  <si>
    <t>FB3330</t>
  </si>
  <si>
    <t>FB3331</t>
  </si>
  <si>
    <t>FB3332</t>
  </si>
  <si>
    <t>FB3333</t>
  </si>
  <si>
    <t>FB3334</t>
  </si>
  <si>
    <t>FB3335</t>
  </si>
  <si>
    <t>FB3336</t>
  </si>
  <si>
    <t>FB3337</t>
  </si>
  <si>
    <t>FB3338</t>
  </si>
  <si>
    <t>FB3339</t>
  </si>
  <si>
    <t>FB3340</t>
  </si>
  <si>
    <t>FB3341</t>
  </si>
  <si>
    <t>FB3342</t>
  </si>
  <si>
    <t>FB3343</t>
  </si>
  <si>
    <t>FB3344</t>
  </si>
  <si>
    <t>FB3345</t>
  </si>
  <si>
    <t>FB3346</t>
  </si>
  <si>
    <t>FB3347</t>
  </si>
  <si>
    <t>FB3348</t>
  </si>
  <si>
    <t>FB3349</t>
  </si>
  <si>
    <t>FB3350</t>
  </si>
  <si>
    <t>Xitop</t>
  </si>
  <si>
    <t>I-Wob</t>
  </si>
  <si>
    <t>KPT_peak</t>
  </si>
  <si>
    <t>Ref_plate</t>
  </si>
  <si>
    <t>Ref_add</t>
  </si>
  <si>
    <t>FB3508</t>
  </si>
  <si>
    <t>FB3509</t>
  </si>
  <si>
    <t>FB3510</t>
  </si>
  <si>
    <t>FB3511</t>
  </si>
  <si>
    <t>FB3512</t>
  </si>
  <si>
    <t>FB3513</t>
  </si>
  <si>
    <t>FB3514</t>
  </si>
  <si>
    <t>FB3515</t>
  </si>
  <si>
    <t>FB3516</t>
  </si>
  <si>
    <t>FB3517</t>
  </si>
  <si>
    <t>FB3518</t>
  </si>
  <si>
    <t>FB3519</t>
  </si>
  <si>
    <t>FB3520</t>
  </si>
  <si>
    <t>FB3521</t>
  </si>
  <si>
    <t>FB3522</t>
  </si>
  <si>
    <t>FB3523</t>
  </si>
  <si>
    <t>FB3524</t>
  </si>
  <si>
    <t>FB3525</t>
  </si>
  <si>
    <t>FB3526</t>
  </si>
  <si>
    <t>FB3527</t>
  </si>
  <si>
    <t>FB3528</t>
  </si>
  <si>
    <t>FB3529</t>
  </si>
  <si>
    <t>FB3530</t>
  </si>
  <si>
    <t>FB3531</t>
  </si>
  <si>
    <t>FB3532</t>
  </si>
  <si>
    <t>FB3533</t>
  </si>
  <si>
    <t>FB3534</t>
  </si>
  <si>
    <t>FB3535</t>
  </si>
  <si>
    <t>FB3536</t>
  </si>
  <si>
    <t>FB3537</t>
  </si>
  <si>
    <t>FB3538</t>
  </si>
  <si>
    <t>FB3539</t>
  </si>
  <si>
    <t>FB3540</t>
  </si>
  <si>
    <t>FB3541</t>
  </si>
  <si>
    <t>FB3542</t>
  </si>
  <si>
    <t>FB3543</t>
  </si>
  <si>
    <t>FB3544</t>
  </si>
  <si>
    <t>FB3545</t>
  </si>
  <si>
    <t>FB3546</t>
  </si>
  <si>
    <t>FB3547</t>
  </si>
  <si>
    <t>FB3548</t>
  </si>
  <si>
    <t>FB3549</t>
  </si>
  <si>
    <t>FB3550</t>
  </si>
  <si>
    <t>FB3551</t>
  </si>
  <si>
    <t>FB3552</t>
  </si>
  <si>
    <t>NL8600</t>
  </si>
  <si>
    <t>NL8601</t>
  </si>
  <si>
    <t>NL8602</t>
  </si>
  <si>
    <t>Buse TR SR75 13,97-0,55"</t>
  </si>
  <si>
    <t>NL8603</t>
  </si>
  <si>
    <t>Buse TR SR75 15,20-0,60"</t>
  </si>
  <si>
    <t>NL8604</t>
  </si>
  <si>
    <t>Buse TR SR75 16,50-0,65"</t>
  </si>
  <si>
    <t>NL8605</t>
  </si>
  <si>
    <t>Buse TR SR75 17,80-0,70"</t>
  </si>
  <si>
    <t>NL8606</t>
  </si>
  <si>
    <t>Buse TR SR75 19,05-0,75"</t>
  </si>
  <si>
    <t>NL8607</t>
  </si>
  <si>
    <t>Buse TR SR75 20,30-0,80"</t>
  </si>
  <si>
    <t>NL8608</t>
  </si>
  <si>
    <t>Buse TR SR75 - 0.95"</t>
  </si>
  <si>
    <t>NL8611</t>
  </si>
  <si>
    <t>Buse conique SR100 12,70-0,50"</t>
  </si>
  <si>
    <t>NL8800</t>
  </si>
  <si>
    <t>Buse conique SR100 13,97-0,55"</t>
  </si>
  <si>
    <t>NL8801</t>
  </si>
  <si>
    <t>Buse conique SR100 15,20-0,60"</t>
  </si>
  <si>
    <t>NL8802</t>
  </si>
  <si>
    <t>Buse conique SR100 16,50-0,65"</t>
  </si>
  <si>
    <t>NL8803</t>
  </si>
  <si>
    <t>Buse conique SR100 17,80-0,70"</t>
  </si>
  <si>
    <t>NL8804</t>
  </si>
  <si>
    <t>Buse conique SR100 19,05-0,75"</t>
  </si>
  <si>
    <t>NL8805</t>
  </si>
  <si>
    <t>Buse conique SR100 20,30-0,80"</t>
  </si>
  <si>
    <t>NL8806</t>
  </si>
  <si>
    <t>Buse conique SR100  21,59-0,85"</t>
  </si>
  <si>
    <t>NL8807</t>
  </si>
  <si>
    <t>Buse conique SR100 22,90-0,90"</t>
  </si>
  <si>
    <t>NL8808</t>
  </si>
  <si>
    <t>Buse conique SR100 25,40-1"</t>
  </si>
  <si>
    <t>NL8809</t>
  </si>
  <si>
    <t>Buse SKIPPER D.10</t>
  </si>
  <si>
    <t>SC30566/10</t>
  </si>
  <si>
    <t>Buse SKIPPER D.12</t>
  </si>
  <si>
    <t>SC30566/12</t>
  </si>
  <si>
    <t>Buse SKIPPER D.14</t>
  </si>
  <si>
    <t>SC30566/14</t>
  </si>
  <si>
    <t>Buse SKIPPER D.16</t>
  </si>
  <si>
    <t>SC30566/16</t>
  </si>
  <si>
    <t>Buse SKIPPER D.18</t>
  </si>
  <si>
    <t>SC30566/18</t>
  </si>
  <si>
    <t>Buse SKIPPER D.20</t>
  </si>
  <si>
    <t>SC30566/20</t>
  </si>
  <si>
    <t>Buse SKIPPER D.22</t>
  </si>
  <si>
    <t>SC30566/22</t>
  </si>
  <si>
    <t>Buse SKIPPER D.23</t>
  </si>
  <si>
    <t>SC30566/23</t>
  </si>
  <si>
    <t>Buse SKIPPER D.24</t>
  </si>
  <si>
    <t>SC30566/24</t>
  </si>
  <si>
    <t>Buse #90 BLEUE POUR R55</t>
  </si>
  <si>
    <t>FB0056</t>
  </si>
  <si>
    <t>Buse #80 VERTE POUR R55</t>
  </si>
  <si>
    <t>FB0057</t>
  </si>
  <si>
    <t>Buse #70 JAUNE POUR R55</t>
  </si>
  <si>
    <t>FB0058</t>
  </si>
  <si>
    <t>Buse #60 ROUGE POUR R55</t>
  </si>
  <si>
    <t>FB0059</t>
  </si>
  <si>
    <t>Buse #52 VIOLETTE POUR R55</t>
  </si>
  <si>
    <t>FB0054</t>
  </si>
  <si>
    <t>Buse 10mm pour canon Komet Twin Max</t>
  </si>
  <si>
    <t>KM41094</t>
  </si>
  <si>
    <t>Buse 11mm pour canon Komet Twin Max</t>
  </si>
  <si>
    <t>KM41379</t>
  </si>
  <si>
    <t>Buse 12mm pour canon Komet Twin Max</t>
  </si>
  <si>
    <t>KM41380</t>
  </si>
  <si>
    <t>Buse 13mm pour canon Komet Twin Max</t>
  </si>
  <si>
    <t>KM41381</t>
  </si>
  <si>
    <t>Buse 14mm pour canon Komet Twin Max</t>
  </si>
  <si>
    <t>KM41382</t>
  </si>
  <si>
    <t>Buse 15mm pour canon Komet Twin Max</t>
  </si>
  <si>
    <t>KM41383</t>
  </si>
  <si>
    <t>Buse 16mm pour canon Komet Twin Max</t>
  </si>
  <si>
    <t>KM41384</t>
  </si>
  <si>
    <t>Buse 17mm pour canon Komet Twin Max</t>
  </si>
  <si>
    <t>KM41385</t>
  </si>
  <si>
    <t>Buse 18mm pour canon Komet Twin Max</t>
  </si>
  <si>
    <t>KM41386</t>
  </si>
  <si>
    <t>Buse 20mm pour canon Komet Twin Max</t>
  </si>
  <si>
    <t>KM41387</t>
  </si>
  <si>
    <t>Buse 22mm pour canon Komet Twin Max</t>
  </si>
  <si>
    <t>KM41388</t>
  </si>
  <si>
    <t>Buse 24mm pour canon Komet Twin Max</t>
  </si>
  <si>
    <t>KM41389</t>
  </si>
  <si>
    <t>Buse 8DRN 11/32" pour canon P85</t>
  </si>
  <si>
    <t>FB9110</t>
  </si>
  <si>
    <t>Buse 8DRN 3/8" pour canon P85</t>
  </si>
  <si>
    <t>FB9111</t>
  </si>
  <si>
    <t>Buse 8DRN 13/32" pour canon P85</t>
  </si>
  <si>
    <t>FB9112</t>
  </si>
  <si>
    <t>Buse 8DRN 7/16" pour canon P85</t>
  </si>
  <si>
    <t>FB9113</t>
  </si>
  <si>
    <t>Buse 8DRN 15/32" pour canon P85</t>
  </si>
  <si>
    <t>FB9114</t>
  </si>
  <si>
    <t>Buse 8DRN 1/2" pour canon P85</t>
  </si>
  <si>
    <t>FB9115</t>
  </si>
  <si>
    <t>Buse 8DRN 17/32" pour canon P85</t>
  </si>
  <si>
    <t>FB9116</t>
  </si>
  <si>
    <t>Buse 8DRN 9/16" pour canon P85</t>
  </si>
  <si>
    <t>FB9117</t>
  </si>
  <si>
    <t>Buse 8DRN 19/32" pour canon P85</t>
  </si>
  <si>
    <t>Non référencé</t>
  </si>
  <si>
    <t>Buse 8DRN 5/8" pour canon P85</t>
  </si>
  <si>
    <t>FB9118</t>
  </si>
  <si>
    <t>Buse 8DRN 21/32" pour canon P85</t>
  </si>
  <si>
    <t>Buse 8DRN 11/16" pour canon P85</t>
  </si>
  <si>
    <t>FB9119</t>
  </si>
  <si>
    <t>Nelson SR75</t>
  </si>
  <si>
    <t>Nelson SR100</t>
  </si>
  <si>
    <t>SIME Skipper</t>
  </si>
  <si>
    <t>Nelson R55</t>
  </si>
  <si>
    <t>Komet Twin Max</t>
  </si>
  <si>
    <t>Nelson P85</t>
  </si>
  <si>
    <t>Ref_buse</t>
  </si>
  <si>
    <t># 9</t>
  </si>
  <si>
    <t>TN # 9</t>
  </si>
  <si>
    <t>TN # 10</t>
  </si>
  <si>
    <t>TN # 11</t>
  </si>
  <si>
    <t>TN # 12</t>
  </si>
  <si>
    <t>TN # 13</t>
  </si>
  <si>
    <t>TN # 14</t>
  </si>
  <si>
    <t>TN # 15</t>
  </si>
  <si>
    <t>TN # 16</t>
  </si>
  <si>
    <t>TN # 17</t>
  </si>
  <si>
    <t>TN # 18</t>
  </si>
  <si>
    <t>TN # 19</t>
  </si>
  <si>
    <t>TN # 20</t>
  </si>
  <si>
    <t>TN # 21</t>
  </si>
  <si>
    <t>TN # 22</t>
  </si>
  <si>
    <t>TN # 23</t>
  </si>
  <si>
    <t>TN # 24</t>
  </si>
  <si>
    <t>TN # 25</t>
  </si>
  <si>
    <t>TN # 26</t>
  </si>
  <si>
    <t>TN # 27</t>
  </si>
  <si>
    <t>TN # 28</t>
  </si>
  <si>
    <t>TN # 29</t>
  </si>
  <si>
    <t>TN # 30</t>
  </si>
  <si>
    <t>TN # 31</t>
  </si>
  <si>
    <t>TN # 32</t>
  </si>
  <si>
    <t>TN # 33</t>
  </si>
  <si>
    <t>TN # 34</t>
  </si>
  <si>
    <t>TN # 35</t>
  </si>
  <si>
    <t>TN # 36</t>
  </si>
  <si>
    <t>TN # 37</t>
  </si>
  <si>
    <t>TN # 38</t>
  </si>
  <si>
    <t>TN # 39</t>
  </si>
  <si>
    <t>TN # 40</t>
  </si>
  <si>
    <t>TN # 41</t>
  </si>
  <si>
    <t>TN # 42</t>
  </si>
  <si>
    <t>TN # 43</t>
  </si>
  <si>
    <t>TN # 44</t>
  </si>
  <si>
    <t>TN # 45</t>
  </si>
  <si>
    <t>TN # 46</t>
  </si>
  <si>
    <t>TN # 47</t>
  </si>
  <si>
    <t>TN # 48</t>
  </si>
  <si>
    <t>TN # 49</t>
  </si>
  <si>
    <t>TN # 50</t>
  </si>
  <si>
    <t>NV # 9</t>
  </si>
  <si>
    <t>NV # 10</t>
  </si>
  <si>
    <t>NV # 11</t>
  </si>
  <si>
    <t>NV # 12</t>
  </si>
  <si>
    <t>NV # 13</t>
  </si>
  <si>
    <t>NV # 14</t>
  </si>
  <si>
    <t>NV # 15</t>
  </si>
  <si>
    <t>NV # 16</t>
  </si>
  <si>
    <t>NV # 17</t>
  </si>
  <si>
    <t>NV # 18</t>
  </si>
  <si>
    <t>NV # 19</t>
  </si>
  <si>
    <t>NV # 20</t>
  </si>
  <si>
    <t>NV # 21</t>
  </si>
  <si>
    <t>NV # 22</t>
  </si>
  <si>
    <t>NV # 23</t>
  </si>
  <si>
    <t>NV # 24</t>
  </si>
  <si>
    <t>NV # 25</t>
  </si>
  <si>
    <t>NV # 26</t>
  </si>
  <si>
    <t>NV # 27</t>
  </si>
  <si>
    <t>NV # 28</t>
  </si>
  <si>
    <t>NV # 29</t>
  </si>
  <si>
    <t>NV # 30</t>
  </si>
  <si>
    <t>NV # 31</t>
  </si>
  <si>
    <t>NV # 32</t>
  </si>
  <si>
    <t>NV # 33</t>
  </si>
  <si>
    <t>NV # 34</t>
  </si>
  <si>
    <t>NV # 35</t>
  </si>
  <si>
    <t>NV # 36</t>
  </si>
  <si>
    <t>NV # 37</t>
  </si>
  <si>
    <t>NV # 38</t>
  </si>
  <si>
    <t>NV # 39</t>
  </si>
  <si>
    <t>NV # 40</t>
  </si>
  <si>
    <t>NV # 41</t>
  </si>
  <si>
    <t>NV # 42</t>
  </si>
  <si>
    <t>NV # 43</t>
  </si>
  <si>
    <t>NV # 44</t>
  </si>
  <si>
    <t>NV # 45</t>
  </si>
  <si>
    <t>NV # 46</t>
  </si>
  <si>
    <t>NV # 47</t>
  </si>
  <si>
    <t>NV # 48</t>
  </si>
  <si>
    <t>NV # 49</t>
  </si>
  <si>
    <t>NV # 50</t>
  </si>
  <si>
    <t># 8</t>
  </si>
  <si>
    <t># 10</t>
  </si>
  <si>
    <t># 11</t>
  </si>
  <si>
    <t># 12</t>
  </si>
  <si>
    <t># 13</t>
  </si>
  <si>
    <t># 14</t>
  </si>
  <si>
    <t># 15</t>
  </si>
  <si>
    <t># 16</t>
  </si>
  <si>
    <t># 17</t>
  </si>
  <si>
    <t># 18</t>
  </si>
  <si>
    <t># 19</t>
  </si>
  <si>
    <t># 20</t>
  </si>
  <si>
    <t># 21</t>
  </si>
  <si>
    <t># 22</t>
  </si>
  <si>
    <t># 23</t>
  </si>
  <si>
    <t># 24</t>
  </si>
  <si>
    <t># 25</t>
  </si>
  <si>
    <t># 26</t>
  </si>
  <si>
    <t># 27</t>
  </si>
  <si>
    <t># 28</t>
  </si>
  <si>
    <t># 29</t>
  </si>
  <si>
    <t># 30</t>
  </si>
  <si>
    <t># 31</t>
  </si>
  <si>
    <t># 32</t>
  </si>
  <si>
    <t># 33</t>
  </si>
  <si>
    <t># 34</t>
  </si>
  <si>
    <t># 35</t>
  </si>
  <si>
    <t># 36</t>
  </si>
  <si>
    <t># 37</t>
  </si>
  <si>
    <t># 38</t>
  </si>
  <si>
    <t># 39</t>
  </si>
  <si>
    <t># 40</t>
  </si>
  <si>
    <t># 41</t>
  </si>
  <si>
    <t># 42</t>
  </si>
  <si>
    <t># 43</t>
  </si>
  <si>
    <t># 44</t>
  </si>
  <si>
    <t># 45</t>
  </si>
  <si>
    <t># 46</t>
  </si>
  <si>
    <t># 47</t>
  </si>
  <si>
    <t># 48</t>
  </si>
  <si>
    <t># 49</t>
  </si>
  <si>
    <t># 50</t>
  </si>
  <si>
    <t># 51</t>
  </si>
  <si>
    <t># 52</t>
  </si>
  <si>
    <t>Nelson</t>
  </si>
  <si>
    <t>Komet</t>
  </si>
  <si>
    <t>Senninger</t>
  </si>
  <si>
    <t xml:space="preserve">Arroseurs </t>
  </si>
  <si>
    <t>Canon</t>
  </si>
  <si>
    <t>TR 10,20-0,40"</t>
  </si>
  <si>
    <t>TR 11,43-0,45"</t>
  </si>
  <si>
    <t>TR 12,70-0,50"</t>
  </si>
  <si>
    <t>Autres</t>
  </si>
  <si>
    <t>Arroseurs :</t>
  </si>
  <si>
    <t>Canon :</t>
  </si>
  <si>
    <t>Autre</t>
  </si>
  <si>
    <t>Par défault tout les piquages sauf dernier de chaque travées</t>
  </si>
  <si>
    <t>Sans_régulateur</t>
  </si>
  <si>
    <t>STRUCTURE</t>
  </si>
  <si>
    <t>MATERIEL HYDRAULIQUE</t>
  </si>
  <si>
    <t>Régulateur :</t>
  </si>
  <si>
    <t xml:space="preserve">Régulateur </t>
  </si>
  <si>
    <t xml:space="preserve">Régulateurs </t>
  </si>
  <si>
    <t>6 PSI</t>
  </si>
  <si>
    <t>10 PSI</t>
  </si>
  <si>
    <t>15 PSI</t>
  </si>
  <si>
    <t>20 PSI</t>
  </si>
  <si>
    <t>FB9356</t>
  </si>
  <si>
    <t>FB9357</t>
  </si>
  <si>
    <t>FB9358</t>
  </si>
  <si>
    <t>FB9359</t>
  </si>
  <si>
    <t>KPR</t>
  </si>
  <si>
    <t>25 PSI</t>
  </si>
  <si>
    <t>30 PSI</t>
  </si>
  <si>
    <t>FB9337</t>
  </si>
  <si>
    <t>FB9343</t>
  </si>
  <si>
    <t>FB9335</t>
  </si>
  <si>
    <t>FB9329</t>
  </si>
  <si>
    <t>FB9340</t>
  </si>
  <si>
    <t>Square UF</t>
  </si>
  <si>
    <t>Square HF</t>
  </si>
  <si>
    <t>FF UF</t>
  </si>
  <si>
    <t>FFHF</t>
  </si>
  <si>
    <t>40 PSI</t>
  </si>
  <si>
    <t>FB9336</t>
  </si>
  <si>
    <t>FB9338</t>
  </si>
  <si>
    <t>FB9334</t>
  </si>
  <si>
    <t>FB9341</t>
  </si>
  <si>
    <t>FB9339</t>
  </si>
  <si>
    <t>FB9321</t>
  </si>
  <si>
    <t>FB9322</t>
  </si>
  <si>
    <t>FB9323</t>
  </si>
  <si>
    <t>FB9324</t>
  </si>
  <si>
    <t>FB9325</t>
  </si>
  <si>
    <t>FB9159</t>
  </si>
  <si>
    <t>FB9160</t>
  </si>
  <si>
    <t>FB9161</t>
  </si>
  <si>
    <t>FB9162</t>
  </si>
  <si>
    <t>FB9163</t>
  </si>
  <si>
    <t>Pression</t>
  </si>
  <si>
    <t>PiqSt</t>
  </si>
  <si>
    <t>PiqTour</t>
  </si>
  <si>
    <t>PiqRéh</t>
  </si>
  <si>
    <t>PiqRampe</t>
  </si>
  <si>
    <t>PiqKitroue</t>
  </si>
  <si>
    <t>Tuyau souple LG 370</t>
  </si>
  <si>
    <t>Tuyau souple LG 801</t>
  </si>
  <si>
    <t>Tuyau souple LG 1365</t>
  </si>
  <si>
    <t>Tuyau souple LG 1400</t>
  </si>
  <si>
    <t>Tuyau souple LG 610</t>
  </si>
  <si>
    <t>Tuyau souple LG 1119</t>
  </si>
  <si>
    <t>Tuyau souple LG 1565</t>
  </si>
  <si>
    <t>Tuyau souple LG 1620</t>
  </si>
  <si>
    <t>Tuyau souple LG 840</t>
  </si>
  <si>
    <t>Tuyau souple LG 1394</t>
  </si>
  <si>
    <t>Tuyau souple LG 1740</t>
  </si>
  <si>
    <t>Tuyau souple LG 1860</t>
  </si>
  <si>
    <t>Tuyau souple LG 1045</t>
  </si>
  <si>
    <t>Tuyau souple LG 1629</t>
  </si>
  <si>
    <t>Tuyau souple LG 1950</t>
  </si>
  <si>
    <t>Tuyau souple LG 2070</t>
  </si>
  <si>
    <t>Tuyau souple LG 1190</t>
  </si>
  <si>
    <t>Tuyau souple LG 1833</t>
  </si>
  <si>
    <t>Tuyau souple LG 2140</t>
  </si>
  <si>
    <t>Tuyau souple LG 2230</t>
  </si>
  <si>
    <t>Tuyau souple LG 1290</t>
  </si>
  <si>
    <t>Tuyau souple LG 2005</t>
  </si>
  <si>
    <t>Tuyau souple LG 2300</t>
  </si>
  <si>
    <t>Tuyau souple LG 2390</t>
  </si>
  <si>
    <t>Tuyau souple LG 1385</t>
  </si>
  <si>
    <t>Tuyau souple LG 2147</t>
  </si>
  <si>
    <t>Tuyau souple LG 2435</t>
  </si>
  <si>
    <t>Tuyau souple LG 2495</t>
  </si>
  <si>
    <t>Tuyau souple LG 1465</t>
  </si>
  <si>
    <t>Tuyau souple LG 2233</t>
  </si>
  <si>
    <t>Tuyau souple LG 2525</t>
  </si>
  <si>
    <t>Tuyau souple LG 2600</t>
  </si>
  <si>
    <t>Tuyau souple LG 1485</t>
  </si>
  <si>
    <t>Tuyau souple LG 2290</t>
  </si>
  <si>
    <t>Tuyau souple LG 2590</t>
  </si>
  <si>
    <t>Tuyau souple LG 2655</t>
  </si>
  <si>
    <t>Tuyau souple LG 1570</t>
  </si>
  <si>
    <t>Tuyau souple LG 2324</t>
  </si>
  <si>
    <t>Tuyau souple LG 2675</t>
  </si>
  <si>
    <t>Tuyau souple LG 2740</t>
  </si>
  <si>
    <t>FB7551</t>
  </si>
  <si>
    <t>FB7552</t>
  </si>
  <si>
    <t>FB7553</t>
  </si>
  <si>
    <t>FB7554</t>
  </si>
  <si>
    <t>FB7555</t>
  </si>
  <si>
    <t>FB7556</t>
  </si>
  <si>
    <t>FB7557</t>
  </si>
  <si>
    <t>FB7558</t>
  </si>
  <si>
    <t>FB7559</t>
  </si>
  <si>
    <t>FB7560</t>
  </si>
  <si>
    <t>Tuyau souple LG 1720</t>
  </si>
  <si>
    <t>Tuyau souple LG 2301</t>
  </si>
  <si>
    <t>Tuyau souple LG 2865</t>
  </si>
  <si>
    <t>Tuyau souple LG 2900</t>
  </si>
  <si>
    <t>Tuyau souple LG 2310</t>
  </si>
  <si>
    <t>Tuyau souple LG 2619</t>
  </si>
  <si>
    <t>Tuyau souple LG 3065</t>
  </si>
  <si>
    <t>Tuyau souple LG 3120</t>
  </si>
  <si>
    <t>Tuyau souple LG 2540</t>
  </si>
  <si>
    <t>Tuyau souple LG 2894</t>
  </si>
  <si>
    <t>Tuyau souple LG 3240</t>
  </si>
  <si>
    <t>Tuyau souple LG 3360</t>
  </si>
  <si>
    <t>Tuyau souple LG 2745</t>
  </si>
  <si>
    <t>Tuyau souple LG 3129</t>
  </si>
  <si>
    <t>Tuyau souple LG 3450</t>
  </si>
  <si>
    <t>Tuyau souple LG 3570</t>
  </si>
  <si>
    <t>Tuyau souple LG 2890</t>
  </si>
  <si>
    <t>Tuyau souple LG 3333</t>
  </si>
  <si>
    <t>Tuyau souple LG 3640</t>
  </si>
  <si>
    <t>Tuyau souple LG 3730</t>
  </si>
  <si>
    <t>Tuyau souple LG 2990</t>
  </si>
  <si>
    <t>Tuyau souple LG 3505</t>
  </si>
  <si>
    <t>Tuyau souple LG 3800</t>
  </si>
  <si>
    <t>Tuyau souple LG 3890</t>
  </si>
  <si>
    <t>Tuyau souple LG 3085</t>
  </si>
  <si>
    <t>Tuyau souple LG 3647</t>
  </si>
  <si>
    <t>Tuyau souple LG 3935</t>
  </si>
  <si>
    <t>Tuyau souple LG 3995</t>
  </si>
  <si>
    <t>Tuyau souple LG 3165</t>
  </si>
  <si>
    <t>Tuyau souple LG 3733</t>
  </si>
  <si>
    <t>Tuyau souple LG 4025</t>
  </si>
  <si>
    <t>Tuyau souple LG 4100</t>
  </si>
  <si>
    <t>Tuyau souple LG 3185</t>
  </si>
  <si>
    <t>Tuyau souple LG 3790</t>
  </si>
  <si>
    <t>Tuyau souple LG 4090</t>
  </si>
  <si>
    <t>Tuyau souple LG 4155</t>
  </si>
  <si>
    <t>Tuyau souple LG 3270</t>
  </si>
  <si>
    <t>Tuyau souple LG 3824</t>
  </si>
  <si>
    <t>Tuyau souple LG 4175</t>
  </si>
  <si>
    <t>Tuyau souple LG 4240</t>
  </si>
  <si>
    <t>FB7651</t>
  </si>
  <si>
    <t>FB7652</t>
  </si>
  <si>
    <t>FB7653</t>
  </si>
  <si>
    <t>FB7654</t>
  </si>
  <si>
    <t>FB7655</t>
  </si>
  <si>
    <t>FB7656</t>
  </si>
  <si>
    <t>FB7657</t>
  </si>
  <si>
    <t>FB7658</t>
  </si>
  <si>
    <t>FB7659</t>
  </si>
  <si>
    <t>FB7660</t>
  </si>
  <si>
    <t>FB7661</t>
  </si>
  <si>
    <t>Souple_Galva</t>
  </si>
  <si>
    <t>Max</t>
  </si>
  <si>
    <t>Type_de_canne</t>
  </si>
  <si>
    <t>Hauteur_arroseur</t>
  </si>
  <si>
    <t>Simple_ou_double</t>
  </si>
  <si>
    <t>Tirants</t>
  </si>
  <si>
    <t>Sans_tirants</t>
  </si>
  <si>
    <t>Double</t>
  </si>
  <si>
    <t>Souple_D_3b</t>
  </si>
  <si>
    <t>Souple_D_1,5b</t>
  </si>
  <si>
    <t>Souple_Galva_D_1,5b</t>
  </si>
  <si>
    <t>Souple_Galva_D_3b</t>
  </si>
  <si>
    <t xml:space="preserve">Travée 1 : </t>
  </si>
  <si>
    <t xml:space="preserve">Travée 2 : </t>
  </si>
  <si>
    <t>Long</t>
  </si>
  <si>
    <t>Ref_tuyau</t>
  </si>
  <si>
    <t>Type_tuyau</t>
  </si>
  <si>
    <t>Type_arroseurs</t>
  </si>
  <si>
    <t>Ref_reg</t>
  </si>
  <si>
    <t>Buse</t>
  </si>
  <si>
    <t>Aucun</t>
  </si>
  <si>
    <t>Dernier piquage de chaque travées</t>
  </si>
  <si>
    <t>Si choix rampe dans machine  piquage 1,2 et 3 de la première travée</t>
  </si>
  <si>
    <t>K</t>
  </si>
  <si>
    <t>Tete_en_haut</t>
  </si>
  <si>
    <t>Ref_mont</t>
  </si>
  <si>
    <t>Tete_en_haut_sans_régulateur</t>
  </si>
  <si>
    <t>Tete_en_haut_Régulateur_en_haut_avant_le_coude</t>
  </si>
  <si>
    <t>Type_piq</t>
  </si>
  <si>
    <t xml:space="preserve">Souple </t>
  </si>
  <si>
    <t>Souple_Régulateur_en_bas</t>
  </si>
  <si>
    <t>Souple_Régulateur_en_haut_après_le_coude</t>
  </si>
  <si>
    <t>Souple_Régulateur_en_haut_avant_le_coude</t>
  </si>
  <si>
    <t>PVC_Régulateur_en_bas</t>
  </si>
  <si>
    <t>PVC_Régulateur_en_haut</t>
  </si>
  <si>
    <t>PVC_souple_Régulateur_en_haut_après_le_coude</t>
  </si>
  <si>
    <t>Souple_Galva_Régulateur_en_haut_après_le_coude</t>
  </si>
  <si>
    <t>Souple_Galva_Régulateur_en_haut_avant_le_coude</t>
  </si>
  <si>
    <t>Souple_Galva_Régulateur_en_bas</t>
  </si>
  <si>
    <t>Régulateur</t>
  </si>
  <si>
    <t>Appelation2</t>
  </si>
  <si>
    <t>Nom_tuyau</t>
  </si>
  <si>
    <t>Nom_mont</t>
  </si>
  <si>
    <t>Nom_reg</t>
  </si>
  <si>
    <t>Nom_arr</t>
  </si>
  <si>
    <t>Modèle_arr</t>
  </si>
  <si>
    <t>Ref_arr</t>
  </si>
  <si>
    <t>Fourn_arr</t>
  </si>
  <si>
    <t>Fourn_reg</t>
  </si>
  <si>
    <t>Avec_tirants</t>
  </si>
  <si>
    <t>Pos_rég</t>
  </si>
  <si>
    <t>PVC_Régulateur_en_haut_avant_le_coude</t>
  </si>
  <si>
    <t>Tete_en_haut_Sans_régulateur</t>
  </si>
  <si>
    <t>Si choix tete en haut dans type de cannes piquage -2,-1 et +1 et +2 au niveau de la tour</t>
  </si>
  <si>
    <t>deuxtrois</t>
  </si>
  <si>
    <t>Tuyau souple LG 820</t>
  </si>
  <si>
    <t>Tuyau souple LG 1251</t>
  </si>
  <si>
    <t>Tuyau souple LG 1815</t>
  </si>
  <si>
    <t>Tuyau souple LG 1850</t>
  </si>
  <si>
    <t>Tuyau souple LG 1060</t>
  </si>
  <si>
    <t>Tuyau souple LG 1569</t>
  </si>
  <si>
    <t>Tuyau souple LG 2015</t>
  </si>
  <si>
    <t>Tuyau souple LG 1844</t>
  </si>
  <si>
    <t>Tuyau souple LG 2190</t>
  </si>
  <si>
    <t>Tuyau souple LG 1495</t>
  </si>
  <si>
    <t>Tuyau souple LG 2079</t>
  </si>
  <si>
    <t>Tuyau souple LG 2400</t>
  </si>
  <si>
    <t>Tuyau souple LG 2520</t>
  </si>
  <si>
    <t>Tuyau souple LG 1640</t>
  </si>
  <si>
    <t>Tuyau souple LG 2283</t>
  </si>
  <si>
    <t>Tuyau souple LG 2680</t>
  </si>
  <si>
    <t>Tuyau souple LG 2455</t>
  </si>
  <si>
    <t>Tuyau souple LG 2750</t>
  </si>
  <si>
    <t>Tuyau souple LG 2840</t>
  </si>
  <si>
    <t>Tuyau souple LG 1835</t>
  </si>
  <si>
    <t>Tuyau souple LG 2597</t>
  </si>
  <si>
    <t>Tuyau souple LG 2885</t>
  </si>
  <si>
    <t>Tuyau souple LG 2945</t>
  </si>
  <si>
    <t>Tuyau souple LG 1915</t>
  </si>
  <si>
    <t>Tuyau souple LG 2683</t>
  </si>
  <si>
    <t>Tuyau souple LG 2975</t>
  </si>
  <si>
    <t>Tuyau souple LG 3050</t>
  </si>
  <si>
    <t>Tuyau souple LG 1935</t>
  </si>
  <si>
    <t>Tuyau souple LG 3040</t>
  </si>
  <si>
    <t>Tuyau souple LG 3105</t>
  </si>
  <si>
    <t>Tuyau souple LG 2020</t>
  </si>
  <si>
    <t>Tuyau souple LG 2774</t>
  </si>
  <si>
    <t>Tuyau souple LG 3125</t>
  </si>
  <si>
    <t>Tuyau souple LG 3190</t>
  </si>
  <si>
    <t>FB7505</t>
  </si>
  <si>
    <t>FB7701</t>
  </si>
  <si>
    <t>FB7831</t>
  </si>
  <si>
    <t>FB7832</t>
  </si>
  <si>
    <t>FB7510</t>
  </si>
  <si>
    <t>FB7702</t>
  </si>
  <si>
    <t>FB7833</t>
  </si>
  <si>
    <t>FB7834</t>
  </si>
  <si>
    <t>FB7515</t>
  </si>
  <si>
    <t>FB7703</t>
  </si>
  <si>
    <t>FB7835</t>
  </si>
  <si>
    <t>FB7836</t>
  </si>
  <si>
    <t>FB7520</t>
  </si>
  <si>
    <t>FB7704</t>
  </si>
  <si>
    <t>FB7837</t>
  </si>
  <si>
    <t>FB7838</t>
  </si>
  <si>
    <t>FB7525</t>
  </si>
  <si>
    <t>FB7705</t>
  </si>
  <si>
    <t>FB7839</t>
  </si>
  <si>
    <t>FB7840</t>
  </si>
  <si>
    <t>FB7530</t>
  </si>
  <si>
    <t>FB7706</t>
  </si>
  <si>
    <t>FB7841</t>
  </si>
  <si>
    <t>FB7842</t>
  </si>
  <si>
    <t>FB7535</t>
  </si>
  <si>
    <t>FB7707</t>
  </si>
  <si>
    <t>FB7843</t>
  </si>
  <si>
    <t>FB7844</t>
  </si>
  <si>
    <t>FB7540</t>
  </si>
  <si>
    <t>FB7708</t>
  </si>
  <si>
    <t>FB7845</t>
  </si>
  <si>
    <t>FB7846</t>
  </si>
  <si>
    <t>FB7545</t>
  </si>
  <si>
    <t>FB7709</t>
  </si>
  <si>
    <t>FB7847</t>
  </si>
  <si>
    <t>FB7848</t>
  </si>
  <si>
    <t>FB7550</t>
  </si>
  <si>
    <t>FB7710</t>
  </si>
  <si>
    <t>FB7849</t>
  </si>
  <si>
    <t>FB7850</t>
  </si>
  <si>
    <t>Tuyau souple LG 2170</t>
  </si>
  <si>
    <t>Tuyau souple LG 2751</t>
  </si>
  <si>
    <t>Tuyau souple LG 3315</t>
  </si>
  <si>
    <t>Tuyau souple LG 3350</t>
  </si>
  <si>
    <t>Tuyau souple LG 2760</t>
  </si>
  <si>
    <t>Tuyau souple LG 3069</t>
  </si>
  <si>
    <t>Tuyau souple LG 3515</t>
  </si>
  <si>
    <t>Tuyau souple LG 3344</t>
  </si>
  <si>
    <t>Tuyau souple LG 3690</t>
  </si>
  <si>
    <t>Tuyau souple LG 3810</t>
  </si>
  <si>
    <t>Tuyau souple LG 3195</t>
  </si>
  <si>
    <t>Tuyau souple LG 3579</t>
  </si>
  <si>
    <t>Tuyau souple LG 3900</t>
  </si>
  <si>
    <t>Tuyau souple LG 4020</t>
  </si>
  <si>
    <t>Tuyau souple LG 3340</t>
  </si>
  <si>
    <t>Tuyau souple LG 3783</t>
  </si>
  <si>
    <t>Tuyau souple LG 4180</t>
  </si>
  <si>
    <t>Tuyau souple LG 3440</t>
  </si>
  <si>
    <t>Tuyau souple LG 3955</t>
  </si>
  <si>
    <t>Tuyau souple LG 4250</t>
  </si>
  <si>
    <t>Tuyau souple LG 4340</t>
  </si>
  <si>
    <t>Tuyau souple LG 3535</t>
  </si>
  <si>
    <t>Tuyau souple LG 4097</t>
  </si>
  <si>
    <t>Tuyau souple LG 4385</t>
  </si>
  <si>
    <t>Tuyau souple LG 4445</t>
  </si>
  <si>
    <t>Tuyau souple LG 3615</t>
  </si>
  <si>
    <t>Tuyau souple LG 4183</t>
  </si>
  <si>
    <t>Tuyau souple LG 4475</t>
  </si>
  <si>
    <t>Tuyau souple LG 4550</t>
  </si>
  <si>
    <t>Tuyau souple LG 3635</t>
  </si>
  <si>
    <t>Tuyau souple LG 4540</t>
  </si>
  <si>
    <t>Tuyau souple LG 4605</t>
  </si>
  <si>
    <t>Tuyau souple LG 3720</t>
  </si>
  <si>
    <t>Tuyau souple LG 4274</t>
  </si>
  <si>
    <t>Tuyau souple LG 4625</t>
  </si>
  <si>
    <t>Tuyau souple LG 4690</t>
  </si>
  <si>
    <t>FB7604</t>
  </si>
  <si>
    <t>FB7605</t>
  </si>
  <si>
    <t>FB7801</t>
  </si>
  <si>
    <t>FB7811</t>
  </si>
  <si>
    <t>FB7812</t>
  </si>
  <si>
    <t>FB7610</t>
  </si>
  <si>
    <t>FB7802</t>
  </si>
  <si>
    <t>FB7813</t>
  </si>
  <si>
    <t>FB7814</t>
  </si>
  <si>
    <t>FB7615</t>
  </si>
  <si>
    <t>FB7803</t>
  </si>
  <si>
    <t>FB7815</t>
  </si>
  <si>
    <t>FB7816</t>
  </si>
  <si>
    <t>FB7620</t>
  </si>
  <si>
    <t>FB7804</t>
  </si>
  <si>
    <t>FB7817</t>
  </si>
  <si>
    <t>FB7818</t>
  </si>
  <si>
    <t>FB7625</t>
  </si>
  <si>
    <t>FB7805</t>
  </si>
  <si>
    <t>FB7819</t>
  </si>
  <si>
    <t>FB7820</t>
  </si>
  <si>
    <t>FB7630</t>
  </si>
  <si>
    <t>FB7806</t>
  </si>
  <si>
    <t>FB7821</t>
  </si>
  <si>
    <t>FB7822</t>
  </si>
  <si>
    <t>FB7635</t>
  </si>
  <si>
    <t>FB7807</t>
  </si>
  <si>
    <t>FB7823</t>
  </si>
  <si>
    <t>FB7824</t>
  </si>
  <si>
    <t>FB7640</t>
  </si>
  <si>
    <t>FB7808</t>
  </si>
  <si>
    <t>FB7825</t>
  </si>
  <si>
    <t>FB7826</t>
  </si>
  <si>
    <t>FB7645</t>
  </si>
  <si>
    <t>FB7809</t>
  </si>
  <si>
    <t>FB7827</t>
  </si>
  <si>
    <t>FB7828</t>
  </si>
  <si>
    <t>FB7650</t>
  </si>
  <si>
    <t>FB7810</t>
  </si>
  <si>
    <t>FB7829</t>
  </si>
  <si>
    <t>FB7830</t>
  </si>
  <si>
    <t xml:space="preserve">Choix user : </t>
  </si>
  <si>
    <t>Choix user :</t>
  </si>
  <si>
    <t>R3000-PC</t>
  </si>
  <si>
    <t>Blanche</t>
  </si>
  <si>
    <t>Beige</t>
  </si>
  <si>
    <t>Noire</t>
  </si>
  <si>
    <t>(buses 14 à 23)</t>
  </si>
  <si>
    <t>(buses 24 à 39)</t>
  </si>
  <si>
    <t>(buses 40 à 50)</t>
  </si>
  <si>
    <t xml:space="preserve">Rotator </t>
  </si>
  <si>
    <t>FB9155</t>
  </si>
  <si>
    <t>FB0047</t>
  </si>
  <si>
    <t>FB0048</t>
  </si>
  <si>
    <t>FB0072</t>
  </si>
  <si>
    <t>2 UP3 -9G</t>
  </si>
  <si>
    <t>FB9344-2</t>
  </si>
  <si>
    <t>PSR</t>
  </si>
  <si>
    <t>UP3 n°4</t>
  </si>
  <si>
    <t>UP3 n°4,5</t>
  </si>
  <si>
    <t>UP3 n°5</t>
  </si>
  <si>
    <t>UP3 n°6</t>
  </si>
  <si>
    <t>UP3 n°5,5</t>
  </si>
  <si>
    <t>UP3 n°7</t>
  </si>
  <si>
    <t>UP3 n°8</t>
  </si>
  <si>
    <t>UP3 n°9</t>
  </si>
  <si>
    <t>UP3 n°10</t>
  </si>
  <si>
    <t>UP3 n°11</t>
  </si>
  <si>
    <t>UP3 n°12</t>
  </si>
  <si>
    <t>UP3 n°6,5</t>
  </si>
  <si>
    <t>UP3 n°13</t>
  </si>
  <si>
    <t>UP3 n°14</t>
  </si>
  <si>
    <t>UP3 n°15</t>
  </si>
  <si>
    <t>UP3 n°16</t>
  </si>
  <si>
    <t>UP3 n°17</t>
  </si>
  <si>
    <t>UP3 n°18</t>
  </si>
  <si>
    <t>UP3 n°19</t>
  </si>
  <si>
    <t>UP3 n°20</t>
  </si>
  <si>
    <t>UP3 n°21</t>
  </si>
  <si>
    <t>UP3 n°22</t>
  </si>
  <si>
    <t>UP3 n°23</t>
  </si>
  <si>
    <t>UP3 n°24</t>
  </si>
  <si>
    <t>UP3 n°25</t>
  </si>
  <si>
    <t>UP3 n°26</t>
  </si>
  <si>
    <t>UP3 n°7,5</t>
  </si>
  <si>
    <t>UP3 n°8,5</t>
  </si>
  <si>
    <t>UP3 n°9,5</t>
  </si>
  <si>
    <t>UP3 n°11,5</t>
  </si>
  <si>
    <t>UP3 n°12,5</t>
  </si>
  <si>
    <t>UP3 n°13,5</t>
  </si>
  <si>
    <t>UP3 n°10,5</t>
  </si>
  <si>
    <t>UP3 n°14,5</t>
  </si>
  <si>
    <t>UP3 n°15,5</t>
  </si>
  <si>
    <t>UP3 n°16,5</t>
  </si>
  <si>
    <t>UP3 n°17,5</t>
  </si>
  <si>
    <t>UP3 n°18,5</t>
  </si>
  <si>
    <t>UP3 n°19,5</t>
  </si>
  <si>
    <t>UP3 n°20,5</t>
  </si>
  <si>
    <t>UP3 n°21,5</t>
  </si>
  <si>
    <t>UP3 n°22,5</t>
  </si>
  <si>
    <t>UP3 n°23,5</t>
  </si>
  <si>
    <t>UP3 n°24,5</t>
  </si>
  <si>
    <t>UP3 n°25,5</t>
  </si>
  <si>
    <t>UP3 n°26,5</t>
  </si>
  <si>
    <t>FB9404</t>
  </si>
  <si>
    <t>FB9404-5</t>
  </si>
  <si>
    <t>FB9405</t>
  </si>
  <si>
    <t>FB9405-5</t>
  </si>
  <si>
    <t>FB9406</t>
  </si>
  <si>
    <t>FB9406-5</t>
  </si>
  <si>
    <t>FB9407</t>
  </si>
  <si>
    <t>FB9407-5</t>
  </si>
  <si>
    <t>FB9408</t>
  </si>
  <si>
    <t>FB9408-5</t>
  </si>
  <si>
    <t>FB9409</t>
  </si>
  <si>
    <t>FB9409-5</t>
  </si>
  <si>
    <t>FB9410</t>
  </si>
  <si>
    <t>FB9410-5</t>
  </si>
  <si>
    <t>FB9411</t>
  </si>
  <si>
    <t>FB9411-5</t>
  </si>
  <si>
    <t>FB9412</t>
  </si>
  <si>
    <t>FB9412-5</t>
  </si>
  <si>
    <t>FB9413</t>
  </si>
  <si>
    <t>FB9413-5</t>
  </si>
  <si>
    <t>FB9414</t>
  </si>
  <si>
    <t>FB9414-5</t>
  </si>
  <si>
    <t>FB9415</t>
  </si>
  <si>
    <t>FB9415-5</t>
  </si>
  <si>
    <t>FB9416</t>
  </si>
  <si>
    <t>FB9416-5</t>
  </si>
  <si>
    <t>FB9417</t>
  </si>
  <si>
    <t>FB9417-5</t>
  </si>
  <si>
    <t>FB9418</t>
  </si>
  <si>
    <t>FB9418-5</t>
  </si>
  <si>
    <t>FB9419</t>
  </si>
  <si>
    <t>FB9419-5</t>
  </si>
  <si>
    <t>FB9420</t>
  </si>
  <si>
    <t>FB9420-5</t>
  </si>
  <si>
    <t>FB9421</t>
  </si>
  <si>
    <t>FB9421-5</t>
  </si>
  <si>
    <t>FB9422</t>
  </si>
  <si>
    <t>FB9422-5</t>
  </si>
  <si>
    <t>FB9423</t>
  </si>
  <si>
    <t>FB9423-5</t>
  </si>
  <si>
    <t>FB9424</t>
  </si>
  <si>
    <t>FB9424-5</t>
  </si>
  <si>
    <t>FB9425</t>
  </si>
  <si>
    <t>FB9425-5</t>
  </si>
  <si>
    <t>FB9426</t>
  </si>
  <si>
    <t>FB9426-5</t>
  </si>
  <si>
    <t>OPTION ARRET AUTOMATIQUE 
DES ARROSEURS</t>
  </si>
  <si>
    <t>Nombre piquages équipés</t>
  </si>
  <si>
    <t>Nombre mètres commandés</t>
  </si>
  <si>
    <t>Vanne hydraulique 3/4'' PET</t>
  </si>
  <si>
    <t>FH0158</t>
  </si>
  <si>
    <t>Té plastique fileté 1/4" - Rilsan 6-8</t>
  </si>
  <si>
    <t>FH0295-P</t>
  </si>
  <si>
    <t>Raccord 1/4" BSP nylon cannelé 6/8</t>
  </si>
  <si>
    <t>FH0182-P</t>
  </si>
  <si>
    <t>Tube Rilsan diam. 6 X 8</t>
  </si>
  <si>
    <t>IVA800336</t>
  </si>
  <si>
    <t>DOUBLE BUSAGE</t>
  </si>
  <si>
    <t>Nombre de vannes</t>
  </si>
  <si>
    <t>Nombre mètres</t>
  </si>
  <si>
    <t>OPTION ARRET MANUEL
DES ARROSEURS</t>
  </si>
  <si>
    <t>Mamelon acier galva 3/4'' (20/27)</t>
  </si>
  <si>
    <t>Vanne Boisseau sphér. F 20/27</t>
  </si>
  <si>
    <t>PJ50020</t>
  </si>
  <si>
    <t>Poignée de fermeture manuelle des arroseurs galva</t>
  </si>
  <si>
    <t>DG0126</t>
  </si>
  <si>
    <t/>
  </si>
  <si>
    <t>FB0060</t>
  </si>
  <si>
    <t>TWISTER</t>
  </si>
  <si>
    <t>FB9153</t>
  </si>
  <si>
    <t>FB9503</t>
  </si>
  <si>
    <t>FB9501</t>
  </si>
  <si>
    <t>FB0068</t>
  </si>
  <si>
    <t>FB0069</t>
  </si>
  <si>
    <t>Nom_ref_add</t>
  </si>
  <si>
    <t>Adaptateur Komet KPT LINK</t>
  </si>
  <si>
    <t>PEAK</t>
  </si>
  <si>
    <t>Nom_ref_add2</t>
  </si>
  <si>
    <t>Ref_add2</t>
  </si>
  <si>
    <t>Nom_ref_add3</t>
  </si>
  <si>
    <t>Ref_add3</t>
  </si>
  <si>
    <t>Bouchon pour arroseur angle bas Senninger</t>
  </si>
  <si>
    <t>Guide-jet blanc pour arroseur Pivot Master</t>
  </si>
  <si>
    <t>Porte-buse + joint pour arroseur Pivot Master</t>
  </si>
  <si>
    <t>FB9520</t>
  </si>
  <si>
    <t>FB9522</t>
  </si>
  <si>
    <t>FB9521</t>
  </si>
  <si>
    <t>FB9504</t>
  </si>
  <si>
    <t>FB9505</t>
  </si>
  <si>
    <t>FB9506</t>
  </si>
  <si>
    <t>3006 (Orange)</t>
  </si>
  <si>
    <t>4006 (Blanc)</t>
  </si>
  <si>
    <t>5006_HD (bleu)</t>
  </si>
  <si>
    <t>Modèle</t>
  </si>
  <si>
    <t>FB9507</t>
  </si>
  <si>
    <t>FB9508</t>
  </si>
  <si>
    <t>FB9509</t>
  </si>
  <si>
    <t>FB9510</t>
  </si>
  <si>
    <t>FB9510-5</t>
  </si>
  <si>
    <t>FB9511</t>
  </si>
  <si>
    <t>FB9511-5</t>
  </si>
  <si>
    <t>FB9512</t>
  </si>
  <si>
    <t>FB9512-5</t>
  </si>
  <si>
    <t>FB9513</t>
  </si>
  <si>
    <t>FB9513-5</t>
  </si>
  <si>
    <t>FB9514</t>
  </si>
  <si>
    <t>FB9514-5</t>
  </si>
  <si>
    <t>FB9515</t>
  </si>
  <si>
    <t>FB9515-5</t>
  </si>
  <si>
    <t>FB9516</t>
  </si>
  <si>
    <t>FB9516-5</t>
  </si>
  <si>
    <t>FB9517</t>
  </si>
  <si>
    <t>FB9517-5</t>
  </si>
  <si>
    <t>FB9518</t>
  </si>
  <si>
    <t>Pivot_Master</t>
  </si>
  <si>
    <t>Pivot_master</t>
  </si>
  <si>
    <t>FB9150</t>
  </si>
  <si>
    <t>FB0071</t>
  </si>
  <si>
    <t>Bleu</t>
  </si>
  <si>
    <t>FB0014</t>
  </si>
  <si>
    <t>FB9259</t>
  </si>
  <si>
    <t>Cap Motor Rotator</t>
  </si>
  <si>
    <t>FB9149</t>
  </si>
  <si>
    <t>S3000</t>
  </si>
  <si>
    <t>S3030</t>
  </si>
  <si>
    <t>FB0029</t>
  </si>
  <si>
    <t>Cap Motor Spinner</t>
  </si>
  <si>
    <t>FB0132</t>
  </si>
  <si>
    <t>FB0009</t>
  </si>
  <si>
    <t>FB0034</t>
  </si>
  <si>
    <t>FB0015</t>
  </si>
  <si>
    <t>FB0135</t>
  </si>
  <si>
    <t>Diffuseur D3000 noir</t>
  </si>
  <si>
    <t>FB9158</t>
  </si>
  <si>
    <t>Tete_en_haut_Max_Simple_Sans_tirants</t>
  </si>
  <si>
    <t>Souple_3_Simple_Sans_tirants</t>
  </si>
  <si>
    <t>Souple_1,5_Simple_Sans_tirants</t>
  </si>
  <si>
    <t>Souple_3_Simple_Avec_tirants</t>
  </si>
  <si>
    <t>Souple_1,5_Simple_Avec_tirants</t>
  </si>
  <si>
    <t>Souple_3_Double_Sans_tirants</t>
  </si>
  <si>
    <t>Souple_1,5_Double_Sans_tirants</t>
  </si>
  <si>
    <t>Souple_Galva_1,5_Simple_Sans_tirants</t>
  </si>
  <si>
    <t>Souple_Galva_3_Simple_Sans_tirants</t>
  </si>
  <si>
    <t>Souple_Galva_3_Simple_Avec_tirants</t>
  </si>
  <si>
    <t>Souple_Galva_1,5_Douple_Sans_tirants</t>
  </si>
  <si>
    <t>Souple_Galva_3_Douple_Sans_tirants</t>
  </si>
  <si>
    <t>PVC_3_Simple_Sans_tirants</t>
  </si>
  <si>
    <t>PVC_SOUPLE_3_Simple_Sans_tirants</t>
  </si>
  <si>
    <t>Souple_3_Double_Sans_tirants2</t>
  </si>
  <si>
    <t>Souple_1,5_Double_Sans_tirants2</t>
  </si>
  <si>
    <t>Souple_Galva_3_Simple_Avec_tirants2</t>
  </si>
  <si>
    <t>Souple_Galva_3_Douple_Sans_tirants2</t>
  </si>
  <si>
    <t>Souple_Galva_1,5_Douple_Sans_tirants2</t>
  </si>
  <si>
    <t>Canne descente PVC 3/4'' LG 820</t>
  </si>
  <si>
    <t>FB8005</t>
  </si>
  <si>
    <t>Canne descente PVC 3/4'' LG 1060</t>
  </si>
  <si>
    <t>FB8010</t>
  </si>
  <si>
    <t>Canne descente PVC 3/4'' LG 1290</t>
  </si>
  <si>
    <t>FB8015</t>
  </si>
  <si>
    <t>Canne descente PVC 3/4'' LG 1495</t>
  </si>
  <si>
    <t>FB8020</t>
  </si>
  <si>
    <t>Canne descente PVC 3/4'' LG 1640</t>
  </si>
  <si>
    <t>FB8025</t>
  </si>
  <si>
    <t>Canne descente PVC 3/4'' LG 1740</t>
  </si>
  <si>
    <t>FB8030</t>
  </si>
  <si>
    <t>Canne descente PVC 3/4'' LG 1835</t>
  </si>
  <si>
    <t>FB8035</t>
  </si>
  <si>
    <t>Canne descente PVC 3/4'' LG 1915</t>
  </si>
  <si>
    <t>FB8040</t>
  </si>
  <si>
    <t>Canne descente PVC 3/4'' LG 1935</t>
  </si>
  <si>
    <t>FB8045</t>
  </si>
  <si>
    <t>Canne descente PVC 3/4'' LG 2020</t>
  </si>
  <si>
    <t>FB8050</t>
  </si>
  <si>
    <t>Canne descente PVC 3/4'' LG 450</t>
  </si>
  <si>
    <t>FB8000</t>
  </si>
  <si>
    <t>Galva</t>
  </si>
  <si>
    <t>Tube acier galva 3/4'' LG 820</t>
  </si>
  <si>
    <t>FB7005</t>
  </si>
  <si>
    <t>Tube acier galva 3/4'' LG 1060</t>
  </si>
  <si>
    <t>FB7010</t>
  </si>
  <si>
    <t>Tube acier galva 3/4'' LG 1290</t>
  </si>
  <si>
    <t>FB7015</t>
  </si>
  <si>
    <t>Tube acier galva 3/4'' LG 1495</t>
  </si>
  <si>
    <t>FB7020</t>
  </si>
  <si>
    <t>Tube acier galva 3/4'' LG 1640</t>
  </si>
  <si>
    <t>FB7025</t>
  </si>
  <si>
    <t>Tube acier galva 3/4'' LG 1740</t>
  </si>
  <si>
    <t>FB7030</t>
  </si>
  <si>
    <t>Tube acier galva 3/4'' LG 1835</t>
  </si>
  <si>
    <t>FB7035</t>
  </si>
  <si>
    <t>Tube acier galva 3/4'' LG 1915</t>
  </si>
  <si>
    <t>FB7040</t>
  </si>
  <si>
    <t>Tube acier galva 3/4'' LG 1935</t>
  </si>
  <si>
    <t>FB7045</t>
  </si>
  <si>
    <t>Tube acier galva 3/4'' LG 2020</t>
  </si>
  <si>
    <t>FB7050</t>
  </si>
  <si>
    <t>Tube acier galva 3/4'' LG 450</t>
  </si>
  <si>
    <t>PIQUAGES</t>
  </si>
  <si>
    <t>Matériel pour canne de dessente</t>
  </si>
  <si>
    <t>820  </t>
  </si>
  <si>
    <t>1060  </t>
  </si>
  <si>
    <t>1290  </t>
  </si>
  <si>
    <t>1495  </t>
  </si>
  <si>
    <t>1640  </t>
  </si>
  <si>
    <t>1740  </t>
  </si>
  <si>
    <t>1835  </t>
  </si>
  <si>
    <t>1915  </t>
  </si>
  <si>
    <t>1935  </t>
  </si>
  <si>
    <t>2020  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</si>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</sst>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sz val="10"/>
      <color theme="1"/>
      <name val="Arial"/>
      <family val="2"/>
    </font>
    <font>
      <sz val="11"/>
      <color theme="4"/>
      <name val="Calibri"/>
      <family val="2"/>
      <scheme val="minor"/>
    </font>
    <font>
      <sz val="10"/>
      <color theme="4"/>
      <name val="Arial"/>
      <family val="2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6" fillId="0" borderId="0"/>
    <xf numFmtId="0" fontId="3" fillId="0" borderId="0"/>
  </cellStyleXfs>
  <cellXfs count="18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2" borderId="3" xfId="0" applyFill="1" applyBorder="1"/>
    <xf numFmtId="0" fontId="0" fillId="3" borderId="3" xfId="0" applyFill="1" applyBorder="1"/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5" xfId="0" applyFill="1" applyBorder="1" applyAlignment="1">
      <alignment horizontal="left"/>
    </xf>
    <xf numFmtId="0" fontId="0" fillId="0" borderId="6" xfId="0" applyFill="1" applyBorder="1" applyAlignment="1">
      <alignment horizontal="left"/>
    </xf>
    <xf numFmtId="0" fontId="0" fillId="0" borderId="4" xfId="0" applyFill="1" applyBorder="1" applyAlignment="1">
      <alignment horizontal="left"/>
    </xf>
    <xf numFmtId="0" fontId="0" fillId="0" borderId="0" xfId="0" applyBorder="1"/>
    <xf numFmtId="0" fontId="0" fillId="0" borderId="0" xfId="0" applyAlignment="1">
      <alignment horizontal="center"/>
    </xf>
    <xf numFmtId="0" fontId="0" fillId="0" borderId="0" xfId="0" applyFill="1" applyBorder="1"/>
    <xf numFmtId="0" fontId="0" fillId="0" borderId="0" xfId="0" applyAlignment="1">
      <alignment vertical="center"/>
    </xf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right" vertical="center" indent="1"/>
    </xf>
    <xf numFmtId="0" fontId="0" fillId="0" borderId="0" xfId="0" applyBorder="1" applyAlignment="1">
      <alignment horizontal="righ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3" xfId="0" applyFont="1" applyBorder="1" applyAlignment="1">
      <alignment vertical="center"/>
    </xf>
    <xf numFmtId="0" fontId="3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 applyAlignment="1"/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/>
    <xf numFmtId="0" fontId="0" fillId="0" borderId="0" xfId="0" applyFill="1"/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0" fillId="0" borderId="6" xfId="0" applyFill="1" applyBorder="1"/>
    <xf numFmtId="0" fontId="4" fillId="0" borderId="13" xfId="0" applyFont="1" applyBorder="1" applyAlignment="1">
      <alignment horizontal="left" vertical="center" indent="1"/>
    </xf>
    <xf numFmtId="0" fontId="0" fillId="0" borderId="1" xfId="0" applyFont="1" applyBorder="1" applyAlignment="1">
      <alignment vertical="center"/>
    </xf>
    <xf numFmtId="0" fontId="6" fillId="0" borderId="0" xfId="1" applyFill="1" applyAlignment="1">
      <alignment horizontal="center" vertical="center"/>
    </xf>
    <xf numFmtId="0" fontId="6" fillId="0" borderId="0" xfId="1" applyFill="1" applyAlignment="1">
      <alignment horizontal="center" vertical="center"/>
    </xf>
    <xf numFmtId="0" fontId="6" fillId="0" borderId="0" xfId="1" applyFill="1" applyAlignment="1">
      <alignment horizontal="center" vertical="center"/>
    </xf>
    <xf numFmtId="0" fontId="3" fillId="0" borderId="0" xfId="1" applyFont="1" applyBorder="1" applyAlignment="1"/>
    <xf numFmtId="0" fontId="6" fillId="0" borderId="0" xfId="1" applyBorder="1" applyAlignment="1"/>
    <xf numFmtId="0" fontId="6" fillId="0" borderId="0" xfId="1"/>
    <xf numFmtId="0" fontId="6" fillId="0" borderId="0" xfId="1" applyFill="1" applyBorder="1" applyAlignment="1">
      <alignment horizontal="center"/>
    </xf>
    <xf numFmtId="0" fontId="6" fillId="0" borderId="0" xfId="1" applyFill="1" applyBorder="1"/>
    <xf numFmtId="0" fontId="6" fillId="0" borderId="0" xfId="1" applyFill="1" applyBorder="1" applyAlignment="1"/>
    <xf numFmtId="0" fontId="6" fillId="0" borderId="5" xfId="1" applyBorder="1"/>
    <xf numFmtId="0" fontId="0" fillId="0" borderId="24" xfId="0" applyFill="1" applyBorder="1"/>
    <xf numFmtId="0" fontId="3" fillId="0" borderId="0" xfId="1" applyFont="1" applyFill="1" applyBorder="1" applyAlignme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6" fillId="0" borderId="0" xfId="1" applyFill="1" applyAlignment="1">
      <alignment horizontal="center"/>
    </xf>
    <xf numFmtId="0" fontId="0" fillId="0" borderId="0" xfId="0" applyFont="1" applyBorder="1"/>
    <xf numFmtId="0" fontId="0" fillId="0" borderId="0" xfId="0" applyFont="1" applyBorder="1" applyAlignment="1">
      <alignment horizontal="center"/>
    </xf>
    <xf numFmtId="0" fontId="2" fillId="0" borderId="0" xfId="0" applyFont="1" applyFill="1" applyBorder="1"/>
    <xf numFmtId="0" fontId="0" fillId="0" borderId="3" xfId="0" applyBorder="1" applyAlignment="1">
      <alignment horizontal="right" indent="1"/>
    </xf>
    <xf numFmtId="0" fontId="0" fillId="0" borderId="1" xfId="0" applyBorder="1" applyAlignment="1">
      <alignment horizontal="right" indent="1"/>
    </xf>
    <xf numFmtId="0" fontId="0" fillId="0" borderId="0" xfId="0" applyAlignment="1">
      <alignment horizontal="center" vertical="top" textRotation="90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5" xfId="0" applyFill="1" applyBorder="1"/>
    <xf numFmtId="0" fontId="0" fillId="5" borderId="4" xfId="0" applyFill="1" applyBorder="1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ill="1" applyBorder="1"/>
    <xf numFmtId="0" fontId="0" fillId="6" borderId="1" xfId="0" applyFill="1" applyBorder="1"/>
    <xf numFmtId="0" fontId="7" fillId="0" borderId="0" xfId="0" applyFont="1"/>
    <xf numFmtId="0" fontId="8" fillId="0" borderId="0" xfId="1" applyFont="1"/>
    <xf numFmtId="0" fontId="8" fillId="0" borderId="0" xfId="1" applyFont="1" applyBorder="1" applyAlignment="1"/>
    <xf numFmtId="0" fontId="8" fillId="0" borderId="0" xfId="1" applyFont="1" applyFill="1"/>
    <xf numFmtId="0" fontId="0" fillId="0" borderId="0" xfId="0" applyFont="1" applyFill="1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Fill="1" applyBorder="1" applyAlignment="1">
      <alignment horizontal="left" vertical="top"/>
    </xf>
    <xf numFmtId="0" fontId="4" fillId="0" borderId="0" xfId="0" applyFont="1" applyBorder="1"/>
    <xf numFmtId="0" fontId="4" fillId="0" borderId="0" xfId="0" applyFont="1" applyFill="1" applyBorder="1"/>
    <xf numFmtId="0" fontId="0" fillId="0" borderId="0" xfId="0" applyAlignment="1">
      <alignment vertical="top" wrapText="1"/>
    </xf>
    <xf numFmtId="0" fontId="0" fillId="0" borderId="14" xfId="0" applyBorder="1" applyAlignment="1">
      <alignment vertical="top" wrapText="1"/>
    </xf>
    <xf numFmtId="0" fontId="0" fillId="0" borderId="13" xfId="0" applyBorder="1" applyAlignment="1">
      <alignment vertical="top" wrapText="1"/>
    </xf>
    <xf numFmtId="0" fontId="0" fillId="4" borderId="0" xfId="0" applyFill="1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0" fillId="0" borderId="0" xfId="0" applyFill="1" applyBorder="1" applyAlignment="1">
      <alignment vertical="top" wrapText="1"/>
    </xf>
    <xf numFmtId="0" fontId="9" fillId="0" borderId="0" xfId="0" applyFont="1"/>
    <xf numFmtId="0" fontId="10" fillId="0" borderId="0" xfId="0" applyFont="1"/>
    <xf numFmtId="0" fontId="10" fillId="0" borderId="0" xfId="0" applyFont="1" applyFill="1" applyBorder="1"/>
    <xf numFmtId="0" fontId="10" fillId="0" borderId="0" xfId="0" applyFont="1" applyAlignment="1">
      <alignment vertical="center"/>
    </xf>
    <xf numFmtId="0" fontId="10" fillId="0" borderId="0" xfId="0" applyFont="1" applyBorder="1"/>
    <xf numFmtId="0" fontId="10" fillId="0" borderId="16" xfId="0" applyFont="1" applyBorder="1"/>
    <xf numFmtId="0" fontId="10" fillId="0" borderId="17" xfId="0" applyFont="1" applyBorder="1"/>
    <xf numFmtId="0" fontId="10" fillId="0" borderId="17" xfId="0" applyFont="1" applyFill="1" applyBorder="1"/>
    <xf numFmtId="0" fontId="10" fillId="0" borderId="18" xfId="0" applyFont="1" applyFill="1" applyBorder="1"/>
    <xf numFmtId="0" fontId="10" fillId="0" borderId="18" xfId="0" applyFont="1" applyBorder="1"/>
    <xf numFmtId="0" fontId="10" fillId="0" borderId="2" xfId="0" applyFont="1" applyBorder="1"/>
    <xf numFmtId="0" fontId="10" fillId="0" borderId="0" xfId="0" applyFont="1" applyAlignment="1">
      <alignment horizontal="right"/>
    </xf>
    <xf numFmtId="0" fontId="10" fillId="0" borderId="19" xfId="0" applyFont="1" applyFill="1" applyBorder="1"/>
    <xf numFmtId="0" fontId="10" fillId="0" borderId="19" xfId="0" applyFont="1" applyBorder="1"/>
    <xf numFmtId="0" fontId="10" fillId="0" borderId="0" xfId="0" applyFont="1" applyFill="1" applyBorder="1" applyAlignment="1"/>
    <xf numFmtId="0" fontId="10" fillId="0" borderId="2" xfId="0" applyFont="1" applyFill="1" applyBorder="1" applyAlignment="1">
      <alignment horizontal="right"/>
    </xf>
    <xf numFmtId="0" fontId="10" fillId="0" borderId="0" xfId="0" applyFont="1" applyBorder="1" applyAlignment="1">
      <alignment horizontal="left" vertical="top"/>
    </xf>
    <xf numFmtId="0" fontId="10" fillId="0" borderId="0" xfId="0" applyFont="1" applyBorder="1" applyAlignment="1">
      <alignment horizontal="right"/>
    </xf>
    <xf numFmtId="0" fontId="10" fillId="0" borderId="0" xfId="0" applyFont="1" applyBorder="1" applyAlignment="1"/>
    <xf numFmtId="0" fontId="10" fillId="0" borderId="0" xfId="0" applyFont="1" applyFill="1" applyBorder="1" applyAlignment="1">
      <alignment horizontal="right"/>
    </xf>
    <xf numFmtId="0" fontId="10" fillId="0" borderId="0" xfId="0" applyFont="1" applyAlignment="1">
      <alignment horizontal="left" vertical="top"/>
    </xf>
    <xf numFmtId="0" fontId="10" fillId="0" borderId="20" xfId="0" applyFont="1" applyBorder="1"/>
    <xf numFmtId="0" fontId="10" fillId="0" borderId="21" xfId="0" applyFont="1" applyBorder="1"/>
    <xf numFmtId="0" fontId="10" fillId="0" borderId="21" xfId="0" applyFont="1" applyFill="1" applyBorder="1"/>
    <xf numFmtId="0" fontId="10" fillId="0" borderId="22" xfId="0" applyFont="1" applyFill="1" applyBorder="1"/>
    <xf numFmtId="0" fontId="10" fillId="0" borderId="20" xfId="0" applyFont="1" applyFill="1" applyBorder="1"/>
    <xf numFmtId="0" fontId="10" fillId="0" borderId="21" xfId="0" applyFont="1" applyFill="1" applyBorder="1" applyAlignment="1">
      <alignment horizontal="left" vertical="top"/>
    </xf>
    <xf numFmtId="0" fontId="10" fillId="0" borderId="21" xfId="0" applyFont="1" applyBorder="1" applyAlignment="1">
      <alignment horizontal="left" vertical="top"/>
    </xf>
    <xf numFmtId="0" fontId="10" fillId="0" borderId="22" xfId="0" applyFont="1" applyBorder="1"/>
    <xf numFmtId="0" fontId="0" fillId="7" borderId="26" xfId="0" applyFont="1" applyFill="1" applyBorder="1" applyAlignment="1"/>
    <xf numFmtId="0" fontId="0" fillId="0" borderId="26" xfId="0" applyFont="1" applyBorder="1" applyAlignment="1"/>
    <xf numFmtId="0" fontId="12" fillId="0" borderId="0" xfId="0" applyFont="1"/>
    <xf numFmtId="0" fontId="12" fillId="0" borderId="0" xfId="0" applyFont="1" applyBorder="1"/>
    <xf numFmtId="0" fontId="6" fillId="0" borderId="0" xfId="1" applyFill="1" applyBorder="1" applyAlignment="1">
      <alignment horizontal="center" vertical="center"/>
    </xf>
    <xf numFmtId="0" fontId="11" fillId="0" borderId="0" xfId="0" applyFont="1" applyBorder="1"/>
    <xf numFmtId="0" fontId="3" fillId="0" borderId="0" xfId="1" applyFont="1" applyFill="1" applyAlignment="1"/>
    <xf numFmtId="0" fontId="4" fillId="0" borderId="0" xfId="0" applyFont="1"/>
    <xf numFmtId="0" fontId="4" fillId="0" borderId="0" xfId="0" applyFont="1" applyFill="1"/>
    <xf numFmtId="0" fontId="0" fillId="0" borderId="7" xfId="0" applyBorder="1"/>
    <xf numFmtId="0" fontId="0" fillId="0" borderId="8" xfId="0" applyBorder="1"/>
    <xf numFmtId="0" fontId="0" fillId="0" borderId="8" xfId="0" applyFont="1" applyBorder="1"/>
    <xf numFmtId="0" fontId="0" fillId="0" borderId="9" xfId="0" applyFont="1" applyBorder="1" applyAlignment="1">
      <alignment horizontal="center"/>
    </xf>
    <xf numFmtId="0" fontId="0" fillId="0" borderId="25" xfId="0" applyBorder="1"/>
    <xf numFmtId="0" fontId="0" fillId="0" borderId="15" xfId="0" applyFont="1" applyBorder="1" applyAlignment="1">
      <alignment horizontal="center"/>
    </xf>
    <xf numFmtId="0" fontId="0" fillId="0" borderId="15" xfId="0" applyFont="1" applyBorder="1"/>
    <xf numFmtId="0" fontId="0" fillId="0" borderId="15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0" xfId="0" applyFill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8" fillId="0" borderId="0" xfId="1" applyFont="1" applyFill="1" applyAlignment="1">
      <alignment horizontal="center" vertical="center"/>
    </xf>
    <xf numFmtId="0" fontId="7" fillId="0" borderId="0" xfId="0" applyFont="1" applyBorder="1"/>
    <xf numFmtId="0" fontId="8" fillId="0" borderId="0" xfId="1" applyFont="1" applyFill="1" applyBorder="1" applyAlignment="1"/>
    <xf numFmtId="0" fontId="7" fillId="0" borderId="0" xfId="0" applyFont="1" applyFill="1" applyBorder="1"/>
    <xf numFmtId="0" fontId="8" fillId="0" borderId="0" xfId="1" applyFont="1" applyFill="1" applyBorder="1"/>
    <xf numFmtId="0" fontId="8" fillId="0" borderId="0" xfId="1" applyFont="1" applyFill="1" applyAlignment="1">
      <alignment horizontal="center"/>
    </xf>
    <xf numFmtId="0" fontId="0" fillId="0" borderId="0" xfId="0" applyAlignment="1">
      <alignment horizontal="center" vertical="top" wrapText="1"/>
    </xf>
    <xf numFmtId="0" fontId="0" fillId="8" borderId="0" xfId="0" applyFill="1" applyAlignment="1">
      <alignment horizontal="center" vertical="top" wrapText="1"/>
    </xf>
    <xf numFmtId="0" fontId="0" fillId="8" borderId="0" xfId="0" applyFill="1" applyAlignment="1">
      <alignment vertical="top" wrapText="1"/>
    </xf>
    <xf numFmtId="0" fontId="0" fillId="0" borderId="0" xfId="0" applyAlignment="1"/>
    <xf numFmtId="0" fontId="10" fillId="0" borderId="14" xfId="0" applyFont="1" applyBorder="1" applyAlignment="1">
      <alignment horizontal="left" indent="1"/>
    </xf>
    <xf numFmtId="0" fontId="10" fillId="0" borderId="13" xfId="0" applyFont="1" applyBorder="1" applyAlignment="1">
      <alignment horizontal="left" indent="1"/>
    </xf>
    <xf numFmtId="0" fontId="10" fillId="0" borderId="0" xfId="0" applyFont="1" applyFill="1" applyBorder="1" applyAlignment="1">
      <alignment horizontal="right"/>
    </xf>
    <xf numFmtId="0" fontId="10" fillId="0" borderId="2" xfId="0" applyFont="1" applyFill="1" applyBorder="1" applyAlignment="1">
      <alignment horizontal="right"/>
    </xf>
    <xf numFmtId="0" fontId="10" fillId="0" borderId="7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10" fillId="0" borderId="14" xfId="0" applyFont="1" applyBorder="1" applyAlignment="1">
      <alignment horizontal="center"/>
    </xf>
    <xf numFmtId="0" fontId="10" fillId="0" borderId="23" xfId="0" applyFont="1" applyBorder="1" applyAlignment="1">
      <alignment horizontal="center"/>
    </xf>
    <xf numFmtId="0" fontId="10" fillId="0" borderId="13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10" fillId="0" borderId="23" xfId="0" applyFont="1" applyBorder="1" applyAlignment="1">
      <alignment horizontal="left" indent="1"/>
    </xf>
    <xf numFmtId="0" fontId="10" fillId="0" borderId="14" xfId="0" applyFont="1" applyFill="1" applyBorder="1" applyAlignment="1">
      <alignment horizontal="center" vertical="top"/>
    </xf>
    <xf numFmtId="0" fontId="10" fillId="0" borderId="23" xfId="0" applyFont="1" applyFill="1" applyBorder="1" applyAlignment="1">
      <alignment horizontal="center" vertical="top"/>
    </xf>
    <xf numFmtId="0" fontId="10" fillId="0" borderId="13" xfId="0" applyFont="1" applyFill="1" applyBorder="1" applyAlignment="1">
      <alignment horizontal="center" vertical="top"/>
    </xf>
    <xf numFmtId="0" fontId="10" fillId="0" borderId="23" xfId="0" applyFont="1" applyFill="1" applyBorder="1" applyAlignment="1">
      <alignment horizontal="left" vertical="top"/>
    </xf>
    <xf numFmtId="0" fontId="10" fillId="0" borderId="13" xfId="0" applyFont="1" applyFill="1" applyBorder="1" applyAlignment="1">
      <alignment horizontal="left" vertical="top"/>
    </xf>
    <xf numFmtId="0" fontId="10" fillId="0" borderId="10" xfId="0" applyFont="1" applyFill="1" applyBorder="1" applyAlignment="1">
      <alignment horizontal="left" indent="1"/>
    </xf>
    <xf numFmtId="0" fontId="10" fillId="0" borderId="11" xfId="0" applyFont="1" applyFill="1" applyBorder="1" applyAlignment="1">
      <alignment horizontal="left" indent="1"/>
    </xf>
    <xf numFmtId="0" fontId="10" fillId="0" borderId="12" xfId="0" applyFont="1" applyFill="1" applyBorder="1" applyAlignment="1">
      <alignment horizontal="left" indent="1"/>
    </xf>
    <xf numFmtId="0" fontId="10" fillId="0" borderId="14" xfId="0" applyFont="1" applyFill="1" applyBorder="1" applyAlignment="1">
      <alignment horizontal="left" vertical="top"/>
    </xf>
    <xf numFmtId="0" fontId="10" fillId="0" borderId="14" xfId="0" applyFont="1" applyBorder="1" applyAlignment="1">
      <alignment horizontal="center" vertical="top"/>
    </xf>
    <xf numFmtId="0" fontId="10" fillId="0" borderId="23" xfId="0" applyFont="1" applyBorder="1" applyAlignment="1">
      <alignment horizontal="center" vertical="top"/>
    </xf>
    <xf numFmtId="0" fontId="10" fillId="0" borderId="13" xfId="0" applyFont="1" applyBorder="1" applyAlignment="1">
      <alignment horizontal="center" vertical="top"/>
    </xf>
    <xf numFmtId="0" fontId="6" fillId="0" borderId="0" xfId="1" applyFill="1" applyBorder="1" applyAlignment="1">
      <alignment horizontal="center"/>
    </xf>
  </cellXfs>
  <cellStyles count="3">
    <cellStyle name="Normal" xfId="0" builtinId="0"/>
    <cellStyle name="Normal 2" xfId="2" xr:uid="{5673858F-6159-4B68-8149-35C74C953492}"/>
    <cellStyle name="Normal 3" xfId="1" xr:uid="{DFE9E9FF-0558-4E03-BD96-F6E2D90EBF7C}"/>
  </cellStyles>
  <dxfs count="61"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color auto="1"/>
      </font>
    </dxf>
    <dxf>
      <font>
        <strike val="0"/>
        <outline val="0"/>
        <shadow val="0"/>
        <u val="none"/>
        <vertAlign val="baseline"/>
        <color auto="1"/>
      </font>
    </dxf>
    <dxf>
      <font>
        <strike val="0"/>
        <outline val="0"/>
        <shadow val="0"/>
        <u val="none"/>
        <vertAlign val="baseline"/>
        <color auto="1"/>
      </font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theme="4"/>
      </font>
    </dxf>
    <dxf>
      <font>
        <strike val="0"/>
        <outline val="0"/>
        <shadow val="0"/>
        <u val="none"/>
        <vertAlign val="baseline"/>
        <color theme="4"/>
      </font>
    </dxf>
    <dxf>
      <font>
        <strike val="0"/>
        <outline val="0"/>
        <shadow val="0"/>
        <u val="none"/>
        <vertAlign val="baseline"/>
        <color theme="4"/>
      </font>
    </dxf>
    <dxf>
      <font>
        <strike val="0"/>
        <outline val="0"/>
        <shadow val="0"/>
        <u val="none"/>
        <vertAlign val="baseline"/>
        <color theme="4"/>
      </font>
    </dxf>
    <dxf>
      <font>
        <strike val="0"/>
        <outline val="0"/>
        <shadow val="0"/>
        <u val="none"/>
        <vertAlign val="baseline"/>
        <color theme="4"/>
      </font>
    </dxf>
    <dxf>
      <font>
        <strike val="0"/>
        <outline val="0"/>
        <shadow val="0"/>
        <u val="none"/>
        <vertAlign val="baseline"/>
        <color theme="4"/>
      </font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center" vertical="bottom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vertical="top" textRotation="0" wrapText="1" indent="0" justifyLastLine="0" shrinkToFit="0" readingOrder="0"/>
    </dxf>
    <dxf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19050</xdr:colOff>
          <xdr:row>0</xdr:row>
          <xdr:rowOff>209550</xdr:rowOff>
        </xdr:from>
        <xdr:to>
          <xdr:col>7</xdr:col>
          <xdr:colOff>133350</xdr:colOff>
          <xdr:row>2</xdr:row>
          <xdr:rowOff>9525</xdr:rowOff>
        </xdr:to>
        <xdr:sp macro="" textlink="">
          <xdr:nvSpPr>
            <xdr:cNvPr id="2054" name="Étape 1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Étape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16</xdr:col>
          <xdr:colOff>47625</xdr:colOff>
          <xdr:row>0</xdr:row>
          <xdr:rowOff>190500</xdr:rowOff>
        </xdr:from>
        <xdr:to>
          <xdr:col>18</xdr:col>
          <xdr:colOff>209550</xdr:colOff>
          <xdr:row>1</xdr:row>
          <xdr:rowOff>180975</xdr:rowOff>
        </xdr:to>
        <xdr:sp macro="" textlink="">
          <xdr:nvSpPr>
            <xdr:cNvPr id="2057" name="Clear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0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Clear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9525</xdr:colOff>
          <xdr:row>1</xdr:row>
          <xdr:rowOff>19050</xdr:rowOff>
        </xdr:from>
        <xdr:to>
          <xdr:col>26</xdr:col>
          <xdr:colOff>361950</xdr:colOff>
          <xdr:row>3</xdr:row>
          <xdr:rowOff>0</xdr:rowOff>
        </xdr:to>
        <xdr:sp macro="" textlink="">
          <xdr:nvSpPr>
            <xdr:cNvPr id="2099" name="Button 51" hidden="1">
              <a:extLst>
                <a:ext uri="{63B3BB69-23CF-44E3-9099-C40C66FF867C}">
                  <a14:compatExt spid="_x0000_s2099"/>
                </a:ext>
                <a:ext uri="{FF2B5EF4-FFF2-40B4-BE49-F238E27FC236}">
                  <a16:creationId xmlns:a16="http://schemas.microsoft.com/office/drawing/2014/main" id="{00000000-0008-0000-0000-00003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26</xdr:row>
          <xdr:rowOff>0</xdr:rowOff>
        </xdr:from>
        <xdr:to>
          <xdr:col>1</xdr:col>
          <xdr:colOff>9525</xdr:colOff>
          <xdr:row>27</xdr:row>
          <xdr:rowOff>123825</xdr:rowOff>
        </xdr:to>
        <xdr:sp macro="" textlink="">
          <xdr:nvSpPr>
            <xdr:cNvPr id="2179" name="Étape 2" hidden="1">
              <a:extLst>
                <a:ext uri="{63B3BB69-23CF-44E3-9099-C40C66FF867C}">
                  <a14:compatExt spid="_x0000_s2179"/>
                </a:ext>
                <a:ext uri="{FF2B5EF4-FFF2-40B4-BE49-F238E27FC236}">
                  <a16:creationId xmlns:a16="http://schemas.microsoft.com/office/drawing/2014/main" id="{25353831-9893-4391-93A8-C3353F5C887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Étape 3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11C53DC-B445-4810-B23A-F1E427008E63}" name="CannesMont" displayName="CannesMont" ref="J1:P16" totalsRowShown="0" headerRowDxfId="60" dataDxfId="59">
  <autoFilter ref="J1:P16" xr:uid="{2D5D0DB8-502D-451A-96A3-FB96077C9DE2}"/>
  <tableColumns count="7">
    <tableColumn id="1" xr3:uid="{F2544B06-DD0F-4579-819A-4ACC6DB15E41}" name="Type_de_canne" dataDxfId="58"/>
    <tableColumn id="2" xr3:uid="{8DA1407E-FF50-4F74-A6A7-2E32B8EAA2BB}" name="Hauteur_arroseur" dataDxfId="57"/>
    <tableColumn id="3" xr3:uid="{1AF51EFD-E8F0-4169-8AD5-C6E69E8C9DA5}" name="Simple_ou_double" dataDxfId="56"/>
    <tableColumn id="4" xr3:uid="{CE5F80B6-B9B6-4648-BEE3-E62EC845AAB7}" name="Tirants" dataDxfId="55"/>
    <tableColumn id="7" xr3:uid="{DF18AC94-09D4-4B74-ACED-E976C3DFC20B}" name="K" dataDxfId="54"/>
    <tableColumn id="5" xr3:uid="{3555F985-2E12-4577-BCBC-3CC42E8354BF}" name="Appelation" dataDxfId="53">
      <calculatedColumnFormula>CannesMont[[#This Row],[Type_de_canne]]&amp;"_"&amp;CannesMont[[#This Row],[Hauteur_arroseur]]&amp;"_"&amp;CannesMont[[#This Row],[Simple_ou_double]]&amp;"_"&amp;CannesMont[[#This Row],[Tirants]]</calculatedColumnFormula>
    </tableColumn>
    <tableColumn id="6" xr3:uid="{FABAA4AB-9857-41DA-923D-B499E3A89302}" name="Appelation2" dataDxfId="52"/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7785AB9A-1D5F-4618-A57F-0B79159F2303}" name="Tableau8" displayName="Tableau8" ref="R1:T12" totalsRowShown="0">
  <autoFilter ref="R1:T12" xr:uid="{97916E72-549D-49EA-9922-B637A5A425FD}"/>
  <tableColumns count="3">
    <tableColumn id="1" xr3:uid="{57174B34-48CE-457D-8857-CB84463521AB}" name="Type_de_canne"/>
    <tableColumn id="2" xr3:uid="{CF80D313-D3C7-4052-B226-429251999B05}" name="Régulateur" dataDxfId="51"/>
    <tableColumn id="3" xr3:uid="{B6B3C2DC-2810-4E6B-BA4A-CA59822C0599}" name="Appelation" dataDxfId="50"/>
  </tableColumns>
  <tableStyleInfo name="TableStyleLight2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523EA53-3907-4A68-8A6B-0FA90F3F43C9}" name="Tableau7" displayName="Tableau7" ref="A1:N32" totalsRowShown="0" headerRowDxfId="49">
  <autoFilter ref="A1:N32" xr:uid="{A479C9B9-58F5-477A-9C21-48053F1ED9EB}"/>
  <tableColumns count="14">
    <tableColumn id="1" xr3:uid="{FE1C6C54-A7B9-41C2-9A63-3DA83ABC842F}" name="Type_piq" dataDxfId="48"/>
    <tableColumn id="2" xr3:uid="{ED0FFA7A-3996-41D3-BC74-AFAFE2C424B4}" name="Nom_mont" dataDxfId="47"/>
    <tableColumn id="3" xr3:uid="{3471F29F-26BE-41A2-A7B3-4C6CF5F0DF2A}" name="Ref_mont"/>
    <tableColumn id="4" xr3:uid="{A0D0D1FE-0319-4DFB-B69C-D0B5B0FEC3A5}" name="Tete_en_haut_Régulateur_en_haut_avant_le_coude"/>
    <tableColumn id="5" xr3:uid="{34591182-5F6F-4EA5-AA6F-50B854C0E83A}" name="Tete_en_haut_Sans_régulateur"/>
    <tableColumn id="6" xr3:uid="{13FDBBCF-7E23-477F-B580-873917CECF34}" name="Souple_Régulateur_en_bas"/>
    <tableColumn id="7" xr3:uid="{871A70AF-D514-4DD5-AB27-2B44C477BFB5}" name="Souple_Régulateur_en_haut_après_le_coude"/>
    <tableColumn id="8" xr3:uid="{D28FD065-BEE4-4B4F-B6A8-B5A70B1FDF13}" name="Souple_Régulateur_en_haut_avant_le_coude"/>
    <tableColumn id="9" xr3:uid="{B378869D-DDD1-43BF-A5F9-80C1F7B88F34}" name="PVC_Régulateur_en_bas"/>
    <tableColumn id="10" xr3:uid="{02AE192F-AF1D-4568-849E-D0ED39BECB08}" name="PVC_Régulateur_en_haut_avant_le_coude"/>
    <tableColumn id="11" xr3:uid="{93E776BF-883F-4057-A9D4-CB4FFCA75CBF}" name="PVC_souple_Régulateur_en_haut_après_le_coude"/>
    <tableColumn id="12" xr3:uid="{22274DA6-A5BD-4301-B657-F1908BDBD5B3}" name="Souple_Galva_Régulateur_en_haut_après_le_coude"/>
    <tableColumn id="13" xr3:uid="{C2DBF638-BC46-4738-A896-B9D34904B699}" name="Souple_Galva_Régulateur_en_haut_avant_le_coude"/>
    <tableColumn id="14" xr3:uid="{BA88EEB6-CCF4-4530-BB88-E905E228AFC2}" name="Souple_Galva_Régulateur_en_bas"/>
  </tableColumns>
  <tableStyleInfo name="TableStyleLight20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T_Cannes" displayName="T_Cannes" ref="A1:V317" totalsRowShown="0" headerRowDxfId="46">
  <autoFilter ref="A1:V317" xr:uid="{00000000-0009-0000-0100-000001000000}"/>
  <tableColumns count="22">
    <tableColumn id="1" xr3:uid="{00000000-0010-0000-0200-000001000000}" name="TYPE_TRAVEES"/>
    <tableColumn id="2" xr3:uid="{00000000-0010-0000-0200-000002000000}" name="LONG" dataDxfId="45"/>
    <tableColumn id="3" xr3:uid="{00000000-0010-0000-0200-000003000000}" name="PIQUAGES" dataDxfId="44"/>
    <tableColumn id="17" xr3:uid="{207299D6-F974-42D0-874C-156AB3F16D47}" name="Souple_3_Simple_Sans_tirants" dataDxfId="43"/>
    <tableColumn id="18" xr3:uid="{B334F7BC-762A-430D-85B8-EB43E16FC272}" name="Souple_1,5_Simple_Sans_tirants" dataDxfId="42"/>
    <tableColumn id="19" xr3:uid="{23F483E3-7D19-4079-8E40-69B7B3752A30}" name="Souple_3_Simple_Avec_tirants" dataDxfId="41"/>
    <tableColumn id="20" xr3:uid="{421E2336-43DC-440C-B835-B4C17B751A4F}" name="Souple_1,5_Simple_Avec_tirants" dataDxfId="40"/>
    <tableColumn id="21" xr3:uid="{2CC65713-25C6-4BB8-88EE-71225DE51ED8}" name="Souple_3_Double_Sans_tirants" dataDxfId="39"/>
    <tableColumn id="22" xr3:uid="{A17FD928-D796-437C-B404-56E8D1C86D7D}" name="Souple_3_Double_Sans_tirants2" dataDxfId="38"/>
    <tableColumn id="23" xr3:uid="{E10497DB-4525-44DA-A89F-2E77055D0744}" name="Souple_1,5_Double_Sans_tirants" dataDxfId="37"/>
    <tableColumn id="24" xr3:uid="{CE4AF90D-EBDB-4A2C-889D-DDD586BAA81B}" name="Souple_1,5_Double_Sans_tirants2" dataDxfId="36"/>
    <tableColumn id="8" xr3:uid="{00000000-0010-0000-0200-000008000000}" name="Souple_Galva_3_Simple_Sans_tirants" dataDxfId="35"/>
    <tableColumn id="4" xr3:uid="{00000000-0010-0000-0200-000004000000}" name="Souple_Galva_1,5_Simple_Sans_tirants"/>
    <tableColumn id="9" xr3:uid="{00000000-0010-0000-0200-000009000000}" name="Souple_Galva_3_Simple_Avec_tirants"/>
    <tableColumn id="6" xr3:uid="{00000000-0010-0000-0200-000006000000}" name="Souple_Galva_3_Simple_Avec_tirants2"/>
    <tableColumn id="7" xr3:uid="{00000000-0010-0000-0200-000007000000}" name="Souple_Galva_3_Douple_Sans_tirants"/>
    <tableColumn id="5" xr3:uid="{00000000-0010-0000-0200-000005000000}" name="Souple_Galva_3_Douple_Sans_tirants2"/>
    <tableColumn id="10" xr3:uid="{00000000-0010-0000-0200-00000A000000}" name="Souple_Galva_1,5_Douple_Sans_tirants"/>
    <tableColumn id="11" xr3:uid="{00000000-0010-0000-0200-00000B000000}" name="Souple_Galva_1,5_Douple_Sans_tirants2"/>
    <tableColumn id="13" xr3:uid="{00000000-0010-0000-0200-00000D000000}" name="PVC_3_Simple_Sans_tirants" dataDxfId="34"/>
    <tableColumn id="12" xr3:uid="{00000000-0010-0000-0200-00000C000000}" name="PVC_SOUPLE_3_Simple_Sans_tirants"/>
    <tableColumn id="15" xr3:uid="{1F20F957-B0AA-455A-992A-BD9E7A38CA50}" name="Tete_en_haut_Max_Simple_Sans_tirants" dataDxfId="33"/>
  </tableColumns>
  <tableStyleInfo name="TableStyleLight2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0F4D212-CFF7-415F-8813-0B5947E1E29B}" name="Tableau4" displayName="Tableau4" ref="A1:D185" totalsRowShown="0" headerRowDxfId="32" dataDxfId="31">
  <autoFilter ref="A1:D185" xr:uid="{178871BD-7EC4-4BCF-91F5-4D46D2AA262C}"/>
  <tableColumns count="4">
    <tableColumn id="1" xr3:uid="{CF9E55FF-DEDB-4635-9941-B1B1C37D679F}" name="Type_tuyau" dataDxfId="30"/>
    <tableColumn id="2" xr3:uid="{677B945E-0906-46A2-9960-86828921118C}" name="Long" dataDxfId="29"/>
    <tableColumn id="3" xr3:uid="{B583BE8A-B817-4D96-8C9C-4CCE7DD2E7B4}" name="Nom_tuyau" dataDxfId="28"/>
    <tableColumn id="4" xr3:uid="{04C97D48-2FE6-4F12-8ABE-16FF03610B71}" name="Ref_tuyau" dataDxfId="27"/>
  </tableColumns>
  <tableStyleInfo name="TableStyleLight2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5A1FBAD1-3E1D-4F15-BB75-5FFB3C4216BD}" name="Tableau6" displayName="Tableau6" ref="A1:E272" totalsRowShown="0" headerRowDxfId="26" dataDxfId="25">
  <autoFilter ref="A1:E272" xr:uid="{22A03DBE-6B54-4725-AB88-2A551BAAB456}"/>
  <tableColumns count="5">
    <tableColumn id="1" xr3:uid="{7B968362-4204-4150-A716-F02AEB2BBF4A}" name="Type_arroseurs" dataDxfId="24"/>
    <tableColumn id="2" xr3:uid="{8ED380C2-6055-446D-B4DC-E277DEA7B998}" name="Fourn_arr" dataDxfId="23"/>
    <tableColumn id="3" xr3:uid="{B2ED24D6-51E0-4E70-939B-EBFD228004DF}" name="Buse" dataDxfId="22" dataCellStyle="Normal 3"/>
    <tableColumn id="4" xr3:uid="{7B812B1C-D86A-4884-BB3A-79B00D6358C3}" name="Ref_buse" dataDxfId="21" dataCellStyle="Normal 3"/>
    <tableColumn id="5" xr3:uid="{712F0E9B-F357-4F1E-A235-E050F3792E1C}" name="Modèle" dataDxfId="20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582E9AC-6E64-4456-8E02-F0828EA2F3B3}" name="L_Arroseurs4" displayName="L_Arroseurs4" ref="A1:M33" totalsRowShown="0" headerRowDxfId="19" dataDxfId="18">
  <tableColumns count="13">
    <tableColumn id="8" xr3:uid="{5133C8B7-7744-47F9-8D80-7CB736A21158}" name="Fourn_arr" dataDxfId="17"/>
    <tableColumn id="1" xr3:uid="{6DA7BCE3-B07B-4D4B-8208-D4A9601300EC}" name="Nom_arr" dataDxfId="16"/>
    <tableColumn id="2" xr3:uid="{E3CA9F70-817E-4F54-B080-80690A1151AA}" name="Modèle_arr" dataDxfId="15"/>
    <tableColumn id="3" xr3:uid="{2CACF713-F566-46BD-9EDA-A7047D2CAD57}" name="Plate" dataDxfId="14"/>
    <tableColumn id="7" xr3:uid="{082AEB80-DDF8-47CA-932F-2E82B3350620}" name="Régulateur " dataDxfId="13"/>
    <tableColumn id="4" xr3:uid="{743954F1-1BD1-46D5-95D0-0F24ED4034EC}" name="Ref_arr" dataDxfId="12"/>
    <tableColumn id="5" xr3:uid="{EE84E905-E681-4806-B03F-FECC03B63230}" name="Ref_plate" dataDxfId="11"/>
    <tableColumn id="9" xr3:uid="{6B8109A1-EF77-473B-9C2A-3755FDA3A392}" name="Nom_ref_add" dataDxfId="10"/>
    <tableColumn id="6" xr3:uid="{6EB9955C-6A04-4DE6-BF71-A7E27496AC67}" name="Ref_add" dataDxfId="9"/>
    <tableColumn id="10" xr3:uid="{1CF26322-9735-47BC-B3B8-3F5B5F98842C}" name="Nom_ref_add2" dataDxfId="8"/>
    <tableColumn id="11" xr3:uid="{564639A9-9752-4E7F-9258-AE019BC7D8A6}" name="Ref_add2" dataDxfId="7"/>
    <tableColumn id="12" xr3:uid="{23F45922-F8C2-4C00-AD7D-AF606D22F0B0}" name="Nom_ref_add3" dataDxfId="6"/>
    <tableColumn id="13" xr3:uid="{F97530EF-A151-494F-826B-7D393820CBBF}" name="Ref_add3" dataDxfId="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8E7186F-EA91-4CCB-A1E5-F7D649377E18}" name="Tableau5" displayName="Tableau5" ref="A1:D27" totalsRowShown="0" dataDxfId="4">
  <autoFilter ref="A1:D27" xr:uid="{672C966C-2725-4779-A06E-414A7B3426B1}"/>
  <tableColumns count="4">
    <tableColumn id="1" xr3:uid="{1B7F2076-E7EC-4A2A-8188-E8C3F1995740}" name="Fourn_reg" dataDxfId="3"/>
    <tableColumn id="2" xr3:uid="{9ABB1AF1-484E-44BC-A84D-E4A419891856}" name="Nom_reg" dataDxfId="2"/>
    <tableColumn id="3" xr3:uid="{B76ABA72-7931-4EF3-93E8-0BF99C1E4580}" name="Pression" dataDxfId="1"/>
    <tableColumn id="4" xr3:uid="{A57614C5-73CB-4AE4-97B0-E6693B27DD77}" name="Ref_reg" dataDxfId="0" dataCellStyle="Normal 3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M82"/>
  <sheetViews>
    <sheetView tabSelected="1" topLeftCell="A10" zoomScale="85" zoomScaleNormal="85" zoomScaleSheetLayoutView="115" workbookViewId="0">
      <selection activeCell="Y30" sqref="Y30"/>
    </sheetView>
  </sheetViews>
  <sheetFormatPr baseColWidth="10" defaultRowHeight="15" x14ac:dyDescent="0.25"/>
  <cols>
    <col min="1" max="1" width="11.5703125" style="25"/>
    <col min="2" max="17" width="5.5703125" customWidth="1"/>
    <col min="18" max="19" width="5.5703125" style="25" customWidth="1"/>
    <col min="20" max="27" width="5.5703125" customWidth="1"/>
  </cols>
  <sheetData>
    <row r="1" spans="1:39" ht="19.5" thickBot="1" x14ac:dyDescent="0.35">
      <c r="A1" s="170" t="s">
        <v>59</v>
      </c>
      <c r="B1" s="171"/>
      <c r="C1" s="170"/>
      <c r="D1" s="170"/>
      <c r="E1" s="170"/>
      <c r="F1" s="170"/>
      <c r="G1" s="97"/>
      <c r="H1" s="172"/>
      <c r="I1" s="172"/>
      <c r="J1" s="172"/>
      <c r="K1" s="172"/>
      <c r="L1" s="172"/>
      <c r="M1" s="172"/>
      <c r="N1" s="98"/>
      <c r="O1" s="97"/>
      <c r="P1" s="97"/>
      <c r="Q1" s="97"/>
      <c r="R1" s="97"/>
      <c r="S1" s="97"/>
      <c r="T1" s="97"/>
      <c r="U1" s="97"/>
      <c r="V1" s="159" t="s">
        <v>71</v>
      </c>
      <c r="W1" s="159"/>
      <c r="X1" s="159"/>
      <c r="Y1" s="179" t="s">
        <v>690</v>
      </c>
      <c r="Z1" s="180"/>
      <c r="AA1" s="181"/>
    </row>
    <row r="2" spans="1:39" ht="18.75" x14ac:dyDescent="0.3">
      <c r="A2" s="99"/>
      <c r="B2" s="161" t="s">
        <v>58</v>
      </c>
      <c r="C2" s="162"/>
      <c r="D2" s="163"/>
      <c r="E2" s="97"/>
      <c r="F2" s="97"/>
      <c r="G2" s="97"/>
      <c r="H2" s="98"/>
      <c r="I2" s="98"/>
      <c r="J2" s="98"/>
      <c r="K2" s="98"/>
      <c r="L2" s="98"/>
      <c r="M2" s="97"/>
      <c r="N2" s="98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</row>
    <row r="3" spans="1:39" ht="18.75" x14ac:dyDescent="0.3">
      <c r="A3" s="99"/>
      <c r="B3" s="164"/>
      <c r="C3" s="165"/>
      <c r="D3" s="166"/>
      <c r="E3" s="97"/>
      <c r="F3" s="97"/>
      <c r="G3" s="97"/>
      <c r="H3" s="98"/>
      <c r="I3" s="98"/>
      <c r="J3" s="97"/>
      <c r="K3" s="97"/>
      <c r="L3" s="97"/>
      <c r="M3" s="97"/>
      <c r="N3" s="97"/>
      <c r="O3" s="97"/>
      <c r="P3" s="97"/>
      <c r="Q3" s="97"/>
      <c r="R3" s="97"/>
      <c r="S3" s="97"/>
      <c r="T3" s="100"/>
      <c r="U3" s="100"/>
      <c r="V3" s="100"/>
      <c r="W3" s="97"/>
      <c r="X3" s="97"/>
      <c r="Y3" s="100"/>
      <c r="Z3" s="100"/>
      <c r="AA3" s="97"/>
    </row>
    <row r="4" spans="1:39" ht="18.75" x14ac:dyDescent="0.3">
      <c r="A4" s="97"/>
      <c r="B4" s="101" t="s">
        <v>488</v>
      </c>
      <c r="C4" s="102"/>
      <c r="D4" s="102"/>
      <c r="E4" s="102"/>
      <c r="F4" s="102"/>
      <c r="G4" s="102"/>
      <c r="H4" s="103"/>
      <c r="I4" s="104"/>
      <c r="J4" s="101" t="s">
        <v>89</v>
      </c>
      <c r="K4" s="102"/>
      <c r="L4" s="102"/>
      <c r="M4" s="103"/>
      <c r="N4" s="103"/>
      <c r="O4" s="102"/>
      <c r="P4" s="102"/>
      <c r="Q4" s="102"/>
      <c r="R4" s="102"/>
      <c r="S4" s="102"/>
      <c r="T4" s="102" t="s">
        <v>489</v>
      </c>
      <c r="U4" s="102"/>
      <c r="V4" s="102"/>
      <c r="W4" s="102"/>
      <c r="X4" s="102"/>
      <c r="Y4" s="102"/>
      <c r="Z4" s="102"/>
      <c r="AA4" s="105"/>
    </row>
    <row r="5" spans="1:39" ht="18.75" x14ac:dyDescent="0.3">
      <c r="A5" s="97"/>
      <c r="B5" s="106"/>
      <c r="C5" s="100"/>
      <c r="D5" s="100"/>
      <c r="E5" s="107" t="s">
        <v>84</v>
      </c>
      <c r="F5" s="167" t="s">
        <v>86</v>
      </c>
      <c r="G5" s="168"/>
      <c r="H5" s="169"/>
      <c r="I5" s="108"/>
      <c r="J5" s="106"/>
      <c r="K5" s="100"/>
      <c r="L5" s="100"/>
      <c r="M5" s="97"/>
      <c r="N5" s="97"/>
      <c r="O5" s="97"/>
      <c r="P5" s="97"/>
      <c r="Q5" s="100"/>
      <c r="R5" s="100"/>
      <c r="S5" s="100"/>
      <c r="T5" s="100"/>
      <c r="U5" s="100"/>
      <c r="V5" s="100"/>
      <c r="W5" s="100"/>
      <c r="X5" s="100"/>
      <c r="Y5" s="100"/>
      <c r="Z5" s="100"/>
      <c r="AA5" s="109"/>
      <c r="AB5" s="40"/>
    </row>
    <row r="6" spans="1:39" ht="18.75" x14ac:dyDescent="0.3">
      <c r="A6" s="97"/>
      <c r="B6" s="106"/>
      <c r="C6" s="100"/>
      <c r="D6" s="100"/>
      <c r="E6" s="100"/>
      <c r="F6" s="100"/>
      <c r="G6" s="100"/>
      <c r="H6" s="98"/>
      <c r="I6" s="108"/>
      <c r="J6" s="106"/>
      <c r="K6" s="100"/>
      <c r="L6" s="100"/>
      <c r="M6" s="98"/>
      <c r="N6" s="98"/>
      <c r="O6" s="100"/>
      <c r="P6" s="100"/>
      <c r="Q6" s="100"/>
      <c r="R6" s="100"/>
      <c r="S6" s="100"/>
      <c r="T6" s="100"/>
      <c r="U6" s="100"/>
      <c r="V6" s="100"/>
      <c r="W6" s="100"/>
      <c r="X6" s="100"/>
      <c r="Y6" s="100"/>
      <c r="Z6" s="100"/>
      <c r="AA6" s="109"/>
    </row>
    <row r="7" spans="1:39" ht="18.75" x14ac:dyDescent="0.3">
      <c r="A7" s="97"/>
      <c r="B7" s="106"/>
      <c r="C7" s="159" t="s">
        <v>65</v>
      </c>
      <c r="D7" s="159"/>
      <c r="E7" s="159"/>
      <c r="F7" s="157" t="s">
        <v>72</v>
      </c>
      <c r="G7" s="173"/>
      <c r="H7" s="158"/>
      <c r="I7" s="109"/>
      <c r="J7" s="97"/>
      <c r="K7" s="110"/>
      <c r="L7" s="110"/>
      <c r="M7" s="111" t="s">
        <v>68</v>
      </c>
      <c r="N7" s="182">
        <v>3</v>
      </c>
      <c r="O7" s="178"/>
      <c r="P7" s="112"/>
      <c r="Q7" s="112"/>
      <c r="R7" s="112"/>
      <c r="S7" s="100"/>
      <c r="T7" s="100"/>
      <c r="U7" s="100"/>
      <c r="V7" s="100"/>
      <c r="W7" s="113" t="s">
        <v>490</v>
      </c>
      <c r="X7" s="167" t="s">
        <v>494</v>
      </c>
      <c r="Y7" s="168"/>
      <c r="Z7" s="169"/>
      <c r="AA7" s="109"/>
    </row>
    <row r="8" spans="1:39" ht="18.75" x14ac:dyDescent="0.3">
      <c r="A8" s="97"/>
      <c r="B8" s="106"/>
      <c r="C8" s="100"/>
      <c r="D8" s="100"/>
      <c r="E8" s="100"/>
      <c r="F8" s="100"/>
      <c r="G8" s="100"/>
      <c r="H8" s="100"/>
      <c r="I8" s="109"/>
      <c r="J8" s="106"/>
      <c r="K8" s="98"/>
      <c r="L8" s="98"/>
      <c r="M8" s="100"/>
      <c r="N8" s="112"/>
      <c r="O8" s="112"/>
      <c r="P8" s="112"/>
      <c r="Q8" s="112"/>
      <c r="R8" s="112"/>
      <c r="S8" s="100"/>
      <c r="T8" s="100"/>
      <c r="U8" s="100"/>
      <c r="V8" s="100"/>
      <c r="W8" s="100"/>
      <c r="X8" s="100"/>
      <c r="Y8" s="100"/>
      <c r="Z8" s="100"/>
      <c r="AA8" s="109"/>
    </row>
    <row r="9" spans="1:39" ht="18.75" x14ac:dyDescent="0.3">
      <c r="A9" s="97"/>
      <c r="B9" s="160" t="s">
        <v>66</v>
      </c>
      <c r="C9" s="159"/>
      <c r="D9" s="159"/>
      <c r="E9" s="159"/>
      <c r="F9" s="157">
        <v>2</v>
      </c>
      <c r="G9" s="158"/>
      <c r="H9" s="100"/>
      <c r="I9" s="109"/>
      <c r="J9" s="106"/>
      <c r="K9" s="97"/>
      <c r="L9" s="114"/>
      <c r="M9" s="115" t="s">
        <v>69</v>
      </c>
      <c r="N9" s="174" t="s">
        <v>61</v>
      </c>
      <c r="O9" s="175"/>
      <c r="P9" s="175"/>
      <c r="Q9" s="177" t="s">
        <v>90</v>
      </c>
      <c r="R9" s="178"/>
      <c r="S9" s="97"/>
      <c r="T9" s="110"/>
      <c r="U9" s="100"/>
      <c r="V9" s="100"/>
      <c r="W9" s="113" t="s">
        <v>483</v>
      </c>
      <c r="X9" s="167" t="s">
        <v>19</v>
      </c>
      <c r="Y9" s="168"/>
      <c r="Z9" s="169"/>
      <c r="AA9" s="109"/>
    </row>
    <row r="10" spans="1:39" ht="18.75" x14ac:dyDescent="0.3">
      <c r="A10" s="97"/>
      <c r="B10" s="106"/>
      <c r="C10" s="100"/>
      <c r="D10" s="100"/>
      <c r="E10" s="100"/>
      <c r="F10" s="100"/>
      <c r="G10" s="100"/>
      <c r="H10" s="100"/>
      <c r="I10" s="109"/>
      <c r="J10" s="106"/>
      <c r="K10" s="98"/>
      <c r="L10" s="98"/>
      <c r="M10" s="100"/>
      <c r="N10" s="112"/>
      <c r="O10" s="112"/>
      <c r="P10" s="112"/>
      <c r="Q10" s="112"/>
      <c r="R10" s="112"/>
      <c r="S10" s="100"/>
      <c r="T10" s="100"/>
      <c r="U10" s="100"/>
      <c r="V10" s="100"/>
      <c r="W10" s="100"/>
      <c r="X10" s="100"/>
      <c r="Y10" s="100"/>
      <c r="Z10" s="100"/>
      <c r="AA10" s="109"/>
    </row>
    <row r="11" spans="1:39" ht="18.75" x14ac:dyDescent="0.3">
      <c r="A11" s="97"/>
      <c r="B11" s="106"/>
      <c r="C11" s="100"/>
      <c r="D11" s="159" t="s">
        <v>67</v>
      </c>
      <c r="E11" s="159"/>
      <c r="F11" s="157" t="s">
        <v>1114</v>
      </c>
      <c r="G11" s="158"/>
      <c r="H11" s="100"/>
      <c r="I11" s="109"/>
      <c r="J11" s="106"/>
      <c r="K11" s="98"/>
      <c r="L11" s="115"/>
      <c r="M11" s="107"/>
      <c r="N11" s="183" t="s">
        <v>642</v>
      </c>
      <c r="O11" s="184"/>
      <c r="P11" s="185"/>
      <c r="Q11" s="116"/>
      <c r="R11" s="116"/>
      <c r="S11" s="100"/>
      <c r="T11" s="100"/>
      <c r="U11" s="100"/>
      <c r="V11" s="100"/>
      <c r="W11" s="113" t="s">
        <v>484</v>
      </c>
      <c r="X11" s="167" t="s">
        <v>656</v>
      </c>
      <c r="Y11" s="168"/>
      <c r="Z11" s="169"/>
      <c r="AA11" s="109"/>
      <c r="AC11" s="45" t="str">
        <f>Q9</f>
        <v>Simple</v>
      </c>
      <c r="AD11" s="45"/>
      <c r="AE11" s="45"/>
      <c r="AF11" s="45"/>
      <c r="AG11" s="45"/>
      <c r="AH11" s="45"/>
      <c r="AI11" s="45"/>
      <c r="AJ11" s="45"/>
      <c r="AK11" s="45"/>
      <c r="AL11" s="45"/>
      <c r="AM11" s="45"/>
    </row>
    <row r="12" spans="1:39" ht="18.75" x14ac:dyDescent="0.3">
      <c r="A12" s="97"/>
      <c r="B12" s="117"/>
      <c r="C12" s="118"/>
      <c r="D12" s="118"/>
      <c r="E12" s="118"/>
      <c r="F12" s="118"/>
      <c r="G12" s="118"/>
      <c r="H12" s="119"/>
      <c r="I12" s="120"/>
      <c r="J12" s="121"/>
      <c r="K12" s="119"/>
      <c r="L12" s="119"/>
      <c r="M12" s="119"/>
      <c r="N12" s="122"/>
      <c r="O12" s="123"/>
      <c r="P12" s="123"/>
      <c r="Q12" s="123"/>
      <c r="R12" s="123"/>
      <c r="S12" s="118"/>
      <c r="T12" s="118"/>
      <c r="U12" s="118"/>
      <c r="V12" s="118"/>
      <c r="W12" s="118"/>
      <c r="X12" s="118"/>
      <c r="Y12" s="118"/>
      <c r="Z12" s="118"/>
      <c r="AA12" s="124"/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</row>
    <row r="13" spans="1:39" ht="18.75" x14ac:dyDescent="0.3">
      <c r="A13" s="97"/>
      <c r="B13" s="97"/>
      <c r="C13" s="97"/>
      <c r="D13" s="97"/>
      <c r="E13" s="97"/>
      <c r="F13" s="97"/>
      <c r="G13" s="97"/>
      <c r="H13" s="98"/>
      <c r="I13" s="98"/>
      <c r="J13" s="98"/>
      <c r="K13" s="98"/>
      <c r="L13" s="115"/>
      <c r="M13" s="115" t="s">
        <v>70</v>
      </c>
      <c r="N13" s="174" t="s">
        <v>80</v>
      </c>
      <c r="O13" s="175"/>
      <c r="P13" s="175"/>
      <c r="Q13" s="175"/>
      <c r="R13" s="176"/>
      <c r="S13" s="97"/>
      <c r="T13" s="97"/>
      <c r="U13" s="97"/>
      <c r="V13" s="97"/>
      <c r="W13" s="97"/>
      <c r="X13" s="97"/>
      <c r="Y13" s="97"/>
      <c r="Z13" s="97"/>
      <c r="AA13" s="97"/>
      <c r="AC13" s="45"/>
      <c r="AD13" s="45"/>
      <c r="AE13" s="45"/>
      <c r="AF13" s="45"/>
      <c r="AG13" s="45"/>
      <c r="AH13" s="45"/>
      <c r="AI13" s="45"/>
      <c r="AJ13" s="45"/>
      <c r="AK13" s="45"/>
      <c r="AL13" s="45"/>
      <c r="AM13" s="45"/>
    </row>
    <row r="14" spans="1:39" x14ac:dyDescent="0.25">
      <c r="A14" s="9"/>
      <c r="B14" s="21"/>
      <c r="H14" s="23"/>
      <c r="I14" s="23"/>
      <c r="J14" s="23"/>
      <c r="K14" s="23"/>
      <c r="L14" s="23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</row>
    <row r="15" spans="1:39" x14ac:dyDescent="0.25">
      <c r="A15" s="33"/>
      <c r="B15" s="21"/>
      <c r="C15" s="21"/>
      <c r="D15" s="21"/>
      <c r="E15" s="21"/>
      <c r="F15" s="21"/>
      <c r="G15" s="21"/>
      <c r="H15" s="23"/>
      <c r="I15" s="23"/>
      <c r="J15" s="23"/>
      <c r="K15" s="23"/>
      <c r="L15" s="23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</row>
    <row r="16" spans="1:39" ht="15.75" customHeight="1" x14ac:dyDescent="0.25">
      <c r="A16"/>
      <c r="R16"/>
      <c r="S16"/>
      <c r="Z16" s="45"/>
      <c r="AA16" s="45"/>
      <c r="AB16" s="45"/>
      <c r="AC16" s="45"/>
      <c r="AD16" s="45"/>
      <c r="AE16" s="45"/>
      <c r="AF16" s="45"/>
      <c r="AG16" s="45"/>
      <c r="AH16" s="45"/>
      <c r="AI16" s="45"/>
      <c r="AJ16" s="45"/>
      <c r="AK16" s="45"/>
      <c r="AL16" s="45"/>
      <c r="AM16" s="45"/>
    </row>
    <row r="17" spans="1:39" ht="14.45" customHeight="1" thickBot="1" x14ac:dyDescent="0.3">
      <c r="A17"/>
      <c r="D17">
        <v>1</v>
      </c>
      <c r="E17" s="25">
        <v>2</v>
      </c>
      <c r="F17" s="25">
        <v>3</v>
      </c>
      <c r="G17" s="25">
        <v>4</v>
      </c>
      <c r="H17" s="25">
        <v>5</v>
      </c>
      <c r="I17" s="25">
        <v>6</v>
      </c>
      <c r="J17" s="25">
        <v>7</v>
      </c>
      <c r="K17" s="25">
        <v>8</v>
      </c>
      <c r="L17" s="25">
        <v>9</v>
      </c>
      <c r="M17" s="25">
        <v>10</v>
      </c>
      <c r="N17" s="25">
        <v>11</v>
      </c>
      <c r="O17" s="25">
        <v>12</v>
      </c>
      <c r="P17" s="25">
        <v>13</v>
      </c>
      <c r="Q17" s="25">
        <v>14</v>
      </c>
      <c r="R17" s="25">
        <v>15</v>
      </c>
      <c r="S17" s="25">
        <v>16</v>
      </c>
      <c r="T17" s="25">
        <v>17</v>
      </c>
      <c r="U17" s="25">
        <v>18</v>
      </c>
      <c r="V17" s="25">
        <v>19</v>
      </c>
      <c r="W17" s="25">
        <v>20</v>
      </c>
      <c r="X17" s="25">
        <v>21</v>
      </c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</row>
    <row r="18" spans="1:39" ht="14.45" customHeight="1" thickBot="1" x14ac:dyDescent="0.3">
      <c r="A18" s="9" t="s">
        <v>648</v>
      </c>
      <c r="B18" s="69">
        <v>62</v>
      </c>
      <c r="D18" s="70">
        <v>1</v>
      </c>
      <c r="E18" s="70">
        <v>2</v>
      </c>
      <c r="F18" s="70">
        <v>3</v>
      </c>
      <c r="G18" s="70">
        <v>4</v>
      </c>
      <c r="H18" s="70">
        <v>5</v>
      </c>
      <c r="I18" s="70">
        <v>6</v>
      </c>
      <c r="J18" s="70">
        <v>7</v>
      </c>
      <c r="K18" s="70">
        <v>8</v>
      </c>
      <c r="L18" s="70">
        <v>9</v>
      </c>
      <c r="M18" s="70">
        <v>10</v>
      </c>
      <c r="N18" s="70">
        <v>11</v>
      </c>
      <c r="O18" s="70">
        <v>12</v>
      </c>
      <c r="P18" s="70">
        <v>13</v>
      </c>
      <c r="Q18" s="70">
        <v>14</v>
      </c>
      <c r="R18" s="70">
        <v>15</v>
      </c>
      <c r="S18" s="70">
        <v>16</v>
      </c>
      <c r="T18" s="70">
        <v>17</v>
      </c>
      <c r="U18" s="70">
        <v>18</v>
      </c>
      <c r="V18" s="70">
        <v>19</v>
      </c>
      <c r="W18" s="70">
        <v>20</v>
      </c>
      <c r="X18" s="70">
        <v>21</v>
      </c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</row>
    <row r="19" spans="1:39" ht="14.45" customHeight="1" x14ac:dyDescent="0.25">
      <c r="A19"/>
      <c r="D19" s="70">
        <v>1</v>
      </c>
      <c r="E19" s="70">
        <v>1</v>
      </c>
      <c r="F19" s="70">
        <v>1</v>
      </c>
      <c r="G19" s="70">
        <v>1</v>
      </c>
      <c r="H19" s="70">
        <v>1</v>
      </c>
      <c r="I19" s="70">
        <v>1</v>
      </c>
      <c r="J19" s="70">
        <v>1</v>
      </c>
      <c r="K19" s="70">
        <v>1</v>
      </c>
      <c r="L19" s="70">
        <v>1</v>
      </c>
      <c r="M19" s="70">
        <v>1</v>
      </c>
      <c r="N19" s="70">
        <v>1</v>
      </c>
      <c r="O19" s="70">
        <v>1</v>
      </c>
      <c r="P19" s="70">
        <v>1</v>
      </c>
      <c r="Q19" s="70">
        <v>1</v>
      </c>
      <c r="R19" s="70">
        <v>1</v>
      </c>
      <c r="S19" s="70">
        <v>1</v>
      </c>
      <c r="T19" s="70">
        <v>1</v>
      </c>
      <c r="U19" s="70">
        <v>1</v>
      </c>
      <c r="V19" s="70">
        <v>1</v>
      </c>
      <c r="W19" s="70">
        <v>1</v>
      </c>
      <c r="X19" s="70">
        <v>1</v>
      </c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</row>
    <row r="20" spans="1:39" ht="38.1" customHeight="1" x14ac:dyDescent="0.25">
      <c r="A20"/>
      <c r="D20" s="71" t="s">
        <v>1104</v>
      </c>
      <c r="E20" s="71" t="s">
        <v>1105</v>
      </c>
      <c r="F20" s="71" t="s">
        <v>1106</v>
      </c>
      <c r="G20" s="71" t="s">
        <v>1107</v>
      </c>
      <c r="H20" s="71" t="s">
        <v>1108</v>
      </c>
      <c r="I20" s="71" t="s">
        <v>1109</v>
      </c>
      <c r="J20" s="71" t="s">
        <v>1110</v>
      </c>
      <c r="K20" s="71" t="s">
        <v>1111</v>
      </c>
      <c r="L20" s="71" t="s">
        <v>1112</v>
      </c>
      <c r="M20" s="71" t="s">
        <v>1113</v>
      </c>
      <c r="N20" s="71" t="s">
        <v>1113</v>
      </c>
      <c r="O20" s="71" t="s">
        <v>1112</v>
      </c>
      <c r="P20" s="71" t="s">
        <v>1111</v>
      </c>
      <c r="Q20" s="71" t="s">
        <v>1110</v>
      </c>
      <c r="R20" s="71" t="s">
        <v>1109</v>
      </c>
      <c r="S20" s="71" t="s">
        <v>1108</v>
      </c>
      <c r="T20" s="71" t="s">
        <v>1107</v>
      </c>
      <c r="U20" s="71" t="s">
        <v>1106</v>
      </c>
      <c r="V20" s="71" t="s">
        <v>1105</v>
      </c>
      <c r="W20" s="71" t="s">
        <v>1104</v>
      </c>
      <c r="X20" s="71" t="s">
        <v>1104</v>
      </c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</row>
    <row r="21" spans="1:39" ht="14.45" customHeight="1" x14ac:dyDescent="0.25">
      <c r="A21"/>
      <c r="R21"/>
      <c r="S21"/>
      <c r="Z21" s="45"/>
      <c r="AA21" s="45"/>
      <c r="AB21" s="45"/>
      <c r="AC21" s="45"/>
      <c r="AD21" s="45"/>
      <c r="AE21" s="45"/>
      <c r="AF21" s="45"/>
      <c r="AG21" s="45"/>
      <c r="AH21" s="45"/>
      <c r="AI21" s="45"/>
      <c r="AJ21" s="45"/>
      <c r="AK21" s="45"/>
      <c r="AL21" s="45"/>
      <c r="AM21" s="45"/>
    </row>
    <row r="22" spans="1:39" ht="14.45" customHeight="1" thickBot="1" x14ac:dyDescent="0.3">
      <c r="A22"/>
      <c r="D22">
        <v>22</v>
      </c>
      <c r="E22" s="25">
        <v>23</v>
      </c>
      <c r="F22" s="25">
        <v>24</v>
      </c>
      <c r="G22" s="25">
        <v>25</v>
      </c>
      <c r="H22" s="25">
        <v>26</v>
      </c>
      <c r="I22" s="25">
        <v>27</v>
      </c>
      <c r="J22" s="25">
        <v>28</v>
      </c>
      <c r="K22" s="25">
        <v>29</v>
      </c>
      <c r="L22" s="25">
        <v>30</v>
      </c>
      <c r="M22" s="25">
        <v>31</v>
      </c>
      <c r="N22" s="25">
        <v>32</v>
      </c>
      <c r="O22" s="25">
        <v>33</v>
      </c>
      <c r="P22" s="25">
        <v>34</v>
      </c>
      <c r="Q22" s="25">
        <v>35</v>
      </c>
      <c r="R22" s="25">
        <v>36</v>
      </c>
      <c r="S22" s="25">
        <v>37</v>
      </c>
      <c r="T22" s="25">
        <v>38</v>
      </c>
      <c r="U22" s="25">
        <v>39</v>
      </c>
      <c r="V22" s="25">
        <v>40</v>
      </c>
      <c r="W22" s="25">
        <v>41</v>
      </c>
      <c r="X22" s="25">
        <v>42</v>
      </c>
      <c r="Z22" s="45"/>
      <c r="AA22" s="45"/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</row>
    <row r="23" spans="1:39" ht="14.45" customHeight="1" thickBot="1" x14ac:dyDescent="0.3">
      <c r="A23" s="9" t="s">
        <v>649</v>
      </c>
      <c r="B23" s="69">
        <v>62</v>
      </c>
      <c r="D23" s="70">
        <v>1</v>
      </c>
      <c r="E23" s="70">
        <v>2</v>
      </c>
      <c r="F23" s="70">
        <v>3</v>
      </c>
      <c r="G23" s="70">
        <v>4</v>
      </c>
      <c r="H23" s="70">
        <v>5</v>
      </c>
      <c r="I23" s="70">
        <v>6</v>
      </c>
      <c r="J23" s="70">
        <v>7</v>
      </c>
      <c r="K23" s="70">
        <v>8</v>
      </c>
      <c r="L23" s="70">
        <v>9</v>
      </c>
      <c r="M23" s="70">
        <v>10</v>
      </c>
      <c r="N23" s="70">
        <v>11</v>
      </c>
      <c r="O23" s="70">
        <v>12</v>
      </c>
      <c r="P23" s="70">
        <v>13</v>
      </c>
      <c r="Q23" s="70">
        <v>14</v>
      </c>
      <c r="R23" s="70">
        <v>15</v>
      </c>
      <c r="S23" s="70">
        <v>16</v>
      </c>
      <c r="T23" s="70">
        <v>17</v>
      </c>
      <c r="U23" s="70">
        <v>18</v>
      </c>
      <c r="V23" s="70">
        <v>19</v>
      </c>
      <c r="W23" s="70">
        <v>20</v>
      </c>
      <c r="X23" s="70">
        <v>21</v>
      </c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</row>
    <row r="24" spans="1:39" s="21" customFormat="1" ht="14.45" customHeight="1" x14ac:dyDescent="0.25">
      <c r="A24"/>
      <c r="B24"/>
      <c r="C24"/>
      <c r="D24" s="70">
        <v>1</v>
      </c>
      <c r="E24" s="70">
        <v>1</v>
      </c>
      <c r="F24" s="70">
        <v>1</v>
      </c>
      <c r="G24" s="70">
        <v>1</v>
      </c>
      <c r="H24" s="70">
        <v>1</v>
      </c>
      <c r="I24" s="70">
        <v>1</v>
      </c>
      <c r="J24" s="70">
        <v>1</v>
      </c>
      <c r="K24" s="70">
        <v>1</v>
      </c>
      <c r="L24" s="70">
        <v>1</v>
      </c>
      <c r="M24" s="70">
        <v>1</v>
      </c>
      <c r="N24" s="70">
        <v>1</v>
      </c>
      <c r="O24" s="70">
        <v>1</v>
      </c>
      <c r="P24" s="70">
        <v>1</v>
      </c>
      <c r="Q24" s="70">
        <v>1</v>
      </c>
      <c r="R24" s="70">
        <v>1</v>
      </c>
      <c r="S24" s="70">
        <v>1</v>
      </c>
      <c r="T24" s="70">
        <v>1</v>
      </c>
      <c r="U24" s="70">
        <v>1</v>
      </c>
      <c r="V24" s="70">
        <v>1</v>
      </c>
      <c r="W24" s="70">
        <v>1</v>
      </c>
      <c r="X24" s="70">
        <v>1</v>
      </c>
      <c r="Y24"/>
      <c r="Z24" s="45"/>
      <c r="AA24" s="45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</row>
    <row r="25" spans="1:39" ht="38.1" customHeight="1" x14ac:dyDescent="0.25">
      <c r="A25"/>
      <c r="D25" s="71" t="s">
        <v>1104</v>
      </c>
      <c r="E25" s="71" t="s">
        <v>1105</v>
      </c>
      <c r="F25" s="71" t="s">
        <v>1106</v>
      </c>
      <c r="G25" s="71" t="s">
        <v>1107</v>
      </c>
      <c r="H25" s="71" t="s">
        <v>1108</v>
      </c>
      <c r="I25" s="71" t="s">
        <v>1109</v>
      </c>
      <c r="J25" s="71" t="s">
        <v>1110</v>
      </c>
      <c r="K25" s="71" t="s">
        <v>1111</v>
      </c>
      <c r="L25" s="71" t="s">
        <v>1112</v>
      </c>
      <c r="M25" s="71" t="s">
        <v>1113</v>
      </c>
      <c r="N25" s="71" t="s">
        <v>1113</v>
      </c>
      <c r="O25" s="71" t="s">
        <v>1112</v>
      </c>
      <c r="P25" s="71" t="s">
        <v>1111</v>
      </c>
      <c r="Q25" s="71" t="s">
        <v>1110</v>
      </c>
      <c r="R25" s="71" t="s">
        <v>1109</v>
      </c>
      <c r="S25" s="71" t="s">
        <v>1108</v>
      </c>
      <c r="T25" s="71" t="s">
        <v>1107</v>
      </c>
      <c r="U25" s="71" t="s">
        <v>1106</v>
      </c>
      <c r="V25" s="71" t="s">
        <v>1105</v>
      </c>
      <c r="W25" s="71" t="s">
        <v>1104</v>
      </c>
      <c r="X25" s="71" t="s">
        <v>1104</v>
      </c>
      <c r="Z25" s="45"/>
      <c r="AA25" s="45"/>
      <c r="AB25" s="45"/>
      <c r="AC25" s="45"/>
      <c r="AD25" s="45"/>
      <c r="AE25" s="45"/>
      <c r="AF25" s="45"/>
      <c r="AG25" s="45"/>
      <c r="AH25" s="45"/>
      <c r="AI25" s="45"/>
      <c r="AJ25" s="45"/>
      <c r="AK25" s="45"/>
      <c r="AL25" s="45"/>
      <c r="AM25" s="45"/>
    </row>
    <row r="26" spans="1:39" ht="14.45" customHeight="1" x14ac:dyDescent="0.25">
      <c r="A26"/>
      <c r="R26"/>
      <c r="S26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</row>
    <row r="27" spans="1:39" s="21" customFormat="1" ht="14.45" customHeight="1" x14ac:dyDescent="0.25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</row>
    <row r="28" spans="1:39" ht="14.45" customHeight="1" x14ac:dyDescent="0.25">
      <c r="A28"/>
      <c r="R28"/>
      <c r="S28"/>
      <c r="Z28" s="23"/>
      <c r="AA28" s="23"/>
      <c r="AB28" s="23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</row>
    <row r="29" spans="1:39" ht="14.45" customHeight="1" x14ac:dyDescent="0.25">
      <c r="A29"/>
      <c r="R29"/>
      <c r="S29"/>
      <c r="Z29" s="23"/>
      <c r="AA29" s="23"/>
      <c r="AB29" s="23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</row>
    <row r="30" spans="1:39" ht="14.45" customHeight="1" x14ac:dyDescent="0.25">
      <c r="A30"/>
      <c r="R30"/>
      <c r="S30"/>
      <c r="Z30" s="23"/>
      <c r="AA30" s="23"/>
      <c r="AB30" s="23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</row>
    <row r="31" spans="1:39" ht="14.45" customHeight="1" x14ac:dyDescent="0.25">
      <c r="A31"/>
      <c r="C31" t="s">
        <v>1103</v>
      </c>
      <c r="R31"/>
      <c r="S31"/>
      <c r="Z31" s="21"/>
      <c r="AA31" s="23"/>
      <c r="AB31" s="23"/>
      <c r="AC31" s="45"/>
      <c r="AD31" s="45"/>
      <c r="AE31" s="45"/>
      <c r="AF31" s="45"/>
      <c r="AG31" s="45"/>
      <c r="AH31" s="45"/>
      <c r="AI31" s="45"/>
      <c r="AJ31" s="45"/>
      <c r="AK31" s="45"/>
      <c r="AL31" s="45"/>
      <c r="AM31" s="45"/>
    </row>
    <row r="32" spans="1:39" ht="14.45" customHeight="1" x14ac:dyDescent="0.25">
      <c r="A32"/>
      <c r="R32"/>
      <c r="S32"/>
      <c r="Z32" s="21"/>
      <c r="AA32" s="23"/>
      <c r="AB32" s="23"/>
      <c r="AC32" s="45"/>
      <c r="AD32" s="45"/>
      <c r="AE32" s="45"/>
      <c r="AF32" s="45"/>
      <c r="AG32" s="45"/>
      <c r="AH32" s="45"/>
      <c r="AI32" s="45"/>
      <c r="AJ32" s="45"/>
      <c r="AK32" s="45"/>
      <c r="AL32" s="45"/>
      <c r="AM32" s="45"/>
    </row>
    <row r="33" spans="1:39" ht="14.45" customHeight="1" x14ac:dyDescent="0.25">
      <c r="A33"/>
      <c r="C33" t="s">
        <v>21</v>
      </c>
      <c r="H33" t="s">
        <v>22</v>
      </c>
      <c r="I33">
        <v>40</v>
      </c>
      <c r="R33"/>
      <c r="S33"/>
      <c r="Z33" s="21"/>
      <c r="AA33" s="21"/>
      <c r="AB33" s="21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</row>
    <row r="34" spans="1:39" ht="14.45" customHeight="1" x14ac:dyDescent="0.25">
      <c r="A34"/>
      <c r="C34" t="s">
        <v>26</v>
      </c>
      <c r="H34" t="s">
        <v>27</v>
      </c>
      <c r="I34">
        <v>40</v>
      </c>
      <c r="R34"/>
      <c r="S34"/>
      <c r="Z34" s="21"/>
      <c r="AA34" s="21"/>
      <c r="AB34" s="21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</row>
    <row r="35" spans="1:39" ht="14.45" customHeight="1" x14ac:dyDescent="0.25">
      <c r="A35"/>
      <c r="C35" t="s">
        <v>30</v>
      </c>
      <c r="H35" t="s">
        <v>31</v>
      </c>
      <c r="I35">
        <v>80</v>
      </c>
      <c r="R35"/>
      <c r="S35"/>
      <c r="Z35" s="21"/>
      <c r="AA35" s="21"/>
      <c r="AB35" s="21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</row>
    <row r="36" spans="1:39" ht="14.45" customHeight="1" x14ac:dyDescent="0.25">
      <c r="A36"/>
      <c r="C36" t="s">
        <v>32</v>
      </c>
      <c r="H36" t="s">
        <v>33</v>
      </c>
      <c r="I36">
        <v>40</v>
      </c>
      <c r="R36"/>
      <c r="S36"/>
      <c r="Z36" s="21"/>
      <c r="AA36" s="21"/>
      <c r="AB36" s="21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</row>
    <row r="37" spans="1:39" ht="14.45" customHeight="1" x14ac:dyDescent="0.25">
      <c r="A37"/>
      <c r="C37" t="s">
        <v>42</v>
      </c>
      <c r="H37" t="s">
        <v>43</v>
      </c>
      <c r="I37">
        <v>2</v>
      </c>
      <c r="R37"/>
      <c r="S37"/>
      <c r="Z37" s="21"/>
      <c r="AA37" s="21"/>
      <c r="AB37" s="21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/>
    </row>
    <row r="38" spans="1:39" ht="14.45" customHeight="1" x14ac:dyDescent="0.25">
      <c r="A38"/>
      <c r="C38" t="s">
        <v>30</v>
      </c>
      <c r="H38" t="s">
        <v>31</v>
      </c>
      <c r="I38">
        <v>4</v>
      </c>
      <c r="R38"/>
      <c r="S38"/>
      <c r="Z38" s="21"/>
      <c r="AA38" s="21"/>
      <c r="AB38" s="21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</row>
    <row r="39" spans="1:39" ht="14.45" customHeight="1" x14ac:dyDescent="0.25">
      <c r="A39"/>
      <c r="C39" t="s">
        <v>32</v>
      </c>
      <c r="H39" t="s">
        <v>33</v>
      </c>
      <c r="I39">
        <v>4</v>
      </c>
      <c r="R39"/>
      <c r="S39"/>
      <c r="Z39" s="21"/>
      <c r="AA39" s="21"/>
      <c r="AB39" s="21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</row>
    <row r="40" spans="1:39" ht="14.45" customHeight="1" x14ac:dyDescent="0.25">
      <c r="A40"/>
      <c r="C40" t="s">
        <v>45</v>
      </c>
      <c r="H40" t="s">
        <v>46</v>
      </c>
      <c r="R40"/>
      <c r="S40"/>
      <c r="Z40" s="21"/>
      <c r="AA40" s="21"/>
      <c r="AB40" s="21"/>
      <c r="AC40" s="45"/>
      <c r="AD40" s="45"/>
      <c r="AE40" s="45"/>
      <c r="AF40" s="45"/>
      <c r="AG40" s="45"/>
      <c r="AH40" s="45"/>
      <c r="AI40" s="45"/>
      <c r="AJ40" s="45"/>
      <c r="AK40" s="45"/>
      <c r="AL40" s="45"/>
      <c r="AM40" s="45"/>
    </row>
    <row r="41" spans="1:39" ht="14.45" customHeight="1" x14ac:dyDescent="0.25">
      <c r="A41"/>
      <c r="C41" t="s">
        <v>38</v>
      </c>
      <c r="H41" t="s">
        <v>39</v>
      </c>
      <c r="R41"/>
      <c r="S41"/>
      <c r="Z41" s="21"/>
      <c r="AA41" s="21"/>
      <c r="AB41" s="21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</row>
    <row r="42" spans="1:39" ht="14.45" customHeight="1" x14ac:dyDescent="0.25">
      <c r="A42"/>
      <c r="R42"/>
      <c r="S42"/>
      <c r="Z42" s="21"/>
      <c r="AA42" s="21"/>
      <c r="AB42" s="21"/>
      <c r="AC42" s="45"/>
      <c r="AD42" s="45"/>
      <c r="AE42" s="45"/>
      <c r="AF42" s="45"/>
      <c r="AG42" s="45"/>
      <c r="AH42" s="45"/>
      <c r="AI42" s="45"/>
      <c r="AJ42" s="45"/>
      <c r="AK42" s="45"/>
      <c r="AL42" s="45"/>
      <c r="AM42" s="45"/>
    </row>
    <row r="43" spans="1:39" ht="14.45" customHeight="1" x14ac:dyDescent="0.25">
      <c r="A43"/>
      <c r="R43"/>
      <c r="S43"/>
      <c r="Z43" s="21"/>
      <c r="AA43" s="21"/>
      <c r="AB43" s="21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/>
    </row>
    <row r="44" spans="1:39" ht="14.45" customHeight="1" x14ac:dyDescent="0.25">
      <c r="A44"/>
      <c r="C44" t="s">
        <v>1113</v>
      </c>
      <c r="D44">
        <v>3</v>
      </c>
      <c r="R44"/>
      <c r="S44"/>
      <c r="Z44" s="21"/>
      <c r="AA44" s="21"/>
      <c r="AB44" s="21"/>
      <c r="AC44" s="45"/>
      <c r="AD44" s="45"/>
      <c r="AE44" s="45"/>
      <c r="AF44" s="45"/>
      <c r="AG44" s="45"/>
      <c r="AH44" s="45"/>
      <c r="AI44" s="45"/>
      <c r="AJ44" s="45"/>
      <c r="AK44" s="45"/>
      <c r="AL44" s="45"/>
      <c r="AM44" s="45"/>
    </row>
    <row r="45" spans="1:39" ht="14.45" customHeight="1" x14ac:dyDescent="0.25">
      <c r="A45"/>
      <c r="C45" t="s">
        <v>1113</v>
      </c>
      <c r="D45">
        <v>2</v>
      </c>
      <c r="R45"/>
      <c r="S45"/>
      <c r="Z45" s="21"/>
      <c r="AA45" s="21"/>
      <c r="AB45" s="21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</row>
    <row r="46" spans="1:39" ht="14.45" customHeight="1" x14ac:dyDescent="0.25">
      <c r="A46"/>
      <c r="C46" t="s">
        <v>1112</v>
      </c>
      <c r="D46">
        <v>2</v>
      </c>
      <c r="R46"/>
      <c r="S46"/>
      <c r="Z46" s="21"/>
      <c r="AA46" s="21"/>
      <c r="AB46" s="21"/>
    </row>
    <row r="47" spans="1:39" ht="14.45" customHeight="1" x14ac:dyDescent="0.25">
      <c r="A47"/>
      <c r="C47" t="s">
        <v>1111</v>
      </c>
      <c r="D47">
        <v>2</v>
      </c>
      <c r="R47"/>
      <c r="S47"/>
      <c r="Z47" s="21"/>
      <c r="AA47" s="21"/>
      <c r="AB47" s="21"/>
    </row>
    <row r="48" spans="1:39" ht="14.45" customHeight="1" x14ac:dyDescent="0.25">
      <c r="A48"/>
      <c r="C48" t="s">
        <v>1110</v>
      </c>
      <c r="D48">
        <v>2</v>
      </c>
      <c r="R48"/>
      <c r="S48"/>
      <c r="Z48" s="21"/>
      <c r="AA48" s="21"/>
      <c r="AB48" s="21"/>
    </row>
    <row r="49" spans="1:28" ht="14.45" customHeight="1" x14ac:dyDescent="0.25">
      <c r="A49"/>
      <c r="C49" t="s">
        <v>1109</v>
      </c>
      <c r="D49">
        <v>2</v>
      </c>
      <c r="R49"/>
      <c r="S49"/>
      <c r="Z49" s="21"/>
      <c r="AA49" s="21"/>
      <c r="AB49" s="21"/>
    </row>
    <row r="50" spans="1:28" ht="14.45" customHeight="1" x14ac:dyDescent="0.25">
      <c r="A50" s="128"/>
      <c r="B50" s="21"/>
      <c r="C50" s="21" t="s">
        <v>1108</v>
      </c>
      <c r="D50" s="21">
        <v>2</v>
      </c>
      <c r="E50" s="21"/>
      <c r="F50" s="21"/>
      <c r="G50" s="21"/>
      <c r="H50" s="21"/>
      <c r="I50" s="21"/>
      <c r="J50" s="21"/>
      <c r="K50" s="21"/>
      <c r="L50" s="128"/>
      <c r="M50" s="128"/>
      <c r="N50" s="128"/>
      <c r="O50" s="128"/>
      <c r="P50" s="128"/>
      <c r="Q50" s="128"/>
      <c r="R50" s="128"/>
      <c r="S50" s="128"/>
      <c r="T50" s="128"/>
      <c r="U50" s="128"/>
      <c r="V50" s="21"/>
      <c r="W50" s="21"/>
      <c r="X50" s="21"/>
      <c r="Y50" s="21"/>
      <c r="Z50" s="21"/>
      <c r="AA50" s="21"/>
      <c r="AB50" s="21"/>
    </row>
    <row r="51" spans="1:28" s="25" customFormat="1" ht="14.45" customHeight="1" x14ac:dyDescent="0.25">
      <c r="A51" s="128"/>
      <c r="B51" s="21"/>
      <c r="C51" s="21" t="s">
        <v>1107</v>
      </c>
      <c r="D51" s="21">
        <v>2</v>
      </c>
      <c r="E51" s="21"/>
      <c r="F51" s="21"/>
      <c r="G51" s="21"/>
      <c r="H51" s="21"/>
      <c r="I51" s="21"/>
      <c r="J51" s="21"/>
      <c r="K51" s="21"/>
      <c r="L51" s="128"/>
      <c r="M51" s="128"/>
      <c r="N51" s="128"/>
      <c r="O51" s="128"/>
      <c r="P51" s="128"/>
      <c r="Q51" s="128"/>
      <c r="R51" s="128"/>
      <c r="S51" s="128"/>
      <c r="T51" s="128"/>
      <c r="U51" s="128"/>
      <c r="V51" s="21"/>
      <c r="W51" s="21"/>
      <c r="X51" s="21"/>
      <c r="Y51" s="21"/>
      <c r="Z51" s="21"/>
      <c r="AA51" s="21"/>
      <c r="AB51" s="21"/>
    </row>
    <row r="52" spans="1:28" ht="18.75" x14ac:dyDescent="0.3">
      <c r="A52" s="128"/>
      <c r="B52" s="21"/>
      <c r="C52" s="130" t="s">
        <v>1106</v>
      </c>
      <c r="D52" s="21">
        <v>2</v>
      </c>
      <c r="E52" s="21"/>
      <c r="F52" s="21"/>
      <c r="G52" s="21"/>
      <c r="H52" s="21"/>
      <c r="I52" s="21"/>
      <c r="J52" s="21"/>
      <c r="K52" s="21"/>
      <c r="L52" s="128"/>
      <c r="M52" s="128"/>
      <c r="N52" s="128"/>
      <c r="O52" s="128"/>
      <c r="P52" s="128"/>
      <c r="Q52" s="128"/>
      <c r="R52" s="128"/>
      <c r="S52" s="128"/>
      <c r="T52" s="128"/>
      <c r="U52" s="128"/>
      <c r="V52" s="21"/>
      <c r="W52" s="21"/>
      <c r="X52" s="21"/>
      <c r="Y52" s="21"/>
      <c r="Z52" s="21"/>
      <c r="AA52" s="21"/>
      <c r="AB52" s="21"/>
    </row>
    <row r="53" spans="1:28" ht="15.75" x14ac:dyDescent="0.25">
      <c r="A53" s="128"/>
      <c r="B53" s="21"/>
      <c r="C53" s="21" t="s">
        <v>1105</v>
      </c>
      <c r="D53" s="21">
        <v>2</v>
      </c>
      <c r="E53" s="21"/>
      <c r="F53" s="21"/>
      <c r="G53" s="21"/>
      <c r="H53" s="21"/>
      <c r="I53" s="21"/>
      <c r="J53" s="21"/>
      <c r="K53" s="21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21"/>
      <c r="W53" s="21"/>
      <c r="X53" s="21"/>
      <c r="Y53" s="21"/>
      <c r="Z53" s="21"/>
      <c r="AA53" s="21"/>
      <c r="AB53" s="21"/>
    </row>
    <row r="54" spans="1:28" ht="15.75" x14ac:dyDescent="0.25">
      <c r="A54" s="21"/>
      <c r="B54" s="21"/>
      <c r="C54" s="21" t="s">
        <v>1104</v>
      </c>
      <c r="D54" s="21">
        <v>3</v>
      </c>
      <c r="E54" s="21"/>
      <c r="F54" s="21"/>
      <c r="G54" s="21"/>
      <c r="H54" s="21"/>
      <c r="I54" s="21"/>
      <c r="J54" s="21"/>
      <c r="K54" s="21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21"/>
      <c r="W54" s="21"/>
      <c r="X54" s="21"/>
      <c r="Y54" s="21"/>
      <c r="Z54" s="21"/>
      <c r="AA54" s="21"/>
      <c r="AB54" s="21"/>
    </row>
    <row r="55" spans="1:28" ht="15.75" x14ac:dyDescent="0.25">
      <c r="A55" s="21"/>
      <c r="B55" s="21"/>
      <c r="C55" s="21" t="s">
        <v>1104</v>
      </c>
      <c r="D55" s="21">
        <v>2</v>
      </c>
      <c r="E55" s="21"/>
      <c r="F55" s="21"/>
      <c r="G55" s="21"/>
      <c r="H55" s="21"/>
      <c r="I55" s="21"/>
      <c r="J55" s="21"/>
      <c r="K55" s="21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21"/>
      <c r="W55" s="21"/>
      <c r="X55" s="21"/>
      <c r="Y55" s="21"/>
      <c r="Z55" s="21"/>
      <c r="AA55" s="21"/>
      <c r="AB55" s="21"/>
    </row>
    <row r="56" spans="1:28" ht="15.75" x14ac:dyDescent="0.25">
      <c r="A56" s="21"/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128"/>
      <c r="M56" s="128"/>
      <c r="N56" s="128"/>
      <c r="O56" s="128"/>
      <c r="P56" s="128"/>
      <c r="Q56" s="128"/>
      <c r="R56" s="128"/>
      <c r="S56" s="128"/>
      <c r="T56" s="128"/>
      <c r="U56" s="128"/>
      <c r="V56" s="21"/>
      <c r="W56" s="21"/>
      <c r="X56" s="21"/>
      <c r="Y56" s="21"/>
      <c r="Z56" s="21"/>
      <c r="AA56" s="21"/>
      <c r="AB56" s="21"/>
    </row>
    <row r="57" spans="1:28" ht="15.75" x14ac:dyDescent="0.25">
      <c r="A57" s="21"/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128"/>
      <c r="M57" s="128"/>
      <c r="N57" s="128"/>
      <c r="O57" s="128"/>
      <c r="P57" s="128"/>
      <c r="Q57" s="128"/>
      <c r="R57" s="128"/>
      <c r="S57" s="128"/>
      <c r="T57" s="128"/>
      <c r="U57" s="128"/>
      <c r="V57" s="21"/>
      <c r="W57" s="21"/>
      <c r="X57" s="21"/>
      <c r="Y57" s="21"/>
      <c r="Z57" s="21"/>
      <c r="AA57" s="21"/>
      <c r="AB57" s="21"/>
    </row>
    <row r="58" spans="1:28" x14ac:dyDescent="0.25">
      <c r="A58" s="21"/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</row>
    <row r="59" spans="1:28" x14ac:dyDescent="0.25">
      <c r="A59" s="21"/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</row>
    <row r="60" spans="1:28" x14ac:dyDescent="0.25">
      <c r="A60" s="21"/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</row>
    <row r="61" spans="1:28" x14ac:dyDescent="0.25">
      <c r="A61" s="21"/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</row>
    <row r="62" spans="1:28" x14ac:dyDescent="0.25">
      <c r="A62" s="21"/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</row>
    <row r="63" spans="1:28" x14ac:dyDescent="0.25">
      <c r="A63" s="21"/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</row>
    <row r="64" spans="1:28" x14ac:dyDescent="0.25">
      <c r="A64" s="21"/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</row>
    <row r="73" spans="3:27" x14ac:dyDescent="0.25">
      <c r="T73" s="25"/>
      <c r="U73" s="25"/>
      <c r="V73" s="25"/>
      <c r="W73" s="25"/>
      <c r="X73" s="25"/>
      <c r="Y73" s="25"/>
      <c r="Z73" s="25"/>
      <c r="AA73" s="25"/>
    </row>
    <row r="80" spans="3:27" ht="15.75" x14ac:dyDescent="0.25">
      <c r="C80" s="127"/>
      <c r="I80" s="127"/>
      <c r="J80" s="127"/>
      <c r="K80" s="127"/>
      <c r="L80" s="127"/>
      <c r="M80" s="127"/>
      <c r="N80" s="127"/>
      <c r="O80" s="127"/>
      <c r="P80" s="127"/>
      <c r="Q80" s="127"/>
      <c r="R80" s="127"/>
      <c r="S80" s="127"/>
      <c r="T80" s="127"/>
      <c r="U80" s="127"/>
      <c r="V80" s="127"/>
      <c r="W80" s="127"/>
    </row>
    <row r="81" spans="9:23" ht="15.75" x14ac:dyDescent="0.25">
      <c r="I81" s="127"/>
      <c r="J81" s="127"/>
      <c r="K81" s="127"/>
      <c r="L81" s="127"/>
      <c r="M81" s="127"/>
      <c r="N81" s="127"/>
      <c r="O81" s="127"/>
      <c r="P81" s="127"/>
      <c r="Q81" s="127"/>
      <c r="R81" s="127"/>
      <c r="S81" s="127"/>
      <c r="T81" s="127"/>
      <c r="U81" s="127"/>
      <c r="V81" s="127"/>
      <c r="W81" s="127"/>
    </row>
    <row r="82" spans="9:23" ht="15.75" x14ac:dyDescent="0.25">
      <c r="I82" s="127"/>
      <c r="J82" s="127"/>
      <c r="K82" s="127"/>
      <c r="M82" s="127"/>
      <c r="N82" s="127"/>
      <c r="O82" s="127"/>
      <c r="P82" s="127"/>
      <c r="Q82" s="127"/>
      <c r="R82" s="127"/>
      <c r="S82" s="127"/>
      <c r="T82" s="127"/>
      <c r="U82" s="127"/>
      <c r="V82" s="127"/>
      <c r="W82" s="127"/>
    </row>
  </sheetData>
  <mergeCells count="20">
    <mergeCell ref="X11:Z11"/>
    <mergeCell ref="N13:R13"/>
    <mergeCell ref="N9:P9"/>
    <mergeCell ref="Q9:R9"/>
    <mergeCell ref="Y1:AA1"/>
    <mergeCell ref="V1:X1"/>
    <mergeCell ref="N7:O7"/>
    <mergeCell ref="X7:Z7"/>
    <mergeCell ref="X9:Z9"/>
    <mergeCell ref="N11:P11"/>
    <mergeCell ref="B2:D3"/>
    <mergeCell ref="F5:H5"/>
    <mergeCell ref="A1:F1"/>
    <mergeCell ref="H1:M1"/>
    <mergeCell ref="F7:H7"/>
    <mergeCell ref="F11:G11"/>
    <mergeCell ref="C7:E7"/>
    <mergeCell ref="B9:E9"/>
    <mergeCell ref="D11:E11"/>
    <mergeCell ref="F9:G9"/>
  </mergeCells>
  <dataValidations count="6">
    <dataValidation allowBlank="1" showInputMessage="1" showErrorMessage="1" sqref="A15:G15" xr:uid="{00000000-0002-0000-0000-000000000000}"/>
    <dataValidation type="list" allowBlank="1" showInputMessage="1" showErrorMessage="1" sqref="C1 B18 B23" xr:uid="{00000000-0002-0000-0000-000001000000}">
      <formula1>Travées_ST</formula1>
    </dataValidation>
    <dataValidation type="list" allowBlank="1" showInputMessage="1" showErrorMessage="1" sqref="F7:H7" xr:uid="{00000000-0002-0000-0000-000002000000}">
      <formula1>TypTravées</formula1>
    </dataValidation>
    <dataValidation type="list" allowBlank="1" showInputMessage="1" showErrorMessage="1" sqref="F11:G11" xr:uid="{00000000-0002-0000-0000-000003000000}">
      <formula1>"oui,non"</formula1>
    </dataValidation>
    <dataValidation type="list" allowBlank="1" showInputMessage="1" showErrorMessage="1" sqref="Q9" xr:uid="{2CDC3C3B-4A97-4370-BBAE-47393EC66328}">
      <formula1>"Simple, Double"</formula1>
    </dataValidation>
    <dataValidation type="list" allowBlank="1" showInputMessage="1" showErrorMessage="1" sqref="N11:P11" xr:uid="{5538623F-EA39-4328-9466-3D4D243CEA14}">
      <formula1>"Avec_tirants, Sans_tirants"</formula1>
    </dataValidation>
  </dataValidations>
  <pageMargins left="0.7" right="0.7" top="0.75" bottom="0.75" header="0.3" footer="0.3"/>
  <pageSetup paperSize="9" scale="5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4" r:id="rId4" name="Étape 1">
              <controlPr defaultSize="0" print="0" autoFill="0" autoPict="0" macro="[0]!étape1">
                <anchor>
                  <from>
                    <xdr:col>5</xdr:col>
                    <xdr:colOff>19050</xdr:colOff>
                    <xdr:row>0</xdr:row>
                    <xdr:rowOff>209550</xdr:rowOff>
                  </from>
                  <to>
                    <xdr:col>7</xdr:col>
                    <xdr:colOff>133350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5" name="Clear">
              <controlPr defaultSize="0" print="0" autoFill="0" autoPict="0" macro="[0]!Effacer">
                <anchor>
                  <from>
                    <xdr:col>16</xdr:col>
                    <xdr:colOff>47625</xdr:colOff>
                    <xdr:row>0</xdr:row>
                    <xdr:rowOff>190500</xdr:rowOff>
                  </from>
                  <to>
                    <xdr:col>18</xdr:col>
                    <xdr:colOff>209550</xdr:colOff>
                    <xdr:row>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9" r:id="rId6" name="Button 51">
              <controlPr defaultSize="0" print="0" autoFill="0" autoPict="0" macro="[0]!ExportPDFnomvariable">
                <anchor moveWithCells="1" sizeWithCells="1">
                  <from>
                    <xdr:col>24</xdr:col>
                    <xdr:colOff>9525</xdr:colOff>
                    <xdr:row>1</xdr:row>
                    <xdr:rowOff>19050</xdr:rowOff>
                  </from>
                  <to>
                    <xdr:col>26</xdr:col>
                    <xdr:colOff>361950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9" r:id="rId7" name="Étape 2">
              <controlPr defaultSize="0" print="0" autoFill="0" autoPict="0" macro="[0]!étape3">
                <anchor moveWithCells="1" sizeWithCells="1">
                  <from>
                    <xdr:col>0</xdr:col>
                    <xdr:colOff>0</xdr:colOff>
                    <xdr:row>26</xdr:row>
                    <xdr:rowOff>0</xdr:rowOff>
                  </from>
                  <to>
                    <xdr:col>1</xdr:col>
                    <xdr:colOff>9525</xdr:colOff>
                    <xdr:row>27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 xr:uid="{00000000-0002-0000-0000-000005000000}">
          <x14:formula1>
            <xm:f>Datas!$K$2:$K$4</xm:f>
          </x14:formula1>
          <xm:sqref>N7</xm:sqref>
        </x14:dataValidation>
        <x14:dataValidation type="list" allowBlank="1" showInputMessage="1" showErrorMessage="1" xr:uid="{92107662-7DA1-4B33-97AC-1EBB62005634}">
          <x14:formula1>
            <xm:f>Datas!$B$2:$B$5</xm:f>
          </x14:formula1>
          <xm:sqref>F7</xm:sqref>
        </x14:dataValidation>
        <x14:dataValidation type="list" allowBlank="1" showInputMessage="1" showErrorMessage="1" xr:uid="{E00B5C0B-11E4-4CF9-907A-3DA6C82BD688}">
          <x14:formula1>
            <xm:f>Datas!#REF!</xm:f>
          </x14:formula1>
          <xm:sqref>F11</xm:sqref>
        </x14:dataValidation>
        <x14:dataValidation type="list" allowBlank="1" showInputMessage="1" showErrorMessage="1" xr:uid="{BD9E99F8-CC14-4437-9C79-12766D8ADB1C}">
          <x14:formula1>
            <xm:f>Datas!$D$2:$D$3</xm:f>
          </x14:formula1>
          <xm:sqref>F5:H5</xm:sqref>
        </x14:dataValidation>
        <x14:dataValidation type="list" allowBlank="1" showInputMessage="1" showErrorMessage="1" xr:uid="{A761ECEC-F335-47A5-96EB-EBC8B79E77A9}">
          <x14:formula1>
            <xm:f>Datas!$F$2:$F$11</xm:f>
          </x14:formula1>
          <xm:sqref>X9</xm:sqref>
        </x14:dataValidation>
        <x14:dataValidation type="list" allowBlank="1" showInputMessage="1" showErrorMessage="1" xr:uid="{AD19BEBE-8300-41E8-80C7-818B8EEFEAB0}">
          <x14:formula1>
            <xm:f>Datas!$F$14:$F$21</xm:f>
          </x14:formula1>
          <xm:sqref>X11:Z11</xm:sqref>
        </x14:dataValidation>
        <x14:dataValidation type="list" allowBlank="1" showInputMessage="1" showErrorMessage="1" xr:uid="{E3E5208C-1193-4C83-8CC7-FF9FB44CD7A6}">
          <x14:formula1>
            <xm:f>Datas!$F$24:$F$28</xm:f>
          </x14:formula1>
          <xm:sqref>X7:Z7</xm:sqref>
        </x14:dataValidation>
        <x14:dataValidation type="list" allowBlank="1" showInputMessage="1" showErrorMessage="1" xr:uid="{0956CAE2-445A-4F25-86BE-EAB1E8744BEB}">
          <x14:formula1>
            <xm:f>Datas!$D$8:$D$12</xm:f>
          </x14:formula1>
          <xm:sqref>N9:P9</xm:sqref>
        </x14:dataValidation>
        <x14:dataValidation type="list" allowBlank="1" showInputMessage="1" showErrorMessage="1" xr:uid="{614E4AD7-0763-4644-84DF-5607EE895FFA}">
          <x14:formula1>
            <xm:f>Datas!$D$15:$D$18</xm:f>
          </x14:formula1>
          <xm:sqref>N13:R13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B1:W111"/>
  <sheetViews>
    <sheetView zoomScale="90" zoomScaleNormal="90" workbookViewId="0">
      <selection activeCell="D38" sqref="D38"/>
    </sheetView>
  </sheetViews>
  <sheetFormatPr baseColWidth="10" defaultRowHeight="15" x14ac:dyDescent="0.25"/>
  <cols>
    <col min="1" max="1" width="5.7109375" customWidth="1"/>
    <col min="2" max="2" width="15" bestFit="1" customWidth="1"/>
    <col min="3" max="3" width="5.7109375" customWidth="1"/>
    <col min="4" max="4" width="33.140625" customWidth="1"/>
    <col min="5" max="5" width="5.7109375" customWidth="1"/>
    <col min="6" max="6" width="16.5703125" customWidth="1"/>
    <col min="7" max="7" width="5.7109375" customWidth="1"/>
    <col min="9" max="9" width="10.7109375" customWidth="1"/>
    <col min="10" max="10" width="16.28515625" customWidth="1"/>
    <col min="11" max="11" width="19.7109375" customWidth="1"/>
    <col min="12" max="12" width="19.7109375" style="25" customWidth="1"/>
    <col min="13" max="13" width="45.140625" style="25" customWidth="1"/>
    <col min="14" max="14" width="6.7109375" style="25" customWidth="1"/>
    <col min="15" max="15" width="44.42578125" customWidth="1"/>
    <col min="16" max="16" width="19.140625" bestFit="1" customWidth="1"/>
    <col min="17" max="17" width="26" customWidth="1"/>
    <col min="18" max="18" width="23.28515625" style="25" customWidth="1"/>
    <col min="19" max="19" width="37.85546875" style="25" customWidth="1"/>
    <col min="20" max="20" width="51.28515625" customWidth="1"/>
    <col min="21" max="21" width="29.28515625" style="25" customWidth="1"/>
    <col min="22" max="22" width="32.140625" customWidth="1"/>
    <col min="23" max="24" width="31.7109375" bestFit="1" customWidth="1"/>
  </cols>
  <sheetData>
    <row r="1" spans="2:23" ht="15.75" thickBot="1" x14ac:dyDescent="0.3">
      <c r="B1" s="13" t="s">
        <v>48</v>
      </c>
      <c r="D1" s="13" t="s">
        <v>85</v>
      </c>
      <c r="F1" s="13" t="s">
        <v>6</v>
      </c>
      <c r="H1" s="14" t="s">
        <v>5</v>
      </c>
      <c r="J1" s="23" t="s">
        <v>638</v>
      </c>
      <c r="K1" s="68" t="s">
        <v>639</v>
      </c>
      <c r="L1" s="23" t="s">
        <v>640</v>
      </c>
      <c r="M1" s="23" t="s">
        <v>641</v>
      </c>
      <c r="N1" s="73" t="s">
        <v>659</v>
      </c>
      <c r="O1" s="23" t="s">
        <v>62</v>
      </c>
      <c r="P1" s="23" t="s">
        <v>676</v>
      </c>
      <c r="R1" s="25" t="s">
        <v>638</v>
      </c>
      <c r="S1" s="25" t="s">
        <v>675</v>
      </c>
      <c r="T1" s="25" t="s">
        <v>62</v>
      </c>
    </row>
    <row r="2" spans="2:23" x14ac:dyDescent="0.25">
      <c r="B2" s="11" t="s">
        <v>72</v>
      </c>
      <c r="D2" s="10" t="s">
        <v>86</v>
      </c>
      <c r="F2" s="11" t="s">
        <v>4</v>
      </c>
      <c r="H2" s="10" t="s">
        <v>12</v>
      </c>
      <c r="J2" s="85" t="s">
        <v>660</v>
      </c>
      <c r="K2" s="85" t="s">
        <v>637</v>
      </c>
      <c r="L2" s="85" t="s">
        <v>90</v>
      </c>
      <c r="M2" s="85" t="s">
        <v>642</v>
      </c>
      <c r="N2" s="86">
        <v>22</v>
      </c>
      <c r="O2" s="85" t="str">
        <f>CannesMont[[#This Row],[Type_de_canne]]&amp;"_"&amp;CannesMont[[#This Row],[Hauteur_arroseur]]&amp;"_"&amp;CannesMont[[#This Row],[Simple_ou_double]]&amp;"_"&amp;CannesMont[[#This Row],[Tirants]]</f>
        <v>Tete_en_haut_Max_Simple_Sans_tirants</v>
      </c>
      <c r="P2" s="87"/>
      <c r="R2" s="25" t="s">
        <v>660</v>
      </c>
      <c r="S2" s="25" t="s">
        <v>82</v>
      </c>
      <c r="T2" t="s">
        <v>663</v>
      </c>
    </row>
    <row r="3" spans="2:23" x14ac:dyDescent="0.25">
      <c r="B3" s="11" t="s">
        <v>73</v>
      </c>
      <c r="D3" s="11" t="s">
        <v>87</v>
      </c>
      <c r="F3" s="11" t="s">
        <v>49</v>
      </c>
      <c r="H3" s="11" t="s">
        <v>8</v>
      </c>
      <c r="J3" s="87" t="s">
        <v>61</v>
      </c>
      <c r="K3" s="85">
        <v>3</v>
      </c>
      <c r="L3" s="87" t="s">
        <v>90</v>
      </c>
      <c r="M3" s="87" t="s">
        <v>642</v>
      </c>
      <c r="N3" s="86">
        <v>4</v>
      </c>
      <c r="O3" s="85" t="str">
        <f>CannesMont[[#This Row],[Type_de_canne]]&amp;"_"&amp;CannesMont[[#This Row],[Hauteur_arroseur]]&amp;"_"&amp;CannesMont[[#This Row],[Simple_ou_double]]&amp;"_"&amp;CannesMont[[#This Row],[Tirants]]</f>
        <v>Souple_3_Simple_Sans_tirants</v>
      </c>
      <c r="P3" s="87"/>
      <c r="R3" s="25" t="s">
        <v>660</v>
      </c>
      <c r="S3" s="25" t="s">
        <v>487</v>
      </c>
      <c r="T3" t="s">
        <v>662</v>
      </c>
    </row>
    <row r="4" spans="2:23" ht="15.75" thickBot="1" x14ac:dyDescent="0.3">
      <c r="B4" s="11" t="s">
        <v>74</v>
      </c>
      <c r="D4" s="12"/>
      <c r="F4" s="11" t="s">
        <v>50</v>
      </c>
      <c r="H4" s="11" t="s">
        <v>57</v>
      </c>
      <c r="J4" s="87" t="s">
        <v>61</v>
      </c>
      <c r="K4" s="85">
        <v>1.5</v>
      </c>
      <c r="L4" s="87" t="s">
        <v>90</v>
      </c>
      <c r="M4" s="87" t="s">
        <v>642</v>
      </c>
      <c r="N4" s="86">
        <v>5</v>
      </c>
      <c r="O4" s="85" t="str">
        <f>CannesMont[[#This Row],[Type_de_canne]]&amp;"_"&amp;CannesMont[[#This Row],[Hauteur_arroseur]]&amp;"_"&amp;CannesMont[[#This Row],[Simple_ou_double]]&amp;"_"&amp;CannesMont[[#This Row],[Tirants]]</f>
        <v>Souple_1,5_Simple_Sans_tirants</v>
      </c>
      <c r="P4" s="87"/>
      <c r="R4" s="25" t="s">
        <v>665</v>
      </c>
      <c r="S4" s="25" t="s">
        <v>80</v>
      </c>
      <c r="T4" t="s">
        <v>666</v>
      </c>
    </row>
    <row r="5" spans="2:23" ht="15.75" thickBot="1" x14ac:dyDescent="0.3">
      <c r="B5" s="12" t="s">
        <v>47</v>
      </c>
      <c r="F5" s="11" t="s">
        <v>54</v>
      </c>
      <c r="H5" s="12" t="s">
        <v>11</v>
      </c>
      <c r="J5" s="87" t="s">
        <v>61</v>
      </c>
      <c r="K5" s="85">
        <v>3</v>
      </c>
      <c r="L5" s="87" t="s">
        <v>90</v>
      </c>
      <c r="M5" s="87" t="s">
        <v>685</v>
      </c>
      <c r="N5" s="86">
        <v>6</v>
      </c>
      <c r="O5" s="85" t="str">
        <f>CannesMont[[#This Row],[Type_de_canne]]&amp;"_"&amp;CannesMont[[#This Row],[Hauteur_arroseur]]&amp;"_"&amp;CannesMont[[#This Row],[Simple_ou_double]]&amp;"_"&amp;CannesMont[[#This Row],[Tirants]]</f>
        <v>Souple_3_Simple_Avec_tirants</v>
      </c>
      <c r="P5" s="87"/>
      <c r="R5" s="25" t="s">
        <v>665</v>
      </c>
      <c r="S5" s="25" t="s">
        <v>81</v>
      </c>
      <c r="T5" t="s">
        <v>667</v>
      </c>
    </row>
    <row r="6" spans="2:23" ht="15.75" thickBot="1" x14ac:dyDescent="0.3">
      <c r="F6" s="11" t="s">
        <v>19</v>
      </c>
      <c r="J6" s="87" t="s">
        <v>61</v>
      </c>
      <c r="K6" s="85">
        <v>1.5</v>
      </c>
      <c r="L6" s="87" t="s">
        <v>90</v>
      </c>
      <c r="M6" s="87" t="s">
        <v>685</v>
      </c>
      <c r="N6" s="86">
        <v>7</v>
      </c>
      <c r="O6" s="85" t="str">
        <f>CannesMont[[#This Row],[Type_de_canne]]&amp;"_"&amp;CannesMont[[#This Row],[Hauteur_arroseur]]&amp;"_"&amp;CannesMont[[#This Row],[Simple_ou_double]]&amp;"_"&amp;CannesMont[[#This Row],[Tirants]]</f>
        <v>Souple_1,5_Simple_Avec_tirants</v>
      </c>
      <c r="P6" s="87"/>
      <c r="R6" s="25" t="s">
        <v>665</v>
      </c>
      <c r="S6" s="25" t="s">
        <v>82</v>
      </c>
      <c r="T6" t="s">
        <v>668</v>
      </c>
    </row>
    <row r="7" spans="2:23" ht="15.75" thickBot="1" x14ac:dyDescent="0.3">
      <c r="B7" s="14" t="s">
        <v>72</v>
      </c>
      <c r="D7" s="14" t="s">
        <v>76</v>
      </c>
      <c r="F7" s="11" t="s">
        <v>55</v>
      </c>
      <c r="J7" s="87" t="s">
        <v>61</v>
      </c>
      <c r="K7" s="85">
        <v>3</v>
      </c>
      <c r="L7" s="87" t="s">
        <v>643</v>
      </c>
      <c r="M7" s="87" t="s">
        <v>642</v>
      </c>
      <c r="N7" s="87"/>
      <c r="O7" s="85" t="str">
        <f>CannesMont[[#This Row],[Type_de_canne]]&amp;"_"&amp;CannesMont[[#This Row],[Hauteur_arroseur]]&amp;"_"&amp;CannesMont[[#This Row],[Simple_ou_double]]&amp;"_"&amp;CannesMont[[#This Row],[Tirants]]</f>
        <v>Souple_3_Double_Sans_tirants</v>
      </c>
      <c r="P7" s="87" t="s">
        <v>644</v>
      </c>
      <c r="R7" s="25" t="s">
        <v>60</v>
      </c>
      <c r="S7" s="45" t="s">
        <v>80</v>
      </c>
      <c r="T7" t="s">
        <v>669</v>
      </c>
      <c r="U7" s="44"/>
      <c r="V7" s="46"/>
      <c r="W7" s="45"/>
    </row>
    <row r="8" spans="2:23" x14ac:dyDescent="0.25">
      <c r="B8" s="15">
        <v>62</v>
      </c>
      <c r="D8" s="10" t="s">
        <v>660</v>
      </c>
      <c r="F8" s="11" t="s">
        <v>51</v>
      </c>
      <c r="J8" s="87" t="s">
        <v>61</v>
      </c>
      <c r="K8" s="85">
        <v>1.5</v>
      </c>
      <c r="L8" s="87" t="s">
        <v>643</v>
      </c>
      <c r="M8" s="87" t="s">
        <v>642</v>
      </c>
      <c r="N8" s="87"/>
      <c r="O8" s="85" t="str">
        <f>CannesMont[[#This Row],[Type_de_canne]]&amp;"_"&amp;CannesMont[[#This Row],[Hauteur_arroseur]]&amp;"_"&amp;CannesMont[[#This Row],[Simple_ou_double]]&amp;"_"&amp;CannesMont[[#This Row],[Tirants]]</f>
        <v>Souple_1,5_Double_Sans_tirants</v>
      </c>
      <c r="P8" s="87" t="s">
        <v>645</v>
      </c>
      <c r="R8" s="25" t="s">
        <v>60</v>
      </c>
      <c r="S8" s="45" t="s">
        <v>83</v>
      </c>
      <c r="T8" s="44" t="s">
        <v>670</v>
      </c>
      <c r="U8" s="44"/>
      <c r="V8" s="46"/>
      <c r="W8" s="45"/>
    </row>
    <row r="9" spans="2:23" x14ac:dyDescent="0.25">
      <c r="B9" s="16">
        <v>56</v>
      </c>
      <c r="D9" s="11" t="s">
        <v>61</v>
      </c>
      <c r="F9" s="11" t="s">
        <v>56</v>
      </c>
      <c r="J9" s="87" t="s">
        <v>636</v>
      </c>
      <c r="K9" s="85">
        <v>1.5</v>
      </c>
      <c r="L9" s="87" t="s">
        <v>90</v>
      </c>
      <c r="M9" s="87" t="s">
        <v>642</v>
      </c>
      <c r="N9" s="86">
        <v>13</v>
      </c>
      <c r="O9" s="85" t="str">
        <f>CannesMont[[#This Row],[Type_de_canne]]&amp;"_"&amp;CannesMont[[#This Row],[Hauteur_arroseur]]&amp;"_"&amp;CannesMont[[#This Row],[Simple_ou_double]]&amp;"_"&amp;CannesMont[[#This Row],[Tirants]]</f>
        <v>Souple_Galva_1,5_Simple_Sans_tirants</v>
      </c>
      <c r="P9" s="87"/>
      <c r="R9" s="25" t="s">
        <v>88</v>
      </c>
      <c r="S9" s="45" t="s">
        <v>81</v>
      </c>
      <c r="T9" s="44" t="s">
        <v>671</v>
      </c>
      <c r="U9" s="23"/>
      <c r="V9" s="46"/>
      <c r="W9" s="45"/>
    </row>
    <row r="10" spans="2:23" x14ac:dyDescent="0.25">
      <c r="B10" s="16">
        <v>50</v>
      </c>
      <c r="D10" s="11" t="s">
        <v>636</v>
      </c>
      <c r="F10" s="11" t="s">
        <v>52</v>
      </c>
      <c r="J10" s="87" t="s">
        <v>636</v>
      </c>
      <c r="K10" s="85">
        <v>3</v>
      </c>
      <c r="L10" s="87" t="s">
        <v>90</v>
      </c>
      <c r="M10" s="87" t="s">
        <v>642</v>
      </c>
      <c r="N10" s="86">
        <v>12</v>
      </c>
      <c r="O10" s="85" t="str">
        <f>CannesMont[[#This Row],[Type_de_canne]]&amp;"_"&amp;CannesMont[[#This Row],[Hauteur_arroseur]]&amp;"_"&amp;CannesMont[[#This Row],[Simple_ou_double]]&amp;"_"&amp;CannesMont[[#This Row],[Tirants]]</f>
        <v>Souple_Galva_3_Simple_Sans_tirants</v>
      </c>
      <c r="P10" s="87"/>
      <c r="R10" s="25" t="s">
        <v>636</v>
      </c>
      <c r="S10" s="45" t="s">
        <v>81</v>
      </c>
      <c r="T10" s="23" t="s">
        <v>672</v>
      </c>
      <c r="U10" s="44"/>
      <c r="V10" s="46"/>
      <c r="W10" s="45"/>
    </row>
    <row r="11" spans="2:23" ht="15.75" thickBot="1" x14ac:dyDescent="0.3">
      <c r="B11" s="16">
        <v>44</v>
      </c>
      <c r="D11" s="11" t="s">
        <v>60</v>
      </c>
      <c r="F11" s="12" t="s">
        <v>53</v>
      </c>
      <c r="J11" s="87" t="s">
        <v>636</v>
      </c>
      <c r="K11" s="87">
        <v>1.5</v>
      </c>
      <c r="L11" s="87" t="s">
        <v>90</v>
      </c>
      <c r="M11" s="87" t="s">
        <v>685</v>
      </c>
      <c r="N11" s="86">
        <v>14</v>
      </c>
      <c r="O11" s="85" t="str">
        <f>CannesMont[[#This Row],[Type_de_canne]]&amp;"_"&amp;CannesMont[[#This Row],[Hauteur_arroseur]]&amp;"_"&amp;CannesMont[[#This Row],[Simple_ou_double]]&amp;"_"&amp;CannesMont[[#This Row],[Tirants]]</f>
        <v>Souple_Galva_1,5_Simple_Avec_tirants</v>
      </c>
      <c r="P11" s="87"/>
      <c r="R11" s="25" t="s">
        <v>636</v>
      </c>
      <c r="S11" s="45" t="s">
        <v>82</v>
      </c>
      <c r="T11" s="44" t="s">
        <v>673</v>
      </c>
      <c r="U11" s="44"/>
      <c r="V11" s="46"/>
      <c r="W11" s="45"/>
    </row>
    <row r="12" spans="2:23" ht="15.75" thickBot="1" x14ac:dyDescent="0.3">
      <c r="B12" s="17">
        <v>38</v>
      </c>
      <c r="D12" s="12" t="s">
        <v>88</v>
      </c>
      <c r="J12" s="87" t="s">
        <v>636</v>
      </c>
      <c r="K12" s="87">
        <v>3</v>
      </c>
      <c r="L12" s="87" t="s">
        <v>90</v>
      </c>
      <c r="M12" s="87" t="s">
        <v>685</v>
      </c>
      <c r="N12" s="86">
        <v>15</v>
      </c>
      <c r="O12" s="85" t="str">
        <f>CannesMont[[#This Row],[Type_de_canne]]&amp;"_"&amp;CannesMont[[#This Row],[Hauteur_arroseur]]&amp;"_"&amp;CannesMont[[#This Row],[Simple_ou_double]]&amp;"_"&amp;CannesMont[[#This Row],[Tirants]]</f>
        <v>Souple_Galva_3_Simple_Avec_tirants</v>
      </c>
      <c r="P12" s="87"/>
      <c r="R12" s="25" t="s">
        <v>636</v>
      </c>
      <c r="S12" s="45" t="s">
        <v>80</v>
      </c>
      <c r="T12" s="44" t="s">
        <v>674</v>
      </c>
      <c r="U12" s="44"/>
      <c r="V12" s="46"/>
      <c r="W12" s="45"/>
    </row>
    <row r="13" spans="2:23" ht="15.75" thickBot="1" x14ac:dyDescent="0.3">
      <c r="F13" s="75" t="s">
        <v>478</v>
      </c>
      <c r="J13" s="87" t="s">
        <v>636</v>
      </c>
      <c r="K13" s="85">
        <v>1.5</v>
      </c>
      <c r="L13" s="87" t="s">
        <v>91</v>
      </c>
      <c r="M13" s="87" t="s">
        <v>642</v>
      </c>
      <c r="N13" s="87"/>
      <c r="O13" s="85" t="str">
        <f>CannesMont[[#This Row],[Type_de_canne]]&amp;"_"&amp;CannesMont[[#This Row],[Hauteur_arroseur]]&amp;"_"&amp;CannesMont[[#This Row],[Simple_ou_double]]&amp;"_"&amp;CannesMont[[#This Row],[Tirants]]</f>
        <v>Souple_Galva_1,5_Douple_Sans_tirants</v>
      </c>
      <c r="P13" s="87" t="s">
        <v>646</v>
      </c>
      <c r="S13" s="45"/>
      <c r="T13" s="47"/>
      <c r="U13" s="47"/>
      <c r="V13" s="47"/>
      <c r="W13" s="45"/>
    </row>
    <row r="14" spans="2:23" ht="15.75" thickBot="1" x14ac:dyDescent="0.3">
      <c r="B14" s="14" t="s">
        <v>73</v>
      </c>
      <c r="D14" s="14" t="s">
        <v>686</v>
      </c>
      <c r="F14" s="10" t="s">
        <v>341</v>
      </c>
      <c r="J14" s="87" t="s">
        <v>636</v>
      </c>
      <c r="K14" s="85">
        <v>3</v>
      </c>
      <c r="L14" s="87" t="s">
        <v>91</v>
      </c>
      <c r="M14" s="87" t="s">
        <v>642</v>
      </c>
      <c r="N14" s="87"/>
      <c r="O14" s="85" t="str">
        <f>CannesMont[[#This Row],[Type_de_canne]]&amp;"_"&amp;CannesMont[[#This Row],[Hauteur_arroseur]]&amp;"_"&amp;CannesMont[[#This Row],[Simple_ou_double]]&amp;"_"&amp;CannesMont[[#This Row],[Tirants]]</f>
        <v>Souple_Galva_3_Douple_Sans_tirants</v>
      </c>
      <c r="P14" s="87" t="s">
        <v>647</v>
      </c>
      <c r="S14" s="45"/>
      <c r="T14" s="45"/>
      <c r="U14" s="47"/>
      <c r="V14" s="47"/>
      <c r="W14" s="45"/>
    </row>
    <row r="15" spans="2:23" x14ac:dyDescent="0.25">
      <c r="B15" s="18">
        <v>60</v>
      </c>
      <c r="D15" s="10" t="s">
        <v>487</v>
      </c>
      <c r="F15" s="11" t="s">
        <v>338</v>
      </c>
      <c r="J15" s="85" t="s">
        <v>60</v>
      </c>
      <c r="K15" s="85">
        <v>3</v>
      </c>
      <c r="L15" s="85" t="s">
        <v>90</v>
      </c>
      <c r="M15" s="85" t="s">
        <v>642</v>
      </c>
      <c r="N15" s="86">
        <v>20</v>
      </c>
      <c r="O15" s="85" t="str">
        <f>CannesMont[[#This Row],[Type_de_canne]]&amp;"_"&amp;CannesMont[[#This Row],[Hauteur_arroseur]]&amp;"_"&amp;CannesMont[[#This Row],[Simple_ou_double]]&amp;"_"&amp;CannesMont[[#This Row],[Tirants]]</f>
        <v>PVC_3_Simple_Sans_tirants</v>
      </c>
      <c r="P15" s="85"/>
      <c r="S15" s="45"/>
      <c r="T15" s="45"/>
      <c r="U15" s="45"/>
      <c r="V15" s="45"/>
      <c r="W15" s="45"/>
    </row>
    <row r="16" spans="2:23" x14ac:dyDescent="0.25">
      <c r="B16" s="18">
        <v>55</v>
      </c>
      <c r="D16" s="11" t="s">
        <v>80</v>
      </c>
      <c r="F16" s="11" t="s">
        <v>343</v>
      </c>
      <c r="J16" s="85" t="s">
        <v>64</v>
      </c>
      <c r="K16" s="85">
        <v>3</v>
      </c>
      <c r="L16" s="85" t="s">
        <v>90</v>
      </c>
      <c r="M16" s="85" t="s">
        <v>642</v>
      </c>
      <c r="N16" s="86">
        <v>21</v>
      </c>
      <c r="O16" s="85" t="str">
        <f>CannesMont[[#This Row],[Type_de_canne]]&amp;"_"&amp;CannesMont[[#This Row],[Hauteur_arroseur]]&amp;"_"&amp;CannesMont[[#This Row],[Simple_ou_double]]&amp;"_"&amp;CannesMont[[#This Row],[Tirants]]</f>
        <v>PVC_SOUPLE_3_Simple_Sans_tirants</v>
      </c>
      <c r="P16" s="85"/>
      <c r="S16" s="45"/>
      <c r="T16" s="45"/>
      <c r="U16" s="45"/>
      <c r="V16" s="45"/>
      <c r="W16" s="45"/>
    </row>
    <row r="17" spans="2:23" x14ac:dyDescent="0.25">
      <c r="B17" s="18">
        <v>50</v>
      </c>
      <c r="D17" s="11" t="s">
        <v>81</v>
      </c>
      <c r="F17" s="60" t="s">
        <v>339</v>
      </c>
      <c r="P17" s="45"/>
      <c r="S17" s="45"/>
      <c r="T17" s="45"/>
      <c r="U17" s="45"/>
      <c r="V17" s="45"/>
      <c r="W17" s="45"/>
    </row>
    <row r="18" spans="2:23" ht="15.75" thickBot="1" x14ac:dyDescent="0.3">
      <c r="B18" s="18">
        <v>45</v>
      </c>
      <c r="D18" s="12" t="s">
        <v>82</v>
      </c>
      <c r="F18" s="11" t="s">
        <v>342</v>
      </c>
      <c r="N18"/>
      <c r="O18" s="72"/>
      <c r="P18" s="45"/>
      <c r="T18" s="45"/>
      <c r="U18" s="45"/>
      <c r="V18" s="45"/>
      <c r="W18" s="45"/>
    </row>
    <row r="19" spans="2:23" ht="15.75" thickBot="1" x14ac:dyDescent="0.3">
      <c r="B19" s="19">
        <v>37</v>
      </c>
      <c r="F19" s="11" t="s">
        <v>340</v>
      </c>
      <c r="U19" s="45"/>
      <c r="V19" s="45"/>
      <c r="W19" s="45"/>
    </row>
    <row r="20" spans="2:23" ht="15.75" thickBot="1" x14ac:dyDescent="0.3">
      <c r="F20" s="74" t="s">
        <v>485</v>
      </c>
      <c r="J20" s="25"/>
      <c r="M20" s="10" t="s">
        <v>842</v>
      </c>
      <c r="R20" s="10" t="s">
        <v>843</v>
      </c>
    </row>
    <row r="21" spans="2:23" ht="15.75" thickBot="1" x14ac:dyDescent="0.3">
      <c r="B21" s="14" t="s">
        <v>74</v>
      </c>
      <c r="F21" s="48" t="s">
        <v>656</v>
      </c>
      <c r="J21" s="25"/>
      <c r="M21" s="12" t="str">
        <f>User!N9&amp;"_"&amp;User!N7&amp;"_"&amp;User!AC11&amp;"_"&amp;User!N11</f>
        <v>Souple_3_Simple_Sans_tirants</v>
      </c>
      <c r="O21" t="e">
        <f>INDEX(CannesMont[[K]:[Appelation]],MATCH(M21,CannesMont[Appelation],0),14)</f>
        <v>#REF!</v>
      </c>
      <c r="R21" s="12" t="str">
        <f>User!N9&amp;"_"&amp;User!N13</f>
        <v>Souple_Régulateur_en_bas</v>
      </c>
    </row>
    <row r="22" spans="2:23" ht="15.75" thickBot="1" x14ac:dyDescent="0.3">
      <c r="B22" s="20">
        <v>60</v>
      </c>
      <c r="J22" s="25"/>
    </row>
    <row r="23" spans="2:23" ht="15.75" thickBot="1" x14ac:dyDescent="0.3">
      <c r="B23" s="18">
        <v>55</v>
      </c>
      <c r="F23" s="10" t="s">
        <v>492</v>
      </c>
    </row>
    <row r="24" spans="2:23" x14ac:dyDescent="0.25">
      <c r="B24" s="18">
        <v>50</v>
      </c>
      <c r="F24" s="10" t="s">
        <v>493</v>
      </c>
      <c r="J24" s="66"/>
      <c r="K24" s="66"/>
    </row>
    <row r="25" spans="2:23" x14ac:dyDescent="0.25">
      <c r="B25" s="18">
        <v>45</v>
      </c>
      <c r="F25" s="11" t="s">
        <v>494</v>
      </c>
      <c r="J25" s="67"/>
      <c r="K25" s="67"/>
    </row>
    <row r="26" spans="2:23" ht="15.75" thickBot="1" x14ac:dyDescent="0.3">
      <c r="B26" s="19">
        <v>34</v>
      </c>
      <c r="F26" s="11" t="s">
        <v>495</v>
      </c>
      <c r="J26" s="67"/>
      <c r="K26" s="67"/>
      <c r="L26" s="66"/>
      <c r="M26" s="66"/>
    </row>
    <row r="27" spans="2:23" ht="15.75" thickBot="1" x14ac:dyDescent="0.3">
      <c r="F27" s="11" t="s">
        <v>496</v>
      </c>
      <c r="J27" s="67"/>
      <c r="K27" s="67"/>
      <c r="L27" s="21"/>
      <c r="M27" s="21"/>
    </row>
    <row r="28" spans="2:23" ht="15.75" thickBot="1" x14ac:dyDescent="0.3">
      <c r="B28" s="14" t="s">
        <v>3</v>
      </c>
      <c r="F28" s="48" t="s">
        <v>656</v>
      </c>
      <c r="J28" s="67"/>
      <c r="K28" s="67"/>
    </row>
    <row r="29" spans="2:23" x14ac:dyDescent="0.25">
      <c r="B29" s="20">
        <v>30</v>
      </c>
      <c r="J29" s="67"/>
      <c r="K29" s="67"/>
    </row>
    <row r="30" spans="2:23" x14ac:dyDescent="0.25">
      <c r="B30" s="18">
        <v>24</v>
      </c>
      <c r="J30" s="67"/>
      <c r="K30" s="67"/>
    </row>
    <row r="31" spans="2:23" x14ac:dyDescent="0.25">
      <c r="B31" s="18">
        <v>18</v>
      </c>
      <c r="J31" s="67"/>
      <c r="K31" s="67"/>
      <c r="M31" s="23"/>
      <c r="N31" s="23"/>
      <c r="O31" s="23"/>
      <c r="P31" s="23"/>
      <c r="Q31" s="23"/>
      <c r="R31" s="23"/>
      <c r="S31" s="23"/>
    </row>
    <row r="32" spans="2:23" x14ac:dyDescent="0.25">
      <c r="B32" s="18">
        <v>12</v>
      </c>
      <c r="J32" s="67"/>
      <c r="K32" s="67"/>
      <c r="M32" s="23"/>
      <c r="N32" s="23"/>
      <c r="O32" s="23"/>
      <c r="P32" s="23"/>
      <c r="Q32" s="23"/>
      <c r="R32" s="23"/>
      <c r="S32" s="23"/>
    </row>
    <row r="33" spans="2:19" ht="15.75" thickBot="1" x14ac:dyDescent="0.3">
      <c r="B33" s="19">
        <v>6</v>
      </c>
      <c r="J33" s="67"/>
      <c r="K33" s="67"/>
      <c r="M33" s="23"/>
      <c r="N33" s="23"/>
      <c r="O33" s="23"/>
      <c r="P33" s="23"/>
      <c r="Q33" s="23"/>
      <c r="R33" s="23"/>
      <c r="S33" s="23"/>
    </row>
    <row r="34" spans="2:19" x14ac:dyDescent="0.25">
      <c r="J34" s="66"/>
      <c r="K34" s="67"/>
      <c r="M34" s="23"/>
      <c r="N34" s="23"/>
      <c r="O34" s="23"/>
      <c r="P34" s="23"/>
      <c r="Q34" s="23"/>
      <c r="R34" s="23"/>
      <c r="S34" s="23"/>
    </row>
    <row r="35" spans="2:19" x14ac:dyDescent="0.25">
      <c r="M35" s="23"/>
      <c r="N35" s="23"/>
      <c r="O35" s="23"/>
      <c r="P35" s="23"/>
      <c r="Q35" s="23"/>
      <c r="R35" s="23"/>
      <c r="S35" s="23"/>
    </row>
    <row r="36" spans="2:19" ht="15" customHeight="1" x14ac:dyDescent="0.25">
      <c r="M36" s="23"/>
      <c r="N36" s="23"/>
      <c r="O36" s="23"/>
      <c r="P36" s="23"/>
      <c r="Q36" s="23"/>
      <c r="R36" s="23"/>
      <c r="S36" s="23"/>
    </row>
    <row r="37" spans="2:19" ht="15.75" thickBot="1" x14ac:dyDescent="0.3">
      <c r="M37" s="23"/>
      <c r="N37" s="23"/>
      <c r="O37" s="23"/>
      <c r="P37" s="23"/>
      <c r="Q37" s="23"/>
      <c r="R37" s="23"/>
      <c r="S37" s="23"/>
    </row>
    <row r="38" spans="2:19" ht="15.75" thickBot="1" x14ac:dyDescent="0.3">
      <c r="B38" s="13" t="s">
        <v>6</v>
      </c>
      <c r="M38" s="23"/>
      <c r="N38" s="23"/>
      <c r="O38" s="23"/>
      <c r="P38" s="23"/>
      <c r="Q38" s="23"/>
      <c r="R38" s="23"/>
      <c r="S38" s="23"/>
    </row>
    <row r="39" spans="2:19" x14ac:dyDescent="0.25">
      <c r="B39" s="11" t="s">
        <v>4</v>
      </c>
      <c r="M39" s="23"/>
      <c r="N39" s="23"/>
      <c r="O39" s="23"/>
      <c r="P39" s="23"/>
      <c r="Q39" s="23"/>
      <c r="R39" s="23"/>
      <c r="S39" s="23"/>
    </row>
    <row r="40" spans="2:19" x14ac:dyDescent="0.25">
      <c r="B40" s="11" t="s">
        <v>49</v>
      </c>
      <c r="M40" s="23"/>
      <c r="N40" s="23"/>
      <c r="O40" s="23"/>
      <c r="P40" s="23"/>
      <c r="Q40" s="23"/>
      <c r="R40" s="23"/>
      <c r="S40" s="23"/>
    </row>
    <row r="41" spans="2:19" x14ac:dyDescent="0.25">
      <c r="B41" s="11" t="s">
        <v>50</v>
      </c>
      <c r="M41" s="23"/>
      <c r="N41" s="23"/>
      <c r="O41" s="23"/>
      <c r="P41" s="23"/>
      <c r="Q41" s="23"/>
      <c r="R41" s="23"/>
      <c r="S41" s="23"/>
    </row>
    <row r="42" spans="2:19" x14ac:dyDescent="0.25">
      <c r="B42" s="11" t="s">
        <v>54</v>
      </c>
      <c r="M42" s="23"/>
      <c r="N42" s="23"/>
      <c r="O42" s="23"/>
      <c r="P42" s="23"/>
      <c r="Q42" s="23"/>
      <c r="R42" s="23"/>
      <c r="S42" s="23"/>
    </row>
    <row r="43" spans="2:19" x14ac:dyDescent="0.25">
      <c r="B43" s="11" t="s">
        <v>19</v>
      </c>
      <c r="M43" s="23"/>
      <c r="N43" s="23"/>
      <c r="O43" s="23"/>
      <c r="P43" s="23"/>
      <c r="Q43" s="23"/>
      <c r="R43" s="23"/>
      <c r="S43" s="23"/>
    </row>
    <row r="44" spans="2:19" x14ac:dyDescent="0.25">
      <c r="B44" s="11" t="s">
        <v>55</v>
      </c>
      <c r="M44" s="23"/>
      <c r="N44" s="23"/>
      <c r="O44" s="23"/>
      <c r="P44" s="23"/>
      <c r="Q44" s="23"/>
      <c r="R44" s="23"/>
      <c r="S44" s="23"/>
    </row>
    <row r="45" spans="2:19" ht="15" customHeight="1" x14ac:dyDescent="0.25">
      <c r="B45" s="11" t="s">
        <v>51</v>
      </c>
      <c r="M45" s="23"/>
      <c r="N45" s="23"/>
      <c r="O45" s="23"/>
      <c r="P45" s="23"/>
      <c r="Q45" s="23"/>
      <c r="R45" s="23"/>
      <c r="S45" s="23"/>
    </row>
    <row r="46" spans="2:19" x14ac:dyDescent="0.25">
      <c r="B46" s="11" t="s">
        <v>56</v>
      </c>
      <c r="M46" s="23"/>
      <c r="N46" s="23"/>
      <c r="O46" s="23"/>
      <c r="P46" s="23"/>
      <c r="Q46" s="23"/>
      <c r="R46" s="23"/>
      <c r="S46" s="23"/>
    </row>
    <row r="47" spans="2:19" x14ac:dyDescent="0.25">
      <c r="B47" s="11" t="s">
        <v>52</v>
      </c>
    </row>
    <row r="48" spans="2:19" ht="15.75" thickBot="1" x14ac:dyDescent="0.3">
      <c r="B48" s="12" t="s">
        <v>53</v>
      </c>
    </row>
    <row r="79" spans="3:11" ht="15.75" thickBot="1" x14ac:dyDescent="0.3"/>
    <row r="80" spans="3:11" x14ac:dyDescent="0.25">
      <c r="C80" s="134"/>
      <c r="D80" s="135"/>
      <c r="E80" s="135"/>
      <c r="F80" s="135"/>
      <c r="G80" s="135"/>
      <c r="H80" s="135"/>
      <c r="I80" s="135"/>
      <c r="J80" s="136"/>
      <c r="K80" s="137"/>
    </row>
    <row r="81" spans="3:11" x14ac:dyDescent="0.25">
      <c r="C81" s="138"/>
      <c r="D81" s="21" t="s">
        <v>951</v>
      </c>
      <c r="E81" s="21"/>
      <c r="F81" s="21"/>
      <c r="G81" s="21"/>
      <c r="H81" s="21" t="s">
        <v>952</v>
      </c>
      <c r="I81" s="21"/>
      <c r="J81" s="66" t="s">
        <v>953</v>
      </c>
      <c r="K81" s="139"/>
    </row>
    <row r="82" spans="3:11" x14ac:dyDescent="0.25">
      <c r="C82" s="138"/>
      <c r="D82" s="21"/>
      <c r="E82" s="21"/>
      <c r="F82" s="21"/>
      <c r="G82" s="21"/>
      <c r="H82" s="21"/>
      <c r="I82" s="21"/>
      <c r="J82" s="66"/>
      <c r="K82" s="139"/>
    </row>
    <row r="83" spans="3:11" x14ac:dyDescent="0.25">
      <c r="C83" s="138"/>
      <c r="D83" s="21"/>
      <c r="E83" s="21"/>
      <c r="F83" s="21"/>
      <c r="G83" s="21"/>
      <c r="H83" s="21"/>
      <c r="I83" s="21"/>
      <c r="J83" s="66"/>
      <c r="K83" s="139"/>
    </row>
    <row r="84" spans="3:11" x14ac:dyDescent="0.25">
      <c r="C84" s="138"/>
      <c r="D84" s="21" t="s">
        <v>971</v>
      </c>
      <c r="E84" s="21"/>
      <c r="F84" s="21"/>
      <c r="G84" s="21"/>
      <c r="H84" s="21" t="s">
        <v>971</v>
      </c>
      <c r="I84" s="21"/>
      <c r="J84" s="66">
        <v>0</v>
      </c>
      <c r="K84" s="139"/>
    </row>
    <row r="85" spans="3:11" x14ac:dyDescent="0.25">
      <c r="C85" s="138"/>
      <c r="D85" s="21" t="s">
        <v>954</v>
      </c>
      <c r="E85" s="21"/>
      <c r="F85" s="21"/>
      <c r="G85" s="21"/>
      <c r="H85" s="21" t="s">
        <v>955</v>
      </c>
      <c r="I85" s="21"/>
      <c r="J85" s="66">
        <v>0</v>
      </c>
      <c r="K85" s="139"/>
    </row>
    <row r="86" spans="3:11" x14ac:dyDescent="0.25">
      <c r="C86" s="138"/>
      <c r="D86" s="21" t="s">
        <v>956</v>
      </c>
      <c r="E86" s="21"/>
      <c r="F86" s="21"/>
      <c r="G86" s="21"/>
      <c r="H86" s="21" t="s">
        <v>957</v>
      </c>
      <c r="I86" s="21"/>
      <c r="J86" s="67">
        <v>0</v>
      </c>
      <c r="K86" s="139"/>
    </row>
    <row r="87" spans="3:11" x14ac:dyDescent="0.25">
      <c r="C87" s="138"/>
      <c r="D87" s="21" t="s">
        <v>958</v>
      </c>
      <c r="E87" s="21"/>
      <c r="F87" s="21"/>
      <c r="G87" s="21"/>
      <c r="H87" s="21" t="s">
        <v>959</v>
      </c>
      <c r="I87" s="21"/>
      <c r="J87" s="66">
        <v>0</v>
      </c>
      <c r="K87" s="139"/>
    </row>
    <row r="88" spans="3:11" x14ac:dyDescent="0.25">
      <c r="C88" s="138"/>
      <c r="D88" s="21" t="s">
        <v>960</v>
      </c>
      <c r="E88" s="21"/>
      <c r="F88" s="21"/>
      <c r="G88" s="21"/>
      <c r="H88" s="21" t="s">
        <v>961</v>
      </c>
      <c r="I88" s="21"/>
      <c r="J88" s="66">
        <v>0</v>
      </c>
      <c r="K88" s="139"/>
    </row>
    <row r="89" spans="3:11" x14ac:dyDescent="0.25">
      <c r="C89" s="138"/>
      <c r="D89" s="21"/>
      <c r="E89" s="21"/>
      <c r="F89" s="21"/>
      <c r="G89" s="21"/>
      <c r="H89" s="21"/>
      <c r="I89" s="21"/>
      <c r="J89" s="66"/>
      <c r="K89" s="140"/>
    </row>
    <row r="90" spans="3:11" x14ac:dyDescent="0.25">
      <c r="C90" s="138"/>
      <c r="D90" s="21" t="s">
        <v>962</v>
      </c>
      <c r="E90" s="21"/>
      <c r="F90" s="21"/>
      <c r="G90" s="21"/>
      <c r="H90" s="21" t="s">
        <v>963</v>
      </c>
      <c r="I90" s="21"/>
      <c r="J90" s="21" t="s">
        <v>964</v>
      </c>
      <c r="K90" s="141"/>
    </row>
    <row r="91" spans="3:11" x14ac:dyDescent="0.25">
      <c r="C91" s="138"/>
      <c r="D91" s="21"/>
      <c r="E91" s="21"/>
      <c r="F91" s="21"/>
      <c r="G91" s="21"/>
      <c r="H91" s="21"/>
      <c r="I91" s="21"/>
      <c r="J91" s="21"/>
      <c r="K91" s="141"/>
    </row>
    <row r="92" spans="3:11" x14ac:dyDescent="0.25">
      <c r="C92" s="138"/>
      <c r="D92" s="21"/>
      <c r="E92" s="21"/>
      <c r="F92" s="21"/>
      <c r="G92" s="21"/>
      <c r="H92" s="21"/>
      <c r="I92" s="21"/>
      <c r="J92" s="21"/>
      <c r="K92" s="141"/>
    </row>
    <row r="93" spans="3:11" x14ac:dyDescent="0.25">
      <c r="C93" s="138"/>
      <c r="D93" s="21" t="s">
        <v>971</v>
      </c>
      <c r="E93" s="21"/>
      <c r="F93" s="21"/>
      <c r="G93" s="21"/>
      <c r="H93" s="21" t="s">
        <v>971</v>
      </c>
      <c r="I93" s="21"/>
      <c r="J93" s="21">
        <v>0</v>
      </c>
      <c r="K93" s="141"/>
    </row>
    <row r="94" spans="3:11" x14ac:dyDescent="0.25">
      <c r="C94" s="138"/>
      <c r="D94" s="21" t="s">
        <v>954</v>
      </c>
      <c r="E94" s="21"/>
      <c r="F94" s="21"/>
      <c r="G94" s="21"/>
      <c r="H94" s="21" t="s">
        <v>955</v>
      </c>
      <c r="I94" s="21"/>
      <c r="J94" s="21">
        <v>0</v>
      </c>
      <c r="K94" s="141"/>
    </row>
    <row r="95" spans="3:11" x14ac:dyDescent="0.25">
      <c r="C95" s="138"/>
      <c r="D95" s="21" t="s">
        <v>956</v>
      </c>
      <c r="E95" s="21"/>
      <c r="F95" s="21"/>
      <c r="G95" s="21"/>
      <c r="H95" s="21" t="s">
        <v>957</v>
      </c>
      <c r="I95" s="21"/>
      <c r="J95" s="21">
        <v>0</v>
      </c>
      <c r="K95" s="141"/>
    </row>
    <row r="96" spans="3:11" x14ac:dyDescent="0.25">
      <c r="C96" s="138"/>
      <c r="D96" s="21" t="s">
        <v>958</v>
      </c>
      <c r="E96" s="21"/>
      <c r="F96" s="21"/>
      <c r="G96" s="21"/>
      <c r="H96" s="21" t="s">
        <v>959</v>
      </c>
      <c r="I96" s="21"/>
      <c r="J96" s="21">
        <v>0</v>
      </c>
      <c r="K96" s="141"/>
    </row>
    <row r="97" spans="3:11" x14ac:dyDescent="0.25">
      <c r="C97" s="138"/>
      <c r="D97" s="21" t="s">
        <v>960</v>
      </c>
      <c r="E97" s="21"/>
      <c r="F97" s="21"/>
      <c r="G97" s="21"/>
      <c r="H97" s="21" t="s">
        <v>961</v>
      </c>
      <c r="I97" s="21"/>
      <c r="J97" s="21">
        <v>0</v>
      </c>
      <c r="K97" s="141"/>
    </row>
    <row r="98" spans="3:11" x14ac:dyDescent="0.25">
      <c r="C98" s="138"/>
      <c r="D98" s="21"/>
      <c r="E98" s="21"/>
      <c r="F98" s="21"/>
      <c r="G98" s="21"/>
      <c r="H98" s="21"/>
      <c r="I98" s="21"/>
      <c r="J98" s="21"/>
      <c r="K98" s="141"/>
    </row>
    <row r="99" spans="3:11" x14ac:dyDescent="0.25">
      <c r="C99" s="138"/>
      <c r="D99" s="21" t="s">
        <v>971</v>
      </c>
      <c r="E99" s="21"/>
      <c r="F99" s="21"/>
      <c r="G99" s="21"/>
      <c r="H99" s="21" t="s">
        <v>971</v>
      </c>
      <c r="I99" s="21"/>
      <c r="J99" s="21">
        <v>0</v>
      </c>
      <c r="K99" s="141"/>
    </row>
    <row r="100" spans="3:11" x14ac:dyDescent="0.25">
      <c r="C100" s="138"/>
      <c r="D100" s="21" t="s">
        <v>954</v>
      </c>
      <c r="E100" s="21"/>
      <c r="F100" s="21"/>
      <c r="G100" s="21"/>
      <c r="H100" s="21" t="s">
        <v>955</v>
      </c>
      <c r="I100" s="21"/>
      <c r="J100" s="21">
        <v>0</v>
      </c>
      <c r="K100" s="141"/>
    </row>
    <row r="101" spans="3:11" x14ac:dyDescent="0.25">
      <c r="C101" s="138"/>
      <c r="D101" s="21" t="s">
        <v>956</v>
      </c>
      <c r="E101" s="21"/>
      <c r="F101" s="21"/>
      <c r="G101" s="21"/>
      <c r="H101" s="21" t="s">
        <v>957</v>
      </c>
      <c r="I101" s="21"/>
      <c r="J101" s="21">
        <v>0</v>
      </c>
      <c r="K101" s="141"/>
    </row>
    <row r="102" spans="3:11" x14ac:dyDescent="0.25">
      <c r="C102" s="138"/>
      <c r="D102" s="21" t="s">
        <v>958</v>
      </c>
      <c r="E102" s="21"/>
      <c r="F102" s="21"/>
      <c r="G102" s="21"/>
      <c r="H102" s="21" t="s">
        <v>959</v>
      </c>
      <c r="I102" s="21"/>
      <c r="J102" s="21">
        <v>0</v>
      </c>
      <c r="K102" s="141"/>
    </row>
    <row r="103" spans="3:11" x14ac:dyDescent="0.25">
      <c r="C103" s="138"/>
      <c r="D103" s="21" t="s">
        <v>960</v>
      </c>
      <c r="E103" s="21"/>
      <c r="F103" s="21"/>
      <c r="G103" s="21"/>
      <c r="H103" s="21" t="s">
        <v>961</v>
      </c>
      <c r="I103" s="21"/>
      <c r="J103" s="21">
        <v>0</v>
      </c>
      <c r="K103" s="141"/>
    </row>
    <row r="104" spans="3:11" x14ac:dyDescent="0.25">
      <c r="C104" s="138"/>
      <c r="D104" s="21"/>
      <c r="E104" s="21"/>
      <c r="F104" s="21"/>
      <c r="G104" s="21"/>
      <c r="H104" s="21"/>
      <c r="I104" s="21"/>
      <c r="J104" s="21"/>
      <c r="K104" s="141"/>
    </row>
    <row r="105" spans="3:11" x14ac:dyDescent="0.25">
      <c r="C105" s="138"/>
      <c r="D105" s="21" t="s">
        <v>965</v>
      </c>
      <c r="E105" s="21"/>
      <c r="F105" s="21"/>
      <c r="G105" s="21"/>
      <c r="H105" s="21" t="s">
        <v>952</v>
      </c>
      <c r="I105" s="21"/>
      <c r="J105" s="21"/>
      <c r="K105" s="141"/>
    </row>
    <row r="106" spans="3:11" x14ac:dyDescent="0.25">
      <c r="C106" s="138"/>
      <c r="D106" s="21"/>
      <c r="E106" s="21"/>
      <c r="F106" s="21"/>
      <c r="G106" s="21"/>
      <c r="H106" s="21"/>
      <c r="I106" s="21"/>
      <c r="J106" s="21"/>
      <c r="K106" s="141"/>
    </row>
    <row r="107" spans="3:11" x14ac:dyDescent="0.25">
      <c r="C107" s="138"/>
      <c r="D107" s="21"/>
      <c r="E107" s="21"/>
      <c r="F107" s="21"/>
      <c r="G107" s="21"/>
      <c r="H107" s="21"/>
      <c r="I107" s="21"/>
      <c r="J107" s="21"/>
      <c r="K107" s="141"/>
    </row>
    <row r="108" spans="3:11" x14ac:dyDescent="0.25">
      <c r="C108" s="138"/>
      <c r="D108" s="21" t="s">
        <v>966</v>
      </c>
      <c r="E108" s="21"/>
      <c r="F108" s="21"/>
      <c r="G108" s="21"/>
      <c r="H108" s="21" t="s">
        <v>20</v>
      </c>
      <c r="I108" s="21"/>
      <c r="J108" s="21">
        <v>0</v>
      </c>
      <c r="K108" s="141"/>
    </row>
    <row r="109" spans="3:11" x14ac:dyDescent="0.25">
      <c r="C109" s="138"/>
      <c r="D109" s="21" t="s">
        <v>967</v>
      </c>
      <c r="E109" s="21"/>
      <c r="F109" s="21"/>
      <c r="G109" s="21"/>
      <c r="H109" s="21" t="s">
        <v>968</v>
      </c>
      <c r="I109" s="21"/>
      <c r="J109" s="21">
        <v>0</v>
      </c>
      <c r="K109" s="141"/>
    </row>
    <row r="110" spans="3:11" x14ac:dyDescent="0.25">
      <c r="C110" s="138"/>
      <c r="D110" s="21" t="s">
        <v>969</v>
      </c>
      <c r="E110" s="21"/>
      <c r="F110" s="21"/>
      <c r="G110" s="21"/>
      <c r="H110" s="21" t="s">
        <v>970</v>
      </c>
      <c r="I110" s="21"/>
      <c r="J110" s="21">
        <v>0</v>
      </c>
      <c r="K110" s="141"/>
    </row>
    <row r="111" spans="3:11" ht="15.75" thickBot="1" x14ac:dyDescent="0.3">
      <c r="C111" s="142"/>
      <c r="D111" s="143"/>
      <c r="E111" s="143"/>
      <c r="F111" s="143"/>
      <c r="G111" s="143"/>
      <c r="H111" s="143"/>
      <c r="I111" s="143"/>
      <c r="J111" s="143"/>
      <c r="K111" s="144"/>
    </row>
  </sheetData>
  <phoneticPr fontId="1" type="noConversion"/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003FEF-7908-4667-A0D3-11DD9A7A7182}">
  <sheetPr codeName="Feuil10"/>
  <dimension ref="B2:I11"/>
  <sheetViews>
    <sheetView workbookViewId="0">
      <selection activeCell="H14" sqref="H14"/>
    </sheetView>
  </sheetViews>
  <sheetFormatPr baseColWidth="10" defaultColWidth="7.7109375" defaultRowHeight="15" x14ac:dyDescent="0.25"/>
  <cols>
    <col min="1" max="2" width="5.7109375" style="23" customWidth="1"/>
    <col min="3" max="3" width="7.7109375" style="23"/>
    <col min="4" max="4" width="6.7109375" style="23" customWidth="1"/>
    <col min="5" max="5" width="5.7109375" style="23" customWidth="1"/>
    <col min="6" max="6" width="7.7109375" style="23"/>
    <col min="7" max="7" width="6.7109375" style="23" customWidth="1"/>
    <col min="8" max="8" width="5.7109375" style="23" customWidth="1"/>
    <col min="9" max="9" width="7.7109375" style="23"/>
    <col min="10" max="10" width="6.7109375" style="23" customWidth="1"/>
    <col min="11" max="16384" width="7.7109375" style="23"/>
  </cols>
  <sheetData>
    <row r="2" spans="2:9" x14ac:dyDescent="0.25">
      <c r="B2" s="79">
        <v>2</v>
      </c>
      <c r="C2" s="80">
        <v>820</v>
      </c>
      <c r="E2" s="79">
        <v>6</v>
      </c>
      <c r="F2" s="80">
        <v>820</v>
      </c>
      <c r="H2" s="79">
        <v>1</v>
      </c>
      <c r="I2" s="80">
        <v>820</v>
      </c>
    </row>
    <row r="3" spans="2:9" x14ac:dyDescent="0.25">
      <c r="B3" s="80">
        <v>2</v>
      </c>
      <c r="C3" s="80">
        <v>1640</v>
      </c>
      <c r="E3" s="80">
        <v>3</v>
      </c>
      <c r="F3" s="80">
        <v>1060</v>
      </c>
      <c r="H3" s="80">
        <v>1</v>
      </c>
      <c r="I3" s="80">
        <v>1060</v>
      </c>
    </row>
    <row r="4" spans="2:9" x14ac:dyDescent="0.25">
      <c r="B4" s="80">
        <v>2</v>
      </c>
      <c r="C4" s="80">
        <v>1740</v>
      </c>
      <c r="E4" s="80">
        <v>3</v>
      </c>
      <c r="F4" s="80">
        <v>1290</v>
      </c>
      <c r="H4" s="80">
        <v>1</v>
      </c>
      <c r="I4" s="80">
        <v>1290</v>
      </c>
    </row>
    <row r="5" spans="2:9" x14ac:dyDescent="0.25">
      <c r="B5" s="80">
        <v>2</v>
      </c>
      <c r="C5" s="80">
        <v>1835</v>
      </c>
      <c r="E5" s="80">
        <v>3</v>
      </c>
      <c r="F5" s="80">
        <v>1495</v>
      </c>
      <c r="H5" s="80">
        <v>1</v>
      </c>
      <c r="I5" s="80">
        <v>1495</v>
      </c>
    </row>
    <row r="6" spans="2:9" x14ac:dyDescent="0.25">
      <c r="B6" s="80">
        <v>2</v>
      </c>
      <c r="C6" s="80">
        <v>1915</v>
      </c>
      <c r="E6" s="80">
        <v>5</v>
      </c>
      <c r="F6" s="80">
        <v>1640</v>
      </c>
      <c r="H6" s="80">
        <v>1</v>
      </c>
      <c r="I6" s="80">
        <v>1640</v>
      </c>
    </row>
    <row r="7" spans="2:9" x14ac:dyDescent="0.25">
      <c r="B7" s="80">
        <v>2</v>
      </c>
      <c r="C7" s="80">
        <v>1935</v>
      </c>
      <c r="E7" s="80">
        <v>5</v>
      </c>
      <c r="F7" s="80">
        <v>1740</v>
      </c>
      <c r="H7" s="80">
        <v>1</v>
      </c>
      <c r="I7" s="80">
        <v>1740</v>
      </c>
    </row>
    <row r="8" spans="2:9" x14ac:dyDescent="0.25">
      <c r="B8" s="80">
        <v>1</v>
      </c>
      <c r="C8" s="80">
        <v>1495</v>
      </c>
      <c r="E8" s="80">
        <v>5</v>
      </c>
      <c r="F8" s="80">
        <v>1835</v>
      </c>
      <c r="H8" s="80">
        <v>1</v>
      </c>
      <c r="I8" s="80">
        <v>1835</v>
      </c>
    </row>
    <row r="9" spans="2:9" x14ac:dyDescent="0.25">
      <c r="E9" s="80">
        <v>5</v>
      </c>
      <c r="F9" s="80">
        <v>1915</v>
      </c>
      <c r="H9" s="80">
        <v>1</v>
      </c>
      <c r="I9" s="80">
        <v>1915</v>
      </c>
    </row>
    <row r="10" spans="2:9" x14ac:dyDescent="0.25">
      <c r="E10" s="80">
        <v>5</v>
      </c>
      <c r="F10" s="80">
        <v>1935</v>
      </c>
    </row>
    <row r="11" spans="2:9" x14ac:dyDescent="0.25">
      <c r="E11" s="80">
        <v>2</v>
      </c>
      <c r="F11" s="80">
        <v>2020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W51"/>
  <sheetViews>
    <sheetView zoomScale="115" zoomScaleNormal="115" workbookViewId="0">
      <pane xSplit="3" ySplit="2" topLeftCell="D3" activePane="bottomRight" state="frozen"/>
      <selection activeCell="G118" sqref="G118"/>
      <selection pane="topRight" activeCell="G118" sqref="G118"/>
      <selection pane="bottomLeft" activeCell="G118" sqref="G118"/>
      <selection pane="bottomRight" activeCell="F2" sqref="F2"/>
    </sheetView>
  </sheetViews>
  <sheetFormatPr baseColWidth="10" defaultColWidth="11.5703125" defaultRowHeight="15" x14ac:dyDescent="0.25"/>
  <cols>
    <col min="1" max="1" width="11.28515625" style="25" customWidth="1"/>
    <col min="2" max="2" width="32" style="25" bestFit="1" customWidth="1"/>
    <col min="3" max="3" width="11.85546875" style="25" customWidth="1"/>
    <col min="4" max="4" width="24.5703125" style="25" customWidth="1"/>
    <col min="5" max="14" width="18.7109375" style="25" customWidth="1"/>
    <col min="15" max="15" width="29" style="25" customWidth="1"/>
    <col min="16" max="19" width="14.7109375" style="25" customWidth="1"/>
    <col min="20" max="22" width="18.7109375" style="25" customWidth="1"/>
    <col min="23" max="23" width="13.7109375" style="25" customWidth="1"/>
    <col min="24" max="16384" width="11.5703125" style="25"/>
  </cols>
  <sheetData>
    <row r="1" spans="1:23" s="90" customFormat="1" ht="49.9" customHeight="1" x14ac:dyDescent="0.25">
      <c r="A1" s="90" t="s">
        <v>664</v>
      </c>
      <c r="B1" s="91" t="s">
        <v>678</v>
      </c>
      <c r="C1" s="92" t="s">
        <v>661</v>
      </c>
      <c r="D1" s="90" t="s">
        <v>663</v>
      </c>
      <c r="E1" s="90" t="s">
        <v>688</v>
      </c>
      <c r="F1" s="90" t="s">
        <v>666</v>
      </c>
      <c r="G1" s="90" t="s">
        <v>667</v>
      </c>
      <c r="H1" s="90" t="s">
        <v>668</v>
      </c>
      <c r="I1" s="90" t="s">
        <v>669</v>
      </c>
      <c r="J1" s="95" t="s">
        <v>687</v>
      </c>
      <c r="K1" s="95" t="s">
        <v>671</v>
      </c>
      <c r="L1" s="95" t="s">
        <v>672</v>
      </c>
      <c r="M1" s="95" t="s">
        <v>673</v>
      </c>
      <c r="N1" s="95" t="s">
        <v>674</v>
      </c>
      <c r="O1" s="93"/>
      <c r="P1" s="93"/>
      <c r="Q1" s="94"/>
      <c r="R1" s="94"/>
      <c r="S1" s="94"/>
      <c r="T1" s="94"/>
      <c r="U1" s="94"/>
      <c r="V1" s="94"/>
      <c r="W1" s="94"/>
    </row>
    <row r="2" spans="1:23" x14ac:dyDescent="0.25">
      <c r="A2" s="50" t="s">
        <v>530</v>
      </c>
      <c r="B2" s="49" t="s">
        <v>21</v>
      </c>
      <c r="C2" s="27" t="s">
        <v>22</v>
      </c>
      <c r="D2" s="5"/>
      <c r="E2" s="27"/>
      <c r="F2" s="5">
        <v>1</v>
      </c>
      <c r="G2" s="5">
        <v>1</v>
      </c>
      <c r="H2" s="5">
        <v>2</v>
      </c>
      <c r="I2" s="5">
        <v>1</v>
      </c>
      <c r="J2" s="5">
        <v>2</v>
      </c>
      <c r="K2" s="5">
        <v>2</v>
      </c>
      <c r="L2" s="5">
        <v>1</v>
      </c>
      <c r="M2" s="5"/>
      <c r="N2" s="5">
        <v>1</v>
      </c>
      <c r="O2" s="41"/>
      <c r="P2" s="41"/>
      <c r="Q2" s="41"/>
      <c r="R2" s="21"/>
      <c r="S2" s="21"/>
      <c r="T2" s="41"/>
      <c r="U2" s="41"/>
      <c r="V2" s="41"/>
      <c r="W2" s="41"/>
    </row>
    <row r="3" spans="1:23" x14ac:dyDescent="0.25">
      <c r="A3" s="50" t="s">
        <v>530</v>
      </c>
      <c r="B3" s="49" t="s">
        <v>23</v>
      </c>
      <c r="C3" s="27" t="s">
        <v>20</v>
      </c>
      <c r="D3" s="5">
        <v>1</v>
      </c>
      <c r="E3" s="27"/>
      <c r="F3" s="5"/>
      <c r="G3" s="5"/>
      <c r="H3" s="5"/>
      <c r="I3" s="5"/>
      <c r="J3" s="5"/>
      <c r="K3" s="5"/>
      <c r="L3" s="5"/>
      <c r="M3" s="5"/>
      <c r="N3" s="5"/>
      <c r="O3" s="41"/>
      <c r="P3" s="41"/>
      <c r="Q3" s="41"/>
      <c r="R3" s="21"/>
      <c r="S3" s="21"/>
      <c r="T3" s="41"/>
      <c r="U3" s="41"/>
      <c r="V3" s="41"/>
      <c r="W3" s="41"/>
    </row>
    <row r="4" spans="1:23" x14ac:dyDescent="0.25">
      <c r="A4" s="50" t="s">
        <v>530</v>
      </c>
      <c r="B4" s="49" t="s">
        <v>24</v>
      </c>
      <c r="C4" s="27" t="s">
        <v>25</v>
      </c>
      <c r="D4" s="5"/>
      <c r="E4" s="27"/>
      <c r="F4" s="5"/>
      <c r="G4" s="5"/>
      <c r="H4" s="5"/>
      <c r="I4" s="5"/>
      <c r="J4" s="5"/>
      <c r="K4" s="5"/>
      <c r="L4" s="5">
        <v>1</v>
      </c>
      <c r="M4" s="5"/>
      <c r="N4" s="5"/>
      <c r="O4" s="41"/>
      <c r="P4" s="41"/>
      <c r="Q4" s="41"/>
      <c r="R4" s="21"/>
      <c r="S4" s="21"/>
      <c r="T4" s="41"/>
      <c r="U4" s="41"/>
      <c r="V4" s="41"/>
      <c r="W4" s="41"/>
    </row>
    <row r="5" spans="1:23" x14ac:dyDescent="0.25">
      <c r="A5" s="50" t="s">
        <v>530</v>
      </c>
      <c r="B5" s="49" t="s">
        <v>26</v>
      </c>
      <c r="C5" s="27" t="s">
        <v>27</v>
      </c>
      <c r="D5" s="5"/>
      <c r="E5" s="27"/>
      <c r="F5" s="5">
        <v>1</v>
      </c>
      <c r="G5" s="5"/>
      <c r="H5" s="5">
        <v>1</v>
      </c>
      <c r="I5" s="5"/>
      <c r="J5" s="5"/>
      <c r="K5" s="5"/>
      <c r="L5" s="5"/>
      <c r="M5" s="5"/>
      <c r="N5" s="5">
        <v>1</v>
      </c>
      <c r="O5" s="41"/>
      <c r="P5" s="41"/>
      <c r="Q5" s="41"/>
      <c r="R5" s="21"/>
      <c r="S5" s="21"/>
      <c r="T5" s="41"/>
      <c r="U5" s="41"/>
      <c r="V5" s="41"/>
      <c r="W5" s="41"/>
    </row>
    <row r="6" spans="1:23" x14ac:dyDescent="0.25">
      <c r="A6" s="50" t="s">
        <v>530</v>
      </c>
      <c r="B6" s="49" t="s">
        <v>28</v>
      </c>
      <c r="C6" s="27" t="s">
        <v>29</v>
      </c>
      <c r="D6" s="5"/>
      <c r="E6" s="27"/>
      <c r="F6" s="5"/>
      <c r="G6" s="5">
        <v>1</v>
      </c>
      <c r="H6" s="5"/>
      <c r="I6" s="5"/>
      <c r="J6" s="5">
        <v>1</v>
      </c>
      <c r="K6" s="5">
        <v>1</v>
      </c>
      <c r="L6" s="5"/>
      <c r="M6" s="5"/>
      <c r="N6" s="5"/>
      <c r="O6" s="41"/>
      <c r="P6" s="41"/>
      <c r="Q6" s="41"/>
      <c r="R6" s="21"/>
      <c r="S6" s="21"/>
      <c r="T6" s="41"/>
      <c r="U6" s="41"/>
      <c r="V6" s="41"/>
      <c r="W6" s="41"/>
    </row>
    <row r="7" spans="1:23" x14ac:dyDescent="0.25">
      <c r="A7" s="50" t="s">
        <v>530</v>
      </c>
      <c r="B7" s="49" t="s">
        <v>30</v>
      </c>
      <c r="C7" s="27" t="s">
        <v>31</v>
      </c>
      <c r="D7" s="5"/>
      <c r="E7" s="27"/>
      <c r="F7" s="5">
        <v>2</v>
      </c>
      <c r="G7" s="5">
        <v>2</v>
      </c>
      <c r="H7" s="5">
        <v>2</v>
      </c>
      <c r="I7" s="5"/>
      <c r="J7" s="5"/>
      <c r="K7" s="5">
        <v>2</v>
      </c>
      <c r="L7" s="5">
        <v>2</v>
      </c>
      <c r="M7" s="5"/>
      <c r="N7" s="5">
        <v>2</v>
      </c>
      <c r="O7" s="41"/>
      <c r="P7" s="41"/>
      <c r="Q7" s="41"/>
      <c r="R7" s="21"/>
      <c r="S7" s="21"/>
      <c r="T7" s="41"/>
      <c r="U7" s="41"/>
      <c r="V7" s="41"/>
      <c r="W7" s="41"/>
    </row>
    <row r="8" spans="1:23" x14ac:dyDescent="0.25">
      <c r="A8" s="50" t="s">
        <v>530</v>
      </c>
      <c r="B8" s="49" t="s">
        <v>32</v>
      </c>
      <c r="C8" s="29" t="s">
        <v>33</v>
      </c>
      <c r="D8" s="28"/>
      <c r="E8" s="29"/>
      <c r="F8" s="5">
        <v>1</v>
      </c>
      <c r="G8" s="5">
        <v>1</v>
      </c>
      <c r="H8" s="78"/>
      <c r="I8" s="5"/>
      <c r="J8" s="5"/>
      <c r="K8" s="5">
        <v>1</v>
      </c>
      <c r="L8" s="5">
        <v>1</v>
      </c>
      <c r="M8" s="5"/>
      <c r="N8" s="5">
        <v>1</v>
      </c>
      <c r="O8" s="41"/>
      <c r="P8" s="41"/>
      <c r="Q8" s="41"/>
      <c r="R8" s="21"/>
      <c r="S8" s="21"/>
      <c r="T8" s="41"/>
      <c r="U8" s="41"/>
      <c r="V8" s="41"/>
      <c r="W8" s="41"/>
    </row>
    <row r="9" spans="1:23" x14ac:dyDescent="0.25">
      <c r="A9" s="50" t="s">
        <v>530</v>
      </c>
      <c r="B9" s="49" t="s">
        <v>34</v>
      </c>
      <c r="C9" s="27" t="s">
        <v>35</v>
      </c>
      <c r="D9" s="5"/>
      <c r="E9" s="27"/>
      <c r="F9" s="5"/>
      <c r="G9" s="5">
        <v>1</v>
      </c>
      <c r="H9" s="5">
        <v>1</v>
      </c>
      <c r="I9" s="5"/>
      <c r="J9" s="5"/>
      <c r="K9" s="5">
        <v>1</v>
      </c>
      <c r="L9" s="5">
        <v>1</v>
      </c>
      <c r="M9" s="5"/>
      <c r="N9" s="5"/>
      <c r="O9" s="41"/>
      <c r="P9" s="41"/>
      <c r="Q9" s="41"/>
      <c r="R9" s="21"/>
      <c r="S9" s="21"/>
      <c r="T9" s="41"/>
      <c r="U9" s="41"/>
      <c r="V9" s="41"/>
      <c r="W9" s="41"/>
    </row>
    <row r="10" spans="1:23" x14ac:dyDescent="0.25">
      <c r="A10" s="50" t="s">
        <v>530</v>
      </c>
      <c r="B10" s="49" t="s">
        <v>36</v>
      </c>
      <c r="C10" s="27" t="s">
        <v>37</v>
      </c>
      <c r="D10" s="5"/>
      <c r="E10" s="27"/>
      <c r="F10" s="5"/>
      <c r="G10" s="5"/>
      <c r="H10" s="5"/>
      <c r="I10" s="5"/>
      <c r="J10" s="5"/>
      <c r="K10" s="5"/>
      <c r="L10" s="5">
        <v>1</v>
      </c>
      <c r="M10" s="5"/>
      <c r="N10" s="5">
        <v>1</v>
      </c>
      <c r="O10" s="41"/>
      <c r="P10" s="41"/>
      <c r="Q10" s="41"/>
      <c r="R10" s="21"/>
      <c r="S10" s="21"/>
      <c r="T10" s="41"/>
      <c r="U10" s="41"/>
      <c r="V10" s="41"/>
      <c r="W10" s="41"/>
    </row>
    <row r="11" spans="1:23" x14ac:dyDescent="0.25">
      <c r="A11" s="50" t="s">
        <v>530</v>
      </c>
      <c r="B11" s="49" t="s">
        <v>38</v>
      </c>
      <c r="C11" s="30" t="s">
        <v>39</v>
      </c>
      <c r="D11" s="36"/>
      <c r="E11" s="30"/>
      <c r="F11" s="5"/>
      <c r="G11" s="5"/>
      <c r="H11" s="5"/>
      <c r="I11" s="5"/>
      <c r="J11" s="5"/>
      <c r="K11" s="5"/>
      <c r="L11" s="5">
        <v>1</v>
      </c>
      <c r="M11" s="5"/>
      <c r="N11" s="5"/>
      <c r="O11" s="41"/>
      <c r="P11" s="41"/>
      <c r="Q11" s="41"/>
      <c r="R11" s="21"/>
      <c r="S11" s="21"/>
      <c r="T11" s="41"/>
      <c r="U11" s="41"/>
      <c r="V11" s="41"/>
      <c r="W11" s="41"/>
    </row>
    <row r="12" spans="1:23" x14ac:dyDescent="0.25">
      <c r="A12" s="50" t="s">
        <v>530</v>
      </c>
      <c r="B12" s="49" t="s">
        <v>40</v>
      </c>
      <c r="C12" s="30" t="s">
        <v>41</v>
      </c>
      <c r="D12" s="36"/>
      <c r="E12" s="30"/>
      <c r="F12" s="5"/>
      <c r="G12" s="5"/>
      <c r="H12" s="5"/>
      <c r="I12" s="5"/>
      <c r="J12" s="5"/>
      <c r="K12" s="5"/>
      <c r="L12" s="5">
        <v>1</v>
      </c>
      <c r="M12" s="5"/>
      <c r="N12" s="5"/>
      <c r="O12" s="41"/>
      <c r="P12" s="41"/>
      <c r="Q12" s="41"/>
      <c r="R12" s="21"/>
      <c r="S12" s="21"/>
      <c r="T12" s="41"/>
      <c r="U12" s="41"/>
      <c r="V12" s="41"/>
      <c r="W12" s="41"/>
    </row>
    <row r="13" spans="1:23" x14ac:dyDescent="0.25">
      <c r="A13" s="50" t="s">
        <v>530</v>
      </c>
      <c r="B13" s="49" t="s">
        <v>79</v>
      </c>
      <c r="C13" s="37" t="s">
        <v>78</v>
      </c>
      <c r="D13" s="38"/>
      <c r="E13" s="38">
        <v>1</v>
      </c>
      <c r="F13" s="5"/>
      <c r="G13" s="5"/>
      <c r="H13" s="5"/>
      <c r="I13" s="5"/>
      <c r="J13" s="5"/>
      <c r="K13" s="5"/>
      <c r="L13" s="5"/>
      <c r="M13" s="5"/>
      <c r="N13" s="5"/>
      <c r="O13" s="41"/>
      <c r="P13" s="41"/>
      <c r="Q13" s="41"/>
      <c r="R13" s="21"/>
      <c r="S13" s="21"/>
      <c r="T13" s="41"/>
      <c r="U13" s="41"/>
      <c r="V13" s="41"/>
      <c r="W13" s="41"/>
    </row>
    <row r="14" spans="1:23" x14ac:dyDescent="0.25">
      <c r="A14" s="4" t="s">
        <v>531</v>
      </c>
      <c r="B14" s="49" t="s">
        <v>21</v>
      </c>
      <c r="C14" s="27" t="s">
        <v>22</v>
      </c>
      <c r="D14" s="5"/>
      <c r="E14" s="27"/>
      <c r="F14" s="5"/>
      <c r="G14" s="5">
        <v>1</v>
      </c>
      <c r="H14" s="5">
        <v>1</v>
      </c>
      <c r="I14" s="5"/>
      <c r="J14" s="5"/>
      <c r="K14" s="5">
        <v>2</v>
      </c>
      <c r="L14" s="5">
        <v>1</v>
      </c>
      <c r="M14" s="5"/>
      <c r="N14" s="5"/>
      <c r="O14" s="41"/>
      <c r="P14" s="41"/>
      <c r="Q14" s="41"/>
      <c r="R14" s="21"/>
      <c r="S14" s="21"/>
      <c r="T14" s="41"/>
      <c r="U14" s="41"/>
      <c r="V14" s="41"/>
      <c r="W14" s="41"/>
    </row>
    <row r="15" spans="1:23" x14ac:dyDescent="0.25">
      <c r="A15" s="4" t="s">
        <v>531</v>
      </c>
      <c r="B15" s="49" t="s">
        <v>23</v>
      </c>
      <c r="C15" s="27" t="s">
        <v>20</v>
      </c>
      <c r="D15" s="5"/>
      <c r="E15" s="27"/>
      <c r="F15" s="5"/>
      <c r="G15" s="5"/>
      <c r="H15" s="5"/>
      <c r="I15" s="5">
        <v>2</v>
      </c>
      <c r="J15" s="5">
        <v>2</v>
      </c>
      <c r="K15" s="5"/>
      <c r="L15" s="5"/>
      <c r="M15" s="5"/>
      <c r="N15" s="5"/>
      <c r="O15" s="41"/>
      <c r="P15" s="41"/>
      <c r="Q15" s="41"/>
      <c r="R15" s="21"/>
      <c r="S15" s="21"/>
      <c r="T15" s="41"/>
      <c r="U15" s="41"/>
      <c r="V15" s="41"/>
      <c r="W15" s="41"/>
    </row>
    <row r="16" spans="1:23" x14ac:dyDescent="0.25">
      <c r="A16" s="4" t="s">
        <v>531</v>
      </c>
      <c r="B16" s="49" t="s">
        <v>42</v>
      </c>
      <c r="C16" s="29" t="s">
        <v>43</v>
      </c>
      <c r="D16" s="28">
        <v>1</v>
      </c>
      <c r="E16" s="28">
        <v>1</v>
      </c>
      <c r="F16" s="5">
        <v>1</v>
      </c>
      <c r="G16" s="28">
        <v>1</v>
      </c>
      <c r="H16" s="28">
        <v>1</v>
      </c>
      <c r="I16" s="5">
        <v>1</v>
      </c>
      <c r="J16" s="5">
        <v>1</v>
      </c>
      <c r="K16" s="28">
        <v>1</v>
      </c>
      <c r="L16" s="5">
        <v>1</v>
      </c>
      <c r="M16" s="5"/>
      <c r="N16" s="5">
        <v>1</v>
      </c>
      <c r="O16" s="41"/>
      <c r="P16" s="41"/>
      <c r="Q16" s="41"/>
      <c r="R16" s="21"/>
      <c r="S16" s="21"/>
      <c r="T16" s="42"/>
      <c r="U16" s="42"/>
      <c r="V16" s="42"/>
      <c r="W16" s="42"/>
    </row>
    <row r="17" spans="1:23" x14ac:dyDescent="0.25">
      <c r="A17" s="4" t="s">
        <v>531</v>
      </c>
      <c r="B17" s="49" t="s">
        <v>30</v>
      </c>
      <c r="C17" s="27" t="s">
        <v>31</v>
      </c>
      <c r="D17" s="5"/>
      <c r="E17" s="27"/>
      <c r="F17" s="5">
        <v>2</v>
      </c>
      <c r="G17" s="5">
        <v>2</v>
      </c>
      <c r="H17" s="5">
        <v>2</v>
      </c>
      <c r="I17" s="5"/>
      <c r="J17" s="5"/>
      <c r="K17" s="5">
        <v>2</v>
      </c>
      <c r="L17" s="5">
        <v>2</v>
      </c>
      <c r="M17" s="5"/>
      <c r="N17" s="5">
        <v>2</v>
      </c>
      <c r="O17" s="41"/>
      <c r="P17" s="41"/>
      <c r="Q17" s="41"/>
      <c r="R17" s="21"/>
      <c r="S17" s="21"/>
      <c r="T17" s="41"/>
      <c r="U17" s="41"/>
      <c r="V17" s="41"/>
      <c r="W17" s="41"/>
    </row>
    <row r="18" spans="1:23" x14ac:dyDescent="0.25">
      <c r="A18" s="4" t="s">
        <v>531</v>
      </c>
      <c r="B18" s="49" t="s">
        <v>32</v>
      </c>
      <c r="C18" s="29" t="s">
        <v>33</v>
      </c>
      <c r="D18" s="28"/>
      <c r="E18" s="29"/>
      <c r="F18" s="5">
        <v>2</v>
      </c>
      <c r="G18" s="5">
        <v>1</v>
      </c>
      <c r="H18" s="5">
        <v>1</v>
      </c>
      <c r="I18" s="28"/>
      <c r="J18" s="5"/>
      <c r="K18" s="5">
        <v>1</v>
      </c>
      <c r="L18" s="28">
        <v>1</v>
      </c>
      <c r="M18" s="28"/>
      <c r="N18" s="5">
        <v>2</v>
      </c>
      <c r="O18" s="42"/>
      <c r="P18" s="41"/>
      <c r="Q18" s="41"/>
      <c r="R18" s="21"/>
      <c r="S18" s="21"/>
      <c r="T18" s="41"/>
      <c r="U18" s="41"/>
      <c r="V18" s="41"/>
      <c r="W18" s="41"/>
    </row>
    <row r="19" spans="1:23" x14ac:dyDescent="0.25">
      <c r="A19" s="4" t="s">
        <v>531</v>
      </c>
      <c r="B19" s="49" t="s">
        <v>34</v>
      </c>
      <c r="C19" s="27" t="s">
        <v>35</v>
      </c>
      <c r="D19" s="5"/>
      <c r="E19" s="27"/>
      <c r="F19" s="5"/>
      <c r="G19" s="5">
        <v>1</v>
      </c>
      <c r="H19" s="5">
        <v>1</v>
      </c>
      <c r="I19" s="28"/>
      <c r="J19" s="5"/>
      <c r="K19" s="5">
        <v>1</v>
      </c>
      <c r="L19" s="28">
        <v>1</v>
      </c>
      <c r="M19" s="28"/>
      <c r="N19" s="5"/>
      <c r="O19" s="42"/>
      <c r="P19" s="41"/>
      <c r="Q19" s="41"/>
      <c r="R19" s="21"/>
      <c r="S19" s="21"/>
      <c r="T19" s="41"/>
      <c r="U19" s="41"/>
      <c r="V19" s="41"/>
      <c r="W19" s="41"/>
    </row>
    <row r="20" spans="1:23" x14ac:dyDescent="0.25">
      <c r="A20" s="4" t="s">
        <v>531</v>
      </c>
      <c r="B20" s="49" t="s">
        <v>36</v>
      </c>
      <c r="C20" s="27" t="s">
        <v>37</v>
      </c>
      <c r="D20" s="5"/>
      <c r="E20" s="5">
        <v>1</v>
      </c>
      <c r="F20" s="5"/>
      <c r="G20" s="5"/>
      <c r="H20" s="5"/>
      <c r="I20" s="28"/>
      <c r="J20" s="5"/>
      <c r="K20" s="5"/>
      <c r="L20" s="28">
        <v>1</v>
      </c>
      <c r="M20" s="28"/>
      <c r="N20" s="5">
        <v>1</v>
      </c>
      <c r="O20" s="42"/>
      <c r="P20" s="41"/>
      <c r="Q20" s="41"/>
      <c r="R20" s="21"/>
      <c r="S20" s="21"/>
      <c r="T20" s="41"/>
      <c r="U20" s="41"/>
      <c r="V20" s="41"/>
      <c r="W20" s="41"/>
    </row>
    <row r="21" spans="1:23" x14ac:dyDescent="0.25">
      <c r="A21" s="4" t="s">
        <v>531</v>
      </c>
      <c r="B21" s="49" t="s">
        <v>38</v>
      </c>
      <c r="C21" s="30" t="s">
        <v>39</v>
      </c>
      <c r="D21" s="36"/>
      <c r="E21" s="36">
        <v>1</v>
      </c>
      <c r="F21" s="5"/>
      <c r="G21" s="5"/>
      <c r="H21" s="5"/>
      <c r="I21" s="28"/>
      <c r="J21" s="5"/>
      <c r="K21" s="5"/>
      <c r="L21" s="28">
        <v>1</v>
      </c>
      <c r="M21" s="28"/>
      <c r="N21" s="5"/>
      <c r="O21" s="42"/>
      <c r="P21" s="41"/>
      <c r="Q21" s="41"/>
      <c r="R21" s="21"/>
      <c r="S21" s="21"/>
      <c r="T21" s="41"/>
      <c r="U21" s="41"/>
      <c r="V21" s="41"/>
      <c r="W21" s="41"/>
    </row>
    <row r="22" spans="1:23" x14ac:dyDescent="0.25">
      <c r="A22" s="4" t="s">
        <v>531</v>
      </c>
      <c r="B22" s="49" t="s">
        <v>40</v>
      </c>
      <c r="C22" s="29" t="s">
        <v>41</v>
      </c>
      <c r="D22" s="28"/>
      <c r="E22" s="28"/>
      <c r="F22" s="5"/>
      <c r="G22" s="5"/>
      <c r="H22" s="5"/>
      <c r="I22" s="28"/>
      <c r="J22" s="5"/>
      <c r="K22" s="5"/>
      <c r="L22" s="28">
        <v>1</v>
      </c>
      <c r="M22" s="28"/>
      <c r="N22" s="5"/>
      <c r="O22" s="42"/>
      <c r="P22" s="41"/>
      <c r="Q22" s="41"/>
      <c r="R22" s="21"/>
      <c r="S22" s="21"/>
      <c r="T22" s="41"/>
      <c r="U22" s="41"/>
      <c r="V22" s="41"/>
      <c r="W22" s="41"/>
    </row>
    <row r="23" spans="1:23" x14ac:dyDescent="0.25">
      <c r="A23" s="4" t="s">
        <v>531</v>
      </c>
      <c r="B23" s="49" t="s">
        <v>44</v>
      </c>
      <c r="C23" s="27" t="s">
        <v>37</v>
      </c>
      <c r="D23" s="5">
        <v>1</v>
      </c>
      <c r="E23" s="5"/>
      <c r="F23" s="5"/>
      <c r="G23" s="5"/>
      <c r="H23" s="5"/>
      <c r="I23" s="28"/>
      <c r="J23" s="5"/>
      <c r="K23" s="5"/>
      <c r="L23" s="28"/>
      <c r="M23" s="28"/>
      <c r="N23" s="5"/>
      <c r="O23" s="42"/>
      <c r="P23" s="41"/>
      <c r="Q23" s="41"/>
      <c r="R23" s="21"/>
      <c r="S23" s="21"/>
      <c r="T23" s="41"/>
      <c r="U23" s="41"/>
      <c r="V23" s="41"/>
      <c r="W23" s="41"/>
    </row>
    <row r="24" spans="1:23" x14ac:dyDescent="0.25">
      <c r="A24" s="4" t="s">
        <v>532</v>
      </c>
      <c r="B24" s="49" t="s">
        <v>44</v>
      </c>
      <c r="C24" s="27" t="s">
        <v>37</v>
      </c>
      <c r="D24" s="5">
        <v>1</v>
      </c>
      <c r="E24" s="5">
        <v>1</v>
      </c>
      <c r="F24" s="5"/>
      <c r="G24" s="5"/>
      <c r="H24" s="5"/>
      <c r="I24" s="5"/>
      <c r="J24" s="5"/>
      <c r="K24" s="5"/>
      <c r="L24" s="5"/>
      <c r="M24" s="5"/>
      <c r="N24" s="5"/>
      <c r="O24" s="41"/>
      <c r="P24" s="41"/>
      <c r="Q24" s="41"/>
      <c r="R24" s="21"/>
      <c r="S24" s="21"/>
      <c r="T24" s="41"/>
      <c r="U24" s="41"/>
      <c r="V24" s="41"/>
      <c r="W24" s="41"/>
    </row>
    <row r="25" spans="1:23" x14ac:dyDescent="0.25">
      <c r="A25" s="4" t="s">
        <v>532</v>
      </c>
      <c r="B25" s="49" t="s">
        <v>38</v>
      </c>
      <c r="C25" s="30" t="s">
        <v>39</v>
      </c>
      <c r="D25" s="39"/>
      <c r="E25" s="39">
        <v>1</v>
      </c>
      <c r="F25" s="5"/>
      <c r="G25" s="5"/>
      <c r="H25" s="5"/>
      <c r="I25" s="5"/>
      <c r="J25" s="5"/>
      <c r="K25" s="5"/>
      <c r="L25" s="5"/>
      <c r="M25" s="5"/>
      <c r="N25" s="5"/>
      <c r="O25" s="41"/>
      <c r="P25" s="41"/>
      <c r="Q25" s="41"/>
      <c r="R25" s="21"/>
      <c r="S25" s="21"/>
      <c r="T25" s="41"/>
      <c r="U25" s="41"/>
      <c r="V25" s="41"/>
      <c r="W25" s="41"/>
    </row>
    <row r="26" spans="1:23" x14ac:dyDescent="0.25">
      <c r="A26" s="4" t="s">
        <v>533</v>
      </c>
      <c r="B26" s="49" t="s">
        <v>45</v>
      </c>
      <c r="C26" s="27" t="s">
        <v>46</v>
      </c>
      <c r="D26" s="5">
        <v>1</v>
      </c>
      <c r="E26" s="5">
        <v>1</v>
      </c>
      <c r="F26" s="5">
        <v>1</v>
      </c>
      <c r="G26" s="5">
        <v>1</v>
      </c>
      <c r="H26" s="5">
        <v>1</v>
      </c>
      <c r="I26" s="5">
        <v>1</v>
      </c>
      <c r="J26" s="5"/>
      <c r="K26" s="5"/>
      <c r="L26" s="5"/>
      <c r="M26" s="5"/>
      <c r="N26" s="5">
        <v>1</v>
      </c>
      <c r="O26" s="41"/>
      <c r="P26" s="41"/>
      <c r="Q26" s="41"/>
      <c r="R26" s="21"/>
      <c r="S26" s="21"/>
      <c r="T26" s="41"/>
      <c r="U26" s="41"/>
      <c r="V26" s="41"/>
      <c r="W26" s="41"/>
    </row>
    <row r="27" spans="1:23" x14ac:dyDescent="0.25">
      <c r="A27" s="4" t="s">
        <v>533</v>
      </c>
      <c r="B27" s="49" t="s">
        <v>38</v>
      </c>
      <c r="C27" s="27" t="s">
        <v>39</v>
      </c>
      <c r="D27" s="5"/>
      <c r="E27" s="5">
        <v>1</v>
      </c>
      <c r="F27" s="5">
        <v>1</v>
      </c>
      <c r="G27" s="5">
        <v>1</v>
      </c>
      <c r="H27" s="5">
        <v>1</v>
      </c>
      <c r="I27" s="5">
        <v>1</v>
      </c>
      <c r="J27" s="5"/>
      <c r="K27" s="5"/>
      <c r="L27" s="5"/>
      <c r="M27" s="5"/>
      <c r="N27" s="5">
        <v>1</v>
      </c>
      <c r="O27" s="41"/>
      <c r="P27" s="41"/>
      <c r="Q27" s="41"/>
      <c r="R27" s="21"/>
      <c r="S27" s="21"/>
      <c r="T27" s="41"/>
      <c r="U27" s="41"/>
      <c r="V27" s="41"/>
      <c r="W27" s="41"/>
    </row>
    <row r="28" spans="1:23" x14ac:dyDescent="0.25">
      <c r="A28" s="4" t="s">
        <v>533</v>
      </c>
      <c r="B28" s="49" t="s">
        <v>38</v>
      </c>
      <c r="C28" s="30" t="s">
        <v>39</v>
      </c>
      <c r="D28" s="35">
        <v>1</v>
      </c>
      <c r="E28" s="35"/>
      <c r="F28" s="4"/>
      <c r="G28" s="4"/>
      <c r="H28" s="4"/>
      <c r="I28" s="35"/>
      <c r="J28" s="4"/>
      <c r="K28" s="4"/>
      <c r="L28" s="35"/>
      <c r="M28" s="35"/>
      <c r="N28" s="4"/>
      <c r="O28" s="43"/>
      <c r="P28" s="21"/>
      <c r="Q28" s="43"/>
      <c r="R28" s="21"/>
      <c r="S28" s="21"/>
      <c r="T28" s="21"/>
      <c r="U28" s="21"/>
      <c r="V28" s="21"/>
      <c r="W28" s="21"/>
    </row>
    <row r="29" spans="1:23" x14ac:dyDescent="0.25">
      <c r="A29" s="4" t="s">
        <v>533</v>
      </c>
      <c r="B29" s="49" t="s">
        <v>77</v>
      </c>
      <c r="C29" s="35"/>
      <c r="D29" s="35">
        <v>1</v>
      </c>
      <c r="E29" s="35">
        <v>1</v>
      </c>
      <c r="F29" s="4"/>
      <c r="G29" s="4"/>
      <c r="H29" s="4"/>
      <c r="I29" s="35"/>
      <c r="J29" s="4"/>
      <c r="K29" s="4"/>
      <c r="L29" s="35"/>
      <c r="M29" s="35"/>
      <c r="N29" s="4"/>
      <c r="O29" s="43"/>
      <c r="P29" s="21"/>
      <c r="Q29" s="43"/>
      <c r="R29" s="21"/>
      <c r="S29" s="21"/>
      <c r="T29" s="21"/>
      <c r="U29" s="21"/>
      <c r="V29" s="21"/>
      <c r="W29" s="21"/>
    </row>
    <row r="30" spans="1:23" x14ac:dyDescent="0.25">
      <c r="A30" s="61" t="s">
        <v>534</v>
      </c>
      <c r="B30" s="49" t="s">
        <v>77</v>
      </c>
      <c r="C30" s="31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1"/>
      <c r="P30" s="31"/>
      <c r="Q30" s="43"/>
      <c r="R30" s="21"/>
      <c r="S30" s="21"/>
      <c r="T30" s="21"/>
      <c r="U30" s="21"/>
      <c r="V30" s="21"/>
      <c r="W30" s="21"/>
    </row>
    <row r="31" spans="1:23" x14ac:dyDescent="0.25">
      <c r="A31" s="61" t="s">
        <v>534</v>
      </c>
      <c r="B31" s="49" t="s">
        <v>77</v>
      </c>
    </row>
    <row r="32" spans="1:23" x14ac:dyDescent="0.25">
      <c r="A32" s="61" t="s">
        <v>534</v>
      </c>
      <c r="B32" s="49" t="s">
        <v>77</v>
      </c>
    </row>
    <row r="34" spans="1:17" x14ac:dyDescent="0.25">
      <c r="E34" s="23"/>
      <c r="F34" s="77"/>
      <c r="G34" s="23"/>
    </row>
    <row r="35" spans="1:17" x14ac:dyDescent="0.25">
      <c r="E35" s="23"/>
      <c r="F35" s="77"/>
      <c r="G35" s="23"/>
    </row>
    <row r="36" spans="1:17" x14ac:dyDescent="0.25">
      <c r="E36" s="23"/>
      <c r="F36" s="46"/>
      <c r="G36" s="23"/>
    </row>
    <row r="37" spans="1:17" x14ac:dyDescent="0.25">
      <c r="A37" s="25" t="s">
        <v>530</v>
      </c>
      <c r="B37" s="25" t="s">
        <v>486</v>
      </c>
      <c r="F37" s="46"/>
      <c r="G37" s="23"/>
    </row>
    <row r="38" spans="1:17" x14ac:dyDescent="0.25">
      <c r="A38" s="25" t="s">
        <v>531</v>
      </c>
      <c r="B38" s="25" t="s">
        <v>657</v>
      </c>
      <c r="F38" s="46"/>
      <c r="G38" s="23"/>
    </row>
    <row r="39" spans="1:17" x14ac:dyDescent="0.25">
      <c r="A39" s="25" t="s">
        <v>533</v>
      </c>
      <c r="B39" s="25" t="s">
        <v>689</v>
      </c>
      <c r="F39" s="46"/>
      <c r="G39" s="23"/>
    </row>
    <row r="40" spans="1:17" x14ac:dyDescent="0.25">
      <c r="A40" s="23" t="s">
        <v>534</v>
      </c>
      <c r="B40" s="25" t="s">
        <v>658</v>
      </c>
      <c r="F40" s="46"/>
      <c r="G40" s="23"/>
    </row>
    <row r="41" spans="1:17" x14ac:dyDescent="0.25">
      <c r="E41" s="23"/>
      <c r="F41" s="77"/>
      <c r="G41" s="23"/>
    </row>
    <row r="42" spans="1:17" x14ac:dyDescent="0.25">
      <c r="E42" s="23"/>
      <c r="F42" s="46"/>
      <c r="G42" s="23"/>
    </row>
    <row r="43" spans="1:17" x14ac:dyDescent="0.25">
      <c r="E43" s="23"/>
      <c r="F43" s="46"/>
      <c r="G43" s="23"/>
    </row>
    <row r="44" spans="1:17" x14ac:dyDescent="0.25">
      <c r="E44" s="23"/>
      <c r="F44" s="46"/>
      <c r="G44" s="23"/>
    </row>
    <row r="48" spans="1:17" x14ac:dyDescent="0.25">
      <c r="P48" s="32"/>
      <c r="Q48" s="24"/>
    </row>
    <row r="49" spans="16:17" x14ac:dyDescent="0.25">
      <c r="P49" s="32"/>
      <c r="Q49" s="24"/>
    </row>
    <row r="50" spans="16:17" x14ac:dyDescent="0.25">
      <c r="P50" s="32"/>
      <c r="Q50" s="24"/>
    </row>
    <row r="51" spans="16:17" x14ac:dyDescent="0.25">
      <c r="P51" s="32"/>
      <c r="Q51" s="24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V317"/>
  <sheetViews>
    <sheetView zoomScale="60" zoomScaleNormal="60" workbookViewId="0">
      <selection activeCell="H23" sqref="H23:K43"/>
    </sheetView>
  </sheetViews>
  <sheetFormatPr baseColWidth="10" defaultRowHeight="15" x14ac:dyDescent="0.25"/>
  <cols>
    <col min="1" max="1" width="15" customWidth="1"/>
    <col min="2" max="2" width="16" style="2" customWidth="1"/>
    <col min="3" max="3" width="13.28515625" style="2" customWidth="1"/>
    <col min="4" max="11" width="25.7109375" style="64" customWidth="1"/>
    <col min="12" max="12" width="25.7109375" style="2" customWidth="1"/>
    <col min="13" max="19" width="25.7109375" customWidth="1"/>
    <col min="20" max="20" width="25.7109375" style="3" customWidth="1"/>
    <col min="21" max="21" width="25.7109375" customWidth="1"/>
    <col min="22" max="22" width="25.7109375" style="76" customWidth="1"/>
    <col min="25" max="25" width="11.42578125" customWidth="1"/>
  </cols>
  <sheetData>
    <row r="1" spans="1:22" s="90" customFormat="1" ht="48.75" customHeight="1" x14ac:dyDescent="0.25">
      <c r="A1" s="90" t="s">
        <v>63</v>
      </c>
      <c r="B1" s="153" t="s">
        <v>75</v>
      </c>
      <c r="C1" s="153" t="s">
        <v>1102</v>
      </c>
      <c r="D1" s="153" t="s">
        <v>1040</v>
      </c>
      <c r="E1" s="153" t="s">
        <v>1041</v>
      </c>
      <c r="F1" s="153" t="s">
        <v>1042</v>
      </c>
      <c r="G1" s="153" t="s">
        <v>1043</v>
      </c>
      <c r="H1" s="154" t="s">
        <v>1044</v>
      </c>
      <c r="I1" s="154" t="s">
        <v>1053</v>
      </c>
      <c r="J1" s="154" t="s">
        <v>1045</v>
      </c>
      <c r="K1" s="154" t="s">
        <v>1054</v>
      </c>
      <c r="L1" s="153" t="s">
        <v>1047</v>
      </c>
      <c r="M1" s="90" t="s">
        <v>1046</v>
      </c>
      <c r="N1" s="90" t="s">
        <v>1048</v>
      </c>
      <c r="O1" s="90" t="s">
        <v>1055</v>
      </c>
      <c r="P1" s="155" t="s">
        <v>1050</v>
      </c>
      <c r="Q1" s="155" t="s">
        <v>1056</v>
      </c>
      <c r="R1" s="155" t="s">
        <v>1049</v>
      </c>
      <c r="S1" s="155" t="s">
        <v>1057</v>
      </c>
      <c r="T1" s="153" t="s">
        <v>1051</v>
      </c>
      <c r="U1" s="90" t="s">
        <v>1052</v>
      </c>
      <c r="V1" s="153" t="s">
        <v>1039</v>
      </c>
    </row>
    <row r="2" spans="1:22" s="6" customFormat="1" ht="14.45" customHeight="1" x14ac:dyDescent="0.25">
      <c r="A2" s="6" t="s">
        <v>72</v>
      </c>
      <c r="B2" s="7">
        <v>62</v>
      </c>
      <c r="C2" s="7">
        <v>1</v>
      </c>
      <c r="D2" s="1">
        <v>820</v>
      </c>
      <c r="E2" s="64">
        <v>2520</v>
      </c>
      <c r="F2" s="64">
        <v>1251</v>
      </c>
      <c r="G2" s="64">
        <v>2751</v>
      </c>
      <c r="H2" s="76">
        <v>1815</v>
      </c>
      <c r="I2" s="76">
        <v>1850</v>
      </c>
      <c r="J2" s="76">
        <v>3315</v>
      </c>
      <c r="K2" s="76">
        <v>3350</v>
      </c>
      <c r="L2" s="7">
        <v>370</v>
      </c>
      <c r="M2" s="7">
        <v>2070</v>
      </c>
      <c r="N2" s="7">
        <v>801</v>
      </c>
      <c r="O2" s="7">
        <v>2301</v>
      </c>
      <c r="P2" s="7">
        <v>1365</v>
      </c>
      <c r="Q2" s="7">
        <v>1400</v>
      </c>
      <c r="R2" s="7">
        <v>2865</v>
      </c>
      <c r="S2" s="7">
        <v>2900</v>
      </c>
      <c r="T2" s="51">
        <v>820</v>
      </c>
      <c r="V2" s="7">
        <v>0</v>
      </c>
    </row>
    <row r="3" spans="1:22" x14ac:dyDescent="0.25">
      <c r="A3" s="6" t="s">
        <v>72</v>
      </c>
      <c r="B3" s="2">
        <v>62</v>
      </c>
      <c r="C3" s="2">
        <v>2</v>
      </c>
      <c r="D3" s="1">
        <v>1060</v>
      </c>
      <c r="E3" s="64">
        <v>2760</v>
      </c>
      <c r="F3" s="64">
        <v>1569</v>
      </c>
      <c r="G3" s="64">
        <v>3069</v>
      </c>
      <c r="H3" s="76">
        <v>2015</v>
      </c>
      <c r="I3" s="76">
        <v>2070</v>
      </c>
      <c r="J3" s="76">
        <v>3515</v>
      </c>
      <c r="K3" s="76">
        <v>3570</v>
      </c>
      <c r="L3" s="2">
        <v>610</v>
      </c>
      <c r="M3" s="2">
        <v>2310</v>
      </c>
      <c r="N3" s="2">
        <v>1119</v>
      </c>
      <c r="O3" s="2">
        <v>2619</v>
      </c>
      <c r="P3" s="2">
        <v>1565</v>
      </c>
      <c r="Q3" s="2">
        <v>1620</v>
      </c>
      <c r="R3" s="2">
        <v>3065</v>
      </c>
      <c r="S3" s="2">
        <v>3120</v>
      </c>
      <c r="T3" s="51">
        <v>1060</v>
      </c>
      <c r="V3" s="76">
        <v>0</v>
      </c>
    </row>
    <row r="4" spans="1:22" s="3" customFormat="1" x14ac:dyDescent="0.25">
      <c r="A4" s="6" t="s">
        <v>72</v>
      </c>
      <c r="B4" s="26">
        <v>62</v>
      </c>
      <c r="C4" s="26">
        <v>3</v>
      </c>
      <c r="D4" s="1">
        <v>1290</v>
      </c>
      <c r="E4" s="64">
        <v>2990</v>
      </c>
      <c r="F4" s="64">
        <v>1844</v>
      </c>
      <c r="G4" s="64">
        <v>3344</v>
      </c>
      <c r="H4" s="76">
        <v>2190</v>
      </c>
      <c r="I4" s="76">
        <v>2310</v>
      </c>
      <c r="J4" s="76">
        <v>3690</v>
      </c>
      <c r="K4" s="76">
        <v>3810</v>
      </c>
      <c r="L4" s="26">
        <v>840</v>
      </c>
      <c r="M4" s="26">
        <v>2540</v>
      </c>
      <c r="N4" s="26">
        <v>1394</v>
      </c>
      <c r="O4" s="26">
        <v>2894</v>
      </c>
      <c r="P4" s="26">
        <v>1740</v>
      </c>
      <c r="Q4" s="26">
        <v>1860</v>
      </c>
      <c r="R4" s="26">
        <v>3240</v>
      </c>
      <c r="S4" s="26">
        <v>3360</v>
      </c>
      <c r="T4" s="51">
        <v>1290</v>
      </c>
      <c r="V4" s="7">
        <v>0</v>
      </c>
    </row>
    <row r="5" spans="1:22" x14ac:dyDescent="0.25">
      <c r="A5" s="6" t="s">
        <v>72</v>
      </c>
      <c r="B5" s="2">
        <v>62</v>
      </c>
      <c r="C5" s="2">
        <v>4</v>
      </c>
      <c r="D5" s="1">
        <v>1495</v>
      </c>
      <c r="E5" s="64">
        <v>3195</v>
      </c>
      <c r="F5" s="64">
        <v>2079</v>
      </c>
      <c r="G5" s="64">
        <v>3579</v>
      </c>
      <c r="H5" s="76">
        <v>2400</v>
      </c>
      <c r="I5" s="76">
        <v>2520</v>
      </c>
      <c r="J5" s="76">
        <v>3900</v>
      </c>
      <c r="K5" s="76">
        <v>4020</v>
      </c>
      <c r="L5" s="2">
        <v>1045</v>
      </c>
      <c r="M5" s="2">
        <v>2745</v>
      </c>
      <c r="N5" s="2">
        <v>1629</v>
      </c>
      <c r="O5" s="2">
        <v>3129</v>
      </c>
      <c r="P5" s="2">
        <v>1950</v>
      </c>
      <c r="Q5" s="2">
        <v>2070</v>
      </c>
      <c r="R5" s="2">
        <v>3450</v>
      </c>
      <c r="S5" s="2">
        <v>3570</v>
      </c>
      <c r="T5" s="51">
        <v>1495</v>
      </c>
      <c r="V5" s="76">
        <v>0</v>
      </c>
    </row>
    <row r="6" spans="1:22" x14ac:dyDescent="0.25">
      <c r="A6" s="6" t="s">
        <v>72</v>
      </c>
      <c r="B6" s="2">
        <v>62</v>
      </c>
      <c r="C6" s="2">
        <v>5</v>
      </c>
      <c r="D6" s="1">
        <v>1640</v>
      </c>
      <c r="E6" s="64">
        <v>3340</v>
      </c>
      <c r="F6" s="64">
        <v>2283</v>
      </c>
      <c r="G6" s="64">
        <v>3783</v>
      </c>
      <c r="H6" s="76">
        <v>2590</v>
      </c>
      <c r="I6" s="76">
        <v>2680</v>
      </c>
      <c r="J6" s="76">
        <v>4090</v>
      </c>
      <c r="K6" s="76">
        <v>4180</v>
      </c>
      <c r="L6" s="2">
        <v>1190</v>
      </c>
      <c r="M6" s="2">
        <v>2890</v>
      </c>
      <c r="N6" s="2">
        <v>1833</v>
      </c>
      <c r="O6" s="2">
        <v>3333</v>
      </c>
      <c r="P6" s="2">
        <v>2140</v>
      </c>
      <c r="Q6" s="2">
        <v>2230</v>
      </c>
      <c r="R6" s="2">
        <v>3640</v>
      </c>
      <c r="S6" s="2">
        <v>3730</v>
      </c>
      <c r="T6" s="51">
        <v>1640</v>
      </c>
      <c r="V6" s="7">
        <v>0</v>
      </c>
    </row>
    <row r="7" spans="1:22" x14ac:dyDescent="0.25">
      <c r="A7" s="6" t="s">
        <v>72</v>
      </c>
      <c r="B7" s="2">
        <v>62</v>
      </c>
      <c r="C7" s="2">
        <v>6</v>
      </c>
      <c r="D7" s="1">
        <v>1740</v>
      </c>
      <c r="E7" s="64">
        <v>3440</v>
      </c>
      <c r="F7" s="64">
        <v>2455</v>
      </c>
      <c r="G7" s="64">
        <v>3955</v>
      </c>
      <c r="H7" s="76">
        <v>2750</v>
      </c>
      <c r="I7" s="76">
        <v>2840</v>
      </c>
      <c r="J7" s="76">
        <v>4250</v>
      </c>
      <c r="K7" s="76">
        <v>4340</v>
      </c>
      <c r="L7" s="2">
        <v>1290</v>
      </c>
      <c r="M7" s="2">
        <v>2990</v>
      </c>
      <c r="N7" s="2">
        <v>2005</v>
      </c>
      <c r="O7" s="2">
        <v>3505</v>
      </c>
      <c r="P7" s="2">
        <v>2300</v>
      </c>
      <c r="Q7" s="2">
        <v>2390</v>
      </c>
      <c r="R7" s="2">
        <v>3800</v>
      </c>
      <c r="S7" s="2">
        <v>3890</v>
      </c>
      <c r="T7" s="51">
        <v>1740</v>
      </c>
      <c r="V7" s="76">
        <v>0</v>
      </c>
    </row>
    <row r="8" spans="1:22" x14ac:dyDescent="0.25">
      <c r="A8" s="6" t="s">
        <v>72</v>
      </c>
      <c r="B8" s="2">
        <v>62</v>
      </c>
      <c r="C8" s="2">
        <v>7</v>
      </c>
      <c r="D8" s="1">
        <v>1835</v>
      </c>
      <c r="E8" s="64">
        <v>3535</v>
      </c>
      <c r="F8" s="64">
        <v>2597</v>
      </c>
      <c r="G8" s="64">
        <v>4097</v>
      </c>
      <c r="H8" s="76">
        <v>2885</v>
      </c>
      <c r="I8" s="76">
        <v>2945</v>
      </c>
      <c r="J8" s="76">
        <v>4385</v>
      </c>
      <c r="K8" s="76">
        <v>4445</v>
      </c>
      <c r="L8" s="1">
        <v>1385</v>
      </c>
      <c r="M8" s="2">
        <v>3085</v>
      </c>
      <c r="N8" s="2">
        <v>2147</v>
      </c>
      <c r="O8" s="2">
        <v>3647</v>
      </c>
      <c r="P8" s="2">
        <v>2435</v>
      </c>
      <c r="Q8" s="2">
        <v>2495</v>
      </c>
      <c r="R8" s="2">
        <v>3935</v>
      </c>
      <c r="S8" s="2">
        <v>3995</v>
      </c>
      <c r="T8" s="51">
        <v>1835</v>
      </c>
      <c r="V8" s="7">
        <v>0</v>
      </c>
    </row>
    <row r="9" spans="1:22" x14ac:dyDescent="0.25">
      <c r="A9" s="6" t="s">
        <v>72</v>
      </c>
      <c r="B9" s="2">
        <v>62</v>
      </c>
      <c r="C9" s="2">
        <v>8</v>
      </c>
      <c r="D9" s="1">
        <v>1915</v>
      </c>
      <c r="E9" s="64">
        <v>3615</v>
      </c>
      <c r="F9" s="64">
        <v>2683</v>
      </c>
      <c r="G9" s="64">
        <v>4183</v>
      </c>
      <c r="H9" s="76">
        <v>2975</v>
      </c>
      <c r="I9" s="76">
        <v>3050</v>
      </c>
      <c r="J9" s="76">
        <v>4475</v>
      </c>
      <c r="K9" s="76">
        <v>4550</v>
      </c>
      <c r="L9" s="1">
        <v>1465</v>
      </c>
      <c r="M9" s="2">
        <v>3165</v>
      </c>
      <c r="N9" s="2">
        <v>2233</v>
      </c>
      <c r="O9" s="2">
        <v>3733</v>
      </c>
      <c r="P9" s="2">
        <v>2525</v>
      </c>
      <c r="Q9" s="2">
        <v>2600</v>
      </c>
      <c r="R9" s="2">
        <v>4025</v>
      </c>
      <c r="S9" s="2">
        <v>4100</v>
      </c>
      <c r="T9" s="51">
        <v>1915</v>
      </c>
      <c r="V9" s="76">
        <v>0</v>
      </c>
    </row>
    <row r="10" spans="1:22" x14ac:dyDescent="0.25">
      <c r="A10" s="6" t="s">
        <v>72</v>
      </c>
      <c r="B10" s="2">
        <v>62</v>
      </c>
      <c r="C10" s="2">
        <v>9</v>
      </c>
      <c r="D10" s="1">
        <v>1935</v>
      </c>
      <c r="E10" s="64">
        <v>3635</v>
      </c>
      <c r="F10" s="64">
        <v>2740</v>
      </c>
      <c r="G10" s="64">
        <v>4240</v>
      </c>
      <c r="H10" s="76">
        <v>3040</v>
      </c>
      <c r="I10" s="76">
        <v>3105</v>
      </c>
      <c r="J10" s="76">
        <v>4540</v>
      </c>
      <c r="K10" s="76">
        <v>4605</v>
      </c>
      <c r="L10" s="1">
        <v>1485</v>
      </c>
      <c r="M10" s="2">
        <v>3185</v>
      </c>
      <c r="N10" s="2">
        <v>2290</v>
      </c>
      <c r="O10" s="2">
        <v>3790</v>
      </c>
      <c r="P10" s="2">
        <v>2590</v>
      </c>
      <c r="Q10" s="2">
        <v>2655</v>
      </c>
      <c r="R10" s="2">
        <v>4090</v>
      </c>
      <c r="S10" s="2">
        <v>4155</v>
      </c>
      <c r="T10" s="51">
        <v>1935</v>
      </c>
      <c r="V10" s="7">
        <v>0</v>
      </c>
    </row>
    <row r="11" spans="1:22" x14ac:dyDescent="0.25">
      <c r="A11" s="6" t="s">
        <v>72</v>
      </c>
      <c r="B11" s="2">
        <v>62</v>
      </c>
      <c r="C11" s="2">
        <v>10</v>
      </c>
      <c r="D11" s="1">
        <v>2020</v>
      </c>
      <c r="E11" s="64">
        <v>3720</v>
      </c>
      <c r="F11" s="64">
        <v>2774</v>
      </c>
      <c r="G11" s="64">
        <v>4274</v>
      </c>
      <c r="H11" s="76">
        <v>3125</v>
      </c>
      <c r="I11" s="76">
        <v>3190</v>
      </c>
      <c r="J11" s="76">
        <v>4625</v>
      </c>
      <c r="K11" s="76">
        <v>4690</v>
      </c>
      <c r="L11" s="1">
        <v>1570</v>
      </c>
      <c r="M11" s="2">
        <v>3270</v>
      </c>
      <c r="N11" s="2">
        <v>2324</v>
      </c>
      <c r="O11" s="2">
        <v>3824</v>
      </c>
      <c r="P11" s="2">
        <v>2675</v>
      </c>
      <c r="Q11" s="2">
        <v>2740</v>
      </c>
      <c r="R11" s="2">
        <v>4175</v>
      </c>
      <c r="S11" s="2">
        <v>4240</v>
      </c>
      <c r="T11" s="51">
        <v>2020</v>
      </c>
      <c r="V11" s="76">
        <v>0</v>
      </c>
    </row>
    <row r="12" spans="1:22" x14ac:dyDescent="0.25">
      <c r="A12" s="6" t="s">
        <v>72</v>
      </c>
      <c r="B12" s="2">
        <v>62</v>
      </c>
      <c r="C12" s="2">
        <v>11</v>
      </c>
      <c r="D12" s="1">
        <v>2020</v>
      </c>
      <c r="E12" s="64">
        <v>3720</v>
      </c>
      <c r="F12" s="64">
        <v>2774</v>
      </c>
      <c r="G12" s="64">
        <v>4274</v>
      </c>
      <c r="H12" s="76">
        <v>3190</v>
      </c>
      <c r="I12" s="76">
        <v>3125</v>
      </c>
      <c r="J12" s="76">
        <v>4690</v>
      </c>
      <c r="K12" s="76">
        <v>4625</v>
      </c>
      <c r="L12" s="1">
        <v>1570</v>
      </c>
      <c r="M12" s="2">
        <v>3270</v>
      </c>
      <c r="N12" s="2">
        <v>2324</v>
      </c>
      <c r="O12" s="2">
        <v>3824</v>
      </c>
      <c r="P12" s="2">
        <v>2740</v>
      </c>
      <c r="Q12" s="2">
        <v>2675</v>
      </c>
      <c r="R12" s="2">
        <v>4240</v>
      </c>
      <c r="S12" s="2">
        <v>4175</v>
      </c>
      <c r="T12" s="51">
        <v>2020</v>
      </c>
      <c r="V12" s="7">
        <v>0</v>
      </c>
    </row>
    <row r="13" spans="1:22" x14ac:dyDescent="0.25">
      <c r="A13" s="6" t="s">
        <v>72</v>
      </c>
      <c r="B13" s="2">
        <v>62</v>
      </c>
      <c r="C13" s="2">
        <v>12</v>
      </c>
      <c r="D13" s="1">
        <v>1935</v>
      </c>
      <c r="E13" s="64">
        <v>3635</v>
      </c>
      <c r="F13" s="64">
        <v>2740</v>
      </c>
      <c r="G13" s="64">
        <v>4220</v>
      </c>
      <c r="H13" s="76">
        <v>3105</v>
      </c>
      <c r="I13" s="76">
        <v>3040</v>
      </c>
      <c r="J13" s="76">
        <v>4605</v>
      </c>
      <c r="K13" s="76">
        <v>4540</v>
      </c>
      <c r="L13" s="1">
        <v>1485</v>
      </c>
      <c r="M13" s="2">
        <v>3185</v>
      </c>
      <c r="N13" s="2">
        <v>2290</v>
      </c>
      <c r="O13" s="2">
        <v>3790</v>
      </c>
      <c r="P13" s="2">
        <v>2655</v>
      </c>
      <c r="Q13" s="2">
        <v>2590</v>
      </c>
      <c r="R13" s="2">
        <v>4155</v>
      </c>
      <c r="S13" s="2">
        <v>4090</v>
      </c>
      <c r="T13" s="51">
        <v>1935</v>
      </c>
      <c r="V13" s="76">
        <v>0</v>
      </c>
    </row>
    <row r="14" spans="1:22" x14ac:dyDescent="0.25">
      <c r="A14" s="6" t="s">
        <v>72</v>
      </c>
      <c r="B14" s="2">
        <v>62</v>
      </c>
      <c r="C14" s="2">
        <v>13</v>
      </c>
      <c r="D14" s="1">
        <v>1915</v>
      </c>
      <c r="E14" s="64">
        <v>3615</v>
      </c>
      <c r="F14" s="64">
        <v>2683</v>
      </c>
      <c r="G14" s="64">
        <v>4183</v>
      </c>
      <c r="H14" s="76">
        <v>3050</v>
      </c>
      <c r="I14" s="76">
        <v>2975</v>
      </c>
      <c r="J14" s="76">
        <v>4550</v>
      </c>
      <c r="K14" s="76">
        <v>4475</v>
      </c>
      <c r="L14" s="1">
        <v>1465</v>
      </c>
      <c r="M14" s="2">
        <v>3165</v>
      </c>
      <c r="N14" s="2">
        <v>2233</v>
      </c>
      <c r="O14" s="2">
        <v>3733</v>
      </c>
      <c r="P14" s="2">
        <v>2600</v>
      </c>
      <c r="Q14" s="2">
        <v>2525</v>
      </c>
      <c r="R14" s="2">
        <v>4100</v>
      </c>
      <c r="S14" s="2">
        <v>4025</v>
      </c>
      <c r="T14" s="51">
        <v>1915</v>
      </c>
      <c r="V14" s="7">
        <v>0</v>
      </c>
    </row>
    <row r="15" spans="1:22" x14ac:dyDescent="0.25">
      <c r="A15" s="6" t="s">
        <v>72</v>
      </c>
      <c r="B15" s="2">
        <v>62</v>
      </c>
      <c r="C15" s="2">
        <v>14</v>
      </c>
      <c r="D15" s="1">
        <v>1835</v>
      </c>
      <c r="E15" s="64">
        <v>3535</v>
      </c>
      <c r="F15" s="64">
        <v>2597</v>
      </c>
      <c r="G15" s="64">
        <v>4097</v>
      </c>
      <c r="H15" s="76">
        <v>2945</v>
      </c>
      <c r="I15" s="76">
        <v>2885</v>
      </c>
      <c r="J15" s="76">
        <v>4445</v>
      </c>
      <c r="K15" s="76">
        <v>4385</v>
      </c>
      <c r="L15" s="1">
        <v>1385</v>
      </c>
      <c r="M15" s="2">
        <v>3085</v>
      </c>
      <c r="N15" s="2">
        <v>2147</v>
      </c>
      <c r="O15" s="2">
        <v>3647</v>
      </c>
      <c r="P15" s="2">
        <v>2495</v>
      </c>
      <c r="Q15" s="2">
        <v>2435</v>
      </c>
      <c r="R15" s="2">
        <v>3995</v>
      </c>
      <c r="S15" s="2">
        <v>3935</v>
      </c>
      <c r="T15" s="51">
        <v>1835</v>
      </c>
      <c r="V15" s="76">
        <v>0</v>
      </c>
    </row>
    <row r="16" spans="1:22" x14ac:dyDescent="0.25">
      <c r="A16" s="6" t="s">
        <v>72</v>
      </c>
      <c r="B16" s="2">
        <v>62</v>
      </c>
      <c r="C16" s="2">
        <v>15</v>
      </c>
      <c r="D16" s="1">
        <v>1740</v>
      </c>
      <c r="E16" s="64">
        <v>3440</v>
      </c>
      <c r="F16" s="64">
        <v>2455</v>
      </c>
      <c r="G16" s="64">
        <v>3955</v>
      </c>
      <c r="H16" s="76">
        <v>2840</v>
      </c>
      <c r="I16" s="76">
        <v>2750</v>
      </c>
      <c r="J16" s="76">
        <v>4340</v>
      </c>
      <c r="K16" s="76">
        <v>4250</v>
      </c>
      <c r="L16" s="1">
        <v>1290</v>
      </c>
      <c r="M16" s="2">
        <v>2990</v>
      </c>
      <c r="N16" s="2">
        <v>2005</v>
      </c>
      <c r="O16" s="2">
        <v>3505</v>
      </c>
      <c r="P16" s="2">
        <v>2390</v>
      </c>
      <c r="Q16" s="2">
        <v>2300</v>
      </c>
      <c r="R16" s="2">
        <v>3890</v>
      </c>
      <c r="S16" s="2">
        <v>3800</v>
      </c>
      <c r="T16" s="51">
        <v>1740</v>
      </c>
      <c r="V16" s="7">
        <v>0</v>
      </c>
    </row>
    <row r="17" spans="1:22" x14ac:dyDescent="0.25">
      <c r="A17" s="6" t="s">
        <v>72</v>
      </c>
      <c r="B17" s="2">
        <v>62</v>
      </c>
      <c r="C17" s="2">
        <v>16</v>
      </c>
      <c r="D17" s="1">
        <v>1640</v>
      </c>
      <c r="E17" s="64">
        <v>3340</v>
      </c>
      <c r="F17" s="64">
        <v>2283</v>
      </c>
      <c r="G17" s="64">
        <v>3783</v>
      </c>
      <c r="H17" s="76">
        <v>2680</v>
      </c>
      <c r="I17" s="76">
        <v>2590</v>
      </c>
      <c r="J17" s="76">
        <v>4180</v>
      </c>
      <c r="K17" s="76">
        <v>4090</v>
      </c>
      <c r="L17" s="1">
        <v>1190</v>
      </c>
      <c r="M17" s="2">
        <v>2890</v>
      </c>
      <c r="N17" s="2">
        <v>1833</v>
      </c>
      <c r="O17" s="2">
        <v>3333</v>
      </c>
      <c r="P17" s="2">
        <v>2230</v>
      </c>
      <c r="Q17" s="2">
        <v>2140</v>
      </c>
      <c r="R17" s="2">
        <v>3730</v>
      </c>
      <c r="S17" s="2">
        <v>3640</v>
      </c>
      <c r="T17" s="51">
        <v>1640</v>
      </c>
      <c r="V17" s="76">
        <v>0</v>
      </c>
    </row>
    <row r="18" spans="1:22" x14ac:dyDescent="0.25">
      <c r="A18" s="6" t="s">
        <v>72</v>
      </c>
      <c r="B18" s="2">
        <v>62</v>
      </c>
      <c r="C18" s="2">
        <v>17</v>
      </c>
      <c r="D18" s="1">
        <v>1495</v>
      </c>
      <c r="E18" s="64">
        <v>3195</v>
      </c>
      <c r="F18" s="64">
        <v>2079</v>
      </c>
      <c r="G18" s="64">
        <v>3579</v>
      </c>
      <c r="H18" s="76">
        <v>2520</v>
      </c>
      <c r="I18" s="76">
        <v>2400</v>
      </c>
      <c r="J18" s="76">
        <v>4020</v>
      </c>
      <c r="K18" s="76">
        <v>3900</v>
      </c>
      <c r="L18" s="1">
        <v>1045</v>
      </c>
      <c r="M18" s="2">
        <v>2745</v>
      </c>
      <c r="N18" s="2">
        <v>1629</v>
      </c>
      <c r="O18" s="2">
        <v>3129</v>
      </c>
      <c r="P18" s="2">
        <v>2070</v>
      </c>
      <c r="Q18" s="2">
        <v>1950</v>
      </c>
      <c r="R18" s="2">
        <v>3570</v>
      </c>
      <c r="S18" s="2">
        <v>3450</v>
      </c>
      <c r="T18" s="51">
        <v>1495</v>
      </c>
      <c r="V18" s="7">
        <v>0</v>
      </c>
    </row>
    <row r="19" spans="1:22" x14ac:dyDescent="0.25">
      <c r="A19" s="6" t="s">
        <v>72</v>
      </c>
      <c r="B19" s="2">
        <v>62</v>
      </c>
      <c r="C19" s="2">
        <v>18</v>
      </c>
      <c r="D19" s="1">
        <v>1290</v>
      </c>
      <c r="E19" s="64">
        <v>2990</v>
      </c>
      <c r="F19" s="64">
        <v>1844</v>
      </c>
      <c r="G19" s="64">
        <v>3344</v>
      </c>
      <c r="H19" s="76">
        <v>2310</v>
      </c>
      <c r="I19" s="76">
        <v>2190</v>
      </c>
      <c r="J19" s="76">
        <v>3810</v>
      </c>
      <c r="K19" s="76">
        <v>3690</v>
      </c>
      <c r="L19" s="1">
        <v>840</v>
      </c>
      <c r="M19" s="2">
        <v>2540</v>
      </c>
      <c r="N19" s="2">
        <v>1394</v>
      </c>
      <c r="O19" s="2">
        <v>2894</v>
      </c>
      <c r="P19" s="2">
        <v>1860</v>
      </c>
      <c r="Q19" s="2">
        <v>1740</v>
      </c>
      <c r="R19" s="2">
        <v>3360</v>
      </c>
      <c r="S19" s="2">
        <v>3240</v>
      </c>
      <c r="T19" s="51">
        <v>1290</v>
      </c>
      <c r="V19" s="76">
        <v>0</v>
      </c>
    </row>
    <row r="20" spans="1:22" x14ac:dyDescent="0.25">
      <c r="A20" s="6" t="s">
        <v>72</v>
      </c>
      <c r="B20" s="2">
        <v>62</v>
      </c>
      <c r="C20" s="2">
        <v>19</v>
      </c>
      <c r="D20" s="1">
        <v>1060</v>
      </c>
      <c r="E20" s="64">
        <v>2760</v>
      </c>
      <c r="F20" s="64">
        <v>1569</v>
      </c>
      <c r="G20" s="64">
        <v>3069</v>
      </c>
      <c r="H20" s="76">
        <v>2070</v>
      </c>
      <c r="I20" s="76">
        <v>2015</v>
      </c>
      <c r="J20" s="76">
        <v>3570</v>
      </c>
      <c r="K20" s="76">
        <v>3515</v>
      </c>
      <c r="L20" s="1">
        <v>610</v>
      </c>
      <c r="M20" s="2">
        <v>2310</v>
      </c>
      <c r="N20" s="2">
        <v>1119</v>
      </c>
      <c r="O20" s="2">
        <v>2619</v>
      </c>
      <c r="P20" s="2">
        <v>1620</v>
      </c>
      <c r="Q20" s="2">
        <v>1565</v>
      </c>
      <c r="R20" s="2">
        <v>3120</v>
      </c>
      <c r="S20" s="2">
        <v>3065</v>
      </c>
      <c r="T20" s="51">
        <v>1060</v>
      </c>
      <c r="V20" s="7">
        <v>0</v>
      </c>
    </row>
    <row r="21" spans="1:22" x14ac:dyDescent="0.25">
      <c r="A21" s="6" t="s">
        <v>72</v>
      </c>
      <c r="B21" s="2">
        <v>62</v>
      </c>
      <c r="C21" s="2">
        <v>20</v>
      </c>
      <c r="D21" s="1">
        <v>820</v>
      </c>
      <c r="E21" s="64">
        <v>2520</v>
      </c>
      <c r="F21" s="64">
        <v>1251</v>
      </c>
      <c r="G21" s="64">
        <v>2751</v>
      </c>
      <c r="H21" s="76">
        <v>1850</v>
      </c>
      <c r="I21" s="76">
        <v>1815</v>
      </c>
      <c r="J21" s="76">
        <v>3350</v>
      </c>
      <c r="K21" s="76">
        <v>3315</v>
      </c>
      <c r="L21" s="1">
        <v>370</v>
      </c>
      <c r="M21" s="2">
        <v>2070</v>
      </c>
      <c r="N21" s="2">
        <v>801</v>
      </c>
      <c r="O21" s="2">
        <v>2301</v>
      </c>
      <c r="P21" s="2">
        <v>1400</v>
      </c>
      <c r="Q21" s="2">
        <v>1365</v>
      </c>
      <c r="R21" s="2">
        <v>2900</v>
      </c>
      <c r="S21" s="2">
        <v>2865</v>
      </c>
      <c r="T21" s="51">
        <v>820</v>
      </c>
      <c r="V21" s="76">
        <v>0</v>
      </c>
    </row>
    <row r="22" spans="1:22" x14ac:dyDescent="0.25">
      <c r="A22" s="6" t="s">
        <v>72</v>
      </c>
      <c r="B22" s="2">
        <v>62</v>
      </c>
      <c r="C22" s="2">
        <v>21</v>
      </c>
      <c r="D22" s="1">
        <v>820</v>
      </c>
      <c r="E22" s="64">
        <v>2170</v>
      </c>
      <c r="F22" s="64">
        <v>820</v>
      </c>
      <c r="G22" s="64">
        <v>2170</v>
      </c>
      <c r="H22" s="76">
        <v>820</v>
      </c>
      <c r="I22" s="76"/>
      <c r="J22" s="76">
        <v>2170</v>
      </c>
      <c r="K22" s="76"/>
      <c r="L22" s="1">
        <v>370</v>
      </c>
      <c r="M22" s="2">
        <v>1720</v>
      </c>
      <c r="N22" s="2">
        <v>370</v>
      </c>
      <c r="O22" s="2">
        <v>1720</v>
      </c>
      <c r="P22" s="2">
        <v>370</v>
      </c>
      <c r="Q22" s="2"/>
      <c r="R22" s="2">
        <v>1720</v>
      </c>
      <c r="S22" s="2"/>
      <c r="T22" s="51">
        <v>820</v>
      </c>
      <c r="V22" s="7">
        <v>0</v>
      </c>
    </row>
    <row r="23" spans="1:22" x14ac:dyDescent="0.25">
      <c r="A23" s="6" t="s">
        <v>72</v>
      </c>
      <c r="B23" s="2">
        <v>56</v>
      </c>
      <c r="C23" s="2">
        <v>1</v>
      </c>
      <c r="D23" s="64">
        <v>820</v>
      </c>
      <c r="E23" s="64">
        <v>2520</v>
      </c>
      <c r="F23" s="64">
        <v>1251</v>
      </c>
      <c r="G23" s="64">
        <v>2751</v>
      </c>
      <c r="H23" s="76">
        <v>1815</v>
      </c>
      <c r="I23" s="76">
        <v>1850</v>
      </c>
      <c r="J23" s="76">
        <v>3315</v>
      </c>
      <c r="K23" s="76">
        <v>3350</v>
      </c>
      <c r="L23" s="1">
        <v>370</v>
      </c>
      <c r="M23" s="2">
        <v>2070</v>
      </c>
      <c r="N23" s="2">
        <v>801</v>
      </c>
      <c r="O23" s="2">
        <v>2301</v>
      </c>
      <c r="P23" s="2">
        <v>1365</v>
      </c>
      <c r="Q23" s="2">
        <v>1400</v>
      </c>
      <c r="R23" s="2">
        <v>2865</v>
      </c>
      <c r="S23" s="2">
        <v>2900</v>
      </c>
      <c r="T23" s="51">
        <v>820</v>
      </c>
      <c r="V23" s="76">
        <v>0</v>
      </c>
    </row>
    <row r="24" spans="1:22" x14ac:dyDescent="0.25">
      <c r="A24" s="6" t="s">
        <v>72</v>
      </c>
      <c r="B24" s="2">
        <v>56</v>
      </c>
      <c r="C24" s="2">
        <v>2</v>
      </c>
      <c r="D24" s="64">
        <v>1060</v>
      </c>
      <c r="E24" s="64">
        <v>2760</v>
      </c>
      <c r="F24" s="64">
        <v>1569</v>
      </c>
      <c r="G24" s="64">
        <v>3069</v>
      </c>
      <c r="H24" s="76">
        <v>2015</v>
      </c>
      <c r="I24" s="76">
        <v>2070</v>
      </c>
      <c r="J24" s="76">
        <v>3515</v>
      </c>
      <c r="K24" s="76">
        <v>3570</v>
      </c>
      <c r="L24" s="1">
        <v>610</v>
      </c>
      <c r="M24" s="2">
        <v>2310</v>
      </c>
      <c r="N24" s="2">
        <v>1119</v>
      </c>
      <c r="O24" s="2">
        <v>2619</v>
      </c>
      <c r="P24" s="2">
        <v>1565</v>
      </c>
      <c r="Q24" s="2">
        <v>1620</v>
      </c>
      <c r="R24" s="2">
        <v>3065</v>
      </c>
      <c r="S24" s="2">
        <v>3120</v>
      </c>
      <c r="T24" s="51">
        <v>1060</v>
      </c>
      <c r="V24" s="7">
        <v>0</v>
      </c>
    </row>
    <row r="25" spans="1:22" x14ac:dyDescent="0.25">
      <c r="A25" s="6" t="s">
        <v>72</v>
      </c>
      <c r="B25" s="2">
        <v>56</v>
      </c>
      <c r="C25" s="2">
        <v>3</v>
      </c>
      <c r="D25" s="64">
        <v>1290</v>
      </c>
      <c r="E25" s="64">
        <v>2990</v>
      </c>
      <c r="F25" s="64">
        <v>1844</v>
      </c>
      <c r="G25" s="64">
        <v>3344</v>
      </c>
      <c r="H25" s="76">
        <v>2190</v>
      </c>
      <c r="I25" s="76">
        <v>2310</v>
      </c>
      <c r="J25" s="76">
        <v>3690</v>
      </c>
      <c r="K25" s="76">
        <v>3810</v>
      </c>
      <c r="L25" s="1">
        <v>840</v>
      </c>
      <c r="M25" s="2">
        <v>2540</v>
      </c>
      <c r="N25" s="2">
        <v>1394</v>
      </c>
      <c r="O25" s="2">
        <v>2894</v>
      </c>
      <c r="P25" s="2">
        <v>1740</v>
      </c>
      <c r="Q25" s="2">
        <v>1860</v>
      </c>
      <c r="R25" s="2">
        <v>3240</v>
      </c>
      <c r="S25" s="2">
        <v>3360</v>
      </c>
      <c r="T25" s="51">
        <v>1290</v>
      </c>
      <c r="V25" s="76">
        <v>0</v>
      </c>
    </row>
    <row r="26" spans="1:22" x14ac:dyDescent="0.25">
      <c r="A26" s="6" t="s">
        <v>72</v>
      </c>
      <c r="B26" s="2">
        <v>56</v>
      </c>
      <c r="C26" s="2">
        <v>4</v>
      </c>
      <c r="D26" s="64">
        <v>1495</v>
      </c>
      <c r="E26" s="64">
        <v>3195</v>
      </c>
      <c r="F26" s="64">
        <v>2079</v>
      </c>
      <c r="G26" s="64">
        <v>3579</v>
      </c>
      <c r="H26" s="76">
        <v>2400</v>
      </c>
      <c r="I26" s="76">
        <v>2520</v>
      </c>
      <c r="J26" s="76">
        <v>3900</v>
      </c>
      <c r="K26" s="76">
        <v>4020</v>
      </c>
      <c r="L26" s="1">
        <v>1045</v>
      </c>
      <c r="M26" s="2">
        <v>2745</v>
      </c>
      <c r="N26" s="2">
        <v>1629</v>
      </c>
      <c r="O26" s="2">
        <v>3129</v>
      </c>
      <c r="P26" s="2">
        <v>1950</v>
      </c>
      <c r="Q26" s="2">
        <v>2070</v>
      </c>
      <c r="R26" s="2">
        <v>3450</v>
      </c>
      <c r="S26" s="2">
        <v>3570</v>
      </c>
      <c r="T26" s="51">
        <v>1495</v>
      </c>
      <c r="V26" s="7">
        <v>0</v>
      </c>
    </row>
    <row r="27" spans="1:22" x14ac:dyDescent="0.25">
      <c r="A27" s="6" t="s">
        <v>72</v>
      </c>
      <c r="B27" s="2">
        <v>56</v>
      </c>
      <c r="C27" s="2">
        <v>5</v>
      </c>
      <c r="D27" s="64">
        <v>1640</v>
      </c>
      <c r="E27" s="64">
        <v>3340</v>
      </c>
      <c r="F27" s="64">
        <v>2283</v>
      </c>
      <c r="G27" s="64">
        <v>3783</v>
      </c>
      <c r="H27" s="76">
        <v>2590</v>
      </c>
      <c r="I27" s="76">
        <v>2680</v>
      </c>
      <c r="J27" s="76">
        <v>4090</v>
      </c>
      <c r="K27" s="76">
        <v>4180</v>
      </c>
      <c r="L27" s="1">
        <v>1190</v>
      </c>
      <c r="M27" s="2">
        <v>2890</v>
      </c>
      <c r="N27" s="2">
        <v>1833</v>
      </c>
      <c r="O27" s="2">
        <v>3333</v>
      </c>
      <c r="P27" s="2">
        <v>2140</v>
      </c>
      <c r="Q27" s="2">
        <v>2230</v>
      </c>
      <c r="R27" s="2">
        <v>3640</v>
      </c>
      <c r="S27" s="2">
        <v>3730</v>
      </c>
      <c r="T27" s="51">
        <v>1640</v>
      </c>
      <c r="V27" s="76">
        <v>0</v>
      </c>
    </row>
    <row r="28" spans="1:22" x14ac:dyDescent="0.25">
      <c r="A28" s="6" t="s">
        <v>72</v>
      </c>
      <c r="B28" s="2">
        <v>56</v>
      </c>
      <c r="C28" s="2">
        <v>6</v>
      </c>
      <c r="D28" s="64">
        <v>1740</v>
      </c>
      <c r="E28" s="64">
        <v>3440</v>
      </c>
      <c r="F28" s="64">
        <v>2455</v>
      </c>
      <c r="G28" s="64">
        <v>3955</v>
      </c>
      <c r="H28" s="76">
        <v>2750</v>
      </c>
      <c r="I28" s="76">
        <v>2840</v>
      </c>
      <c r="J28" s="76">
        <v>4250</v>
      </c>
      <c r="K28" s="76">
        <v>4340</v>
      </c>
      <c r="L28" s="1">
        <v>1290</v>
      </c>
      <c r="M28" s="2">
        <v>2990</v>
      </c>
      <c r="N28" s="2">
        <v>2005</v>
      </c>
      <c r="O28" s="2">
        <v>3505</v>
      </c>
      <c r="P28" s="2">
        <v>2300</v>
      </c>
      <c r="Q28" s="2">
        <v>2390</v>
      </c>
      <c r="R28" s="2">
        <v>3800</v>
      </c>
      <c r="S28" s="2">
        <v>3890</v>
      </c>
      <c r="T28" s="51">
        <v>1740</v>
      </c>
      <c r="V28" s="7">
        <v>0</v>
      </c>
    </row>
    <row r="29" spans="1:22" x14ac:dyDescent="0.25">
      <c r="A29" s="6" t="s">
        <v>72</v>
      </c>
      <c r="B29" s="2">
        <v>56</v>
      </c>
      <c r="C29" s="2">
        <v>7</v>
      </c>
      <c r="D29" s="64">
        <v>1835</v>
      </c>
      <c r="E29" s="64">
        <v>3535</v>
      </c>
      <c r="F29" s="64">
        <v>2597</v>
      </c>
      <c r="G29" s="64">
        <v>4097</v>
      </c>
      <c r="H29" s="76">
        <v>2885</v>
      </c>
      <c r="I29" s="76">
        <v>2945</v>
      </c>
      <c r="J29" s="76">
        <v>4385</v>
      </c>
      <c r="K29" s="76">
        <v>4445</v>
      </c>
      <c r="L29" s="1">
        <v>1385</v>
      </c>
      <c r="M29" s="2">
        <v>3085</v>
      </c>
      <c r="N29" s="2">
        <v>2147</v>
      </c>
      <c r="O29" s="2">
        <v>3647</v>
      </c>
      <c r="P29" s="2">
        <v>2435</v>
      </c>
      <c r="Q29" s="2">
        <v>2495</v>
      </c>
      <c r="R29" s="2">
        <v>3935</v>
      </c>
      <c r="S29" s="2">
        <v>3995</v>
      </c>
      <c r="T29" s="51">
        <v>1835</v>
      </c>
      <c r="V29" s="76">
        <v>0</v>
      </c>
    </row>
    <row r="30" spans="1:22" x14ac:dyDescent="0.25">
      <c r="A30" s="6" t="s">
        <v>72</v>
      </c>
      <c r="B30" s="2">
        <v>56</v>
      </c>
      <c r="C30" s="2">
        <v>8</v>
      </c>
      <c r="D30" s="64">
        <v>1915</v>
      </c>
      <c r="E30" s="64">
        <v>3615</v>
      </c>
      <c r="F30" s="64">
        <v>2683</v>
      </c>
      <c r="G30" s="64">
        <v>4183</v>
      </c>
      <c r="H30" s="76">
        <v>2975</v>
      </c>
      <c r="I30" s="76">
        <v>3050</v>
      </c>
      <c r="J30" s="76">
        <v>4475</v>
      </c>
      <c r="K30" s="76">
        <v>4550</v>
      </c>
      <c r="L30" s="1">
        <v>1465</v>
      </c>
      <c r="M30" s="2">
        <v>3165</v>
      </c>
      <c r="N30" s="2">
        <v>2233</v>
      </c>
      <c r="O30" s="2">
        <v>3733</v>
      </c>
      <c r="P30" s="2">
        <v>2525</v>
      </c>
      <c r="Q30" s="2">
        <v>2600</v>
      </c>
      <c r="R30" s="2">
        <v>4025</v>
      </c>
      <c r="S30" s="2">
        <v>4100</v>
      </c>
      <c r="T30" s="51">
        <v>1915</v>
      </c>
      <c r="V30" s="7">
        <v>0</v>
      </c>
    </row>
    <row r="31" spans="1:22" x14ac:dyDescent="0.25">
      <c r="A31" s="6" t="s">
        <v>72</v>
      </c>
      <c r="B31" s="2">
        <v>56</v>
      </c>
      <c r="C31" s="2">
        <v>9</v>
      </c>
      <c r="D31" s="64">
        <v>1935</v>
      </c>
      <c r="E31" s="64">
        <v>3635</v>
      </c>
      <c r="F31" s="64">
        <v>2740</v>
      </c>
      <c r="G31" s="64">
        <v>4240</v>
      </c>
      <c r="H31" s="76">
        <v>3040</v>
      </c>
      <c r="I31" s="76">
        <v>3105</v>
      </c>
      <c r="J31" s="76">
        <v>4540</v>
      </c>
      <c r="K31" s="76">
        <v>4605</v>
      </c>
      <c r="L31" s="1">
        <v>1485</v>
      </c>
      <c r="M31" s="2">
        <v>3185</v>
      </c>
      <c r="N31" s="2">
        <v>2290</v>
      </c>
      <c r="O31" s="2">
        <v>3790</v>
      </c>
      <c r="P31" s="2">
        <v>2590</v>
      </c>
      <c r="Q31" s="2">
        <v>2655</v>
      </c>
      <c r="R31" s="2">
        <v>4090</v>
      </c>
      <c r="S31" s="2">
        <v>4155</v>
      </c>
      <c r="T31" s="51">
        <v>1935</v>
      </c>
      <c r="V31" s="76">
        <v>0</v>
      </c>
    </row>
    <row r="32" spans="1:22" x14ac:dyDescent="0.25">
      <c r="A32" s="6" t="s">
        <v>72</v>
      </c>
      <c r="B32" s="2">
        <v>56</v>
      </c>
      <c r="C32" s="2">
        <v>10</v>
      </c>
      <c r="D32" s="64">
        <v>1935</v>
      </c>
      <c r="E32" s="64">
        <v>3635</v>
      </c>
      <c r="F32" s="64">
        <v>2740</v>
      </c>
      <c r="G32" s="64">
        <v>4220</v>
      </c>
      <c r="H32" s="76">
        <v>3125</v>
      </c>
      <c r="I32" s="76">
        <v>3190</v>
      </c>
      <c r="J32" s="76">
        <v>4625</v>
      </c>
      <c r="K32" s="76">
        <v>4690</v>
      </c>
      <c r="L32" s="1">
        <v>1485</v>
      </c>
      <c r="M32" s="2">
        <v>3185</v>
      </c>
      <c r="N32" s="2">
        <v>2290</v>
      </c>
      <c r="O32" s="2">
        <v>3790</v>
      </c>
      <c r="P32" s="2">
        <v>2655</v>
      </c>
      <c r="Q32" s="2">
        <v>2590</v>
      </c>
      <c r="R32" s="2">
        <v>4155</v>
      </c>
      <c r="S32" s="2">
        <v>4090</v>
      </c>
      <c r="T32" s="51">
        <v>1935</v>
      </c>
      <c r="V32" s="7">
        <v>0</v>
      </c>
    </row>
    <row r="33" spans="1:22" x14ac:dyDescent="0.25">
      <c r="A33" s="6" t="s">
        <v>72</v>
      </c>
      <c r="B33" s="2">
        <v>56</v>
      </c>
      <c r="C33" s="2">
        <v>11</v>
      </c>
      <c r="D33" s="64">
        <v>1915</v>
      </c>
      <c r="E33" s="64">
        <v>3615</v>
      </c>
      <c r="F33" s="64">
        <v>2683</v>
      </c>
      <c r="G33" s="64">
        <v>4183</v>
      </c>
      <c r="H33" s="76">
        <v>3190</v>
      </c>
      <c r="I33" s="76">
        <v>3125</v>
      </c>
      <c r="J33" s="76">
        <v>4690</v>
      </c>
      <c r="K33" s="76">
        <v>4625</v>
      </c>
      <c r="L33" s="1">
        <v>1465</v>
      </c>
      <c r="M33" s="2">
        <v>3165</v>
      </c>
      <c r="N33" s="2">
        <v>2233</v>
      </c>
      <c r="O33" s="2">
        <v>3733</v>
      </c>
      <c r="P33" s="2">
        <v>2600</v>
      </c>
      <c r="Q33" s="2">
        <v>2525</v>
      </c>
      <c r="R33" s="2">
        <v>4100</v>
      </c>
      <c r="S33" s="2">
        <v>4025</v>
      </c>
      <c r="T33" s="51">
        <v>1915</v>
      </c>
      <c r="V33" s="76">
        <v>0</v>
      </c>
    </row>
    <row r="34" spans="1:22" x14ac:dyDescent="0.25">
      <c r="A34" s="6" t="s">
        <v>72</v>
      </c>
      <c r="B34" s="2">
        <v>56</v>
      </c>
      <c r="C34" s="2">
        <v>12</v>
      </c>
      <c r="D34" s="64">
        <v>1835</v>
      </c>
      <c r="E34" s="64">
        <v>3535</v>
      </c>
      <c r="F34" s="64">
        <v>2597</v>
      </c>
      <c r="G34" s="64">
        <v>4097</v>
      </c>
      <c r="H34" s="76">
        <v>3105</v>
      </c>
      <c r="I34" s="76">
        <v>3040</v>
      </c>
      <c r="J34" s="76">
        <v>4605</v>
      </c>
      <c r="K34" s="76">
        <v>4540</v>
      </c>
      <c r="L34" s="1">
        <v>1385</v>
      </c>
      <c r="M34" s="2">
        <v>3085</v>
      </c>
      <c r="N34" s="2">
        <v>2147</v>
      </c>
      <c r="O34" s="2">
        <v>3647</v>
      </c>
      <c r="P34" s="2">
        <v>2495</v>
      </c>
      <c r="Q34" s="2">
        <v>2435</v>
      </c>
      <c r="R34" s="2">
        <v>3995</v>
      </c>
      <c r="S34" s="2">
        <v>3935</v>
      </c>
      <c r="T34" s="51">
        <v>1835</v>
      </c>
      <c r="V34" s="7">
        <v>0</v>
      </c>
    </row>
    <row r="35" spans="1:22" x14ac:dyDescent="0.25">
      <c r="A35" s="6" t="s">
        <v>72</v>
      </c>
      <c r="B35" s="2">
        <v>56</v>
      </c>
      <c r="C35" s="2">
        <v>13</v>
      </c>
      <c r="D35" s="64">
        <v>1740</v>
      </c>
      <c r="E35" s="64">
        <v>3440</v>
      </c>
      <c r="F35" s="64">
        <v>2455</v>
      </c>
      <c r="G35" s="64">
        <v>3955</v>
      </c>
      <c r="H35" s="76">
        <v>3050</v>
      </c>
      <c r="I35" s="76">
        <v>2975</v>
      </c>
      <c r="J35" s="76">
        <v>4550</v>
      </c>
      <c r="K35" s="76">
        <v>4475</v>
      </c>
      <c r="L35" s="1">
        <v>1290</v>
      </c>
      <c r="M35" s="2">
        <v>2990</v>
      </c>
      <c r="N35" s="2">
        <v>2005</v>
      </c>
      <c r="O35" s="2">
        <v>3505</v>
      </c>
      <c r="P35" s="2">
        <v>2390</v>
      </c>
      <c r="Q35" s="2">
        <v>2300</v>
      </c>
      <c r="R35" s="2">
        <v>3890</v>
      </c>
      <c r="S35" s="2">
        <v>3800</v>
      </c>
      <c r="T35" s="51">
        <v>1740</v>
      </c>
      <c r="V35" s="76">
        <v>0</v>
      </c>
    </row>
    <row r="36" spans="1:22" x14ac:dyDescent="0.25">
      <c r="A36" s="6" t="s">
        <v>72</v>
      </c>
      <c r="B36" s="2">
        <v>56</v>
      </c>
      <c r="C36" s="2">
        <v>14</v>
      </c>
      <c r="D36" s="64">
        <v>1640</v>
      </c>
      <c r="E36" s="64">
        <v>3340</v>
      </c>
      <c r="F36" s="64">
        <v>2283</v>
      </c>
      <c r="G36" s="64">
        <v>3783</v>
      </c>
      <c r="H36" s="76">
        <v>2945</v>
      </c>
      <c r="I36" s="76">
        <v>2885</v>
      </c>
      <c r="J36" s="76">
        <v>4445</v>
      </c>
      <c r="K36" s="76">
        <v>4385</v>
      </c>
      <c r="L36" s="1">
        <v>1190</v>
      </c>
      <c r="M36" s="2">
        <v>2890</v>
      </c>
      <c r="N36" s="2">
        <v>1833</v>
      </c>
      <c r="O36" s="2">
        <v>3333</v>
      </c>
      <c r="P36" s="2">
        <v>2230</v>
      </c>
      <c r="Q36" s="2">
        <v>2140</v>
      </c>
      <c r="R36" s="2">
        <v>3730</v>
      </c>
      <c r="S36" s="2">
        <v>3640</v>
      </c>
      <c r="T36" s="51">
        <v>1640</v>
      </c>
      <c r="V36" s="7">
        <v>0</v>
      </c>
    </row>
    <row r="37" spans="1:22" x14ac:dyDescent="0.25">
      <c r="A37" s="6" t="s">
        <v>72</v>
      </c>
      <c r="B37" s="2">
        <v>56</v>
      </c>
      <c r="C37" s="2">
        <v>15</v>
      </c>
      <c r="D37" s="64">
        <v>1495</v>
      </c>
      <c r="E37" s="64">
        <v>3195</v>
      </c>
      <c r="F37" s="64">
        <v>2079</v>
      </c>
      <c r="G37" s="64">
        <v>3579</v>
      </c>
      <c r="H37" s="76">
        <v>2840</v>
      </c>
      <c r="I37" s="76">
        <v>2750</v>
      </c>
      <c r="J37" s="76">
        <v>4340</v>
      </c>
      <c r="K37" s="76">
        <v>4250</v>
      </c>
      <c r="L37" s="1">
        <v>1045</v>
      </c>
      <c r="M37" s="2">
        <v>2745</v>
      </c>
      <c r="N37" s="2">
        <v>1629</v>
      </c>
      <c r="O37" s="2">
        <v>3129</v>
      </c>
      <c r="P37" s="2">
        <v>2070</v>
      </c>
      <c r="Q37" s="2">
        <v>1950</v>
      </c>
      <c r="R37" s="2">
        <v>3570</v>
      </c>
      <c r="S37" s="2">
        <v>3450</v>
      </c>
      <c r="T37" s="51">
        <v>1495</v>
      </c>
      <c r="V37" s="76">
        <v>0</v>
      </c>
    </row>
    <row r="38" spans="1:22" x14ac:dyDescent="0.25">
      <c r="A38" s="6" t="s">
        <v>72</v>
      </c>
      <c r="B38" s="2">
        <v>56</v>
      </c>
      <c r="C38" s="2">
        <v>16</v>
      </c>
      <c r="D38" s="64">
        <v>1290</v>
      </c>
      <c r="E38" s="64">
        <v>2990</v>
      </c>
      <c r="F38" s="64">
        <v>1844</v>
      </c>
      <c r="G38" s="64">
        <v>3344</v>
      </c>
      <c r="H38" s="76">
        <v>2680</v>
      </c>
      <c r="I38" s="76">
        <v>2590</v>
      </c>
      <c r="J38" s="76">
        <v>4180</v>
      </c>
      <c r="K38" s="76">
        <v>4090</v>
      </c>
      <c r="L38" s="1">
        <v>840</v>
      </c>
      <c r="M38" s="2">
        <v>2540</v>
      </c>
      <c r="N38" s="2">
        <v>1394</v>
      </c>
      <c r="O38" s="2">
        <v>2894</v>
      </c>
      <c r="P38" s="2">
        <v>1860</v>
      </c>
      <c r="Q38" s="2">
        <v>1740</v>
      </c>
      <c r="R38" s="2">
        <v>3360</v>
      </c>
      <c r="S38" s="2">
        <v>3240</v>
      </c>
      <c r="T38" s="51">
        <v>1290</v>
      </c>
      <c r="V38" s="7">
        <v>0</v>
      </c>
    </row>
    <row r="39" spans="1:22" x14ac:dyDescent="0.25">
      <c r="A39" s="6" t="s">
        <v>72</v>
      </c>
      <c r="B39" s="2">
        <v>56</v>
      </c>
      <c r="C39" s="2">
        <v>17</v>
      </c>
      <c r="D39" s="64">
        <v>1060</v>
      </c>
      <c r="E39" s="64">
        <v>2760</v>
      </c>
      <c r="F39" s="64">
        <v>1569</v>
      </c>
      <c r="G39" s="64">
        <v>3069</v>
      </c>
      <c r="H39" s="76">
        <v>2520</v>
      </c>
      <c r="I39" s="76">
        <v>2400</v>
      </c>
      <c r="J39" s="76">
        <v>4020</v>
      </c>
      <c r="K39" s="76">
        <v>3900</v>
      </c>
      <c r="L39" s="1">
        <v>610</v>
      </c>
      <c r="M39" s="2">
        <v>2310</v>
      </c>
      <c r="N39" s="2">
        <v>1119</v>
      </c>
      <c r="O39" s="2">
        <v>2619</v>
      </c>
      <c r="P39" s="2">
        <v>1620</v>
      </c>
      <c r="Q39" s="2">
        <v>1565</v>
      </c>
      <c r="R39" s="2">
        <v>3120</v>
      </c>
      <c r="S39" s="2">
        <v>3065</v>
      </c>
      <c r="T39" s="51">
        <v>1060</v>
      </c>
      <c r="V39" s="76">
        <v>0</v>
      </c>
    </row>
    <row r="40" spans="1:22" x14ac:dyDescent="0.25">
      <c r="A40" s="6" t="s">
        <v>72</v>
      </c>
      <c r="B40" s="2">
        <v>56</v>
      </c>
      <c r="C40" s="2">
        <v>18</v>
      </c>
      <c r="D40" s="64">
        <v>820</v>
      </c>
      <c r="E40" s="64">
        <v>2520</v>
      </c>
      <c r="F40" s="64">
        <v>1251</v>
      </c>
      <c r="G40" s="64">
        <v>2751</v>
      </c>
      <c r="H40" s="76">
        <v>2310</v>
      </c>
      <c r="I40" s="76">
        <v>2190</v>
      </c>
      <c r="J40" s="76">
        <v>3810</v>
      </c>
      <c r="K40" s="76">
        <v>3690</v>
      </c>
      <c r="L40" s="1">
        <v>370</v>
      </c>
      <c r="M40" s="2">
        <v>2070</v>
      </c>
      <c r="N40" s="2">
        <v>801</v>
      </c>
      <c r="O40" s="2">
        <v>2301</v>
      </c>
      <c r="P40" s="2">
        <v>1400</v>
      </c>
      <c r="Q40" s="2">
        <v>1365</v>
      </c>
      <c r="R40" s="2">
        <v>2900</v>
      </c>
      <c r="S40" s="2">
        <v>2865</v>
      </c>
      <c r="T40" s="51">
        <v>820</v>
      </c>
      <c r="V40" s="7">
        <v>0</v>
      </c>
    </row>
    <row r="41" spans="1:22" x14ac:dyDescent="0.25">
      <c r="A41" s="6" t="s">
        <v>72</v>
      </c>
      <c r="B41" s="2">
        <v>56</v>
      </c>
      <c r="C41" s="2">
        <v>19</v>
      </c>
      <c r="D41" s="64">
        <v>820</v>
      </c>
      <c r="E41" s="64">
        <v>2170</v>
      </c>
      <c r="F41" s="64">
        <v>820</v>
      </c>
      <c r="G41" s="64">
        <v>2170</v>
      </c>
      <c r="H41" s="76">
        <v>2070</v>
      </c>
      <c r="I41" s="76">
        <v>2015</v>
      </c>
      <c r="J41" s="76">
        <v>3570</v>
      </c>
      <c r="K41" s="76">
        <v>3515</v>
      </c>
      <c r="L41" s="1">
        <v>370</v>
      </c>
      <c r="M41" s="2">
        <v>1720</v>
      </c>
      <c r="N41" s="2">
        <v>370</v>
      </c>
      <c r="O41" s="2">
        <v>1720</v>
      </c>
      <c r="P41" s="2">
        <v>370</v>
      </c>
      <c r="Q41" s="2"/>
      <c r="R41" s="2">
        <v>1720</v>
      </c>
      <c r="S41" s="2"/>
      <c r="T41" s="51">
        <v>820</v>
      </c>
      <c r="V41" s="76">
        <v>0</v>
      </c>
    </row>
    <row r="42" spans="1:22" x14ac:dyDescent="0.25">
      <c r="A42" s="6" t="s">
        <v>72</v>
      </c>
      <c r="B42" s="2">
        <v>50</v>
      </c>
      <c r="C42" s="2">
        <v>1</v>
      </c>
      <c r="D42" s="64">
        <v>820</v>
      </c>
      <c r="E42" s="64">
        <v>2520</v>
      </c>
      <c r="F42" s="64">
        <v>1251</v>
      </c>
      <c r="G42" s="64">
        <v>2751</v>
      </c>
      <c r="H42" s="76">
        <v>1850</v>
      </c>
      <c r="I42" s="76">
        <v>1815</v>
      </c>
      <c r="J42" s="76">
        <v>3350</v>
      </c>
      <c r="K42" s="76">
        <v>3315</v>
      </c>
      <c r="L42" s="1">
        <v>370</v>
      </c>
      <c r="M42" s="2">
        <v>2070</v>
      </c>
      <c r="N42" s="2">
        <v>801</v>
      </c>
      <c r="O42" s="2">
        <v>2301</v>
      </c>
      <c r="P42" s="2">
        <v>1365</v>
      </c>
      <c r="Q42" s="2">
        <v>1400</v>
      </c>
      <c r="R42" s="2">
        <v>2865</v>
      </c>
      <c r="S42" s="2">
        <v>2900</v>
      </c>
      <c r="T42" s="51">
        <v>820</v>
      </c>
      <c r="V42" s="7">
        <v>0</v>
      </c>
    </row>
    <row r="43" spans="1:22" x14ac:dyDescent="0.25">
      <c r="A43" s="6" t="s">
        <v>72</v>
      </c>
      <c r="B43" s="2">
        <v>50</v>
      </c>
      <c r="C43" s="2">
        <v>2</v>
      </c>
      <c r="D43" s="64">
        <v>1060</v>
      </c>
      <c r="E43" s="64">
        <v>2760</v>
      </c>
      <c r="F43" s="64">
        <v>1569</v>
      </c>
      <c r="G43" s="64">
        <v>3069</v>
      </c>
      <c r="H43" s="76">
        <v>820</v>
      </c>
      <c r="I43" s="76"/>
      <c r="J43" s="76">
        <v>2170</v>
      </c>
      <c r="K43" s="76"/>
      <c r="L43" s="1">
        <v>610</v>
      </c>
      <c r="M43" s="2">
        <v>2310</v>
      </c>
      <c r="N43" s="2">
        <v>1119</v>
      </c>
      <c r="O43" s="2">
        <v>2619</v>
      </c>
      <c r="P43" s="2">
        <v>1565</v>
      </c>
      <c r="Q43" s="2">
        <v>1620</v>
      </c>
      <c r="R43" s="2">
        <v>3065</v>
      </c>
      <c r="S43" s="2">
        <v>3120</v>
      </c>
      <c r="T43" s="51">
        <v>1060</v>
      </c>
      <c r="V43" s="76">
        <v>0</v>
      </c>
    </row>
    <row r="44" spans="1:22" x14ac:dyDescent="0.25">
      <c r="A44" s="6" t="s">
        <v>72</v>
      </c>
      <c r="B44" s="2">
        <v>50</v>
      </c>
      <c r="C44" s="2">
        <v>3</v>
      </c>
      <c r="D44" s="64">
        <v>1290</v>
      </c>
      <c r="E44" s="64">
        <v>2990</v>
      </c>
      <c r="F44" s="64">
        <v>1844</v>
      </c>
      <c r="G44" s="64">
        <v>3344</v>
      </c>
      <c r="L44" s="1">
        <v>840</v>
      </c>
      <c r="M44" s="2">
        <v>2540</v>
      </c>
      <c r="N44" s="2">
        <v>1394</v>
      </c>
      <c r="O44" s="2">
        <v>2894</v>
      </c>
      <c r="P44" s="2">
        <v>1740</v>
      </c>
      <c r="Q44" s="2">
        <v>1860</v>
      </c>
      <c r="R44" s="2">
        <v>3240</v>
      </c>
      <c r="S44" s="2">
        <v>3360</v>
      </c>
      <c r="T44" s="51">
        <v>1290</v>
      </c>
      <c r="V44" s="7">
        <v>0</v>
      </c>
    </row>
    <row r="45" spans="1:22" x14ac:dyDescent="0.25">
      <c r="A45" s="6" t="s">
        <v>72</v>
      </c>
      <c r="B45" s="2">
        <v>50</v>
      </c>
      <c r="C45" s="2">
        <v>4</v>
      </c>
      <c r="D45" s="64">
        <v>1495</v>
      </c>
      <c r="E45" s="64">
        <v>3195</v>
      </c>
      <c r="F45" s="64">
        <v>2079</v>
      </c>
      <c r="G45" s="64">
        <v>3579</v>
      </c>
      <c r="L45" s="1">
        <v>1045</v>
      </c>
      <c r="M45" s="2">
        <v>2745</v>
      </c>
      <c r="N45" s="2">
        <v>1629</v>
      </c>
      <c r="O45" s="2">
        <v>3129</v>
      </c>
      <c r="P45" s="2">
        <v>1950</v>
      </c>
      <c r="Q45" s="2">
        <v>2070</v>
      </c>
      <c r="R45" s="2">
        <v>3450</v>
      </c>
      <c r="S45" s="2">
        <v>3570</v>
      </c>
      <c r="T45" s="51">
        <v>1495</v>
      </c>
      <c r="V45" s="76">
        <v>0</v>
      </c>
    </row>
    <row r="46" spans="1:22" x14ac:dyDescent="0.25">
      <c r="A46" s="6" t="s">
        <v>72</v>
      </c>
      <c r="B46" s="2">
        <v>50</v>
      </c>
      <c r="C46" s="2">
        <v>5</v>
      </c>
      <c r="D46" s="64">
        <v>1640</v>
      </c>
      <c r="E46" s="64">
        <v>3340</v>
      </c>
      <c r="F46" s="64">
        <v>2283</v>
      </c>
      <c r="G46" s="64">
        <v>3783</v>
      </c>
      <c r="L46" s="1">
        <v>1190</v>
      </c>
      <c r="M46" s="2">
        <v>2890</v>
      </c>
      <c r="N46" s="2">
        <v>1833</v>
      </c>
      <c r="O46" s="2">
        <v>3333</v>
      </c>
      <c r="P46" s="2">
        <v>2140</v>
      </c>
      <c r="Q46" s="2">
        <v>2230</v>
      </c>
      <c r="R46" s="2">
        <v>3640</v>
      </c>
      <c r="S46" s="2">
        <v>3730</v>
      </c>
      <c r="T46" s="51">
        <v>1640</v>
      </c>
      <c r="V46" s="7">
        <v>0</v>
      </c>
    </row>
    <row r="47" spans="1:22" x14ac:dyDescent="0.25">
      <c r="A47" s="6" t="s">
        <v>72</v>
      </c>
      <c r="B47" s="2">
        <v>50</v>
      </c>
      <c r="C47" s="2">
        <v>6</v>
      </c>
      <c r="D47" s="64">
        <v>1740</v>
      </c>
      <c r="E47" s="64">
        <v>3440</v>
      </c>
      <c r="F47" s="64">
        <v>2455</v>
      </c>
      <c r="G47" s="64">
        <v>3955</v>
      </c>
      <c r="L47" s="1">
        <v>1290</v>
      </c>
      <c r="M47" s="2">
        <v>2990</v>
      </c>
      <c r="N47" s="2">
        <v>2005</v>
      </c>
      <c r="O47" s="2">
        <v>3505</v>
      </c>
      <c r="P47" s="2">
        <v>2300</v>
      </c>
      <c r="Q47" s="2">
        <v>2390</v>
      </c>
      <c r="R47" s="2">
        <v>3800</v>
      </c>
      <c r="S47" s="2">
        <v>3890</v>
      </c>
      <c r="T47" s="51">
        <v>1740</v>
      </c>
      <c r="V47" s="76">
        <v>0</v>
      </c>
    </row>
    <row r="48" spans="1:22" x14ac:dyDescent="0.25">
      <c r="A48" s="6" t="s">
        <v>72</v>
      </c>
      <c r="B48" s="2">
        <v>50</v>
      </c>
      <c r="C48" s="2">
        <v>7</v>
      </c>
      <c r="D48" s="64">
        <v>1835</v>
      </c>
      <c r="E48" s="64">
        <v>3535</v>
      </c>
      <c r="F48" s="64">
        <v>2597</v>
      </c>
      <c r="G48" s="64">
        <v>4097</v>
      </c>
      <c r="L48" s="1">
        <v>1385</v>
      </c>
      <c r="M48" s="2">
        <v>3085</v>
      </c>
      <c r="N48" s="2">
        <v>2147</v>
      </c>
      <c r="O48" s="2">
        <v>3647</v>
      </c>
      <c r="P48" s="2">
        <v>2435</v>
      </c>
      <c r="Q48" s="2">
        <v>2495</v>
      </c>
      <c r="R48" s="2">
        <v>3935</v>
      </c>
      <c r="S48" s="2">
        <v>3995</v>
      </c>
      <c r="T48" s="51">
        <v>1835</v>
      </c>
      <c r="V48" s="7">
        <v>0</v>
      </c>
    </row>
    <row r="49" spans="1:22" x14ac:dyDescent="0.25">
      <c r="A49" s="6" t="s">
        <v>72</v>
      </c>
      <c r="B49" s="2">
        <v>50</v>
      </c>
      <c r="C49" s="2">
        <v>8</v>
      </c>
      <c r="D49" s="64">
        <v>1915</v>
      </c>
      <c r="E49" s="64">
        <v>3615</v>
      </c>
      <c r="F49" s="64">
        <v>2683</v>
      </c>
      <c r="G49" s="64">
        <v>4183</v>
      </c>
      <c r="L49" s="1">
        <v>1465</v>
      </c>
      <c r="M49" s="2">
        <v>3165</v>
      </c>
      <c r="N49" s="2">
        <v>2233</v>
      </c>
      <c r="O49" s="2">
        <v>3733</v>
      </c>
      <c r="P49" s="2">
        <v>2525</v>
      </c>
      <c r="Q49" s="2">
        <v>2600</v>
      </c>
      <c r="R49" s="2">
        <v>4025</v>
      </c>
      <c r="S49" s="2">
        <v>4100</v>
      </c>
      <c r="T49" s="51">
        <v>1915</v>
      </c>
      <c r="V49" s="76">
        <v>0</v>
      </c>
    </row>
    <row r="50" spans="1:22" x14ac:dyDescent="0.25">
      <c r="A50" s="6" t="s">
        <v>72</v>
      </c>
      <c r="B50" s="2">
        <v>50</v>
      </c>
      <c r="C50" s="2">
        <v>9</v>
      </c>
      <c r="D50" s="64">
        <v>1915</v>
      </c>
      <c r="E50" s="64">
        <v>3615</v>
      </c>
      <c r="F50" s="64">
        <v>2683</v>
      </c>
      <c r="G50" s="64">
        <v>4183</v>
      </c>
      <c r="L50" s="1">
        <v>1465</v>
      </c>
      <c r="M50" s="2">
        <v>3165</v>
      </c>
      <c r="N50" s="2">
        <v>2233</v>
      </c>
      <c r="O50" s="2">
        <v>3733</v>
      </c>
      <c r="P50" s="2">
        <v>2600</v>
      </c>
      <c r="Q50" s="2">
        <v>2525</v>
      </c>
      <c r="R50" s="2">
        <v>4100</v>
      </c>
      <c r="S50" s="2">
        <v>4025</v>
      </c>
      <c r="T50" s="51">
        <v>1915</v>
      </c>
      <c r="V50" s="7">
        <v>0</v>
      </c>
    </row>
    <row r="51" spans="1:22" x14ac:dyDescent="0.25">
      <c r="A51" s="6" t="s">
        <v>72</v>
      </c>
      <c r="B51" s="2">
        <v>50</v>
      </c>
      <c r="C51" s="2">
        <v>10</v>
      </c>
      <c r="D51" s="64">
        <v>1835</v>
      </c>
      <c r="E51" s="64">
        <v>3535</v>
      </c>
      <c r="F51" s="64">
        <v>2597</v>
      </c>
      <c r="G51" s="64">
        <v>4097</v>
      </c>
      <c r="L51" s="1">
        <v>1385</v>
      </c>
      <c r="M51" s="2">
        <v>3085</v>
      </c>
      <c r="N51" s="2">
        <v>2147</v>
      </c>
      <c r="O51" s="2">
        <v>3647</v>
      </c>
      <c r="P51" s="2">
        <v>2495</v>
      </c>
      <c r="Q51" s="2">
        <v>2435</v>
      </c>
      <c r="R51" s="2">
        <v>3995</v>
      </c>
      <c r="S51" s="2">
        <v>3935</v>
      </c>
      <c r="T51" s="51">
        <v>1835</v>
      </c>
      <c r="V51" s="76">
        <v>0</v>
      </c>
    </row>
    <row r="52" spans="1:22" x14ac:dyDescent="0.25">
      <c r="A52" s="6" t="s">
        <v>72</v>
      </c>
      <c r="B52" s="2">
        <v>50</v>
      </c>
      <c r="C52" s="2">
        <v>11</v>
      </c>
      <c r="D52" s="64">
        <v>1740</v>
      </c>
      <c r="E52" s="64">
        <v>3440</v>
      </c>
      <c r="F52" s="64">
        <v>2455</v>
      </c>
      <c r="G52" s="64">
        <v>3955</v>
      </c>
      <c r="L52" s="1">
        <v>1290</v>
      </c>
      <c r="M52" s="2">
        <v>2990</v>
      </c>
      <c r="N52" s="2">
        <v>2005</v>
      </c>
      <c r="O52" s="2">
        <v>3505</v>
      </c>
      <c r="P52" s="2">
        <v>2390</v>
      </c>
      <c r="Q52" s="2">
        <v>2300</v>
      </c>
      <c r="R52" s="2">
        <v>3890</v>
      </c>
      <c r="S52" s="2">
        <v>3800</v>
      </c>
      <c r="T52" s="51">
        <v>1740</v>
      </c>
      <c r="V52" s="7">
        <v>0</v>
      </c>
    </row>
    <row r="53" spans="1:22" x14ac:dyDescent="0.25">
      <c r="A53" s="6" t="s">
        <v>72</v>
      </c>
      <c r="B53" s="2">
        <v>50</v>
      </c>
      <c r="C53" s="2">
        <v>12</v>
      </c>
      <c r="D53" s="64">
        <v>1640</v>
      </c>
      <c r="E53" s="64">
        <v>3340</v>
      </c>
      <c r="F53" s="64">
        <v>2283</v>
      </c>
      <c r="G53" s="64">
        <v>3783</v>
      </c>
      <c r="L53" s="1">
        <v>1190</v>
      </c>
      <c r="M53" s="2">
        <v>2890</v>
      </c>
      <c r="N53" s="2">
        <v>1833</v>
      </c>
      <c r="O53" s="2">
        <v>3333</v>
      </c>
      <c r="P53" s="2">
        <v>2230</v>
      </c>
      <c r="Q53" s="2">
        <v>2140</v>
      </c>
      <c r="R53" s="2">
        <v>3730</v>
      </c>
      <c r="S53" s="2">
        <v>3640</v>
      </c>
      <c r="T53" s="51">
        <v>1640</v>
      </c>
      <c r="V53" s="76">
        <v>0</v>
      </c>
    </row>
    <row r="54" spans="1:22" x14ac:dyDescent="0.25">
      <c r="A54" s="6" t="s">
        <v>72</v>
      </c>
      <c r="B54" s="2">
        <v>50</v>
      </c>
      <c r="C54" s="2">
        <v>13</v>
      </c>
      <c r="D54" s="64">
        <v>1495</v>
      </c>
      <c r="E54" s="64">
        <v>3195</v>
      </c>
      <c r="F54" s="64">
        <v>2079</v>
      </c>
      <c r="G54" s="64">
        <v>3579</v>
      </c>
      <c r="L54" s="1">
        <v>1045</v>
      </c>
      <c r="M54" s="2">
        <v>2745</v>
      </c>
      <c r="N54" s="2">
        <v>1629</v>
      </c>
      <c r="O54" s="2">
        <v>3129</v>
      </c>
      <c r="P54" s="2">
        <v>2070</v>
      </c>
      <c r="Q54" s="2">
        <v>1950</v>
      </c>
      <c r="R54" s="2">
        <v>3570</v>
      </c>
      <c r="S54" s="2">
        <v>3450</v>
      </c>
      <c r="T54" s="51">
        <v>1495</v>
      </c>
      <c r="V54" s="7">
        <v>0</v>
      </c>
    </row>
    <row r="55" spans="1:22" x14ac:dyDescent="0.25">
      <c r="A55" s="6" t="s">
        <v>72</v>
      </c>
      <c r="B55" s="2">
        <v>50</v>
      </c>
      <c r="C55" s="2">
        <v>14</v>
      </c>
      <c r="D55" s="64">
        <v>1290</v>
      </c>
      <c r="E55" s="64">
        <v>2990</v>
      </c>
      <c r="F55" s="64">
        <v>1844</v>
      </c>
      <c r="G55" s="64">
        <v>3344</v>
      </c>
      <c r="L55" s="1">
        <v>840</v>
      </c>
      <c r="M55" s="2">
        <v>2540</v>
      </c>
      <c r="N55" s="2">
        <v>1394</v>
      </c>
      <c r="O55" s="2">
        <v>2894</v>
      </c>
      <c r="P55" s="2">
        <v>1860</v>
      </c>
      <c r="Q55" s="2">
        <v>1740</v>
      </c>
      <c r="R55" s="2">
        <v>3360</v>
      </c>
      <c r="S55" s="2">
        <v>3240</v>
      </c>
      <c r="T55" s="51">
        <v>1290</v>
      </c>
      <c r="V55" s="76">
        <v>0</v>
      </c>
    </row>
    <row r="56" spans="1:22" x14ac:dyDescent="0.25">
      <c r="A56" s="6" t="s">
        <v>72</v>
      </c>
      <c r="B56" s="2">
        <v>50</v>
      </c>
      <c r="C56" s="2">
        <v>15</v>
      </c>
      <c r="D56" s="64">
        <v>1060</v>
      </c>
      <c r="E56" s="64">
        <v>2760</v>
      </c>
      <c r="F56" s="64">
        <v>1569</v>
      </c>
      <c r="G56" s="64">
        <v>3069</v>
      </c>
      <c r="L56" s="1">
        <v>610</v>
      </c>
      <c r="M56" s="2">
        <v>2310</v>
      </c>
      <c r="N56" s="2">
        <v>1119</v>
      </c>
      <c r="O56" s="2">
        <v>2619</v>
      </c>
      <c r="P56" s="2">
        <v>1620</v>
      </c>
      <c r="Q56" s="2">
        <v>1565</v>
      </c>
      <c r="R56" s="2">
        <v>3120</v>
      </c>
      <c r="S56" s="2">
        <v>3065</v>
      </c>
      <c r="T56" s="51">
        <v>1060</v>
      </c>
      <c r="V56" s="7">
        <v>0</v>
      </c>
    </row>
    <row r="57" spans="1:22" x14ac:dyDescent="0.25">
      <c r="A57" s="6" t="s">
        <v>72</v>
      </c>
      <c r="B57" s="2">
        <v>50</v>
      </c>
      <c r="C57" s="2">
        <v>16</v>
      </c>
      <c r="D57" s="64">
        <v>820</v>
      </c>
      <c r="E57" s="64">
        <v>2520</v>
      </c>
      <c r="F57" s="64">
        <v>1251</v>
      </c>
      <c r="G57" s="64">
        <v>2751</v>
      </c>
      <c r="L57" s="1">
        <v>370</v>
      </c>
      <c r="M57" s="2">
        <v>2070</v>
      </c>
      <c r="N57" s="2">
        <v>801</v>
      </c>
      <c r="O57" s="2">
        <v>2301</v>
      </c>
      <c r="P57" s="2">
        <v>1400</v>
      </c>
      <c r="Q57" s="2">
        <v>1365</v>
      </c>
      <c r="R57" s="2">
        <v>2900</v>
      </c>
      <c r="S57" s="2">
        <v>2865</v>
      </c>
      <c r="T57" s="51">
        <v>820</v>
      </c>
      <c r="V57" s="76">
        <v>0</v>
      </c>
    </row>
    <row r="58" spans="1:22" x14ac:dyDescent="0.25">
      <c r="A58" s="6" t="s">
        <v>72</v>
      </c>
      <c r="B58" s="2">
        <v>50</v>
      </c>
      <c r="C58" s="2">
        <v>17</v>
      </c>
      <c r="D58" s="64">
        <v>820</v>
      </c>
      <c r="E58" s="64">
        <v>2170</v>
      </c>
      <c r="F58" s="64">
        <v>820</v>
      </c>
      <c r="G58" s="64">
        <v>2170</v>
      </c>
      <c r="L58" s="1">
        <v>370</v>
      </c>
      <c r="M58" s="2">
        <v>1720</v>
      </c>
      <c r="N58" s="2">
        <v>370</v>
      </c>
      <c r="O58" s="2">
        <v>1720</v>
      </c>
      <c r="P58" s="2">
        <v>370</v>
      </c>
      <c r="Q58" s="2"/>
      <c r="R58" s="2">
        <v>1720</v>
      </c>
      <c r="S58" s="2"/>
      <c r="T58" s="51">
        <v>820</v>
      </c>
      <c r="V58" s="7">
        <v>0</v>
      </c>
    </row>
    <row r="59" spans="1:22" x14ac:dyDescent="0.25">
      <c r="A59" s="6" t="s">
        <v>72</v>
      </c>
      <c r="B59" s="2">
        <v>44</v>
      </c>
      <c r="C59" s="2">
        <v>1</v>
      </c>
      <c r="D59" s="64">
        <v>820</v>
      </c>
      <c r="E59" s="64">
        <v>2520</v>
      </c>
      <c r="F59" s="64">
        <v>1251</v>
      </c>
      <c r="G59" s="64">
        <v>2751</v>
      </c>
      <c r="L59" s="1">
        <v>370</v>
      </c>
      <c r="M59" s="2">
        <v>2070</v>
      </c>
      <c r="N59" s="2">
        <v>801</v>
      </c>
      <c r="O59" s="2">
        <v>2301</v>
      </c>
      <c r="P59" s="2">
        <v>1365</v>
      </c>
      <c r="Q59" s="2">
        <v>1400</v>
      </c>
      <c r="R59" s="2">
        <v>2865</v>
      </c>
      <c r="S59" s="2">
        <v>2900</v>
      </c>
      <c r="T59" s="51">
        <v>820</v>
      </c>
      <c r="V59" s="76">
        <v>0</v>
      </c>
    </row>
    <row r="60" spans="1:22" x14ac:dyDescent="0.25">
      <c r="A60" s="6" t="s">
        <v>72</v>
      </c>
      <c r="B60" s="2">
        <v>44</v>
      </c>
      <c r="C60" s="2">
        <v>2</v>
      </c>
      <c r="D60" s="64">
        <v>1060</v>
      </c>
      <c r="E60" s="64">
        <v>2760</v>
      </c>
      <c r="F60" s="64">
        <v>1569</v>
      </c>
      <c r="G60" s="64">
        <v>3069</v>
      </c>
      <c r="L60" s="1">
        <v>610</v>
      </c>
      <c r="M60" s="2">
        <v>2310</v>
      </c>
      <c r="N60" s="2">
        <v>1119</v>
      </c>
      <c r="O60" s="2">
        <v>2619</v>
      </c>
      <c r="P60" s="2">
        <v>1565</v>
      </c>
      <c r="Q60" s="2">
        <v>1620</v>
      </c>
      <c r="R60" s="2">
        <v>3065</v>
      </c>
      <c r="S60" s="2">
        <v>3120</v>
      </c>
      <c r="T60" s="51">
        <v>1060</v>
      </c>
      <c r="V60" s="7">
        <v>0</v>
      </c>
    </row>
    <row r="61" spans="1:22" x14ac:dyDescent="0.25">
      <c r="A61" s="6" t="s">
        <v>72</v>
      </c>
      <c r="B61" s="2">
        <v>44</v>
      </c>
      <c r="C61" s="2">
        <v>3</v>
      </c>
      <c r="D61" s="64">
        <v>1290</v>
      </c>
      <c r="E61" s="64">
        <v>2990</v>
      </c>
      <c r="F61" s="64">
        <v>1844</v>
      </c>
      <c r="G61" s="64">
        <v>3344</v>
      </c>
      <c r="L61" s="1">
        <v>840</v>
      </c>
      <c r="M61" s="2">
        <v>2540</v>
      </c>
      <c r="N61" s="2">
        <v>1394</v>
      </c>
      <c r="O61" s="2">
        <v>2894</v>
      </c>
      <c r="P61" s="2">
        <v>1740</v>
      </c>
      <c r="Q61" s="2">
        <v>1860</v>
      </c>
      <c r="R61" s="2">
        <v>3240</v>
      </c>
      <c r="S61" s="2">
        <v>3360</v>
      </c>
      <c r="T61" s="51">
        <v>1290</v>
      </c>
      <c r="V61" s="76">
        <v>0</v>
      </c>
    </row>
    <row r="62" spans="1:22" x14ac:dyDescent="0.25">
      <c r="A62" s="6" t="s">
        <v>72</v>
      </c>
      <c r="B62" s="2">
        <v>44</v>
      </c>
      <c r="C62" s="2">
        <v>4</v>
      </c>
      <c r="D62" s="64">
        <v>1495</v>
      </c>
      <c r="E62" s="64">
        <v>3195</v>
      </c>
      <c r="F62" s="64">
        <v>2079</v>
      </c>
      <c r="G62" s="64">
        <v>3579</v>
      </c>
      <c r="L62" s="1">
        <v>1045</v>
      </c>
      <c r="M62" s="2">
        <v>2745</v>
      </c>
      <c r="N62" s="2">
        <v>1629</v>
      </c>
      <c r="O62" s="2">
        <v>3129</v>
      </c>
      <c r="P62" s="2">
        <v>1950</v>
      </c>
      <c r="Q62" s="2">
        <v>2070</v>
      </c>
      <c r="R62" s="2">
        <v>3450</v>
      </c>
      <c r="S62" s="2">
        <v>3570</v>
      </c>
      <c r="T62" s="51">
        <v>1495</v>
      </c>
      <c r="V62" s="7">
        <v>0</v>
      </c>
    </row>
    <row r="63" spans="1:22" x14ac:dyDescent="0.25">
      <c r="A63" s="6" t="s">
        <v>72</v>
      </c>
      <c r="B63" s="2">
        <v>44</v>
      </c>
      <c r="C63" s="2">
        <v>5</v>
      </c>
      <c r="D63" s="64">
        <v>1640</v>
      </c>
      <c r="E63" s="64">
        <v>3340</v>
      </c>
      <c r="F63" s="64">
        <v>2283</v>
      </c>
      <c r="G63" s="64">
        <v>3783</v>
      </c>
      <c r="L63" s="1">
        <v>1190</v>
      </c>
      <c r="M63" s="2">
        <v>2890</v>
      </c>
      <c r="N63" s="2">
        <v>1833</v>
      </c>
      <c r="O63" s="2">
        <v>3333</v>
      </c>
      <c r="P63" s="2">
        <v>2140</v>
      </c>
      <c r="Q63" s="2">
        <v>2230</v>
      </c>
      <c r="R63" s="2">
        <v>3640</v>
      </c>
      <c r="S63" s="2">
        <v>3730</v>
      </c>
      <c r="T63" s="51">
        <v>1640</v>
      </c>
      <c r="V63" s="76">
        <v>0</v>
      </c>
    </row>
    <row r="64" spans="1:22" x14ac:dyDescent="0.25">
      <c r="A64" s="6" t="s">
        <v>72</v>
      </c>
      <c r="B64" s="2">
        <v>44</v>
      </c>
      <c r="C64" s="2">
        <v>6</v>
      </c>
      <c r="D64" s="64">
        <v>1740</v>
      </c>
      <c r="E64" s="64">
        <v>3440</v>
      </c>
      <c r="F64" s="64">
        <v>2455</v>
      </c>
      <c r="G64" s="64">
        <v>3955</v>
      </c>
      <c r="L64" s="1">
        <v>1290</v>
      </c>
      <c r="M64" s="2">
        <v>2990</v>
      </c>
      <c r="N64" s="2">
        <v>2005</v>
      </c>
      <c r="O64" s="2">
        <v>3505</v>
      </c>
      <c r="P64" s="2">
        <v>2300</v>
      </c>
      <c r="Q64" s="2">
        <v>2390</v>
      </c>
      <c r="R64" s="2">
        <v>3800</v>
      </c>
      <c r="S64" s="2">
        <v>3890</v>
      </c>
      <c r="T64" s="51">
        <v>1740</v>
      </c>
      <c r="V64" s="7">
        <v>0</v>
      </c>
    </row>
    <row r="65" spans="1:22" x14ac:dyDescent="0.25">
      <c r="A65" s="6" t="s">
        <v>72</v>
      </c>
      <c r="B65" s="2">
        <v>44</v>
      </c>
      <c r="C65" s="2">
        <v>7</v>
      </c>
      <c r="D65" s="64">
        <v>1835</v>
      </c>
      <c r="E65" s="64">
        <v>3535</v>
      </c>
      <c r="F65" s="64">
        <v>2597</v>
      </c>
      <c r="G65" s="64">
        <v>4097</v>
      </c>
      <c r="L65" s="1">
        <v>1385</v>
      </c>
      <c r="M65" s="2">
        <v>3085</v>
      </c>
      <c r="N65" s="2">
        <v>2147</v>
      </c>
      <c r="O65" s="2">
        <v>3647</v>
      </c>
      <c r="P65" s="2">
        <v>2435</v>
      </c>
      <c r="Q65" s="2">
        <v>2495</v>
      </c>
      <c r="R65" s="2">
        <v>3935</v>
      </c>
      <c r="S65" s="2">
        <v>3995</v>
      </c>
      <c r="T65" s="51">
        <v>1835</v>
      </c>
      <c r="V65" s="76">
        <v>0</v>
      </c>
    </row>
    <row r="66" spans="1:22" x14ac:dyDescent="0.25">
      <c r="A66" s="6" t="s">
        <v>72</v>
      </c>
      <c r="B66" s="2">
        <v>44</v>
      </c>
      <c r="C66" s="2">
        <v>8</v>
      </c>
      <c r="D66" s="64">
        <v>1835</v>
      </c>
      <c r="E66" s="64">
        <v>3535</v>
      </c>
      <c r="F66" s="64">
        <v>2597</v>
      </c>
      <c r="G66" s="64">
        <v>4097</v>
      </c>
      <c r="L66" s="1">
        <v>1385</v>
      </c>
      <c r="M66" s="2">
        <v>3085</v>
      </c>
      <c r="N66" s="2">
        <v>2147</v>
      </c>
      <c r="O66" s="2">
        <v>3647</v>
      </c>
      <c r="P66" s="2">
        <v>2495</v>
      </c>
      <c r="Q66" s="2">
        <v>2435</v>
      </c>
      <c r="R66" s="2">
        <v>3995</v>
      </c>
      <c r="S66" s="2">
        <v>3935</v>
      </c>
      <c r="T66" s="51">
        <v>1835</v>
      </c>
      <c r="V66" s="7">
        <v>0</v>
      </c>
    </row>
    <row r="67" spans="1:22" x14ac:dyDescent="0.25">
      <c r="A67" s="6" t="s">
        <v>72</v>
      </c>
      <c r="B67" s="2">
        <v>44</v>
      </c>
      <c r="C67" s="2">
        <v>9</v>
      </c>
      <c r="D67" s="64">
        <v>1740</v>
      </c>
      <c r="E67" s="64">
        <v>3440</v>
      </c>
      <c r="F67" s="64">
        <v>2455</v>
      </c>
      <c r="G67" s="64">
        <v>3955</v>
      </c>
      <c r="L67" s="1">
        <v>1290</v>
      </c>
      <c r="M67" s="2">
        <v>2990</v>
      </c>
      <c r="N67" s="2">
        <v>2005</v>
      </c>
      <c r="O67" s="2">
        <v>3505</v>
      </c>
      <c r="P67" s="2">
        <v>2390</v>
      </c>
      <c r="Q67" s="2">
        <v>2300</v>
      </c>
      <c r="R67" s="2">
        <v>3890</v>
      </c>
      <c r="S67" s="2">
        <v>3800</v>
      </c>
      <c r="T67" s="51">
        <v>1740</v>
      </c>
      <c r="V67" s="76">
        <v>0</v>
      </c>
    </row>
    <row r="68" spans="1:22" x14ac:dyDescent="0.25">
      <c r="A68" s="6" t="s">
        <v>72</v>
      </c>
      <c r="B68" s="2">
        <v>44</v>
      </c>
      <c r="C68" s="2">
        <v>10</v>
      </c>
      <c r="D68" s="64">
        <v>1640</v>
      </c>
      <c r="E68" s="64">
        <v>3340</v>
      </c>
      <c r="F68" s="64">
        <v>2283</v>
      </c>
      <c r="G68" s="64">
        <v>3783</v>
      </c>
      <c r="L68" s="1">
        <v>1190</v>
      </c>
      <c r="M68" s="2">
        <v>2890</v>
      </c>
      <c r="N68" s="2">
        <v>1833</v>
      </c>
      <c r="O68" s="2">
        <v>3333</v>
      </c>
      <c r="P68" s="2">
        <v>2230</v>
      </c>
      <c r="Q68" s="2">
        <v>2140</v>
      </c>
      <c r="R68" s="2">
        <v>3730</v>
      </c>
      <c r="S68" s="2">
        <v>3640</v>
      </c>
      <c r="T68" s="51">
        <v>1640</v>
      </c>
      <c r="V68" s="7">
        <v>0</v>
      </c>
    </row>
    <row r="69" spans="1:22" x14ac:dyDescent="0.25">
      <c r="A69" s="6" t="s">
        <v>72</v>
      </c>
      <c r="B69" s="2">
        <v>44</v>
      </c>
      <c r="C69" s="2">
        <v>11</v>
      </c>
      <c r="D69" s="64">
        <v>1495</v>
      </c>
      <c r="E69" s="64">
        <v>3195</v>
      </c>
      <c r="F69" s="64">
        <v>2079</v>
      </c>
      <c r="G69" s="64">
        <v>3579</v>
      </c>
      <c r="L69" s="1">
        <v>1045</v>
      </c>
      <c r="M69" s="2">
        <v>2745</v>
      </c>
      <c r="N69" s="2">
        <v>1629</v>
      </c>
      <c r="O69" s="2">
        <v>3129</v>
      </c>
      <c r="P69" s="2">
        <v>2070</v>
      </c>
      <c r="Q69" s="2">
        <v>1950</v>
      </c>
      <c r="R69" s="2">
        <v>3570</v>
      </c>
      <c r="S69" s="2">
        <v>3450</v>
      </c>
      <c r="T69" s="51">
        <v>1495</v>
      </c>
      <c r="V69" s="76">
        <v>0</v>
      </c>
    </row>
    <row r="70" spans="1:22" x14ac:dyDescent="0.25">
      <c r="A70" s="6" t="s">
        <v>72</v>
      </c>
      <c r="B70" s="2">
        <v>44</v>
      </c>
      <c r="C70" s="2">
        <v>12</v>
      </c>
      <c r="D70" s="64">
        <v>1290</v>
      </c>
      <c r="E70" s="64">
        <v>2990</v>
      </c>
      <c r="F70" s="64">
        <v>1844</v>
      </c>
      <c r="G70" s="64">
        <v>3344</v>
      </c>
      <c r="L70" s="1">
        <v>840</v>
      </c>
      <c r="M70" s="2">
        <v>2540</v>
      </c>
      <c r="N70" s="2">
        <v>1394</v>
      </c>
      <c r="O70" s="2">
        <v>2894</v>
      </c>
      <c r="P70" s="2">
        <v>1860</v>
      </c>
      <c r="Q70" s="2">
        <v>1740</v>
      </c>
      <c r="R70" s="2">
        <v>3360</v>
      </c>
      <c r="S70" s="2">
        <v>3240</v>
      </c>
      <c r="T70" s="51">
        <v>1290</v>
      </c>
      <c r="V70" s="7">
        <v>0</v>
      </c>
    </row>
    <row r="71" spans="1:22" x14ac:dyDescent="0.25">
      <c r="A71" s="6" t="s">
        <v>72</v>
      </c>
      <c r="B71" s="2">
        <v>44</v>
      </c>
      <c r="C71" s="2">
        <v>13</v>
      </c>
      <c r="D71" s="64">
        <v>1060</v>
      </c>
      <c r="E71" s="64">
        <v>2760</v>
      </c>
      <c r="F71" s="64">
        <v>1569</v>
      </c>
      <c r="G71" s="64">
        <v>3069</v>
      </c>
      <c r="L71" s="1">
        <v>610</v>
      </c>
      <c r="M71" s="2">
        <v>2310</v>
      </c>
      <c r="N71" s="2">
        <v>1119</v>
      </c>
      <c r="O71" s="2">
        <v>2619</v>
      </c>
      <c r="P71" s="2">
        <v>1620</v>
      </c>
      <c r="Q71" s="2">
        <v>1565</v>
      </c>
      <c r="R71" s="2">
        <v>3120</v>
      </c>
      <c r="S71" s="2">
        <v>3065</v>
      </c>
      <c r="T71" s="51">
        <v>1060</v>
      </c>
      <c r="V71" s="76">
        <v>0</v>
      </c>
    </row>
    <row r="72" spans="1:22" x14ac:dyDescent="0.25">
      <c r="A72" s="6" t="s">
        <v>72</v>
      </c>
      <c r="B72" s="2">
        <v>44</v>
      </c>
      <c r="C72" s="2">
        <v>14</v>
      </c>
      <c r="D72" s="64">
        <v>820</v>
      </c>
      <c r="E72" s="64">
        <v>2520</v>
      </c>
      <c r="F72" s="64">
        <v>1251</v>
      </c>
      <c r="G72" s="64">
        <v>2751</v>
      </c>
      <c r="L72" s="1">
        <v>370</v>
      </c>
      <c r="M72" s="2">
        <v>2070</v>
      </c>
      <c r="N72" s="2">
        <v>801</v>
      </c>
      <c r="O72" s="2">
        <v>2301</v>
      </c>
      <c r="P72" s="2">
        <v>1400</v>
      </c>
      <c r="Q72" s="2">
        <v>1365</v>
      </c>
      <c r="R72" s="2">
        <v>2900</v>
      </c>
      <c r="S72" s="2">
        <v>2865</v>
      </c>
      <c r="T72" s="51">
        <v>820</v>
      </c>
      <c r="V72" s="7">
        <v>0</v>
      </c>
    </row>
    <row r="73" spans="1:22" x14ac:dyDescent="0.25">
      <c r="A73" s="6" t="s">
        <v>72</v>
      </c>
      <c r="B73" s="2">
        <v>44</v>
      </c>
      <c r="C73" s="2">
        <v>15</v>
      </c>
      <c r="D73" s="64">
        <v>820</v>
      </c>
      <c r="E73" s="64">
        <v>2170</v>
      </c>
      <c r="F73" s="64">
        <v>820</v>
      </c>
      <c r="G73" s="64">
        <v>2170</v>
      </c>
      <c r="L73" s="1">
        <v>370</v>
      </c>
      <c r="M73" s="2">
        <v>1720</v>
      </c>
      <c r="N73" s="2">
        <v>370</v>
      </c>
      <c r="O73" s="2">
        <v>1720</v>
      </c>
      <c r="P73" s="2">
        <v>370</v>
      </c>
      <c r="Q73" s="2"/>
      <c r="R73" s="2">
        <v>1720</v>
      </c>
      <c r="S73" s="2"/>
      <c r="T73" s="51">
        <v>820</v>
      </c>
      <c r="V73" s="76">
        <v>0</v>
      </c>
    </row>
    <row r="74" spans="1:22" x14ac:dyDescent="0.25">
      <c r="A74" s="6" t="s">
        <v>72</v>
      </c>
      <c r="B74" s="2">
        <v>38</v>
      </c>
      <c r="C74" s="2">
        <v>1</v>
      </c>
      <c r="D74" s="64">
        <v>820</v>
      </c>
      <c r="E74" s="64">
        <v>2520</v>
      </c>
      <c r="F74" s="64">
        <v>1251</v>
      </c>
      <c r="G74" s="64">
        <v>2751</v>
      </c>
      <c r="L74" s="1">
        <v>370</v>
      </c>
      <c r="M74" s="2">
        <v>2070</v>
      </c>
      <c r="N74" s="2">
        <v>801</v>
      </c>
      <c r="O74" s="2">
        <v>2301</v>
      </c>
      <c r="P74" s="2">
        <v>1365</v>
      </c>
      <c r="Q74" s="2">
        <v>1400</v>
      </c>
      <c r="R74" s="2">
        <v>2865</v>
      </c>
      <c r="S74" s="2">
        <v>2900</v>
      </c>
      <c r="T74" s="51">
        <v>820</v>
      </c>
      <c r="V74" s="7">
        <v>0</v>
      </c>
    </row>
    <row r="75" spans="1:22" x14ac:dyDescent="0.25">
      <c r="A75" s="6" t="s">
        <v>72</v>
      </c>
      <c r="B75" s="2">
        <v>38</v>
      </c>
      <c r="C75" s="2">
        <v>2</v>
      </c>
      <c r="D75" s="64">
        <v>1060</v>
      </c>
      <c r="E75" s="64">
        <v>2760</v>
      </c>
      <c r="F75" s="64">
        <v>1569</v>
      </c>
      <c r="G75" s="64">
        <v>3069</v>
      </c>
      <c r="L75" s="1">
        <v>610</v>
      </c>
      <c r="M75" s="2">
        <v>2310</v>
      </c>
      <c r="N75" s="2">
        <v>1119</v>
      </c>
      <c r="O75" s="2">
        <v>2619</v>
      </c>
      <c r="P75" s="2">
        <v>1565</v>
      </c>
      <c r="Q75" s="2">
        <v>1620</v>
      </c>
      <c r="R75" s="2">
        <v>3065</v>
      </c>
      <c r="S75" s="2">
        <v>3120</v>
      </c>
      <c r="T75" s="51">
        <v>1060</v>
      </c>
      <c r="V75" s="76">
        <v>0</v>
      </c>
    </row>
    <row r="76" spans="1:22" x14ac:dyDescent="0.25">
      <c r="A76" s="6" t="s">
        <v>72</v>
      </c>
      <c r="B76" s="2">
        <v>38</v>
      </c>
      <c r="C76" s="2">
        <v>3</v>
      </c>
      <c r="D76" s="64">
        <v>1290</v>
      </c>
      <c r="E76" s="64">
        <v>2990</v>
      </c>
      <c r="F76" s="64">
        <v>1844</v>
      </c>
      <c r="G76" s="64">
        <v>3344</v>
      </c>
      <c r="L76" s="1">
        <v>840</v>
      </c>
      <c r="M76" s="2">
        <v>2540</v>
      </c>
      <c r="N76" s="2">
        <v>1394</v>
      </c>
      <c r="O76" s="2">
        <v>2894</v>
      </c>
      <c r="P76" s="2">
        <v>1740</v>
      </c>
      <c r="Q76" s="2">
        <v>1860</v>
      </c>
      <c r="R76" s="2">
        <v>3240</v>
      </c>
      <c r="S76" s="2">
        <v>3360</v>
      </c>
      <c r="T76" s="51">
        <v>1290</v>
      </c>
      <c r="V76" s="7">
        <v>0</v>
      </c>
    </row>
    <row r="77" spans="1:22" x14ac:dyDescent="0.25">
      <c r="A77" s="6" t="s">
        <v>72</v>
      </c>
      <c r="B77" s="2">
        <v>38</v>
      </c>
      <c r="C77" s="2">
        <v>4</v>
      </c>
      <c r="D77" s="64">
        <v>1495</v>
      </c>
      <c r="E77" s="64">
        <v>3195</v>
      </c>
      <c r="F77" s="64">
        <v>2079</v>
      </c>
      <c r="G77" s="64">
        <v>3579</v>
      </c>
      <c r="L77" s="1">
        <v>1045</v>
      </c>
      <c r="M77" s="2">
        <v>2745</v>
      </c>
      <c r="N77" s="2">
        <v>1629</v>
      </c>
      <c r="O77" s="2">
        <v>3129</v>
      </c>
      <c r="P77" s="2">
        <v>1950</v>
      </c>
      <c r="Q77" s="2">
        <v>2070</v>
      </c>
      <c r="R77" s="2">
        <v>3450</v>
      </c>
      <c r="S77" s="2">
        <v>3570</v>
      </c>
      <c r="T77" s="51">
        <v>1495</v>
      </c>
      <c r="V77" s="76">
        <v>0</v>
      </c>
    </row>
    <row r="78" spans="1:22" x14ac:dyDescent="0.25">
      <c r="A78" s="6" t="s">
        <v>72</v>
      </c>
      <c r="B78" s="2">
        <v>38</v>
      </c>
      <c r="C78" s="2">
        <v>5</v>
      </c>
      <c r="D78" s="64">
        <v>1640</v>
      </c>
      <c r="E78" s="64">
        <v>3340</v>
      </c>
      <c r="F78" s="64">
        <v>2283</v>
      </c>
      <c r="G78" s="64">
        <v>3783</v>
      </c>
      <c r="L78" s="1">
        <v>1190</v>
      </c>
      <c r="M78" s="2">
        <v>2890</v>
      </c>
      <c r="N78" s="2">
        <v>1833</v>
      </c>
      <c r="O78" s="2">
        <v>3333</v>
      </c>
      <c r="P78" s="2">
        <v>2140</v>
      </c>
      <c r="Q78" s="2">
        <v>2230</v>
      </c>
      <c r="R78" s="2">
        <v>3640</v>
      </c>
      <c r="S78" s="2">
        <v>3730</v>
      </c>
      <c r="T78" s="51">
        <v>1640</v>
      </c>
      <c r="V78" s="7">
        <v>0</v>
      </c>
    </row>
    <row r="79" spans="1:22" x14ac:dyDescent="0.25">
      <c r="A79" s="6" t="s">
        <v>72</v>
      </c>
      <c r="B79" s="2">
        <v>38</v>
      </c>
      <c r="C79" s="2">
        <v>6</v>
      </c>
      <c r="D79" s="64">
        <v>1740</v>
      </c>
      <c r="E79" s="64">
        <v>3440</v>
      </c>
      <c r="F79" s="64">
        <v>2455</v>
      </c>
      <c r="G79" s="64">
        <v>3955</v>
      </c>
      <c r="L79" s="1">
        <v>1290</v>
      </c>
      <c r="M79" s="2">
        <v>2990</v>
      </c>
      <c r="N79" s="2">
        <v>2005</v>
      </c>
      <c r="O79" s="2">
        <v>3505</v>
      </c>
      <c r="P79" s="2">
        <v>2300</v>
      </c>
      <c r="Q79" s="2">
        <v>2390</v>
      </c>
      <c r="R79" s="2">
        <v>3800</v>
      </c>
      <c r="S79" s="2">
        <v>3890</v>
      </c>
      <c r="T79" s="51">
        <v>1740</v>
      </c>
      <c r="V79" s="76">
        <v>0</v>
      </c>
    </row>
    <row r="80" spans="1:22" x14ac:dyDescent="0.25">
      <c r="A80" s="6" t="s">
        <v>72</v>
      </c>
      <c r="B80" s="2">
        <v>38</v>
      </c>
      <c r="C80" s="2">
        <v>7</v>
      </c>
      <c r="D80" s="64">
        <v>1740</v>
      </c>
      <c r="E80" s="64">
        <v>3440</v>
      </c>
      <c r="F80" s="64">
        <v>2455</v>
      </c>
      <c r="G80" s="64">
        <v>3955</v>
      </c>
      <c r="L80" s="1">
        <v>1290</v>
      </c>
      <c r="M80" s="2">
        <v>2990</v>
      </c>
      <c r="N80" s="2">
        <v>2005</v>
      </c>
      <c r="O80" s="2">
        <v>3505</v>
      </c>
      <c r="P80" s="2">
        <v>2390</v>
      </c>
      <c r="Q80" s="2">
        <v>2300</v>
      </c>
      <c r="R80" s="2">
        <v>3890</v>
      </c>
      <c r="S80" s="2">
        <v>3800</v>
      </c>
      <c r="T80" s="51">
        <v>1740</v>
      </c>
      <c r="V80" s="7">
        <v>0</v>
      </c>
    </row>
    <row r="81" spans="1:22" x14ac:dyDescent="0.25">
      <c r="A81" s="6" t="s">
        <v>72</v>
      </c>
      <c r="B81" s="2">
        <v>38</v>
      </c>
      <c r="C81" s="2">
        <v>8</v>
      </c>
      <c r="D81" s="64">
        <v>1640</v>
      </c>
      <c r="E81" s="64">
        <v>3340</v>
      </c>
      <c r="F81" s="64">
        <v>2283</v>
      </c>
      <c r="G81" s="64">
        <v>3783</v>
      </c>
      <c r="L81" s="1">
        <v>1190</v>
      </c>
      <c r="M81" s="2">
        <v>2890</v>
      </c>
      <c r="N81" s="2">
        <v>1833</v>
      </c>
      <c r="O81" s="2">
        <v>3333</v>
      </c>
      <c r="P81" s="2">
        <v>2230</v>
      </c>
      <c r="Q81" s="2">
        <v>2140</v>
      </c>
      <c r="R81" s="2">
        <v>3730</v>
      </c>
      <c r="S81" s="2">
        <v>3640</v>
      </c>
      <c r="T81" s="51">
        <v>1640</v>
      </c>
      <c r="V81" s="76">
        <v>0</v>
      </c>
    </row>
    <row r="82" spans="1:22" x14ac:dyDescent="0.25">
      <c r="A82" s="6" t="s">
        <v>72</v>
      </c>
      <c r="B82" s="2">
        <v>38</v>
      </c>
      <c r="C82" s="2">
        <v>9</v>
      </c>
      <c r="D82" s="64">
        <v>1495</v>
      </c>
      <c r="E82" s="64">
        <v>3195</v>
      </c>
      <c r="F82" s="64">
        <v>2079</v>
      </c>
      <c r="G82" s="64">
        <v>3579</v>
      </c>
      <c r="L82" s="1">
        <v>1045</v>
      </c>
      <c r="M82" s="2">
        <v>2745</v>
      </c>
      <c r="N82" s="2">
        <v>1629</v>
      </c>
      <c r="O82" s="2">
        <v>3129</v>
      </c>
      <c r="P82" s="2">
        <v>2070</v>
      </c>
      <c r="Q82" s="2">
        <v>1950</v>
      </c>
      <c r="R82" s="2">
        <v>3570</v>
      </c>
      <c r="S82" s="2">
        <v>3450</v>
      </c>
      <c r="T82" s="51">
        <v>1495</v>
      </c>
      <c r="V82" s="7">
        <v>0</v>
      </c>
    </row>
    <row r="83" spans="1:22" x14ac:dyDescent="0.25">
      <c r="A83" s="6" t="s">
        <v>72</v>
      </c>
      <c r="B83" s="2">
        <v>38</v>
      </c>
      <c r="C83" s="2">
        <v>10</v>
      </c>
      <c r="D83" s="64">
        <v>1290</v>
      </c>
      <c r="E83" s="64">
        <v>2990</v>
      </c>
      <c r="F83" s="64">
        <v>1844</v>
      </c>
      <c r="G83" s="64">
        <v>3344</v>
      </c>
      <c r="L83" s="1">
        <v>840</v>
      </c>
      <c r="M83" s="2">
        <v>2540</v>
      </c>
      <c r="N83" s="2">
        <v>1394</v>
      </c>
      <c r="O83" s="2">
        <v>2894</v>
      </c>
      <c r="P83" s="2">
        <v>1860</v>
      </c>
      <c r="Q83" s="2">
        <v>1740</v>
      </c>
      <c r="R83" s="2">
        <v>3360</v>
      </c>
      <c r="S83" s="2">
        <v>3240</v>
      </c>
      <c r="T83" s="51">
        <v>1290</v>
      </c>
      <c r="V83" s="76">
        <v>0</v>
      </c>
    </row>
    <row r="84" spans="1:22" x14ac:dyDescent="0.25">
      <c r="A84" s="6" t="s">
        <v>72</v>
      </c>
      <c r="B84" s="2">
        <v>38</v>
      </c>
      <c r="C84" s="2">
        <v>11</v>
      </c>
      <c r="D84" s="64">
        <v>1060</v>
      </c>
      <c r="E84" s="64">
        <v>2760</v>
      </c>
      <c r="F84" s="64">
        <v>1569</v>
      </c>
      <c r="G84" s="64">
        <v>3069</v>
      </c>
      <c r="L84" s="1">
        <v>610</v>
      </c>
      <c r="M84" s="2">
        <v>2310</v>
      </c>
      <c r="N84" s="2">
        <v>1119</v>
      </c>
      <c r="O84" s="2">
        <v>2619</v>
      </c>
      <c r="P84" s="2">
        <v>1620</v>
      </c>
      <c r="Q84" s="2">
        <v>1565</v>
      </c>
      <c r="R84" s="2">
        <v>3120</v>
      </c>
      <c r="S84" s="2">
        <v>3065</v>
      </c>
      <c r="T84" s="51">
        <v>1060</v>
      </c>
      <c r="V84" s="7">
        <v>0</v>
      </c>
    </row>
    <row r="85" spans="1:22" x14ac:dyDescent="0.25">
      <c r="A85" s="6" t="s">
        <v>72</v>
      </c>
      <c r="B85" s="2">
        <v>38</v>
      </c>
      <c r="C85" s="2">
        <v>12</v>
      </c>
      <c r="D85" s="64">
        <v>820</v>
      </c>
      <c r="E85" s="64">
        <v>2520</v>
      </c>
      <c r="F85" s="64">
        <v>1251</v>
      </c>
      <c r="G85" s="64">
        <v>2751</v>
      </c>
      <c r="L85" s="1">
        <v>370</v>
      </c>
      <c r="M85" s="2">
        <v>2070</v>
      </c>
      <c r="N85" s="2">
        <v>801</v>
      </c>
      <c r="O85" s="2">
        <v>2301</v>
      </c>
      <c r="P85" s="2">
        <v>1400</v>
      </c>
      <c r="Q85" s="2">
        <v>1365</v>
      </c>
      <c r="R85" s="2">
        <v>2900</v>
      </c>
      <c r="S85" s="2">
        <v>2865</v>
      </c>
      <c r="T85" s="51">
        <v>820</v>
      </c>
      <c r="V85" s="76">
        <v>0</v>
      </c>
    </row>
    <row r="86" spans="1:22" x14ac:dyDescent="0.25">
      <c r="A86" s="6" t="s">
        <v>72</v>
      </c>
      <c r="B86" s="2">
        <v>38</v>
      </c>
      <c r="C86" s="2">
        <v>13</v>
      </c>
      <c r="D86" s="64">
        <v>820</v>
      </c>
      <c r="E86" s="64">
        <v>2170</v>
      </c>
      <c r="F86" s="64">
        <v>820</v>
      </c>
      <c r="G86" s="64">
        <v>2170</v>
      </c>
      <c r="L86" s="1">
        <v>370</v>
      </c>
      <c r="M86" s="2">
        <v>1720</v>
      </c>
      <c r="N86" s="2">
        <v>370</v>
      </c>
      <c r="O86" s="2">
        <v>1720</v>
      </c>
      <c r="P86" s="2">
        <v>370</v>
      </c>
      <c r="Q86" s="2"/>
      <c r="R86" s="2">
        <v>1720</v>
      </c>
      <c r="S86" s="2"/>
      <c r="T86" s="51">
        <v>820</v>
      </c>
      <c r="V86" s="7">
        <v>0</v>
      </c>
    </row>
    <row r="87" spans="1:22" x14ac:dyDescent="0.25">
      <c r="A87" s="6" t="s">
        <v>72</v>
      </c>
      <c r="B87" s="2">
        <v>32</v>
      </c>
      <c r="C87" s="2">
        <v>1</v>
      </c>
      <c r="D87" s="64">
        <v>820</v>
      </c>
      <c r="E87" s="64">
        <v>2520</v>
      </c>
      <c r="F87" s="64">
        <v>1251</v>
      </c>
      <c r="G87" s="64">
        <v>2751</v>
      </c>
      <c r="L87" s="1">
        <v>370</v>
      </c>
      <c r="M87" s="2">
        <v>2070</v>
      </c>
      <c r="N87" s="2">
        <v>801</v>
      </c>
      <c r="O87" s="2">
        <v>2301</v>
      </c>
      <c r="P87" s="2">
        <v>1365</v>
      </c>
      <c r="Q87" s="2">
        <v>1400</v>
      </c>
      <c r="R87" s="2">
        <v>2865</v>
      </c>
      <c r="S87" s="2">
        <v>2900</v>
      </c>
      <c r="T87" s="51">
        <v>820</v>
      </c>
      <c r="V87" s="76">
        <v>0</v>
      </c>
    </row>
    <row r="88" spans="1:22" x14ac:dyDescent="0.25">
      <c r="A88" s="6" t="s">
        <v>72</v>
      </c>
      <c r="B88" s="2">
        <v>32</v>
      </c>
      <c r="C88" s="2">
        <v>2</v>
      </c>
      <c r="D88" s="64">
        <v>1060</v>
      </c>
      <c r="E88" s="64">
        <v>2760</v>
      </c>
      <c r="F88" s="64">
        <v>1569</v>
      </c>
      <c r="G88" s="64">
        <v>3069</v>
      </c>
      <c r="L88" s="1">
        <v>610</v>
      </c>
      <c r="M88" s="2">
        <v>2310</v>
      </c>
      <c r="N88" s="2">
        <v>1119</v>
      </c>
      <c r="O88" s="2">
        <v>2619</v>
      </c>
      <c r="P88" s="2">
        <v>1565</v>
      </c>
      <c r="Q88" s="2">
        <v>1620</v>
      </c>
      <c r="R88" s="2">
        <v>3065</v>
      </c>
      <c r="S88" s="2">
        <v>3120</v>
      </c>
      <c r="T88" s="51">
        <v>1060</v>
      </c>
      <c r="V88" s="7">
        <v>0</v>
      </c>
    </row>
    <row r="89" spans="1:22" x14ac:dyDescent="0.25">
      <c r="A89" s="6" t="s">
        <v>72</v>
      </c>
      <c r="B89" s="2">
        <v>32</v>
      </c>
      <c r="C89" s="2">
        <v>3</v>
      </c>
      <c r="D89" s="64">
        <v>1290</v>
      </c>
      <c r="E89" s="64">
        <v>2990</v>
      </c>
      <c r="F89" s="64">
        <v>1844</v>
      </c>
      <c r="G89" s="64">
        <v>3344</v>
      </c>
      <c r="L89" s="1">
        <v>840</v>
      </c>
      <c r="M89" s="2">
        <v>2540</v>
      </c>
      <c r="N89" s="2">
        <v>1394</v>
      </c>
      <c r="O89" s="2">
        <v>2894</v>
      </c>
      <c r="P89" s="2">
        <v>1740</v>
      </c>
      <c r="Q89" s="2">
        <v>1860</v>
      </c>
      <c r="R89" s="2">
        <v>3240</v>
      </c>
      <c r="S89" s="2">
        <v>3360</v>
      </c>
      <c r="T89" s="51">
        <v>1290</v>
      </c>
      <c r="V89" s="76">
        <v>0</v>
      </c>
    </row>
    <row r="90" spans="1:22" x14ac:dyDescent="0.25">
      <c r="A90" s="6" t="s">
        <v>72</v>
      </c>
      <c r="B90" s="2">
        <v>32</v>
      </c>
      <c r="C90" s="2">
        <v>4</v>
      </c>
      <c r="D90" s="64">
        <v>1495</v>
      </c>
      <c r="E90" s="64">
        <v>3195</v>
      </c>
      <c r="F90" s="64">
        <v>2079</v>
      </c>
      <c r="G90" s="64">
        <v>3579</v>
      </c>
      <c r="L90" s="1">
        <v>1045</v>
      </c>
      <c r="M90" s="2">
        <v>2745</v>
      </c>
      <c r="N90" s="2">
        <v>1629</v>
      </c>
      <c r="O90" s="2">
        <v>3129</v>
      </c>
      <c r="P90" s="2">
        <v>1950</v>
      </c>
      <c r="Q90" s="2">
        <v>2070</v>
      </c>
      <c r="R90" s="2">
        <v>3450</v>
      </c>
      <c r="S90" s="2">
        <v>3570</v>
      </c>
      <c r="T90" s="51">
        <v>1495</v>
      </c>
      <c r="V90" s="7">
        <v>0</v>
      </c>
    </row>
    <row r="91" spans="1:22" x14ac:dyDescent="0.25">
      <c r="A91" s="6" t="s">
        <v>72</v>
      </c>
      <c r="B91" s="2">
        <v>32</v>
      </c>
      <c r="C91" s="2">
        <v>5</v>
      </c>
      <c r="D91" s="64">
        <v>1640</v>
      </c>
      <c r="E91" s="64">
        <v>3340</v>
      </c>
      <c r="F91" s="64">
        <v>2283</v>
      </c>
      <c r="G91" s="64">
        <v>3783</v>
      </c>
      <c r="L91" s="1">
        <v>1190</v>
      </c>
      <c r="M91" s="2">
        <v>2890</v>
      </c>
      <c r="N91" s="2">
        <v>1833</v>
      </c>
      <c r="O91" s="2">
        <v>3333</v>
      </c>
      <c r="P91" s="2">
        <v>2140</v>
      </c>
      <c r="Q91" s="2">
        <v>2230</v>
      </c>
      <c r="R91" s="2">
        <v>3640</v>
      </c>
      <c r="S91" s="2">
        <v>3730</v>
      </c>
      <c r="T91" s="51">
        <v>1640</v>
      </c>
      <c r="V91" s="76">
        <v>0</v>
      </c>
    </row>
    <row r="92" spans="1:22" x14ac:dyDescent="0.25">
      <c r="A92" s="6" t="s">
        <v>72</v>
      </c>
      <c r="B92" s="2">
        <v>32</v>
      </c>
      <c r="C92" s="2">
        <v>6</v>
      </c>
      <c r="D92" s="64">
        <v>1640</v>
      </c>
      <c r="E92" s="64">
        <v>3340</v>
      </c>
      <c r="F92" s="64">
        <v>2283</v>
      </c>
      <c r="G92" s="64">
        <v>3783</v>
      </c>
      <c r="L92" s="1">
        <v>1190</v>
      </c>
      <c r="M92" s="2">
        <v>2890</v>
      </c>
      <c r="N92" s="2">
        <v>1833</v>
      </c>
      <c r="O92" s="2">
        <v>3333</v>
      </c>
      <c r="P92" s="2">
        <v>2230</v>
      </c>
      <c r="Q92" s="2">
        <v>2140</v>
      </c>
      <c r="R92" s="2">
        <v>3730</v>
      </c>
      <c r="S92" s="2">
        <v>3640</v>
      </c>
      <c r="T92" s="51">
        <v>1640</v>
      </c>
      <c r="V92" s="7">
        <v>0</v>
      </c>
    </row>
    <row r="93" spans="1:22" x14ac:dyDescent="0.25">
      <c r="A93" s="6" t="s">
        <v>72</v>
      </c>
      <c r="B93" s="2">
        <v>32</v>
      </c>
      <c r="C93" s="2">
        <v>7</v>
      </c>
      <c r="D93" s="64">
        <v>1495</v>
      </c>
      <c r="E93" s="64">
        <v>3195</v>
      </c>
      <c r="F93" s="64">
        <v>2079</v>
      </c>
      <c r="G93" s="64">
        <v>3579</v>
      </c>
      <c r="L93" s="1">
        <v>1045</v>
      </c>
      <c r="M93" s="2">
        <v>2745</v>
      </c>
      <c r="N93" s="2">
        <v>1629</v>
      </c>
      <c r="O93" s="2">
        <v>3129</v>
      </c>
      <c r="P93" s="2">
        <v>2070</v>
      </c>
      <c r="Q93" s="2">
        <v>1950</v>
      </c>
      <c r="R93" s="2">
        <v>3570</v>
      </c>
      <c r="S93" s="2">
        <v>3450</v>
      </c>
      <c r="T93" s="51">
        <v>1495</v>
      </c>
      <c r="V93" s="76">
        <v>0</v>
      </c>
    </row>
    <row r="94" spans="1:22" x14ac:dyDescent="0.25">
      <c r="A94" s="6" t="s">
        <v>72</v>
      </c>
      <c r="B94" s="2">
        <v>32</v>
      </c>
      <c r="C94" s="2">
        <v>8</v>
      </c>
      <c r="D94" s="64">
        <v>1290</v>
      </c>
      <c r="E94" s="64">
        <v>2990</v>
      </c>
      <c r="F94" s="64">
        <v>1844</v>
      </c>
      <c r="G94" s="64">
        <v>3344</v>
      </c>
      <c r="L94" s="1">
        <v>840</v>
      </c>
      <c r="M94" s="2">
        <v>2540</v>
      </c>
      <c r="N94" s="2">
        <v>1394</v>
      </c>
      <c r="O94" s="2">
        <v>2894</v>
      </c>
      <c r="P94" s="2">
        <v>1860</v>
      </c>
      <c r="Q94" s="2">
        <v>1740</v>
      </c>
      <c r="R94" s="2">
        <v>3360</v>
      </c>
      <c r="S94" s="2">
        <v>3240</v>
      </c>
      <c r="T94" s="51">
        <v>1290</v>
      </c>
      <c r="V94" s="7">
        <v>0</v>
      </c>
    </row>
    <row r="95" spans="1:22" x14ac:dyDescent="0.25">
      <c r="A95" s="6" t="s">
        <v>72</v>
      </c>
      <c r="B95" s="2">
        <v>32</v>
      </c>
      <c r="C95" s="2">
        <v>9</v>
      </c>
      <c r="D95" s="64">
        <v>1060</v>
      </c>
      <c r="E95" s="64">
        <v>2760</v>
      </c>
      <c r="F95" s="64">
        <v>1569</v>
      </c>
      <c r="G95" s="64">
        <v>3069</v>
      </c>
      <c r="L95" s="1">
        <v>610</v>
      </c>
      <c r="M95" s="2">
        <v>2310</v>
      </c>
      <c r="N95" s="2">
        <v>1119</v>
      </c>
      <c r="O95" s="2">
        <v>2619</v>
      </c>
      <c r="P95" s="2">
        <v>1620</v>
      </c>
      <c r="Q95" s="2">
        <v>1565</v>
      </c>
      <c r="R95" s="2">
        <v>3120</v>
      </c>
      <c r="S95" s="2">
        <v>3065</v>
      </c>
      <c r="T95" s="51">
        <v>1060</v>
      </c>
      <c r="V95" s="76">
        <v>0</v>
      </c>
    </row>
    <row r="96" spans="1:22" x14ac:dyDescent="0.25">
      <c r="A96" s="6" t="s">
        <v>72</v>
      </c>
      <c r="B96" s="2">
        <v>32</v>
      </c>
      <c r="C96" s="2">
        <v>10</v>
      </c>
      <c r="D96" s="64">
        <v>820</v>
      </c>
      <c r="E96" s="64">
        <v>2520</v>
      </c>
      <c r="F96" s="64">
        <v>1251</v>
      </c>
      <c r="G96" s="64">
        <v>2751</v>
      </c>
      <c r="L96" s="1">
        <v>370</v>
      </c>
      <c r="M96" s="2">
        <v>2070</v>
      </c>
      <c r="N96" s="2">
        <v>801</v>
      </c>
      <c r="O96" s="2">
        <v>2301</v>
      </c>
      <c r="P96" s="2">
        <v>1400</v>
      </c>
      <c r="Q96" s="2">
        <v>1365</v>
      </c>
      <c r="R96" s="2">
        <v>2900</v>
      </c>
      <c r="S96" s="2">
        <v>2865</v>
      </c>
      <c r="T96" s="51">
        <v>820</v>
      </c>
      <c r="V96" s="7">
        <v>0</v>
      </c>
    </row>
    <row r="97" spans="1:22" x14ac:dyDescent="0.25">
      <c r="A97" s="6" t="s">
        <v>72</v>
      </c>
      <c r="B97" s="2">
        <v>32</v>
      </c>
      <c r="C97" s="2">
        <v>11</v>
      </c>
      <c r="D97" s="64">
        <v>820</v>
      </c>
      <c r="E97" s="64">
        <v>2170</v>
      </c>
      <c r="F97" s="64">
        <v>820</v>
      </c>
      <c r="G97" s="64">
        <v>2170</v>
      </c>
      <c r="L97" s="1">
        <v>370</v>
      </c>
      <c r="M97" s="2">
        <v>1720</v>
      </c>
      <c r="N97" s="2">
        <v>370</v>
      </c>
      <c r="O97" s="2">
        <v>1720</v>
      </c>
      <c r="P97" s="2">
        <v>370</v>
      </c>
      <c r="Q97" s="2"/>
      <c r="R97" s="2">
        <v>1720</v>
      </c>
      <c r="S97" s="2"/>
      <c r="T97" s="51">
        <v>820</v>
      </c>
      <c r="V97" s="76">
        <v>0</v>
      </c>
    </row>
    <row r="98" spans="1:22" x14ac:dyDescent="0.25">
      <c r="A98" t="s">
        <v>73</v>
      </c>
      <c r="B98" s="2">
        <v>60</v>
      </c>
      <c r="C98" s="2">
        <v>1</v>
      </c>
      <c r="D98" s="1">
        <v>820</v>
      </c>
      <c r="E98" s="64">
        <v>2520</v>
      </c>
      <c r="F98" s="64">
        <v>1251</v>
      </c>
      <c r="G98" s="64">
        <v>2751</v>
      </c>
      <c r="H98" s="76">
        <v>1815</v>
      </c>
      <c r="I98" s="76">
        <v>1850</v>
      </c>
      <c r="J98" s="76">
        <v>3315</v>
      </c>
      <c r="K98" s="76">
        <v>3350</v>
      </c>
      <c r="L98" s="1">
        <v>370</v>
      </c>
      <c r="M98" s="2">
        <v>2070</v>
      </c>
      <c r="N98" s="2">
        <v>801</v>
      </c>
      <c r="O98" s="2">
        <v>2301</v>
      </c>
      <c r="P98" s="2">
        <f t="shared" ref="P98:P129" si="0">R98-1500</f>
        <v>1365</v>
      </c>
      <c r="Q98" s="2">
        <f t="shared" ref="Q98:Q129" si="1">S98-1500</f>
        <v>1400</v>
      </c>
      <c r="R98" s="2">
        <v>2865</v>
      </c>
      <c r="S98" s="2">
        <v>2900</v>
      </c>
      <c r="T98" s="51">
        <v>820</v>
      </c>
      <c r="V98" s="7">
        <v>0</v>
      </c>
    </row>
    <row r="99" spans="1:22" x14ac:dyDescent="0.25">
      <c r="A99" s="25" t="s">
        <v>73</v>
      </c>
      <c r="B99" s="2">
        <v>60</v>
      </c>
      <c r="C99" s="2">
        <v>2</v>
      </c>
      <c r="D99" s="1">
        <v>1060</v>
      </c>
      <c r="E99" s="64">
        <v>2760</v>
      </c>
      <c r="F99" s="64">
        <v>1569</v>
      </c>
      <c r="G99" s="64">
        <v>3069</v>
      </c>
      <c r="H99" s="76">
        <v>2015</v>
      </c>
      <c r="I99" s="76">
        <v>2070</v>
      </c>
      <c r="J99" s="76">
        <v>3515</v>
      </c>
      <c r="K99" s="76">
        <v>3570</v>
      </c>
      <c r="L99" s="1">
        <v>610</v>
      </c>
      <c r="M99" s="2">
        <v>2310</v>
      </c>
      <c r="N99" s="2">
        <v>1119</v>
      </c>
      <c r="O99" s="2">
        <v>2619</v>
      </c>
      <c r="P99" s="2">
        <f t="shared" si="0"/>
        <v>1565</v>
      </c>
      <c r="Q99" s="2">
        <f t="shared" si="1"/>
        <v>1620</v>
      </c>
      <c r="R99" s="2">
        <v>3065</v>
      </c>
      <c r="S99" s="2">
        <v>3120</v>
      </c>
      <c r="T99" s="51">
        <v>1060</v>
      </c>
      <c r="V99" s="76">
        <v>0</v>
      </c>
    </row>
    <row r="100" spans="1:22" x14ac:dyDescent="0.25">
      <c r="A100" s="25" t="s">
        <v>73</v>
      </c>
      <c r="B100" s="8">
        <v>60</v>
      </c>
      <c r="C100" s="2">
        <v>3</v>
      </c>
      <c r="D100" s="1">
        <v>1290</v>
      </c>
      <c r="E100" s="64">
        <v>2990</v>
      </c>
      <c r="F100" s="64">
        <v>1844</v>
      </c>
      <c r="G100" s="64">
        <v>3344</v>
      </c>
      <c r="H100" s="76">
        <v>2190</v>
      </c>
      <c r="I100" s="76">
        <v>2310</v>
      </c>
      <c r="J100" s="76">
        <v>3690</v>
      </c>
      <c r="K100" s="76">
        <v>3810</v>
      </c>
      <c r="L100" s="1">
        <v>840</v>
      </c>
      <c r="M100" s="2">
        <v>2540</v>
      </c>
      <c r="N100" s="2">
        <v>1394</v>
      </c>
      <c r="O100" s="2">
        <v>2894</v>
      </c>
      <c r="P100" s="2">
        <f t="shared" si="0"/>
        <v>1740</v>
      </c>
      <c r="Q100" s="2">
        <f t="shared" si="1"/>
        <v>1860</v>
      </c>
      <c r="R100" s="2">
        <v>3240</v>
      </c>
      <c r="S100" s="2">
        <v>3360</v>
      </c>
      <c r="T100" s="51">
        <v>1290</v>
      </c>
      <c r="V100" s="7">
        <v>0</v>
      </c>
    </row>
    <row r="101" spans="1:22" x14ac:dyDescent="0.25">
      <c r="A101" s="25" t="s">
        <v>73</v>
      </c>
      <c r="B101" s="8">
        <v>60</v>
      </c>
      <c r="C101" s="2">
        <v>4</v>
      </c>
      <c r="D101" s="1">
        <v>1495</v>
      </c>
      <c r="E101" s="64">
        <v>3195</v>
      </c>
      <c r="F101" s="64">
        <v>2079</v>
      </c>
      <c r="G101" s="64">
        <v>3579</v>
      </c>
      <c r="H101" s="76">
        <v>2400</v>
      </c>
      <c r="I101" s="76">
        <v>2520</v>
      </c>
      <c r="J101" s="76">
        <v>3900</v>
      </c>
      <c r="K101" s="76">
        <v>4020</v>
      </c>
      <c r="L101" s="1">
        <v>1045</v>
      </c>
      <c r="M101" s="2">
        <v>2745</v>
      </c>
      <c r="N101" s="2">
        <v>1629</v>
      </c>
      <c r="O101" s="2">
        <v>3129</v>
      </c>
      <c r="P101" s="2">
        <f t="shared" si="0"/>
        <v>1950</v>
      </c>
      <c r="Q101" s="2">
        <f t="shared" si="1"/>
        <v>2070</v>
      </c>
      <c r="R101" s="2">
        <v>3450</v>
      </c>
      <c r="S101" s="2">
        <v>3570</v>
      </c>
      <c r="T101" s="51">
        <v>1495</v>
      </c>
      <c r="V101" s="76">
        <v>0</v>
      </c>
    </row>
    <row r="102" spans="1:22" x14ac:dyDescent="0.25">
      <c r="A102" s="25" t="s">
        <v>73</v>
      </c>
      <c r="B102" s="8">
        <v>60</v>
      </c>
      <c r="C102" s="2">
        <v>5</v>
      </c>
      <c r="D102" s="1">
        <v>1640</v>
      </c>
      <c r="E102" s="64">
        <v>3340</v>
      </c>
      <c r="F102" s="64">
        <v>2283</v>
      </c>
      <c r="G102" s="64">
        <v>3783</v>
      </c>
      <c r="H102" s="76">
        <v>2590</v>
      </c>
      <c r="I102" s="76">
        <v>2680</v>
      </c>
      <c r="J102" s="76">
        <v>4090</v>
      </c>
      <c r="K102" s="76">
        <v>4180</v>
      </c>
      <c r="L102" s="1">
        <v>1190</v>
      </c>
      <c r="M102" s="2">
        <v>2890</v>
      </c>
      <c r="N102" s="2">
        <v>1833</v>
      </c>
      <c r="O102" s="2">
        <v>3333</v>
      </c>
      <c r="P102" s="2">
        <f t="shared" si="0"/>
        <v>2140</v>
      </c>
      <c r="Q102" s="2">
        <f t="shared" si="1"/>
        <v>2230</v>
      </c>
      <c r="R102" s="2">
        <v>3640</v>
      </c>
      <c r="S102" s="2">
        <v>3730</v>
      </c>
      <c r="T102" s="51">
        <v>1640</v>
      </c>
      <c r="V102" s="7">
        <v>0</v>
      </c>
    </row>
    <row r="103" spans="1:22" x14ac:dyDescent="0.25">
      <c r="A103" s="25" t="s">
        <v>73</v>
      </c>
      <c r="B103" s="8">
        <v>60</v>
      </c>
      <c r="C103" s="2">
        <v>6</v>
      </c>
      <c r="D103" s="1">
        <v>1740</v>
      </c>
      <c r="E103" s="64">
        <v>3440</v>
      </c>
      <c r="F103" s="64">
        <v>2455</v>
      </c>
      <c r="G103" s="64">
        <v>3955</v>
      </c>
      <c r="H103" s="76">
        <v>2750</v>
      </c>
      <c r="I103" s="76">
        <v>2840</v>
      </c>
      <c r="J103" s="76">
        <v>4250</v>
      </c>
      <c r="K103" s="76">
        <v>4340</v>
      </c>
      <c r="L103" s="1">
        <v>1290</v>
      </c>
      <c r="M103" s="2">
        <v>2990</v>
      </c>
      <c r="N103" s="2">
        <v>2005</v>
      </c>
      <c r="O103" s="2">
        <v>3505</v>
      </c>
      <c r="P103" s="2">
        <f t="shared" si="0"/>
        <v>2300</v>
      </c>
      <c r="Q103" s="2">
        <f t="shared" si="1"/>
        <v>2390</v>
      </c>
      <c r="R103" s="2">
        <v>3800</v>
      </c>
      <c r="S103" s="2">
        <v>3890</v>
      </c>
      <c r="T103" s="51">
        <v>1740</v>
      </c>
      <c r="V103" s="76">
        <v>0</v>
      </c>
    </row>
    <row r="104" spans="1:22" x14ac:dyDescent="0.25">
      <c r="A104" s="25" t="s">
        <v>73</v>
      </c>
      <c r="B104" s="8">
        <v>60</v>
      </c>
      <c r="C104" s="2">
        <v>7</v>
      </c>
      <c r="D104" s="1">
        <v>1835</v>
      </c>
      <c r="E104" s="64">
        <v>3535</v>
      </c>
      <c r="F104" s="64">
        <v>2597</v>
      </c>
      <c r="G104" s="64">
        <v>4097</v>
      </c>
      <c r="H104" s="76">
        <v>2885</v>
      </c>
      <c r="I104" s="76">
        <v>2945</v>
      </c>
      <c r="J104" s="76">
        <v>4385</v>
      </c>
      <c r="K104" s="76">
        <v>4445</v>
      </c>
      <c r="L104" s="1">
        <v>1385</v>
      </c>
      <c r="M104" s="2">
        <v>3085</v>
      </c>
      <c r="N104" s="2">
        <v>2147</v>
      </c>
      <c r="O104" s="2">
        <v>3647</v>
      </c>
      <c r="P104" s="2">
        <f t="shared" si="0"/>
        <v>2435</v>
      </c>
      <c r="Q104" s="2">
        <f t="shared" si="1"/>
        <v>2495</v>
      </c>
      <c r="R104" s="2">
        <v>3935</v>
      </c>
      <c r="S104" s="2">
        <v>3995</v>
      </c>
      <c r="T104" s="51">
        <v>1835</v>
      </c>
      <c r="V104" s="7">
        <v>0</v>
      </c>
    </row>
    <row r="105" spans="1:22" x14ac:dyDescent="0.25">
      <c r="A105" s="25" t="s">
        <v>73</v>
      </c>
      <c r="B105" s="8">
        <v>60</v>
      </c>
      <c r="C105" s="2">
        <v>8</v>
      </c>
      <c r="D105" s="1">
        <v>1915</v>
      </c>
      <c r="E105" s="64">
        <v>3615</v>
      </c>
      <c r="F105" s="64">
        <v>2683</v>
      </c>
      <c r="G105" s="64">
        <v>4183</v>
      </c>
      <c r="H105" s="76">
        <v>2975</v>
      </c>
      <c r="I105" s="76">
        <v>3050</v>
      </c>
      <c r="J105" s="76">
        <v>4475</v>
      </c>
      <c r="K105" s="76">
        <v>4550</v>
      </c>
      <c r="L105" s="1">
        <v>1465</v>
      </c>
      <c r="M105" s="2">
        <v>3165</v>
      </c>
      <c r="N105" s="2">
        <v>2233</v>
      </c>
      <c r="O105" s="2">
        <v>3733</v>
      </c>
      <c r="P105" s="2">
        <f t="shared" si="0"/>
        <v>2525</v>
      </c>
      <c r="Q105" s="2">
        <f t="shared" si="1"/>
        <v>2600</v>
      </c>
      <c r="R105" s="2">
        <v>4025</v>
      </c>
      <c r="S105" s="2">
        <v>4100</v>
      </c>
      <c r="T105" s="51">
        <v>1915</v>
      </c>
      <c r="V105" s="76">
        <v>0</v>
      </c>
    </row>
    <row r="106" spans="1:22" x14ac:dyDescent="0.25">
      <c r="A106" s="25" t="s">
        <v>73</v>
      </c>
      <c r="B106" s="8">
        <v>60</v>
      </c>
      <c r="C106" s="2">
        <v>9</v>
      </c>
      <c r="D106" s="1">
        <v>1935</v>
      </c>
      <c r="E106" s="64">
        <v>3635</v>
      </c>
      <c r="F106" s="64">
        <v>2740</v>
      </c>
      <c r="G106" s="64">
        <v>4240</v>
      </c>
      <c r="H106" s="76">
        <v>3040</v>
      </c>
      <c r="I106" s="76">
        <v>3105</v>
      </c>
      <c r="J106" s="76">
        <v>4540</v>
      </c>
      <c r="K106" s="76">
        <v>4605</v>
      </c>
      <c r="L106" s="1">
        <v>1485</v>
      </c>
      <c r="M106" s="2">
        <v>3185</v>
      </c>
      <c r="N106" s="2">
        <v>2290</v>
      </c>
      <c r="O106" s="2">
        <v>3790</v>
      </c>
      <c r="P106" s="2">
        <f t="shared" si="0"/>
        <v>2590</v>
      </c>
      <c r="Q106" s="2">
        <f t="shared" si="1"/>
        <v>2655</v>
      </c>
      <c r="R106" s="2">
        <v>4090</v>
      </c>
      <c r="S106" s="2">
        <v>4155</v>
      </c>
      <c r="T106" s="51">
        <v>1935</v>
      </c>
      <c r="V106" s="7">
        <v>0</v>
      </c>
    </row>
    <row r="107" spans="1:22" x14ac:dyDescent="0.25">
      <c r="A107" s="25" t="s">
        <v>73</v>
      </c>
      <c r="B107" s="8">
        <v>60</v>
      </c>
      <c r="C107" s="2">
        <v>10</v>
      </c>
      <c r="D107" s="1">
        <v>2020</v>
      </c>
      <c r="E107" s="64">
        <v>3720</v>
      </c>
      <c r="F107" s="64">
        <v>2774</v>
      </c>
      <c r="G107" s="64">
        <v>4274</v>
      </c>
      <c r="H107" s="76">
        <v>3125</v>
      </c>
      <c r="I107" s="76">
        <v>3190</v>
      </c>
      <c r="J107" s="76">
        <v>4625</v>
      </c>
      <c r="K107" s="76">
        <v>4690</v>
      </c>
      <c r="L107" s="1">
        <v>1570</v>
      </c>
      <c r="M107" s="2">
        <v>3270</v>
      </c>
      <c r="N107" s="2">
        <v>2324</v>
      </c>
      <c r="O107" s="2">
        <v>3824</v>
      </c>
      <c r="P107" s="2">
        <f t="shared" si="0"/>
        <v>2675</v>
      </c>
      <c r="Q107" s="2">
        <f t="shared" si="1"/>
        <v>2740</v>
      </c>
      <c r="R107" s="2">
        <v>4175</v>
      </c>
      <c r="S107" s="2">
        <v>4240</v>
      </c>
      <c r="T107" s="51">
        <v>2020</v>
      </c>
      <c r="V107" s="76">
        <v>0</v>
      </c>
    </row>
    <row r="108" spans="1:22" x14ac:dyDescent="0.25">
      <c r="A108" s="25" t="s">
        <v>73</v>
      </c>
      <c r="B108" s="8">
        <v>60</v>
      </c>
      <c r="C108" s="2">
        <v>11</v>
      </c>
      <c r="D108" s="1">
        <v>2020</v>
      </c>
      <c r="E108" s="64">
        <v>3720</v>
      </c>
      <c r="F108" s="64">
        <v>2774</v>
      </c>
      <c r="G108" s="64">
        <v>4274</v>
      </c>
      <c r="H108" s="76">
        <v>3190</v>
      </c>
      <c r="I108" s="76">
        <v>3125</v>
      </c>
      <c r="J108" s="76">
        <v>4690</v>
      </c>
      <c r="K108" s="76">
        <v>4625</v>
      </c>
      <c r="L108" s="1">
        <v>1570</v>
      </c>
      <c r="M108" s="2">
        <v>3270</v>
      </c>
      <c r="N108" s="2">
        <v>2324</v>
      </c>
      <c r="O108" s="2">
        <v>3824</v>
      </c>
      <c r="P108" s="2">
        <f t="shared" si="0"/>
        <v>2740</v>
      </c>
      <c r="Q108" s="2">
        <f t="shared" si="1"/>
        <v>2675</v>
      </c>
      <c r="R108" s="2">
        <v>4240</v>
      </c>
      <c r="S108" s="2">
        <v>4175</v>
      </c>
      <c r="T108" s="51">
        <v>2020</v>
      </c>
      <c r="V108" s="7">
        <v>0</v>
      </c>
    </row>
    <row r="109" spans="1:22" x14ac:dyDescent="0.25">
      <c r="A109" s="25" t="s">
        <v>73</v>
      </c>
      <c r="B109" s="8">
        <v>60</v>
      </c>
      <c r="C109" s="2">
        <v>12</v>
      </c>
      <c r="D109" s="1">
        <v>1935</v>
      </c>
      <c r="E109" s="64">
        <v>3635</v>
      </c>
      <c r="F109" s="64">
        <v>2740</v>
      </c>
      <c r="G109" s="64">
        <v>4220</v>
      </c>
      <c r="H109" s="76">
        <v>3105</v>
      </c>
      <c r="I109" s="76">
        <v>3040</v>
      </c>
      <c r="J109" s="76">
        <v>4605</v>
      </c>
      <c r="K109" s="76">
        <v>4540</v>
      </c>
      <c r="L109" s="1">
        <v>1485</v>
      </c>
      <c r="M109" s="2">
        <v>3185</v>
      </c>
      <c r="N109" s="2">
        <v>2290</v>
      </c>
      <c r="O109" s="2">
        <v>3790</v>
      </c>
      <c r="P109" s="2">
        <f t="shared" si="0"/>
        <v>2655</v>
      </c>
      <c r="Q109" s="2">
        <f t="shared" si="1"/>
        <v>2590</v>
      </c>
      <c r="R109" s="2">
        <v>4155</v>
      </c>
      <c r="S109" s="2">
        <v>4090</v>
      </c>
      <c r="T109" s="51">
        <v>1935</v>
      </c>
      <c r="V109" s="76">
        <v>0</v>
      </c>
    </row>
    <row r="110" spans="1:22" x14ac:dyDescent="0.25">
      <c r="A110" s="25" t="s">
        <v>73</v>
      </c>
      <c r="B110" s="8">
        <v>60</v>
      </c>
      <c r="C110" s="2">
        <v>13</v>
      </c>
      <c r="D110" s="1">
        <v>1915</v>
      </c>
      <c r="E110" s="64">
        <v>3615</v>
      </c>
      <c r="F110" s="64">
        <v>2683</v>
      </c>
      <c r="G110" s="64">
        <v>4183</v>
      </c>
      <c r="H110" s="76">
        <v>3050</v>
      </c>
      <c r="I110" s="76">
        <v>2975</v>
      </c>
      <c r="J110" s="76">
        <v>4550</v>
      </c>
      <c r="K110" s="76">
        <v>4475</v>
      </c>
      <c r="L110" s="1">
        <v>1465</v>
      </c>
      <c r="M110" s="2">
        <v>3165</v>
      </c>
      <c r="N110" s="2">
        <v>2233</v>
      </c>
      <c r="O110" s="2">
        <v>3733</v>
      </c>
      <c r="P110" s="2">
        <f t="shared" si="0"/>
        <v>2600</v>
      </c>
      <c r="Q110" s="2">
        <f t="shared" si="1"/>
        <v>2525</v>
      </c>
      <c r="R110" s="2">
        <v>4100</v>
      </c>
      <c r="S110" s="2">
        <v>4025</v>
      </c>
      <c r="T110" s="51">
        <v>1915</v>
      </c>
      <c r="V110" s="7">
        <v>0</v>
      </c>
    </row>
    <row r="111" spans="1:22" x14ac:dyDescent="0.25">
      <c r="A111" s="25" t="s">
        <v>73</v>
      </c>
      <c r="B111" s="8">
        <v>60</v>
      </c>
      <c r="C111" s="2">
        <v>14</v>
      </c>
      <c r="D111" s="1">
        <v>1835</v>
      </c>
      <c r="E111" s="64">
        <v>3535</v>
      </c>
      <c r="F111" s="64">
        <v>2597</v>
      </c>
      <c r="G111" s="64">
        <v>4097</v>
      </c>
      <c r="H111" s="76">
        <v>2945</v>
      </c>
      <c r="I111" s="76">
        <v>2885</v>
      </c>
      <c r="J111" s="76">
        <v>4445</v>
      </c>
      <c r="K111" s="76">
        <v>4385</v>
      </c>
      <c r="L111" s="1">
        <v>1385</v>
      </c>
      <c r="M111" s="2">
        <v>3085</v>
      </c>
      <c r="N111" s="2">
        <v>2147</v>
      </c>
      <c r="O111" s="2">
        <v>3647</v>
      </c>
      <c r="P111" s="2">
        <f t="shared" si="0"/>
        <v>2495</v>
      </c>
      <c r="Q111" s="2">
        <f t="shared" si="1"/>
        <v>2435</v>
      </c>
      <c r="R111" s="2">
        <v>3995</v>
      </c>
      <c r="S111" s="2">
        <v>3935</v>
      </c>
      <c r="T111" s="51">
        <v>1835</v>
      </c>
      <c r="V111" s="76">
        <v>0</v>
      </c>
    </row>
    <row r="112" spans="1:22" x14ac:dyDescent="0.25">
      <c r="A112" s="25" t="s">
        <v>73</v>
      </c>
      <c r="B112" s="8">
        <v>60</v>
      </c>
      <c r="C112" s="2">
        <v>15</v>
      </c>
      <c r="D112" s="1">
        <v>1740</v>
      </c>
      <c r="E112" s="64">
        <v>3440</v>
      </c>
      <c r="F112" s="64">
        <v>2455</v>
      </c>
      <c r="G112" s="64">
        <v>3955</v>
      </c>
      <c r="H112" s="76">
        <v>2840</v>
      </c>
      <c r="I112" s="76">
        <v>2750</v>
      </c>
      <c r="J112" s="76">
        <v>4340</v>
      </c>
      <c r="K112" s="76">
        <v>4250</v>
      </c>
      <c r="L112" s="1">
        <v>1290</v>
      </c>
      <c r="M112" s="2">
        <v>2990</v>
      </c>
      <c r="N112" s="2">
        <v>2005</v>
      </c>
      <c r="O112" s="2">
        <v>3505</v>
      </c>
      <c r="P112" s="2">
        <f t="shared" si="0"/>
        <v>2390</v>
      </c>
      <c r="Q112" s="2">
        <f t="shared" si="1"/>
        <v>2300</v>
      </c>
      <c r="R112" s="2">
        <v>3890</v>
      </c>
      <c r="S112" s="2">
        <v>3800</v>
      </c>
      <c r="T112" s="51">
        <v>1740</v>
      </c>
      <c r="V112" s="7">
        <v>0</v>
      </c>
    </row>
    <row r="113" spans="1:22" x14ac:dyDescent="0.25">
      <c r="A113" s="25" t="s">
        <v>73</v>
      </c>
      <c r="B113" s="8">
        <v>60</v>
      </c>
      <c r="C113" s="2">
        <v>16</v>
      </c>
      <c r="D113" s="1">
        <v>1640</v>
      </c>
      <c r="E113" s="64">
        <v>3340</v>
      </c>
      <c r="F113" s="64">
        <v>2283</v>
      </c>
      <c r="G113" s="64">
        <v>3783</v>
      </c>
      <c r="H113" s="76">
        <v>2680</v>
      </c>
      <c r="I113" s="76">
        <v>2590</v>
      </c>
      <c r="J113" s="76">
        <v>4180</v>
      </c>
      <c r="K113" s="76">
        <v>4090</v>
      </c>
      <c r="L113" s="1">
        <v>1190</v>
      </c>
      <c r="M113" s="2">
        <v>2890</v>
      </c>
      <c r="N113" s="2">
        <v>1833</v>
      </c>
      <c r="O113" s="2">
        <v>3333</v>
      </c>
      <c r="P113" s="2">
        <f t="shared" si="0"/>
        <v>2230</v>
      </c>
      <c r="Q113" s="2">
        <f t="shared" si="1"/>
        <v>2140</v>
      </c>
      <c r="R113" s="2">
        <v>3730</v>
      </c>
      <c r="S113" s="2">
        <v>3640</v>
      </c>
      <c r="T113" s="51">
        <v>1640</v>
      </c>
      <c r="V113" s="76">
        <v>0</v>
      </c>
    </row>
    <row r="114" spans="1:22" x14ac:dyDescent="0.25">
      <c r="A114" s="25" t="s">
        <v>73</v>
      </c>
      <c r="B114" s="8">
        <v>60</v>
      </c>
      <c r="C114" s="2">
        <v>17</v>
      </c>
      <c r="D114" s="1">
        <v>1495</v>
      </c>
      <c r="E114" s="64">
        <v>3195</v>
      </c>
      <c r="F114" s="64">
        <v>2079</v>
      </c>
      <c r="G114" s="64">
        <v>3579</v>
      </c>
      <c r="H114" s="76">
        <v>2520</v>
      </c>
      <c r="I114" s="76">
        <v>2400</v>
      </c>
      <c r="J114" s="76">
        <v>4020</v>
      </c>
      <c r="K114" s="76">
        <v>3900</v>
      </c>
      <c r="L114" s="1">
        <v>1045</v>
      </c>
      <c r="M114" s="2">
        <v>2745</v>
      </c>
      <c r="N114" s="2">
        <v>1629</v>
      </c>
      <c r="O114" s="2">
        <v>3129</v>
      </c>
      <c r="P114" s="2">
        <f t="shared" si="0"/>
        <v>2070</v>
      </c>
      <c r="Q114" s="2">
        <f t="shared" si="1"/>
        <v>1950</v>
      </c>
      <c r="R114" s="2">
        <v>3570</v>
      </c>
      <c r="S114" s="2">
        <v>3450</v>
      </c>
      <c r="T114" s="51">
        <v>1495</v>
      </c>
      <c r="V114" s="7">
        <v>0</v>
      </c>
    </row>
    <row r="115" spans="1:22" x14ac:dyDescent="0.25">
      <c r="A115" s="25" t="s">
        <v>73</v>
      </c>
      <c r="B115" s="8">
        <v>60</v>
      </c>
      <c r="C115" s="2">
        <v>18</v>
      </c>
      <c r="D115" s="1">
        <v>1290</v>
      </c>
      <c r="E115" s="64">
        <v>2990</v>
      </c>
      <c r="F115" s="64">
        <v>1844</v>
      </c>
      <c r="G115" s="64">
        <v>3344</v>
      </c>
      <c r="H115" s="76">
        <v>2310</v>
      </c>
      <c r="I115" s="76">
        <v>2190</v>
      </c>
      <c r="J115" s="76">
        <v>3810</v>
      </c>
      <c r="K115" s="76">
        <v>3690</v>
      </c>
      <c r="L115" s="1">
        <v>840</v>
      </c>
      <c r="M115" s="2">
        <v>2540</v>
      </c>
      <c r="N115" s="2">
        <v>1394</v>
      </c>
      <c r="O115" s="2">
        <v>2894</v>
      </c>
      <c r="P115" s="2">
        <f t="shared" si="0"/>
        <v>1860</v>
      </c>
      <c r="Q115" s="2">
        <f t="shared" si="1"/>
        <v>1740</v>
      </c>
      <c r="R115" s="2">
        <v>3360</v>
      </c>
      <c r="S115" s="2">
        <v>3240</v>
      </c>
      <c r="T115" s="51">
        <v>1290</v>
      </c>
      <c r="V115" s="76">
        <v>0</v>
      </c>
    </row>
    <row r="116" spans="1:22" x14ac:dyDescent="0.25">
      <c r="A116" s="25" t="s">
        <v>73</v>
      </c>
      <c r="B116" s="8">
        <v>60</v>
      </c>
      <c r="C116" s="2">
        <v>19</v>
      </c>
      <c r="D116" s="1">
        <v>1060</v>
      </c>
      <c r="E116" s="64">
        <v>2760</v>
      </c>
      <c r="F116" s="64">
        <v>1569</v>
      </c>
      <c r="G116" s="64">
        <v>3069</v>
      </c>
      <c r="H116" s="76">
        <v>2070</v>
      </c>
      <c r="I116" s="76">
        <v>2015</v>
      </c>
      <c r="J116" s="76">
        <v>3570</v>
      </c>
      <c r="K116" s="76">
        <v>3515</v>
      </c>
      <c r="L116" s="1">
        <v>610</v>
      </c>
      <c r="M116" s="2">
        <v>2310</v>
      </c>
      <c r="N116" s="2">
        <v>1119</v>
      </c>
      <c r="O116" s="2">
        <v>2619</v>
      </c>
      <c r="P116" s="2">
        <f t="shared" si="0"/>
        <v>1620</v>
      </c>
      <c r="Q116" s="2">
        <f t="shared" si="1"/>
        <v>1565</v>
      </c>
      <c r="R116" s="2">
        <v>3120</v>
      </c>
      <c r="S116" s="2">
        <v>3065</v>
      </c>
      <c r="T116" s="51">
        <v>1060</v>
      </c>
      <c r="V116" s="7">
        <v>0</v>
      </c>
    </row>
    <row r="117" spans="1:22" x14ac:dyDescent="0.25">
      <c r="A117" s="25" t="s">
        <v>73</v>
      </c>
      <c r="B117" s="8">
        <v>60</v>
      </c>
      <c r="C117" s="2">
        <v>20</v>
      </c>
      <c r="D117" s="1">
        <v>820</v>
      </c>
      <c r="E117" s="64">
        <v>2520</v>
      </c>
      <c r="F117" s="64">
        <v>1251</v>
      </c>
      <c r="G117" s="64">
        <v>2751</v>
      </c>
      <c r="H117" s="76">
        <v>1850</v>
      </c>
      <c r="I117" s="76">
        <v>1815</v>
      </c>
      <c r="J117" s="76">
        <v>3350</v>
      </c>
      <c r="K117" s="76">
        <v>3315</v>
      </c>
      <c r="L117" s="1">
        <v>370</v>
      </c>
      <c r="M117" s="2">
        <v>2070</v>
      </c>
      <c r="N117" s="2">
        <v>801</v>
      </c>
      <c r="O117" s="2">
        <v>2301</v>
      </c>
      <c r="P117" s="2">
        <f t="shared" si="0"/>
        <v>1400</v>
      </c>
      <c r="Q117" s="2">
        <f t="shared" si="1"/>
        <v>1365</v>
      </c>
      <c r="R117" s="2">
        <v>2900</v>
      </c>
      <c r="S117" s="2">
        <v>2865</v>
      </c>
      <c r="T117" s="22">
        <v>820</v>
      </c>
      <c r="V117" s="76">
        <v>0</v>
      </c>
    </row>
    <row r="118" spans="1:22" x14ac:dyDescent="0.25">
      <c r="A118" s="25" t="s">
        <v>73</v>
      </c>
      <c r="B118" s="2">
        <v>55</v>
      </c>
      <c r="C118" s="2">
        <v>1</v>
      </c>
      <c r="D118" s="1">
        <v>820</v>
      </c>
      <c r="E118" s="64">
        <v>2520</v>
      </c>
      <c r="F118" s="64">
        <v>1251</v>
      </c>
      <c r="G118" s="64">
        <v>2751</v>
      </c>
      <c r="L118" s="1">
        <v>370</v>
      </c>
      <c r="M118" s="2">
        <v>2070</v>
      </c>
      <c r="N118" s="2">
        <v>801</v>
      </c>
      <c r="O118" s="2">
        <v>2301</v>
      </c>
      <c r="P118" s="2">
        <f t="shared" si="0"/>
        <v>1365</v>
      </c>
      <c r="Q118" s="2">
        <f t="shared" si="1"/>
        <v>1400</v>
      </c>
      <c r="R118" s="2">
        <v>2865</v>
      </c>
      <c r="S118" s="2">
        <v>2900</v>
      </c>
      <c r="T118" s="51">
        <v>820</v>
      </c>
      <c r="V118" s="7">
        <v>0</v>
      </c>
    </row>
    <row r="119" spans="1:22" x14ac:dyDescent="0.25">
      <c r="A119" s="25" t="s">
        <v>73</v>
      </c>
      <c r="B119" s="2">
        <v>55</v>
      </c>
      <c r="C119" s="2">
        <v>2</v>
      </c>
      <c r="D119" s="1">
        <v>1060</v>
      </c>
      <c r="E119" s="64">
        <v>2760</v>
      </c>
      <c r="F119" s="64">
        <v>1569</v>
      </c>
      <c r="G119" s="64">
        <v>3069</v>
      </c>
      <c r="L119" s="1">
        <v>610</v>
      </c>
      <c r="M119" s="2">
        <v>2310</v>
      </c>
      <c r="N119" s="2">
        <v>1119</v>
      </c>
      <c r="O119" s="2">
        <v>2619</v>
      </c>
      <c r="P119" s="2">
        <f t="shared" si="0"/>
        <v>1565</v>
      </c>
      <c r="Q119" s="2">
        <f t="shared" si="1"/>
        <v>1620</v>
      </c>
      <c r="R119" s="2">
        <v>3065</v>
      </c>
      <c r="S119" s="2">
        <v>3120</v>
      </c>
      <c r="T119" s="51">
        <v>1060</v>
      </c>
      <c r="V119" s="76">
        <v>0</v>
      </c>
    </row>
    <row r="120" spans="1:22" x14ac:dyDescent="0.25">
      <c r="A120" s="25" t="s">
        <v>73</v>
      </c>
      <c r="B120" s="8">
        <v>55</v>
      </c>
      <c r="C120" s="2">
        <v>3</v>
      </c>
      <c r="D120" s="1">
        <v>1290</v>
      </c>
      <c r="E120" s="64">
        <v>2990</v>
      </c>
      <c r="F120" s="64">
        <v>1844</v>
      </c>
      <c r="G120" s="64">
        <v>3344</v>
      </c>
      <c r="L120" s="1">
        <v>840</v>
      </c>
      <c r="M120" s="2">
        <v>2540</v>
      </c>
      <c r="N120" s="2">
        <v>1394</v>
      </c>
      <c r="O120" s="2">
        <v>2894</v>
      </c>
      <c r="P120" s="2">
        <f t="shared" si="0"/>
        <v>1740</v>
      </c>
      <c r="Q120" s="2">
        <f t="shared" si="1"/>
        <v>1860</v>
      </c>
      <c r="R120" s="2">
        <v>3240</v>
      </c>
      <c r="S120" s="2">
        <v>3360</v>
      </c>
      <c r="T120" s="51">
        <v>1290</v>
      </c>
      <c r="V120" s="7">
        <v>0</v>
      </c>
    </row>
    <row r="121" spans="1:22" x14ac:dyDescent="0.25">
      <c r="A121" s="25" t="s">
        <v>73</v>
      </c>
      <c r="B121" s="8">
        <v>55</v>
      </c>
      <c r="C121" s="2">
        <v>4</v>
      </c>
      <c r="D121" s="1">
        <v>1495</v>
      </c>
      <c r="E121" s="64">
        <v>3195</v>
      </c>
      <c r="F121" s="64">
        <v>2079</v>
      </c>
      <c r="G121" s="64">
        <v>3579</v>
      </c>
      <c r="L121" s="1">
        <v>1045</v>
      </c>
      <c r="M121" s="2">
        <v>2745</v>
      </c>
      <c r="N121" s="2">
        <v>1629</v>
      </c>
      <c r="O121" s="2">
        <v>3129</v>
      </c>
      <c r="P121" s="2">
        <f t="shared" si="0"/>
        <v>1950</v>
      </c>
      <c r="Q121" s="2">
        <f t="shared" si="1"/>
        <v>2070</v>
      </c>
      <c r="R121" s="2">
        <v>3450</v>
      </c>
      <c r="S121" s="2">
        <v>3570</v>
      </c>
      <c r="T121" s="51">
        <v>1495</v>
      </c>
      <c r="V121" s="76">
        <v>0</v>
      </c>
    </row>
    <row r="122" spans="1:22" x14ac:dyDescent="0.25">
      <c r="A122" s="25" t="s">
        <v>73</v>
      </c>
      <c r="B122" s="8">
        <v>55</v>
      </c>
      <c r="C122" s="2">
        <v>5</v>
      </c>
      <c r="D122" s="1">
        <v>1640</v>
      </c>
      <c r="E122" s="64">
        <v>3340</v>
      </c>
      <c r="F122" s="64">
        <v>2283</v>
      </c>
      <c r="G122" s="64">
        <v>3783</v>
      </c>
      <c r="L122" s="1">
        <v>1190</v>
      </c>
      <c r="M122" s="2">
        <v>2890</v>
      </c>
      <c r="N122" s="2">
        <v>1833</v>
      </c>
      <c r="O122" s="2">
        <v>3333</v>
      </c>
      <c r="P122" s="2">
        <f t="shared" si="0"/>
        <v>2140</v>
      </c>
      <c r="Q122" s="2">
        <f t="shared" si="1"/>
        <v>2230</v>
      </c>
      <c r="R122" s="2">
        <v>3640</v>
      </c>
      <c r="S122" s="2">
        <v>3730</v>
      </c>
      <c r="T122" s="51">
        <v>1640</v>
      </c>
      <c r="V122" s="7">
        <v>0</v>
      </c>
    </row>
    <row r="123" spans="1:22" x14ac:dyDescent="0.25">
      <c r="A123" s="25" t="s">
        <v>73</v>
      </c>
      <c r="B123" s="8">
        <v>55</v>
      </c>
      <c r="C123" s="2">
        <v>6</v>
      </c>
      <c r="D123" s="1">
        <v>1740</v>
      </c>
      <c r="E123" s="64">
        <v>3440</v>
      </c>
      <c r="F123" s="64">
        <v>2455</v>
      </c>
      <c r="G123" s="64">
        <v>3955</v>
      </c>
      <c r="L123" s="1">
        <v>1290</v>
      </c>
      <c r="M123" s="2">
        <v>2990</v>
      </c>
      <c r="N123" s="2">
        <v>2005</v>
      </c>
      <c r="O123" s="2">
        <v>3505</v>
      </c>
      <c r="P123" s="2">
        <f t="shared" si="0"/>
        <v>2300</v>
      </c>
      <c r="Q123" s="2">
        <f t="shared" si="1"/>
        <v>2390</v>
      </c>
      <c r="R123" s="2">
        <v>3800</v>
      </c>
      <c r="S123" s="2">
        <v>3890</v>
      </c>
      <c r="T123" s="51">
        <v>1740</v>
      </c>
      <c r="V123" s="76">
        <v>0</v>
      </c>
    </row>
    <row r="124" spans="1:22" x14ac:dyDescent="0.25">
      <c r="A124" s="25" t="s">
        <v>73</v>
      </c>
      <c r="B124" s="8">
        <v>55</v>
      </c>
      <c r="C124" s="2">
        <v>7</v>
      </c>
      <c r="D124" s="1">
        <v>1835</v>
      </c>
      <c r="E124" s="64">
        <v>3535</v>
      </c>
      <c r="F124" s="64">
        <v>2597</v>
      </c>
      <c r="G124" s="64">
        <v>4097</v>
      </c>
      <c r="L124" s="1">
        <v>1385</v>
      </c>
      <c r="M124" s="2">
        <v>3085</v>
      </c>
      <c r="N124" s="2">
        <v>2147</v>
      </c>
      <c r="O124" s="2">
        <v>3647</v>
      </c>
      <c r="P124" s="2">
        <f t="shared" si="0"/>
        <v>2435</v>
      </c>
      <c r="Q124" s="2">
        <f t="shared" si="1"/>
        <v>2495</v>
      </c>
      <c r="R124" s="2">
        <v>3935</v>
      </c>
      <c r="S124" s="2">
        <v>3995</v>
      </c>
      <c r="T124" s="51">
        <v>1835</v>
      </c>
      <c r="V124" s="7">
        <v>0</v>
      </c>
    </row>
    <row r="125" spans="1:22" x14ac:dyDescent="0.25">
      <c r="A125" s="25" t="s">
        <v>73</v>
      </c>
      <c r="B125" s="8">
        <v>55</v>
      </c>
      <c r="C125" s="2">
        <v>8</v>
      </c>
      <c r="D125" s="1">
        <v>1915</v>
      </c>
      <c r="E125" s="64">
        <v>3615</v>
      </c>
      <c r="F125" s="64">
        <v>2683</v>
      </c>
      <c r="G125" s="64">
        <v>4183</v>
      </c>
      <c r="L125" s="1">
        <v>1465</v>
      </c>
      <c r="M125" s="2">
        <v>3165</v>
      </c>
      <c r="N125" s="2">
        <v>2233</v>
      </c>
      <c r="O125" s="2">
        <v>3733</v>
      </c>
      <c r="P125" s="2">
        <f t="shared" si="0"/>
        <v>2525</v>
      </c>
      <c r="Q125" s="2">
        <f t="shared" si="1"/>
        <v>2600</v>
      </c>
      <c r="R125" s="2">
        <v>4025</v>
      </c>
      <c r="S125" s="2">
        <v>4100</v>
      </c>
      <c r="T125" s="51">
        <v>1915</v>
      </c>
      <c r="V125" s="76">
        <v>0</v>
      </c>
    </row>
    <row r="126" spans="1:22" x14ac:dyDescent="0.25">
      <c r="A126" s="25" t="s">
        <v>73</v>
      </c>
      <c r="B126" s="8">
        <v>55</v>
      </c>
      <c r="C126" s="2">
        <v>9</v>
      </c>
      <c r="D126" s="1">
        <v>1935</v>
      </c>
      <c r="E126" s="64">
        <v>3635</v>
      </c>
      <c r="F126" s="64">
        <v>2740</v>
      </c>
      <c r="G126" s="64">
        <v>4240</v>
      </c>
      <c r="L126" s="1">
        <v>1485</v>
      </c>
      <c r="M126" s="2">
        <v>3185</v>
      </c>
      <c r="N126" s="2">
        <v>2290</v>
      </c>
      <c r="O126" s="2">
        <v>3790</v>
      </c>
      <c r="P126" s="2">
        <f t="shared" si="0"/>
        <v>2590</v>
      </c>
      <c r="Q126" s="2">
        <f t="shared" si="1"/>
        <v>2655</v>
      </c>
      <c r="R126" s="2">
        <v>4090</v>
      </c>
      <c r="S126" s="2">
        <v>4155</v>
      </c>
      <c r="T126" s="51">
        <v>1935</v>
      </c>
      <c r="V126" s="7">
        <v>0</v>
      </c>
    </row>
    <row r="127" spans="1:22" x14ac:dyDescent="0.25">
      <c r="A127" s="25" t="s">
        <v>73</v>
      </c>
      <c r="B127" s="8">
        <v>55</v>
      </c>
      <c r="C127" s="2">
        <v>10</v>
      </c>
      <c r="D127" s="1">
        <v>1935</v>
      </c>
      <c r="E127" s="64">
        <v>3635</v>
      </c>
      <c r="F127" s="64">
        <v>2740</v>
      </c>
      <c r="G127" s="64">
        <v>4220</v>
      </c>
      <c r="L127" s="1">
        <v>1485</v>
      </c>
      <c r="M127" s="2">
        <v>3185</v>
      </c>
      <c r="N127" s="2">
        <v>2290</v>
      </c>
      <c r="O127" s="2">
        <v>3790</v>
      </c>
      <c r="P127" s="2">
        <f t="shared" si="0"/>
        <v>2655</v>
      </c>
      <c r="Q127" s="2">
        <f t="shared" si="1"/>
        <v>2590</v>
      </c>
      <c r="R127" s="2">
        <v>4155</v>
      </c>
      <c r="S127" s="2">
        <v>4090</v>
      </c>
      <c r="T127" s="51">
        <v>1935</v>
      </c>
      <c r="V127" s="76">
        <v>0</v>
      </c>
    </row>
    <row r="128" spans="1:22" x14ac:dyDescent="0.25">
      <c r="A128" s="25" t="s">
        <v>73</v>
      </c>
      <c r="B128" s="8">
        <v>55</v>
      </c>
      <c r="C128" s="2">
        <v>11</v>
      </c>
      <c r="D128" s="1">
        <v>1915</v>
      </c>
      <c r="E128" s="64">
        <v>3615</v>
      </c>
      <c r="F128" s="64">
        <v>2683</v>
      </c>
      <c r="G128" s="64">
        <v>4183</v>
      </c>
      <c r="L128" s="1">
        <v>1465</v>
      </c>
      <c r="M128" s="2">
        <v>3165</v>
      </c>
      <c r="N128" s="2">
        <v>2233</v>
      </c>
      <c r="O128" s="2">
        <v>3733</v>
      </c>
      <c r="P128" s="2">
        <f t="shared" si="0"/>
        <v>2600</v>
      </c>
      <c r="Q128" s="2">
        <f t="shared" si="1"/>
        <v>2525</v>
      </c>
      <c r="R128" s="2">
        <v>4100</v>
      </c>
      <c r="S128" s="2">
        <v>4025</v>
      </c>
      <c r="T128" s="51">
        <v>1915</v>
      </c>
      <c r="V128" s="7">
        <v>0</v>
      </c>
    </row>
    <row r="129" spans="1:22" x14ac:dyDescent="0.25">
      <c r="A129" s="25" t="s">
        <v>73</v>
      </c>
      <c r="B129" s="8">
        <v>55</v>
      </c>
      <c r="C129" s="2">
        <v>12</v>
      </c>
      <c r="D129" s="64">
        <v>1835</v>
      </c>
      <c r="E129" s="64">
        <v>3535</v>
      </c>
      <c r="F129" s="64">
        <v>2597</v>
      </c>
      <c r="G129" s="64">
        <v>4097</v>
      </c>
      <c r="L129" s="1">
        <v>1385</v>
      </c>
      <c r="M129" s="2">
        <v>3085</v>
      </c>
      <c r="N129" s="2">
        <v>2147</v>
      </c>
      <c r="O129" s="2">
        <v>3647</v>
      </c>
      <c r="P129" s="2">
        <f t="shared" si="0"/>
        <v>2495</v>
      </c>
      <c r="Q129" s="2">
        <f t="shared" si="1"/>
        <v>2435</v>
      </c>
      <c r="R129" s="2">
        <v>3995</v>
      </c>
      <c r="S129" s="2">
        <v>3935</v>
      </c>
      <c r="T129" s="51">
        <v>1835</v>
      </c>
      <c r="V129" s="76">
        <v>0</v>
      </c>
    </row>
    <row r="130" spans="1:22" x14ac:dyDescent="0.25">
      <c r="A130" s="25" t="s">
        <v>73</v>
      </c>
      <c r="B130" s="8">
        <v>55</v>
      </c>
      <c r="C130" s="2">
        <v>13</v>
      </c>
      <c r="D130" s="64">
        <v>1740</v>
      </c>
      <c r="E130" s="64">
        <v>3440</v>
      </c>
      <c r="F130" s="64">
        <v>2455</v>
      </c>
      <c r="G130" s="64">
        <v>3955</v>
      </c>
      <c r="L130" s="1">
        <v>1290</v>
      </c>
      <c r="M130" s="2">
        <v>2990</v>
      </c>
      <c r="N130" s="2">
        <v>2005</v>
      </c>
      <c r="O130" s="2">
        <v>3505</v>
      </c>
      <c r="P130" s="2">
        <f t="shared" ref="P130:P161" si="2">R130-1500</f>
        <v>2390</v>
      </c>
      <c r="Q130" s="2">
        <f t="shared" ref="Q130:Q161" si="3">S130-1500</f>
        <v>2300</v>
      </c>
      <c r="R130" s="2">
        <v>3890</v>
      </c>
      <c r="S130" s="2">
        <v>3800</v>
      </c>
      <c r="T130" s="51">
        <v>1740</v>
      </c>
      <c r="V130" s="7">
        <v>0</v>
      </c>
    </row>
    <row r="131" spans="1:22" x14ac:dyDescent="0.25">
      <c r="A131" s="25" t="s">
        <v>73</v>
      </c>
      <c r="B131" s="8">
        <v>55</v>
      </c>
      <c r="C131" s="2">
        <v>14</v>
      </c>
      <c r="D131" s="64">
        <v>1640</v>
      </c>
      <c r="E131" s="64">
        <v>3340</v>
      </c>
      <c r="F131" s="64">
        <v>2283</v>
      </c>
      <c r="G131" s="64">
        <v>3783</v>
      </c>
      <c r="L131" s="1">
        <v>1190</v>
      </c>
      <c r="M131" s="2">
        <v>2890</v>
      </c>
      <c r="N131" s="2">
        <v>1833</v>
      </c>
      <c r="O131" s="2">
        <v>3333</v>
      </c>
      <c r="P131" s="2">
        <f t="shared" si="2"/>
        <v>2230</v>
      </c>
      <c r="Q131" s="2">
        <f t="shared" si="3"/>
        <v>2140</v>
      </c>
      <c r="R131" s="2">
        <v>3730</v>
      </c>
      <c r="S131" s="2">
        <v>3640</v>
      </c>
      <c r="T131" s="51">
        <v>1640</v>
      </c>
      <c r="V131" s="76">
        <v>0</v>
      </c>
    </row>
    <row r="132" spans="1:22" x14ac:dyDescent="0.25">
      <c r="A132" s="25" t="s">
        <v>73</v>
      </c>
      <c r="B132" s="8">
        <v>55</v>
      </c>
      <c r="C132" s="2">
        <v>15</v>
      </c>
      <c r="D132" s="64">
        <v>1495</v>
      </c>
      <c r="E132" s="64">
        <v>3195</v>
      </c>
      <c r="F132" s="64">
        <v>2079</v>
      </c>
      <c r="G132" s="64">
        <v>3579</v>
      </c>
      <c r="L132" s="1">
        <v>1045</v>
      </c>
      <c r="M132" s="2">
        <v>2745</v>
      </c>
      <c r="N132" s="2">
        <v>1629</v>
      </c>
      <c r="O132" s="2">
        <v>3129</v>
      </c>
      <c r="P132" s="2">
        <f t="shared" si="2"/>
        <v>2070</v>
      </c>
      <c r="Q132" s="2">
        <f t="shared" si="3"/>
        <v>1950</v>
      </c>
      <c r="R132" s="2">
        <v>3570</v>
      </c>
      <c r="S132" s="2">
        <v>3450</v>
      </c>
      <c r="T132" s="51">
        <v>1495</v>
      </c>
      <c r="V132" s="7">
        <v>0</v>
      </c>
    </row>
    <row r="133" spans="1:22" x14ac:dyDescent="0.25">
      <c r="A133" s="25" t="s">
        <v>73</v>
      </c>
      <c r="B133" s="8">
        <v>55</v>
      </c>
      <c r="C133" s="2">
        <v>16</v>
      </c>
      <c r="D133" s="64">
        <v>1290</v>
      </c>
      <c r="E133" s="64">
        <v>2990</v>
      </c>
      <c r="F133" s="64">
        <v>1844</v>
      </c>
      <c r="G133" s="64">
        <v>3344</v>
      </c>
      <c r="L133" s="1">
        <v>840</v>
      </c>
      <c r="M133" s="2">
        <v>2540</v>
      </c>
      <c r="N133" s="2">
        <v>1394</v>
      </c>
      <c r="O133" s="2">
        <v>2894</v>
      </c>
      <c r="P133" s="2">
        <f t="shared" si="2"/>
        <v>1860</v>
      </c>
      <c r="Q133" s="2">
        <f t="shared" si="3"/>
        <v>1740</v>
      </c>
      <c r="R133" s="2">
        <v>3360</v>
      </c>
      <c r="S133" s="2">
        <v>3240</v>
      </c>
      <c r="T133" s="51">
        <v>1290</v>
      </c>
      <c r="V133" s="76">
        <v>0</v>
      </c>
    </row>
    <row r="134" spans="1:22" x14ac:dyDescent="0.25">
      <c r="A134" s="25" t="s">
        <v>73</v>
      </c>
      <c r="B134" s="8">
        <v>55</v>
      </c>
      <c r="C134" s="2">
        <v>17</v>
      </c>
      <c r="D134" s="64">
        <v>1060</v>
      </c>
      <c r="E134" s="64">
        <v>2760</v>
      </c>
      <c r="F134" s="64">
        <v>1569</v>
      </c>
      <c r="G134" s="64">
        <v>3069</v>
      </c>
      <c r="L134" s="1">
        <v>610</v>
      </c>
      <c r="M134" s="2">
        <v>2310</v>
      </c>
      <c r="N134" s="2">
        <v>1119</v>
      </c>
      <c r="O134" s="2">
        <v>2619</v>
      </c>
      <c r="P134" s="2">
        <f t="shared" si="2"/>
        <v>1620</v>
      </c>
      <c r="Q134" s="2">
        <f t="shared" si="3"/>
        <v>1565</v>
      </c>
      <c r="R134" s="2">
        <v>3120</v>
      </c>
      <c r="S134" s="2">
        <v>3065</v>
      </c>
      <c r="T134" s="51">
        <v>1060</v>
      </c>
      <c r="V134" s="7">
        <v>0</v>
      </c>
    </row>
    <row r="135" spans="1:22" x14ac:dyDescent="0.25">
      <c r="A135" s="25" t="s">
        <v>73</v>
      </c>
      <c r="B135" s="8">
        <v>55</v>
      </c>
      <c r="C135" s="2">
        <v>18</v>
      </c>
      <c r="D135" s="64">
        <v>820</v>
      </c>
      <c r="E135" s="64">
        <v>2520</v>
      </c>
      <c r="F135" s="64">
        <v>1251</v>
      </c>
      <c r="G135" s="64">
        <v>2751</v>
      </c>
      <c r="L135" s="1">
        <v>370</v>
      </c>
      <c r="M135" s="2">
        <v>2070</v>
      </c>
      <c r="N135" s="2">
        <v>801</v>
      </c>
      <c r="O135" s="2">
        <v>2301</v>
      </c>
      <c r="P135" s="2">
        <f t="shared" si="2"/>
        <v>1400</v>
      </c>
      <c r="Q135" s="2">
        <f t="shared" si="3"/>
        <v>1365</v>
      </c>
      <c r="R135" s="2">
        <v>2900</v>
      </c>
      <c r="S135" s="2">
        <v>2865</v>
      </c>
      <c r="T135" s="51">
        <v>820</v>
      </c>
      <c r="V135" s="76">
        <v>0</v>
      </c>
    </row>
    <row r="136" spans="1:22" x14ac:dyDescent="0.25">
      <c r="A136" s="25" t="s">
        <v>73</v>
      </c>
      <c r="B136" s="2">
        <v>50</v>
      </c>
      <c r="C136" s="2">
        <v>1</v>
      </c>
      <c r="D136" s="1">
        <v>820</v>
      </c>
      <c r="E136" s="64">
        <v>2520</v>
      </c>
      <c r="F136" s="64">
        <v>1251</v>
      </c>
      <c r="G136" s="64">
        <v>2751</v>
      </c>
      <c r="L136" s="1">
        <v>370</v>
      </c>
      <c r="M136" s="2">
        <v>2070</v>
      </c>
      <c r="N136" s="2">
        <v>801</v>
      </c>
      <c r="O136" s="2">
        <v>2301</v>
      </c>
      <c r="P136" s="2">
        <f t="shared" si="2"/>
        <v>1365</v>
      </c>
      <c r="Q136" s="2">
        <f t="shared" si="3"/>
        <v>1400</v>
      </c>
      <c r="R136" s="2">
        <v>2865</v>
      </c>
      <c r="S136" s="2">
        <v>2900</v>
      </c>
      <c r="T136" s="51">
        <v>820</v>
      </c>
      <c r="V136" s="7">
        <v>0</v>
      </c>
    </row>
    <row r="137" spans="1:22" x14ac:dyDescent="0.25">
      <c r="A137" s="25" t="s">
        <v>73</v>
      </c>
      <c r="B137" s="2">
        <v>50</v>
      </c>
      <c r="C137" s="2">
        <v>2</v>
      </c>
      <c r="D137" s="1">
        <v>1060</v>
      </c>
      <c r="E137" s="64">
        <v>2760</v>
      </c>
      <c r="F137" s="64">
        <v>1569</v>
      </c>
      <c r="G137" s="64">
        <v>3069</v>
      </c>
      <c r="L137" s="1">
        <v>610</v>
      </c>
      <c r="M137" s="2">
        <v>2310</v>
      </c>
      <c r="N137" s="2">
        <v>1119</v>
      </c>
      <c r="O137" s="2">
        <v>2619</v>
      </c>
      <c r="P137" s="2">
        <f t="shared" si="2"/>
        <v>1565</v>
      </c>
      <c r="Q137" s="2">
        <f t="shared" si="3"/>
        <v>1620</v>
      </c>
      <c r="R137" s="2">
        <v>3065</v>
      </c>
      <c r="S137" s="2">
        <v>3120</v>
      </c>
      <c r="T137" s="51">
        <v>1060</v>
      </c>
      <c r="V137" s="76">
        <v>0</v>
      </c>
    </row>
    <row r="138" spans="1:22" x14ac:dyDescent="0.25">
      <c r="A138" s="25" t="s">
        <v>73</v>
      </c>
      <c r="B138" s="8">
        <v>50</v>
      </c>
      <c r="C138" s="2">
        <v>3</v>
      </c>
      <c r="D138" s="1">
        <v>1290</v>
      </c>
      <c r="E138" s="64">
        <v>2990</v>
      </c>
      <c r="F138" s="64">
        <v>1844</v>
      </c>
      <c r="G138" s="64">
        <v>3344</v>
      </c>
      <c r="L138" s="1">
        <v>840</v>
      </c>
      <c r="M138" s="2">
        <v>2540</v>
      </c>
      <c r="N138" s="2">
        <v>1394</v>
      </c>
      <c r="O138" s="2">
        <v>2894</v>
      </c>
      <c r="P138" s="2">
        <f t="shared" si="2"/>
        <v>1740</v>
      </c>
      <c r="Q138" s="2">
        <f t="shared" si="3"/>
        <v>1860</v>
      </c>
      <c r="R138" s="2">
        <v>3240</v>
      </c>
      <c r="S138" s="2">
        <v>3360</v>
      </c>
      <c r="T138" s="51">
        <v>1290</v>
      </c>
      <c r="V138" s="7">
        <v>0</v>
      </c>
    </row>
    <row r="139" spans="1:22" x14ac:dyDescent="0.25">
      <c r="A139" s="25" t="s">
        <v>73</v>
      </c>
      <c r="B139" s="8">
        <v>50</v>
      </c>
      <c r="C139" s="2">
        <v>4</v>
      </c>
      <c r="D139" s="1">
        <v>1495</v>
      </c>
      <c r="E139" s="64">
        <v>3195</v>
      </c>
      <c r="F139" s="64">
        <v>2079</v>
      </c>
      <c r="G139" s="64">
        <v>3579</v>
      </c>
      <c r="L139" s="1">
        <v>1045</v>
      </c>
      <c r="M139" s="2">
        <v>2745</v>
      </c>
      <c r="N139" s="2">
        <v>1629</v>
      </c>
      <c r="O139" s="2">
        <v>3129</v>
      </c>
      <c r="P139" s="2">
        <f t="shared" si="2"/>
        <v>1950</v>
      </c>
      <c r="Q139" s="2">
        <f t="shared" si="3"/>
        <v>2070</v>
      </c>
      <c r="R139" s="2">
        <v>3450</v>
      </c>
      <c r="S139" s="2">
        <v>3570</v>
      </c>
      <c r="T139" s="51">
        <v>1495</v>
      </c>
      <c r="V139" s="76">
        <v>0</v>
      </c>
    </row>
    <row r="140" spans="1:22" x14ac:dyDescent="0.25">
      <c r="A140" s="25" t="s">
        <v>73</v>
      </c>
      <c r="B140" s="8">
        <v>50</v>
      </c>
      <c r="C140" s="2">
        <v>5</v>
      </c>
      <c r="D140" s="1">
        <v>1640</v>
      </c>
      <c r="E140" s="64">
        <v>3340</v>
      </c>
      <c r="F140" s="64">
        <v>2283</v>
      </c>
      <c r="G140" s="64">
        <v>3783</v>
      </c>
      <c r="L140" s="1">
        <v>1190</v>
      </c>
      <c r="M140" s="2">
        <v>2890</v>
      </c>
      <c r="N140" s="2">
        <v>1833</v>
      </c>
      <c r="O140" s="2">
        <v>3333</v>
      </c>
      <c r="P140" s="2">
        <f t="shared" si="2"/>
        <v>2140</v>
      </c>
      <c r="Q140" s="2">
        <f t="shared" si="3"/>
        <v>2230</v>
      </c>
      <c r="R140" s="2">
        <v>3640</v>
      </c>
      <c r="S140" s="2">
        <v>3730</v>
      </c>
      <c r="T140" s="51">
        <v>1640</v>
      </c>
      <c r="V140" s="7">
        <v>0</v>
      </c>
    </row>
    <row r="141" spans="1:22" x14ac:dyDescent="0.25">
      <c r="A141" s="25" t="s">
        <v>73</v>
      </c>
      <c r="B141" s="8">
        <v>50</v>
      </c>
      <c r="C141" s="2">
        <v>6</v>
      </c>
      <c r="D141" s="1">
        <v>1740</v>
      </c>
      <c r="E141" s="64">
        <v>3440</v>
      </c>
      <c r="F141" s="64">
        <v>2455</v>
      </c>
      <c r="G141" s="64">
        <v>3955</v>
      </c>
      <c r="L141" s="1">
        <v>1290</v>
      </c>
      <c r="M141" s="2">
        <v>2990</v>
      </c>
      <c r="N141" s="2">
        <v>2005</v>
      </c>
      <c r="O141" s="2">
        <v>3505</v>
      </c>
      <c r="P141" s="2">
        <f t="shared" si="2"/>
        <v>2300</v>
      </c>
      <c r="Q141" s="2">
        <f t="shared" si="3"/>
        <v>2390</v>
      </c>
      <c r="R141" s="2">
        <v>3800</v>
      </c>
      <c r="S141" s="2">
        <v>3890</v>
      </c>
      <c r="T141" s="51">
        <v>1740</v>
      </c>
      <c r="V141" s="76">
        <v>0</v>
      </c>
    </row>
    <row r="142" spans="1:22" x14ac:dyDescent="0.25">
      <c r="A142" s="25" t="s">
        <v>73</v>
      </c>
      <c r="B142" s="8">
        <v>50</v>
      </c>
      <c r="C142" s="2">
        <v>7</v>
      </c>
      <c r="D142" s="1">
        <v>1835</v>
      </c>
      <c r="E142" s="64">
        <v>3535</v>
      </c>
      <c r="F142" s="64">
        <v>2597</v>
      </c>
      <c r="G142" s="64">
        <v>4097</v>
      </c>
      <c r="L142" s="1">
        <v>1385</v>
      </c>
      <c r="M142" s="2">
        <v>3085</v>
      </c>
      <c r="N142" s="2">
        <v>2147</v>
      </c>
      <c r="O142" s="2">
        <v>3647</v>
      </c>
      <c r="P142" s="2">
        <f t="shared" si="2"/>
        <v>2435</v>
      </c>
      <c r="Q142" s="2">
        <f t="shared" si="3"/>
        <v>2495</v>
      </c>
      <c r="R142" s="2">
        <v>3935</v>
      </c>
      <c r="S142" s="2">
        <v>3995</v>
      </c>
      <c r="T142" s="51">
        <v>1835</v>
      </c>
      <c r="V142" s="7">
        <v>0</v>
      </c>
    </row>
    <row r="143" spans="1:22" x14ac:dyDescent="0.25">
      <c r="A143" s="25" t="s">
        <v>73</v>
      </c>
      <c r="B143" s="8">
        <v>50</v>
      </c>
      <c r="C143" s="2">
        <v>8</v>
      </c>
      <c r="D143" s="1">
        <v>1915</v>
      </c>
      <c r="E143" s="64">
        <v>3615</v>
      </c>
      <c r="F143" s="64">
        <v>2683</v>
      </c>
      <c r="G143" s="64">
        <v>4183</v>
      </c>
      <c r="L143" s="1">
        <v>1465</v>
      </c>
      <c r="M143" s="2">
        <v>3165</v>
      </c>
      <c r="N143" s="2">
        <v>2233</v>
      </c>
      <c r="O143" s="2">
        <v>3733</v>
      </c>
      <c r="P143" s="2">
        <f t="shared" si="2"/>
        <v>2525</v>
      </c>
      <c r="Q143" s="2">
        <f t="shared" si="3"/>
        <v>2600</v>
      </c>
      <c r="R143" s="2">
        <v>4025</v>
      </c>
      <c r="S143" s="2">
        <v>4100</v>
      </c>
      <c r="T143" s="51">
        <v>1915</v>
      </c>
      <c r="V143" s="76">
        <v>0</v>
      </c>
    </row>
    <row r="144" spans="1:22" x14ac:dyDescent="0.25">
      <c r="A144" s="25" t="s">
        <v>73</v>
      </c>
      <c r="B144" s="8">
        <v>50</v>
      </c>
      <c r="C144" s="2">
        <v>9</v>
      </c>
      <c r="D144" s="1">
        <v>1915</v>
      </c>
      <c r="E144" s="64">
        <v>3615</v>
      </c>
      <c r="F144" s="64">
        <v>2683</v>
      </c>
      <c r="G144" s="64">
        <v>4183</v>
      </c>
      <c r="L144" s="1">
        <v>1465</v>
      </c>
      <c r="M144" s="2">
        <v>3165</v>
      </c>
      <c r="N144" s="2">
        <v>2233</v>
      </c>
      <c r="O144" s="2">
        <v>3733</v>
      </c>
      <c r="P144" s="2">
        <f t="shared" si="2"/>
        <v>2600</v>
      </c>
      <c r="Q144" s="2">
        <f t="shared" si="3"/>
        <v>2525</v>
      </c>
      <c r="R144" s="2">
        <v>4100</v>
      </c>
      <c r="S144" s="2">
        <v>4025</v>
      </c>
      <c r="T144" s="51">
        <v>1915</v>
      </c>
      <c r="V144" s="7">
        <v>0</v>
      </c>
    </row>
    <row r="145" spans="1:22" x14ac:dyDescent="0.25">
      <c r="A145" s="25" t="s">
        <v>73</v>
      </c>
      <c r="B145" s="8">
        <v>50</v>
      </c>
      <c r="C145" s="2">
        <v>10</v>
      </c>
      <c r="D145" s="64">
        <v>1835</v>
      </c>
      <c r="E145" s="64">
        <v>3535</v>
      </c>
      <c r="F145" s="64">
        <v>2597</v>
      </c>
      <c r="G145" s="64">
        <v>4097</v>
      </c>
      <c r="L145" s="1">
        <v>1385</v>
      </c>
      <c r="M145" s="2">
        <v>3085</v>
      </c>
      <c r="N145" s="2">
        <v>2147</v>
      </c>
      <c r="O145" s="2">
        <v>3647</v>
      </c>
      <c r="P145" s="2">
        <f t="shared" si="2"/>
        <v>2495</v>
      </c>
      <c r="Q145" s="2">
        <f t="shared" si="3"/>
        <v>2435</v>
      </c>
      <c r="R145" s="2">
        <v>3995</v>
      </c>
      <c r="S145" s="2">
        <v>3935</v>
      </c>
      <c r="T145" s="51">
        <v>1835</v>
      </c>
      <c r="V145" s="76">
        <v>0</v>
      </c>
    </row>
    <row r="146" spans="1:22" x14ac:dyDescent="0.25">
      <c r="A146" s="25" t="s">
        <v>73</v>
      </c>
      <c r="B146" s="8">
        <v>50</v>
      </c>
      <c r="C146" s="2">
        <v>11</v>
      </c>
      <c r="D146" s="64">
        <v>1740</v>
      </c>
      <c r="E146" s="64">
        <v>3440</v>
      </c>
      <c r="F146" s="64">
        <v>2455</v>
      </c>
      <c r="G146" s="64">
        <v>3955</v>
      </c>
      <c r="L146" s="1">
        <v>1290</v>
      </c>
      <c r="M146" s="2">
        <v>2990</v>
      </c>
      <c r="N146" s="2">
        <v>2005</v>
      </c>
      <c r="O146" s="2">
        <v>3505</v>
      </c>
      <c r="P146" s="2">
        <f t="shared" si="2"/>
        <v>2390</v>
      </c>
      <c r="Q146" s="2">
        <f t="shared" si="3"/>
        <v>2300</v>
      </c>
      <c r="R146" s="2">
        <v>3890</v>
      </c>
      <c r="S146" s="2">
        <v>3800</v>
      </c>
      <c r="T146" s="51">
        <v>1740</v>
      </c>
      <c r="V146" s="7">
        <v>0</v>
      </c>
    </row>
    <row r="147" spans="1:22" x14ac:dyDescent="0.25">
      <c r="A147" s="25" t="s">
        <v>73</v>
      </c>
      <c r="B147" s="8">
        <v>50</v>
      </c>
      <c r="C147" s="2">
        <v>12</v>
      </c>
      <c r="D147" s="64">
        <v>1640</v>
      </c>
      <c r="E147" s="64">
        <v>3340</v>
      </c>
      <c r="F147" s="64">
        <v>2283</v>
      </c>
      <c r="G147" s="64">
        <v>3783</v>
      </c>
      <c r="L147" s="1">
        <v>1190</v>
      </c>
      <c r="M147" s="2">
        <v>2890</v>
      </c>
      <c r="N147" s="2">
        <v>1833</v>
      </c>
      <c r="O147" s="2">
        <v>3333</v>
      </c>
      <c r="P147" s="2">
        <f t="shared" si="2"/>
        <v>2230</v>
      </c>
      <c r="Q147" s="2">
        <f t="shared" si="3"/>
        <v>2140</v>
      </c>
      <c r="R147" s="2">
        <v>3730</v>
      </c>
      <c r="S147" s="2">
        <v>3640</v>
      </c>
      <c r="T147" s="51">
        <v>1640</v>
      </c>
      <c r="V147" s="76">
        <v>0</v>
      </c>
    </row>
    <row r="148" spans="1:22" x14ac:dyDescent="0.25">
      <c r="A148" s="25" t="s">
        <v>73</v>
      </c>
      <c r="B148" s="8">
        <v>50</v>
      </c>
      <c r="C148" s="2">
        <v>13</v>
      </c>
      <c r="D148" s="64">
        <v>1495</v>
      </c>
      <c r="E148" s="64">
        <v>3195</v>
      </c>
      <c r="F148" s="64">
        <v>2079</v>
      </c>
      <c r="G148" s="64">
        <v>3579</v>
      </c>
      <c r="L148" s="1">
        <v>1045</v>
      </c>
      <c r="M148" s="2">
        <v>2745</v>
      </c>
      <c r="N148" s="2">
        <v>1629</v>
      </c>
      <c r="O148" s="2">
        <v>3129</v>
      </c>
      <c r="P148" s="2">
        <f t="shared" si="2"/>
        <v>2070</v>
      </c>
      <c r="Q148" s="2">
        <f t="shared" si="3"/>
        <v>1950</v>
      </c>
      <c r="R148" s="2">
        <v>3570</v>
      </c>
      <c r="S148" s="2">
        <v>3450</v>
      </c>
      <c r="T148" s="51">
        <v>1495</v>
      </c>
      <c r="V148" s="7">
        <v>0</v>
      </c>
    </row>
    <row r="149" spans="1:22" x14ac:dyDescent="0.25">
      <c r="A149" s="25" t="s">
        <v>73</v>
      </c>
      <c r="B149" s="8">
        <v>50</v>
      </c>
      <c r="C149" s="2">
        <v>14</v>
      </c>
      <c r="D149" s="64">
        <v>1290</v>
      </c>
      <c r="E149" s="64">
        <v>2990</v>
      </c>
      <c r="F149" s="64">
        <v>1844</v>
      </c>
      <c r="G149" s="64">
        <v>3344</v>
      </c>
      <c r="L149" s="1">
        <v>840</v>
      </c>
      <c r="M149" s="2">
        <v>2540</v>
      </c>
      <c r="N149" s="2">
        <v>1394</v>
      </c>
      <c r="O149" s="2">
        <v>2894</v>
      </c>
      <c r="P149" s="2">
        <f t="shared" si="2"/>
        <v>1860</v>
      </c>
      <c r="Q149" s="2">
        <f t="shared" si="3"/>
        <v>1740</v>
      </c>
      <c r="R149" s="2">
        <v>3360</v>
      </c>
      <c r="S149" s="2">
        <v>3240</v>
      </c>
      <c r="T149" s="51">
        <v>1290</v>
      </c>
      <c r="V149" s="76">
        <v>0</v>
      </c>
    </row>
    <row r="150" spans="1:22" x14ac:dyDescent="0.25">
      <c r="A150" s="25" t="s">
        <v>73</v>
      </c>
      <c r="B150" s="8">
        <v>50</v>
      </c>
      <c r="C150" s="2">
        <v>15</v>
      </c>
      <c r="D150" s="64">
        <v>1060</v>
      </c>
      <c r="E150" s="64">
        <v>2760</v>
      </c>
      <c r="F150" s="64">
        <v>1569</v>
      </c>
      <c r="G150" s="64">
        <v>3069</v>
      </c>
      <c r="L150" s="1">
        <v>610</v>
      </c>
      <c r="M150" s="2">
        <v>2310</v>
      </c>
      <c r="N150" s="2">
        <v>1119</v>
      </c>
      <c r="O150" s="2">
        <v>2619</v>
      </c>
      <c r="P150" s="2">
        <f t="shared" si="2"/>
        <v>1620</v>
      </c>
      <c r="Q150" s="2">
        <f t="shared" si="3"/>
        <v>1565</v>
      </c>
      <c r="R150" s="2">
        <v>3120</v>
      </c>
      <c r="S150" s="2">
        <v>3065</v>
      </c>
      <c r="T150" s="51">
        <v>1060</v>
      </c>
      <c r="V150" s="7">
        <v>0</v>
      </c>
    </row>
    <row r="151" spans="1:22" x14ac:dyDescent="0.25">
      <c r="A151" s="25" t="s">
        <v>73</v>
      </c>
      <c r="B151" s="8">
        <v>50</v>
      </c>
      <c r="C151" s="2">
        <v>16</v>
      </c>
      <c r="D151" s="64">
        <v>820</v>
      </c>
      <c r="E151" s="64">
        <v>2520</v>
      </c>
      <c r="F151" s="64">
        <v>1251</v>
      </c>
      <c r="G151" s="64">
        <v>2751</v>
      </c>
      <c r="L151" s="1">
        <v>370</v>
      </c>
      <c r="M151" s="2">
        <v>2070</v>
      </c>
      <c r="N151" s="2">
        <v>801</v>
      </c>
      <c r="O151" s="2">
        <v>2301</v>
      </c>
      <c r="P151" s="2">
        <f t="shared" si="2"/>
        <v>1400</v>
      </c>
      <c r="Q151" s="2">
        <f t="shared" si="3"/>
        <v>1365</v>
      </c>
      <c r="R151" s="2">
        <v>2900</v>
      </c>
      <c r="S151" s="2">
        <v>2865</v>
      </c>
      <c r="T151" s="51">
        <v>820</v>
      </c>
      <c r="V151" s="76">
        <v>0</v>
      </c>
    </row>
    <row r="152" spans="1:22" x14ac:dyDescent="0.25">
      <c r="A152" s="25" t="s">
        <v>73</v>
      </c>
      <c r="B152" s="2">
        <v>45</v>
      </c>
      <c r="C152" s="2">
        <v>1</v>
      </c>
      <c r="D152" s="1">
        <v>820</v>
      </c>
      <c r="E152" s="64">
        <v>2520</v>
      </c>
      <c r="F152" s="64">
        <v>1251</v>
      </c>
      <c r="G152" s="64">
        <v>2751</v>
      </c>
      <c r="L152" s="1">
        <v>370</v>
      </c>
      <c r="M152" s="2">
        <v>2070</v>
      </c>
      <c r="N152" s="2">
        <v>801</v>
      </c>
      <c r="O152" s="2">
        <v>2301</v>
      </c>
      <c r="P152" s="2">
        <f t="shared" si="2"/>
        <v>1365</v>
      </c>
      <c r="Q152" s="2">
        <f t="shared" si="3"/>
        <v>1400</v>
      </c>
      <c r="R152" s="2">
        <v>2865</v>
      </c>
      <c r="S152" s="2">
        <v>2900</v>
      </c>
      <c r="T152" s="51">
        <v>820</v>
      </c>
      <c r="V152" s="7">
        <v>0</v>
      </c>
    </row>
    <row r="153" spans="1:22" x14ac:dyDescent="0.25">
      <c r="A153" s="25" t="s">
        <v>73</v>
      </c>
      <c r="B153" s="2">
        <v>45</v>
      </c>
      <c r="C153" s="2">
        <v>2</v>
      </c>
      <c r="D153" s="1">
        <v>1060</v>
      </c>
      <c r="E153" s="64">
        <v>2760</v>
      </c>
      <c r="F153" s="64">
        <v>1569</v>
      </c>
      <c r="G153" s="64">
        <v>3069</v>
      </c>
      <c r="L153" s="1">
        <v>610</v>
      </c>
      <c r="M153" s="2">
        <v>2310</v>
      </c>
      <c r="N153" s="2">
        <v>1119</v>
      </c>
      <c r="O153" s="2">
        <v>2619</v>
      </c>
      <c r="P153" s="2">
        <f t="shared" si="2"/>
        <v>1565</v>
      </c>
      <c r="Q153" s="2">
        <f t="shared" si="3"/>
        <v>1620</v>
      </c>
      <c r="R153" s="2">
        <v>3065</v>
      </c>
      <c r="S153" s="2">
        <v>3120</v>
      </c>
      <c r="T153" s="51">
        <v>1060</v>
      </c>
      <c r="V153" s="76">
        <v>0</v>
      </c>
    </row>
    <row r="154" spans="1:22" x14ac:dyDescent="0.25">
      <c r="A154" s="25" t="s">
        <v>73</v>
      </c>
      <c r="B154" s="8">
        <v>45</v>
      </c>
      <c r="C154" s="2">
        <v>3</v>
      </c>
      <c r="D154" s="1">
        <v>1290</v>
      </c>
      <c r="E154" s="64">
        <v>2990</v>
      </c>
      <c r="F154" s="64">
        <v>1844</v>
      </c>
      <c r="G154" s="64">
        <v>3344</v>
      </c>
      <c r="L154" s="1">
        <v>840</v>
      </c>
      <c r="M154" s="2">
        <v>2540</v>
      </c>
      <c r="N154" s="2">
        <v>1394</v>
      </c>
      <c r="O154" s="2">
        <v>2894</v>
      </c>
      <c r="P154" s="2">
        <f t="shared" si="2"/>
        <v>1740</v>
      </c>
      <c r="Q154" s="2">
        <f t="shared" si="3"/>
        <v>1860</v>
      </c>
      <c r="R154" s="2">
        <v>3240</v>
      </c>
      <c r="S154" s="2">
        <v>3360</v>
      </c>
      <c r="T154" s="51">
        <v>1290</v>
      </c>
      <c r="V154" s="7">
        <v>0</v>
      </c>
    </row>
    <row r="155" spans="1:22" x14ac:dyDescent="0.25">
      <c r="A155" s="25" t="s">
        <v>73</v>
      </c>
      <c r="B155" s="8">
        <v>45</v>
      </c>
      <c r="C155" s="2">
        <v>4</v>
      </c>
      <c r="D155" s="1">
        <v>1495</v>
      </c>
      <c r="E155" s="64">
        <v>3195</v>
      </c>
      <c r="F155" s="64">
        <v>2079</v>
      </c>
      <c r="G155" s="64">
        <v>3579</v>
      </c>
      <c r="L155" s="1">
        <v>1045</v>
      </c>
      <c r="M155" s="2">
        <v>2745</v>
      </c>
      <c r="N155" s="2">
        <v>1629</v>
      </c>
      <c r="O155" s="2">
        <v>3129</v>
      </c>
      <c r="P155" s="2">
        <f t="shared" si="2"/>
        <v>1950</v>
      </c>
      <c r="Q155" s="2">
        <f t="shared" si="3"/>
        <v>2070</v>
      </c>
      <c r="R155" s="2">
        <v>3450</v>
      </c>
      <c r="S155" s="2">
        <v>3570</v>
      </c>
      <c r="T155" s="51">
        <v>1495</v>
      </c>
      <c r="V155" s="76">
        <v>0</v>
      </c>
    </row>
    <row r="156" spans="1:22" x14ac:dyDescent="0.25">
      <c r="A156" s="25" t="s">
        <v>73</v>
      </c>
      <c r="B156" s="8">
        <v>45</v>
      </c>
      <c r="C156" s="2">
        <v>5</v>
      </c>
      <c r="D156" s="1">
        <v>1640</v>
      </c>
      <c r="E156" s="64">
        <v>3340</v>
      </c>
      <c r="F156" s="64">
        <v>2283</v>
      </c>
      <c r="G156" s="64">
        <v>3783</v>
      </c>
      <c r="L156" s="1">
        <v>1190</v>
      </c>
      <c r="M156" s="2">
        <v>2890</v>
      </c>
      <c r="N156" s="2">
        <v>1833</v>
      </c>
      <c r="O156" s="2">
        <v>3333</v>
      </c>
      <c r="P156" s="2">
        <f t="shared" si="2"/>
        <v>2140</v>
      </c>
      <c r="Q156" s="2">
        <f t="shared" si="3"/>
        <v>2230</v>
      </c>
      <c r="R156" s="2">
        <v>3640</v>
      </c>
      <c r="S156" s="2">
        <v>3730</v>
      </c>
      <c r="T156" s="51">
        <v>1640</v>
      </c>
      <c r="V156" s="7">
        <v>0</v>
      </c>
    </row>
    <row r="157" spans="1:22" x14ac:dyDescent="0.25">
      <c r="A157" s="25" t="s">
        <v>73</v>
      </c>
      <c r="B157" s="8">
        <v>45</v>
      </c>
      <c r="C157" s="2">
        <v>6</v>
      </c>
      <c r="D157" s="1">
        <v>1740</v>
      </c>
      <c r="E157" s="64">
        <v>3440</v>
      </c>
      <c r="F157" s="64">
        <v>2455</v>
      </c>
      <c r="G157" s="64">
        <v>3955</v>
      </c>
      <c r="L157" s="1">
        <v>1290</v>
      </c>
      <c r="M157" s="2">
        <v>2990</v>
      </c>
      <c r="N157" s="2">
        <v>2005</v>
      </c>
      <c r="O157" s="2">
        <v>3505</v>
      </c>
      <c r="P157" s="2">
        <f t="shared" si="2"/>
        <v>2300</v>
      </c>
      <c r="Q157" s="2">
        <f t="shared" si="3"/>
        <v>2390</v>
      </c>
      <c r="R157" s="2">
        <v>3800</v>
      </c>
      <c r="S157" s="2">
        <v>3890</v>
      </c>
      <c r="T157" s="51">
        <v>1740</v>
      </c>
      <c r="V157" s="76">
        <v>0</v>
      </c>
    </row>
    <row r="158" spans="1:22" x14ac:dyDescent="0.25">
      <c r="A158" s="25" t="s">
        <v>73</v>
      </c>
      <c r="B158" s="8">
        <v>45</v>
      </c>
      <c r="C158" s="2">
        <v>7</v>
      </c>
      <c r="D158" s="1">
        <v>1835</v>
      </c>
      <c r="E158" s="64">
        <v>3535</v>
      </c>
      <c r="F158" s="64">
        <v>2597</v>
      </c>
      <c r="G158" s="64">
        <v>4097</v>
      </c>
      <c r="L158" s="1">
        <v>1385</v>
      </c>
      <c r="M158" s="2">
        <v>3085</v>
      </c>
      <c r="N158" s="2">
        <v>2147</v>
      </c>
      <c r="O158" s="2">
        <v>3647</v>
      </c>
      <c r="P158" s="2">
        <f t="shared" si="2"/>
        <v>2435</v>
      </c>
      <c r="Q158" s="2">
        <f t="shared" si="3"/>
        <v>2495</v>
      </c>
      <c r="R158" s="2">
        <v>3935</v>
      </c>
      <c r="S158" s="2">
        <v>3995</v>
      </c>
      <c r="T158" s="51">
        <v>1835</v>
      </c>
      <c r="V158" s="7">
        <v>0</v>
      </c>
    </row>
    <row r="159" spans="1:22" x14ac:dyDescent="0.25">
      <c r="A159" s="25" t="s">
        <v>73</v>
      </c>
      <c r="B159" s="8">
        <v>45</v>
      </c>
      <c r="C159" s="2">
        <v>8</v>
      </c>
      <c r="D159" s="64">
        <v>1835</v>
      </c>
      <c r="E159" s="64">
        <v>3535</v>
      </c>
      <c r="F159" s="64">
        <v>2597</v>
      </c>
      <c r="G159" s="64">
        <v>4097</v>
      </c>
      <c r="L159" s="1">
        <v>1385</v>
      </c>
      <c r="M159" s="2">
        <v>3085</v>
      </c>
      <c r="N159" s="2">
        <v>2147</v>
      </c>
      <c r="O159" s="2">
        <v>3647</v>
      </c>
      <c r="P159" s="2">
        <f t="shared" si="2"/>
        <v>2495</v>
      </c>
      <c r="Q159" s="2">
        <f t="shared" si="3"/>
        <v>2435</v>
      </c>
      <c r="R159" s="2">
        <v>3995</v>
      </c>
      <c r="S159" s="2">
        <v>3935</v>
      </c>
      <c r="T159" s="51">
        <v>1835</v>
      </c>
      <c r="V159" s="76">
        <v>0</v>
      </c>
    </row>
    <row r="160" spans="1:22" x14ac:dyDescent="0.25">
      <c r="A160" s="25" t="s">
        <v>73</v>
      </c>
      <c r="B160" s="8">
        <v>45</v>
      </c>
      <c r="C160" s="2">
        <v>9</v>
      </c>
      <c r="D160" s="64">
        <v>1740</v>
      </c>
      <c r="E160" s="64">
        <v>3440</v>
      </c>
      <c r="F160" s="64">
        <v>2455</v>
      </c>
      <c r="G160" s="64">
        <v>3955</v>
      </c>
      <c r="L160" s="1">
        <v>1290</v>
      </c>
      <c r="M160" s="2">
        <v>2990</v>
      </c>
      <c r="N160" s="2">
        <v>2005</v>
      </c>
      <c r="O160" s="2">
        <v>3505</v>
      </c>
      <c r="P160" s="2">
        <f t="shared" si="2"/>
        <v>2390</v>
      </c>
      <c r="Q160" s="2">
        <f t="shared" si="3"/>
        <v>2300</v>
      </c>
      <c r="R160" s="2">
        <v>3890</v>
      </c>
      <c r="S160" s="2">
        <v>3800</v>
      </c>
      <c r="T160" s="51">
        <v>1740</v>
      </c>
      <c r="V160" s="7">
        <v>0</v>
      </c>
    </row>
    <row r="161" spans="1:22" x14ac:dyDescent="0.25">
      <c r="A161" s="25" t="s">
        <v>73</v>
      </c>
      <c r="B161" s="8">
        <v>45</v>
      </c>
      <c r="C161" s="2">
        <v>10</v>
      </c>
      <c r="D161" s="64">
        <v>1640</v>
      </c>
      <c r="E161" s="64">
        <v>3340</v>
      </c>
      <c r="F161" s="64">
        <v>2283</v>
      </c>
      <c r="G161" s="64">
        <v>3783</v>
      </c>
      <c r="L161" s="1">
        <v>1190</v>
      </c>
      <c r="M161" s="2">
        <v>2890</v>
      </c>
      <c r="N161" s="2">
        <v>1833</v>
      </c>
      <c r="O161" s="2">
        <v>3333</v>
      </c>
      <c r="P161" s="2">
        <f t="shared" si="2"/>
        <v>2230</v>
      </c>
      <c r="Q161" s="2">
        <f t="shared" si="3"/>
        <v>2140</v>
      </c>
      <c r="R161" s="2">
        <v>3730</v>
      </c>
      <c r="S161" s="2">
        <v>3640</v>
      </c>
      <c r="T161" s="51">
        <v>1640</v>
      </c>
      <c r="V161" s="76">
        <v>0</v>
      </c>
    </row>
    <row r="162" spans="1:22" x14ac:dyDescent="0.25">
      <c r="A162" s="25" t="s">
        <v>73</v>
      </c>
      <c r="B162" s="8">
        <v>45</v>
      </c>
      <c r="C162" s="2">
        <v>11</v>
      </c>
      <c r="D162" s="64">
        <v>1495</v>
      </c>
      <c r="E162" s="64">
        <v>3195</v>
      </c>
      <c r="F162" s="64">
        <v>2079</v>
      </c>
      <c r="G162" s="64">
        <v>3579</v>
      </c>
      <c r="L162" s="1">
        <v>1045</v>
      </c>
      <c r="M162" s="2">
        <v>2745</v>
      </c>
      <c r="N162" s="2">
        <v>1629</v>
      </c>
      <c r="O162" s="2">
        <v>3129</v>
      </c>
      <c r="P162" s="2">
        <f t="shared" ref="P162:P193" si="4">R162-1500</f>
        <v>2070</v>
      </c>
      <c r="Q162" s="2">
        <f t="shared" ref="Q162:Q193" si="5">S162-1500</f>
        <v>1950</v>
      </c>
      <c r="R162" s="2">
        <v>3570</v>
      </c>
      <c r="S162" s="2">
        <v>3450</v>
      </c>
      <c r="T162" s="51">
        <v>1495</v>
      </c>
      <c r="V162" s="7">
        <v>0</v>
      </c>
    </row>
    <row r="163" spans="1:22" x14ac:dyDescent="0.25">
      <c r="A163" s="25" t="s">
        <v>73</v>
      </c>
      <c r="B163" s="8">
        <v>45</v>
      </c>
      <c r="C163" s="2">
        <v>12</v>
      </c>
      <c r="D163" s="64">
        <v>1290</v>
      </c>
      <c r="E163" s="64">
        <v>2990</v>
      </c>
      <c r="F163" s="64">
        <v>1844</v>
      </c>
      <c r="G163" s="64">
        <v>3344</v>
      </c>
      <c r="L163" s="1">
        <v>840</v>
      </c>
      <c r="M163" s="2">
        <v>2540</v>
      </c>
      <c r="N163" s="2">
        <v>1394</v>
      </c>
      <c r="O163" s="2">
        <v>2894</v>
      </c>
      <c r="P163" s="2">
        <f t="shared" si="4"/>
        <v>1860</v>
      </c>
      <c r="Q163" s="2">
        <f t="shared" si="5"/>
        <v>1740</v>
      </c>
      <c r="R163" s="2">
        <v>3360</v>
      </c>
      <c r="S163" s="2">
        <v>3240</v>
      </c>
      <c r="T163" s="51">
        <v>1290</v>
      </c>
      <c r="V163" s="76">
        <v>0</v>
      </c>
    </row>
    <row r="164" spans="1:22" x14ac:dyDescent="0.25">
      <c r="A164" s="25" t="s">
        <v>73</v>
      </c>
      <c r="B164" s="8">
        <v>45</v>
      </c>
      <c r="C164" s="2">
        <v>13</v>
      </c>
      <c r="D164" s="64">
        <v>1060</v>
      </c>
      <c r="E164" s="64">
        <v>2760</v>
      </c>
      <c r="F164" s="64">
        <v>1569</v>
      </c>
      <c r="G164" s="64">
        <v>3069</v>
      </c>
      <c r="L164" s="1">
        <v>610</v>
      </c>
      <c r="M164" s="2">
        <v>2310</v>
      </c>
      <c r="N164" s="2">
        <v>1119</v>
      </c>
      <c r="O164" s="2">
        <v>2619</v>
      </c>
      <c r="P164" s="2">
        <f t="shared" si="4"/>
        <v>1620</v>
      </c>
      <c r="Q164" s="2">
        <f t="shared" si="5"/>
        <v>1565</v>
      </c>
      <c r="R164" s="2">
        <v>3120</v>
      </c>
      <c r="S164" s="2">
        <v>3065</v>
      </c>
      <c r="T164" s="51">
        <v>1060</v>
      </c>
      <c r="V164" s="7">
        <v>0</v>
      </c>
    </row>
    <row r="165" spans="1:22" x14ac:dyDescent="0.25">
      <c r="A165" s="25" t="s">
        <v>73</v>
      </c>
      <c r="B165" s="8">
        <v>45</v>
      </c>
      <c r="C165" s="2">
        <v>14</v>
      </c>
      <c r="D165" s="64">
        <v>820</v>
      </c>
      <c r="E165" s="64">
        <v>2520</v>
      </c>
      <c r="F165" s="64">
        <v>1251</v>
      </c>
      <c r="G165" s="64">
        <v>2751</v>
      </c>
      <c r="L165" s="1">
        <v>370</v>
      </c>
      <c r="M165" s="2">
        <v>2070</v>
      </c>
      <c r="N165" s="2">
        <v>801</v>
      </c>
      <c r="O165" s="2">
        <v>2301</v>
      </c>
      <c r="P165" s="2">
        <f t="shared" si="4"/>
        <v>1400</v>
      </c>
      <c r="Q165" s="2">
        <f t="shared" si="5"/>
        <v>1365</v>
      </c>
      <c r="R165" s="2">
        <v>2900</v>
      </c>
      <c r="S165" s="2">
        <v>2865</v>
      </c>
      <c r="T165" s="51">
        <v>820</v>
      </c>
      <c r="V165" s="76">
        <v>0</v>
      </c>
    </row>
    <row r="166" spans="1:22" x14ac:dyDescent="0.25">
      <c r="A166" s="25" t="s">
        <v>73</v>
      </c>
      <c r="B166" s="2">
        <v>37</v>
      </c>
      <c r="C166" s="2">
        <v>1</v>
      </c>
      <c r="D166" s="1">
        <v>820</v>
      </c>
      <c r="E166" s="64">
        <v>2520</v>
      </c>
      <c r="F166" s="64">
        <v>1251</v>
      </c>
      <c r="G166" s="64">
        <v>2751</v>
      </c>
      <c r="L166" s="1">
        <v>370</v>
      </c>
      <c r="M166" s="2">
        <v>2070</v>
      </c>
      <c r="N166" s="2">
        <v>801</v>
      </c>
      <c r="O166" s="2">
        <v>2301</v>
      </c>
      <c r="P166" s="2">
        <f t="shared" si="4"/>
        <v>1365</v>
      </c>
      <c r="Q166" s="2">
        <f t="shared" si="5"/>
        <v>1400</v>
      </c>
      <c r="R166" s="2">
        <v>2865</v>
      </c>
      <c r="S166" s="2">
        <v>2900</v>
      </c>
      <c r="T166" s="51">
        <v>820</v>
      </c>
      <c r="V166" s="7">
        <v>0</v>
      </c>
    </row>
    <row r="167" spans="1:22" x14ac:dyDescent="0.25">
      <c r="A167" s="25" t="s">
        <v>73</v>
      </c>
      <c r="B167" s="2">
        <v>37</v>
      </c>
      <c r="C167" s="2">
        <v>2</v>
      </c>
      <c r="D167" s="1">
        <v>1060</v>
      </c>
      <c r="E167" s="64">
        <v>2760</v>
      </c>
      <c r="F167" s="64">
        <v>1569</v>
      </c>
      <c r="G167" s="64">
        <v>3069</v>
      </c>
      <c r="L167" s="1">
        <v>610</v>
      </c>
      <c r="M167" s="2">
        <v>2310</v>
      </c>
      <c r="N167" s="2">
        <v>1119</v>
      </c>
      <c r="O167" s="2">
        <v>2619</v>
      </c>
      <c r="P167" s="2">
        <f t="shared" si="4"/>
        <v>1565</v>
      </c>
      <c r="Q167" s="2">
        <f t="shared" si="5"/>
        <v>1620</v>
      </c>
      <c r="R167" s="2">
        <v>3065</v>
      </c>
      <c r="S167" s="2">
        <v>3120</v>
      </c>
      <c r="T167" s="51">
        <v>1060</v>
      </c>
      <c r="V167" s="76">
        <v>0</v>
      </c>
    </row>
    <row r="168" spans="1:22" x14ac:dyDescent="0.25">
      <c r="A168" s="25" t="s">
        <v>73</v>
      </c>
      <c r="B168" s="8">
        <v>37</v>
      </c>
      <c r="C168" s="2">
        <v>3</v>
      </c>
      <c r="D168" s="1">
        <v>1290</v>
      </c>
      <c r="E168" s="64">
        <v>2990</v>
      </c>
      <c r="F168" s="64">
        <v>1844</v>
      </c>
      <c r="G168" s="64">
        <v>3344</v>
      </c>
      <c r="L168" s="1">
        <v>840</v>
      </c>
      <c r="M168" s="2">
        <v>2540</v>
      </c>
      <c r="N168" s="2">
        <v>1394</v>
      </c>
      <c r="O168" s="2">
        <v>2894</v>
      </c>
      <c r="P168" s="2">
        <f t="shared" si="4"/>
        <v>1740</v>
      </c>
      <c r="Q168" s="2">
        <f t="shared" si="5"/>
        <v>1860</v>
      </c>
      <c r="R168" s="2">
        <v>3240</v>
      </c>
      <c r="S168" s="2">
        <v>3360</v>
      </c>
      <c r="T168" s="51">
        <v>1290</v>
      </c>
      <c r="V168" s="7">
        <v>0</v>
      </c>
    </row>
    <row r="169" spans="1:22" x14ac:dyDescent="0.25">
      <c r="A169" s="25" t="s">
        <v>73</v>
      </c>
      <c r="B169" s="8">
        <v>37</v>
      </c>
      <c r="C169" s="2">
        <v>4</v>
      </c>
      <c r="D169" s="1">
        <v>1495</v>
      </c>
      <c r="E169" s="64">
        <v>3195</v>
      </c>
      <c r="F169" s="64">
        <v>2079</v>
      </c>
      <c r="G169" s="64">
        <v>3579</v>
      </c>
      <c r="L169" s="1">
        <v>1045</v>
      </c>
      <c r="M169" s="2">
        <v>2745</v>
      </c>
      <c r="N169" s="2">
        <v>1629</v>
      </c>
      <c r="O169" s="2">
        <v>3129</v>
      </c>
      <c r="P169" s="2">
        <f t="shared" si="4"/>
        <v>1950</v>
      </c>
      <c r="Q169" s="2">
        <f t="shared" si="5"/>
        <v>2070</v>
      </c>
      <c r="R169" s="2">
        <v>3450</v>
      </c>
      <c r="S169" s="2">
        <v>3570</v>
      </c>
      <c r="T169" s="51">
        <v>1495</v>
      </c>
      <c r="V169" s="76">
        <v>0</v>
      </c>
    </row>
    <row r="170" spans="1:22" x14ac:dyDescent="0.25">
      <c r="A170" s="25" t="s">
        <v>73</v>
      </c>
      <c r="B170" s="8">
        <v>37</v>
      </c>
      <c r="C170" s="2">
        <v>5</v>
      </c>
      <c r="D170" s="1">
        <v>1640</v>
      </c>
      <c r="E170" s="64">
        <v>3340</v>
      </c>
      <c r="F170" s="64">
        <v>2283</v>
      </c>
      <c r="G170" s="64">
        <v>3783</v>
      </c>
      <c r="L170" s="1">
        <v>1190</v>
      </c>
      <c r="M170" s="2">
        <v>2890</v>
      </c>
      <c r="N170" s="2">
        <v>1833</v>
      </c>
      <c r="O170" s="2">
        <v>3333</v>
      </c>
      <c r="P170" s="2">
        <f t="shared" si="4"/>
        <v>2140</v>
      </c>
      <c r="Q170" s="2">
        <f t="shared" si="5"/>
        <v>2230</v>
      </c>
      <c r="R170" s="2">
        <v>3640</v>
      </c>
      <c r="S170" s="2">
        <v>3730</v>
      </c>
      <c r="T170" s="51">
        <v>1640</v>
      </c>
      <c r="V170" s="7">
        <v>0</v>
      </c>
    </row>
    <row r="171" spans="1:22" x14ac:dyDescent="0.25">
      <c r="A171" s="25" t="s">
        <v>73</v>
      </c>
      <c r="B171" s="8">
        <v>37</v>
      </c>
      <c r="C171" s="2">
        <v>6</v>
      </c>
      <c r="D171" s="1">
        <v>1740</v>
      </c>
      <c r="E171" s="64">
        <v>3440</v>
      </c>
      <c r="F171" s="64">
        <v>2455</v>
      </c>
      <c r="G171" s="64">
        <v>3955</v>
      </c>
      <c r="L171" s="1">
        <v>1290</v>
      </c>
      <c r="M171" s="2">
        <v>2990</v>
      </c>
      <c r="N171" s="2">
        <v>2005</v>
      </c>
      <c r="O171" s="2">
        <v>3505</v>
      </c>
      <c r="P171" s="2">
        <f t="shared" si="4"/>
        <v>2300</v>
      </c>
      <c r="Q171" s="2">
        <f t="shared" si="5"/>
        <v>2390</v>
      </c>
      <c r="R171" s="2">
        <v>3800</v>
      </c>
      <c r="S171" s="2">
        <v>3890</v>
      </c>
      <c r="T171" s="51">
        <v>1740</v>
      </c>
      <c r="V171" s="76">
        <v>0</v>
      </c>
    </row>
    <row r="172" spans="1:22" x14ac:dyDescent="0.25">
      <c r="A172" s="25" t="s">
        <v>73</v>
      </c>
      <c r="B172" s="8">
        <v>37</v>
      </c>
      <c r="C172" s="2">
        <v>7</v>
      </c>
      <c r="D172" s="64">
        <v>1740</v>
      </c>
      <c r="E172" s="64">
        <v>3440</v>
      </c>
      <c r="F172" s="64">
        <v>2455</v>
      </c>
      <c r="G172" s="64">
        <v>3955</v>
      </c>
      <c r="L172" s="1">
        <v>1290</v>
      </c>
      <c r="M172" s="2">
        <v>2990</v>
      </c>
      <c r="N172" s="2">
        <v>2005</v>
      </c>
      <c r="O172" s="2">
        <v>3505</v>
      </c>
      <c r="P172" s="2">
        <f t="shared" si="4"/>
        <v>2390</v>
      </c>
      <c r="Q172" s="2">
        <f t="shared" si="5"/>
        <v>2300</v>
      </c>
      <c r="R172" s="2">
        <v>3890</v>
      </c>
      <c r="S172" s="2">
        <v>3800</v>
      </c>
      <c r="T172" s="51">
        <v>1740</v>
      </c>
      <c r="V172" s="7">
        <v>0</v>
      </c>
    </row>
    <row r="173" spans="1:22" x14ac:dyDescent="0.25">
      <c r="A173" s="25" t="s">
        <v>73</v>
      </c>
      <c r="B173" s="8">
        <v>37</v>
      </c>
      <c r="C173" s="2">
        <v>8</v>
      </c>
      <c r="D173" s="64">
        <v>1640</v>
      </c>
      <c r="E173" s="64">
        <v>3340</v>
      </c>
      <c r="F173" s="64">
        <v>2283</v>
      </c>
      <c r="G173" s="64">
        <v>3783</v>
      </c>
      <c r="L173" s="1">
        <v>1190</v>
      </c>
      <c r="M173" s="2">
        <v>2890</v>
      </c>
      <c r="N173" s="2">
        <v>1833</v>
      </c>
      <c r="O173" s="2">
        <v>3333</v>
      </c>
      <c r="P173" s="2">
        <f t="shared" si="4"/>
        <v>2230</v>
      </c>
      <c r="Q173" s="2">
        <f t="shared" si="5"/>
        <v>2140</v>
      </c>
      <c r="R173" s="2">
        <v>3730</v>
      </c>
      <c r="S173" s="2">
        <v>3640</v>
      </c>
      <c r="T173" s="51">
        <v>1640</v>
      </c>
      <c r="V173" s="76">
        <v>0</v>
      </c>
    </row>
    <row r="174" spans="1:22" x14ac:dyDescent="0.25">
      <c r="A174" s="25" t="s">
        <v>73</v>
      </c>
      <c r="B174" s="8">
        <v>37</v>
      </c>
      <c r="C174" s="2">
        <v>9</v>
      </c>
      <c r="D174" s="64">
        <v>1495</v>
      </c>
      <c r="E174" s="64">
        <v>3195</v>
      </c>
      <c r="F174" s="64">
        <v>2079</v>
      </c>
      <c r="G174" s="64">
        <v>3579</v>
      </c>
      <c r="L174" s="1">
        <v>1045</v>
      </c>
      <c r="M174" s="2">
        <v>2745</v>
      </c>
      <c r="N174" s="2">
        <v>1629</v>
      </c>
      <c r="O174" s="2">
        <v>3129</v>
      </c>
      <c r="P174" s="2">
        <f t="shared" si="4"/>
        <v>2070</v>
      </c>
      <c r="Q174" s="2">
        <f t="shared" si="5"/>
        <v>1950</v>
      </c>
      <c r="R174" s="2">
        <v>3570</v>
      </c>
      <c r="S174" s="2">
        <v>3450</v>
      </c>
      <c r="T174" s="51">
        <v>1495</v>
      </c>
      <c r="V174" s="7">
        <v>0</v>
      </c>
    </row>
    <row r="175" spans="1:22" x14ac:dyDescent="0.25">
      <c r="A175" s="25" t="s">
        <v>73</v>
      </c>
      <c r="B175" s="8">
        <v>37</v>
      </c>
      <c r="C175" s="2">
        <v>10</v>
      </c>
      <c r="D175" s="64">
        <v>1290</v>
      </c>
      <c r="E175" s="64">
        <v>2990</v>
      </c>
      <c r="F175" s="64">
        <v>1844</v>
      </c>
      <c r="G175" s="64">
        <v>3344</v>
      </c>
      <c r="L175" s="1">
        <v>840</v>
      </c>
      <c r="M175" s="2">
        <v>2540</v>
      </c>
      <c r="N175" s="2">
        <v>1394</v>
      </c>
      <c r="O175" s="2">
        <v>2894</v>
      </c>
      <c r="P175" s="2">
        <f t="shared" si="4"/>
        <v>1860</v>
      </c>
      <c r="Q175" s="2">
        <f t="shared" si="5"/>
        <v>1740</v>
      </c>
      <c r="R175" s="2">
        <v>3360</v>
      </c>
      <c r="S175" s="2">
        <v>3240</v>
      </c>
      <c r="T175" s="51">
        <v>1290</v>
      </c>
      <c r="V175" s="76">
        <v>0</v>
      </c>
    </row>
    <row r="176" spans="1:22" x14ac:dyDescent="0.25">
      <c r="A176" s="25" t="s">
        <v>73</v>
      </c>
      <c r="B176" s="8">
        <v>37</v>
      </c>
      <c r="C176" s="2">
        <v>11</v>
      </c>
      <c r="D176" s="64">
        <v>1060</v>
      </c>
      <c r="E176" s="64">
        <v>2760</v>
      </c>
      <c r="F176" s="64">
        <v>1569</v>
      </c>
      <c r="G176" s="64">
        <v>3069</v>
      </c>
      <c r="L176" s="1">
        <v>610</v>
      </c>
      <c r="M176" s="2">
        <v>2310</v>
      </c>
      <c r="N176" s="2">
        <v>1119</v>
      </c>
      <c r="O176" s="2">
        <v>2619</v>
      </c>
      <c r="P176" s="2">
        <f t="shared" si="4"/>
        <v>1620</v>
      </c>
      <c r="Q176" s="2">
        <f t="shared" si="5"/>
        <v>1565</v>
      </c>
      <c r="R176" s="2">
        <v>3120</v>
      </c>
      <c r="S176" s="2">
        <v>3065</v>
      </c>
      <c r="T176" s="51">
        <v>1060</v>
      </c>
      <c r="V176" s="7">
        <v>0</v>
      </c>
    </row>
    <row r="177" spans="1:22" x14ac:dyDescent="0.25">
      <c r="A177" s="25" t="s">
        <v>73</v>
      </c>
      <c r="B177" s="8">
        <v>37</v>
      </c>
      <c r="C177" s="2">
        <v>12</v>
      </c>
      <c r="D177" s="64">
        <v>820</v>
      </c>
      <c r="E177" s="64">
        <v>2520</v>
      </c>
      <c r="F177" s="64">
        <v>1251</v>
      </c>
      <c r="G177" s="64">
        <v>2751</v>
      </c>
      <c r="L177" s="1">
        <v>370</v>
      </c>
      <c r="M177" s="2">
        <v>2070</v>
      </c>
      <c r="N177" s="2">
        <v>801</v>
      </c>
      <c r="O177" s="2">
        <v>2301</v>
      </c>
      <c r="P177" s="2">
        <f t="shared" si="4"/>
        <v>1400</v>
      </c>
      <c r="Q177" s="2">
        <f t="shared" si="5"/>
        <v>1365</v>
      </c>
      <c r="R177" s="2">
        <v>2900</v>
      </c>
      <c r="S177" s="2">
        <v>2865</v>
      </c>
      <c r="T177" s="51">
        <v>820</v>
      </c>
      <c r="V177" s="76">
        <v>0</v>
      </c>
    </row>
    <row r="178" spans="1:22" x14ac:dyDescent="0.25">
      <c r="A178" t="s">
        <v>74</v>
      </c>
      <c r="B178" s="2">
        <v>60</v>
      </c>
      <c r="C178" s="2">
        <v>1</v>
      </c>
      <c r="D178" s="1">
        <v>820</v>
      </c>
      <c r="E178" s="64">
        <v>2520</v>
      </c>
      <c r="F178" s="64">
        <v>1251</v>
      </c>
      <c r="G178" s="64">
        <v>2751</v>
      </c>
      <c r="H178" s="76">
        <v>1815</v>
      </c>
      <c r="I178" s="76">
        <v>1850</v>
      </c>
      <c r="J178" s="76">
        <v>3315</v>
      </c>
      <c r="K178" s="76">
        <v>3350</v>
      </c>
      <c r="L178" s="1">
        <v>370</v>
      </c>
      <c r="M178" s="2">
        <v>2070</v>
      </c>
      <c r="N178" s="2">
        <v>801</v>
      </c>
      <c r="O178" s="2">
        <v>2301</v>
      </c>
      <c r="P178" s="2">
        <f t="shared" si="4"/>
        <v>1365</v>
      </c>
      <c r="Q178" s="2">
        <f t="shared" si="5"/>
        <v>1400</v>
      </c>
      <c r="R178" s="2">
        <v>2865</v>
      </c>
      <c r="S178" s="2">
        <v>2900</v>
      </c>
      <c r="T178" s="52">
        <v>820</v>
      </c>
      <c r="V178" s="7">
        <v>0</v>
      </c>
    </row>
    <row r="179" spans="1:22" x14ac:dyDescent="0.25">
      <c r="A179" s="25" t="s">
        <v>74</v>
      </c>
      <c r="B179" s="2">
        <v>60</v>
      </c>
      <c r="C179" s="2">
        <v>2</v>
      </c>
      <c r="D179" s="1">
        <v>1060</v>
      </c>
      <c r="E179" s="64">
        <v>2760</v>
      </c>
      <c r="F179" s="64">
        <v>1569</v>
      </c>
      <c r="G179" s="64">
        <v>3069</v>
      </c>
      <c r="H179" s="76">
        <v>2015</v>
      </c>
      <c r="I179" s="76">
        <v>2070</v>
      </c>
      <c r="J179" s="76">
        <v>3515</v>
      </c>
      <c r="K179" s="76">
        <v>3570</v>
      </c>
      <c r="L179" s="1">
        <v>610</v>
      </c>
      <c r="M179" s="2">
        <v>2310</v>
      </c>
      <c r="N179" s="2">
        <v>1119</v>
      </c>
      <c r="O179" s="2">
        <v>2619</v>
      </c>
      <c r="P179" s="2">
        <f t="shared" si="4"/>
        <v>1565</v>
      </c>
      <c r="Q179" s="2">
        <f t="shared" si="5"/>
        <v>1620</v>
      </c>
      <c r="R179" s="2">
        <v>3065</v>
      </c>
      <c r="S179" s="2">
        <v>3120</v>
      </c>
      <c r="T179" s="52">
        <v>1060</v>
      </c>
      <c r="V179" s="76">
        <v>0</v>
      </c>
    </row>
    <row r="180" spans="1:22" x14ac:dyDescent="0.25">
      <c r="A180" s="25" t="s">
        <v>74</v>
      </c>
      <c r="B180" s="8">
        <v>60</v>
      </c>
      <c r="C180" s="2">
        <v>3</v>
      </c>
      <c r="D180" s="1">
        <v>1290</v>
      </c>
      <c r="E180" s="64">
        <v>2990</v>
      </c>
      <c r="F180" s="64">
        <v>1844</v>
      </c>
      <c r="G180" s="64">
        <v>3344</v>
      </c>
      <c r="H180" s="76">
        <v>2190</v>
      </c>
      <c r="I180" s="76">
        <v>2310</v>
      </c>
      <c r="J180" s="76">
        <v>3690</v>
      </c>
      <c r="K180" s="76">
        <v>3810</v>
      </c>
      <c r="L180" s="1">
        <v>840</v>
      </c>
      <c r="M180" s="2">
        <v>2540</v>
      </c>
      <c r="N180" s="2">
        <v>1394</v>
      </c>
      <c r="O180" s="2">
        <v>2894</v>
      </c>
      <c r="P180" s="2">
        <f t="shared" si="4"/>
        <v>1740</v>
      </c>
      <c r="Q180" s="2">
        <f t="shared" si="5"/>
        <v>1860</v>
      </c>
      <c r="R180" s="2">
        <v>3240</v>
      </c>
      <c r="S180" s="2">
        <v>3360</v>
      </c>
      <c r="T180" s="52">
        <v>1290</v>
      </c>
      <c r="V180" s="7">
        <v>0</v>
      </c>
    </row>
    <row r="181" spans="1:22" x14ac:dyDescent="0.25">
      <c r="A181" s="25" t="s">
        <v>74</v>
      </c>
      <c r="B181" s="8">
        <v>60</v>
      </c>
      <c r="C181" s="2">
        <v>4</v>
      </c>
      <c r="D181" s="1">
        <v>1495</v>
      </c>
      <c r="E181" s="64">
        <v>3195</v>
      </c>
      <c r="F181" s="64">
        <v>2079</v>
      </c>
      <c r="G181" s="64">
        <v>3579</v>
      </c>
      <c r="H181" s="76">
        <v>2400</v>
      </c>
      <c r="I181" s="76">
        <v>2520</v>
      </c>
      <c r="J181" s="76">
        <v>3900</v>
      </c>
      <c r="K181" s="76">
        <v>4020</v>
      </c>
      <c r="L181" s="1">
        <v>1045</v>
      </c>
      <c r="M181" s="2">
        <v>2745</v>
      </c>
      <c r="N181" s="2">
        <v>1629</v>
      </c>
      <c r="O181" s="2">
        <v>3129</v>
      </c>
      <c r="P181" s="2">
        <f t="shared" si="4"/>
        <v>1950</v>
      </c>
      <c r="Q181" s="2">
        <f t="shared" si="5"/>
        <v>2070</v>
      </c>
      <c r="R181" s="2">
        <v>3450</v>
      </c>
      <c r="S181" s="2">
        <v>3570</v>
      </c>
      <c r="T181" s="52">
        <v>1495</v>
      </c>
      <c r="V181" s="76">
        <v>0</v>
      </c>
    </row>
    <row r="182" spans="1:22" x14ac:dyDescent="0.25">
      <c r="A182" s="25" t="s">
        <v>74</v>
      </c>
      <c r="B182" s="8">
        <v>60</v>
      </c>
      <c r="C182" s="2">
        <v>5</v>
      </c>
      <c r="D182" s="1">
        <v>1640</v>
      </c>
      <c r="E182" s="64">
        <v>3340</v>
      </c>
      <c r="F182" s="64">
        <v>2283</v>
      </c>
      <c r="G182" s="64">
        <v>3783</v>
      </c>
      <c r="H182" s="76">
        <v>2590</v>
      </c>
      <c r="I182" s="76">
        <v>2680</v>
      </c>
      <c r="J182" s="76">
        <v>4090</v>
      </c>
      <c r="K182" s="76">
        <v>4180</v>
      </c>
      <c r="L182" s="1">
        <v>1190</v>
      </c>
      <c r="M182" s="2">
        <v>2890</v>
      </c>
      <c r="N182" s="2">
        <v>1833</v>
      </c>
      <c r="O182" s="2">
        <v>3333</v>
      </c>
      <c r="P182" s="2">
        <f t="shared" si="4"/>
        <v>2140</v>
      </c>
      <c r="Q182" s="2">
        <f t="shared" si="5"/>
        <v>2230</v>
      </c>
      <c r="R182" s="2">
        <v>3640</v>
      </c>
      <c r="S182" s="2">
        <v>3730</v>
      </c>
      <c r="T182" s="52">
        <v>1640</v>
      </c>
      <c r="V182" s="7">
        <v>0</v>
      </c>
    </row>
    <row r="183" spans="1:22" x14ac:dyDescent="0.25">
      <c r="A183" s="25" t="s">
        <v>74</v>
      </c>
      <c r="B183" s="8">
        <v>60</v>
      </c>
      <c r="C183" s="2">
        <v>6</v>
      </c>
      <c r="D183" s="1">
        <v>1740</v>
      </c>
      <c r="E183" s="64">
        <v>3440</v>
      </c>
      <c r="F183" s="64">
        <v>2455</v>
      </c>
      <c r="G183" s="64">
        <v>3955</v>
      </c>
      <c r="H183" s="76">
        <v>2750</v>
      </c>
      <c r="I183" s="76">
        <v>2840</v>
      </c>
      <c r="J183" s="76">
        <v>4250</v>
      </c>
      <c r="K183" s="76">
        <v>4340</v>
      </c>
      <c r="L183" s="1">
        <v>1290</v>
      </c>
      <c r="M183" s="2">
        <v>2990</v>
      </c>
      <c r="N183" s="2">
        <v>2005</v>
      </c>
      <c r="O183" s="2">
        <v>3505</v>
      </c>
      <c r="P183" s="2">
        <f t="shared" si="4"/>
        <v>2300</v>
      </c>
      <c r="Q183" s="2">
        <f t="shared" si="5"/>
        <v>2390</v>
      </c>
      <c r="R183" s="2">
        <v>3800</v>
      </c>
      <c r="S183" s="2">
        <v>3890</v>
      </c>
      <c r="T183" s="52">
        <v>1740</v>
      </c>
      <c r="V183" s="76">
        <v>0</v>
      </c>
    </row>
    <row r="184" spans="1:22" x14ac:dyDescent="0.25">
      <c r="A184" s="25" t="s">
        <v>74</v>
      </c>
      <c r="B184" s="8">
        <v>60</v>
      </c>
      <c r="C184" s="2">
        <v>7</v>
      </c>
      <c r="D184" s="1">
        <v>1835</v>
      </c>
      <c r="E184" s="64">
        <v>3535</v>
      </c>
      <c r="F184" s="64">
        <v>2597</v>
      </c>
      <c r="G184" s="64">
        <v>4097</v>
      </c>
      <c r="H184" s="76">
        <v>2885</v>
      </c>
      <c r="I184" s="76">
        <v>2945</v>
      </c>
      <c r="J184" s="76">
        <v>4385</v>
      </c>
      <c r="K184" s="76">
        <v>4445</v>
      </c>
      <c r="L184" s="1">
        <v>1385</v>
      </c>
      <c r="M184" s="2">
        <v>3085</v>
      </c>
      <c r="N184" s="2">
        <v>2147</v>
      </c>
      <c r="O184" s="2">
        <v>3647</v>
      </c>
      <c r="P184" s="2">
        <f t="shared" si="4"/>
        <v>2435</v>
      </c>
      <c r="Q184" s="2">
        <f t="shared" si="5"/>
        <v>2495</v>
      </c>
      <c r="R184" s="2">
        <v>3935</v>
      </c>
      <c r="S184" s="2">
        <v>3995</v>
      </c>
      <c r="T184" s="52">
        <v>1835</v>
      </c>
      <c r="V184" s="7">
        <v>0</v>
      </c>
    </row>
    <row r="185" spans="1:22" x14ac:dyDescent="0.25">
      <c r="A185" s="25" t="s">
        <v>74</v>
      </c>
      <c r="B185" s="8">
        <v>60</v>
      </c>
      <c r="C185" s="2">
        <v>8</v>
      </c>
      <c r="D185" s="1">
        <v>1915</v>
      </c>
      <c r="E185" s="64">
        <v>3615</v>
      </c>
      <c r="F185" s="64">
        <v>2683</v>
      </c>
      <c r="G185" s="64">
        <v>4183</v>
      </c>
      <c r="H185" s="76">
        <v>2975</v>
      </c>
      <c r="I185" s="76">
        <v>3050</v>
      </c>
      <c r="J185" s="76">
        <v>4475</v>
      </c>
      <c r="K185" s="76">
        <v>4550</v>
      </c>
      <c r="L185" s="1">
        <v>1465</v>
      </c>
      <c r="M185" s="2">
        <v>3165</v>
      </c>
      <c r="N185" s="2">
        <v>2233</v>
      </c>
      <c r="O185" s="2">
        <v>3733</v>
      </c>
      <c r="P185" s="2">
        <f t="shared" si="4"/>
        <v>2525</v>
      </c>
      <c r="Q185" s="2">
        <f t="shared" si="5"/>
        <v>2600</v>
      </c>
      <c r="R185" s="2">
        <v>4025</v>
      </c>
      <c r="S185" s="2">
        <v>4100</v>
      </c>
      <c r="T185" s="52">
        <v>1915</v>
      </c>
      <c r="V185" s="76">
        <v>0</v>
      </c>
    </row>
    <row r="186" spans="1:22" x14ac:dyDescent="0.25">
      <c r="A186" s="25" t="s">
        <v>74</v>
      </c>
      <c r="B186" s="8">
        <v>60</v>
      </c>
      <c r="C186" s="2">
        <v>9</v>
      </c>
      <c r="D186" s="1">
        <v>1935</v>
      </c>
      <c r="E186" s="64">
        <v>3635</v>
      </c>
      <c r="F186" s="64">
        <v>2740</v>
      </c>
      <c r="G186" s="64">
        <v>4240</v>
      </c>
      <c r="H186" s="76">
        <v>3040</v>
      </c>
      <c r="I186" s="76">
        <v>3105</v>
      </c>
      <c r="J186" s="76">
        <v>4540</v>
      </c>
      <c r="K186" s="76">
        <v>4605</v>
      </c>
      <c r="L186" s="1">
        <v>1485</v>
      </c>
      <c r="M186" s="2">
        <v>3185</v>
      </c>
      <c r="N186" s="2">
        <v>2290</v>
      </c>
      <c r="O186" s="2">
        <v>3790</v>
      </c>
      <c r="P186" s="2">
        <f t="shared" si="4"/>
        <v>2590</v>
      </c>
      <c r="Q186" s="2">
        <f t="shared" si="5"/>
        <v>2655</v>
      </c>
      <c r="R186" s="2">
        <v>4090</v>
      </c>
      <c r="S186" s="2">
        <v>4155</v>
      </c>
      <c r="T186" s="52">
        <v>1935</v>
      </c>
      <c r="V186" s="7">
        <v>0</v>
      </c>
    </row>
    <row r="187" spans="1:22" x14ac:dyDescent="0.25">
      <c r="A187" s="25" t="s">
        <v>74</v>
      </c>
      <c r="B187" s="8">
        <v>60</v>
      </c>
      <c r="C187" s="2">
        <v>10</v>
      </c>
      <c r="D187" s="1">
        <v>2020</v>
      </c>
      <c r="E187" s="64">
        <v>3720</v>
      </c>
      <c r="F187" s="64">
        <v>2774</v>
      </c>
      <c r="G187" s="64">
        <v>4274</v>
      </c>
      <c r="H187" s="76">
        <v>3125</v>
      </c>
      <c r="I187" s="76">
        <v>3190</v>
      </c>
      <c r="J187" s="76">
        <v>4625</v>
      </c>
      <c r="K187" s="76">
        <v>4690</v>
      </c>
      <c r="L187" s="1">
        <v>1570</v>
      </c>
      <c r="M187" s="2">
        <v>3270</v>
      </c>
      <c r="N187" s="2">
        <v>2324</v>
      </c>
      <c r="O187" s="2">
        <v>3824</v>
      </c>
      <c r="P187" s="2">
        <f t="shared" si="4"/>
        <v>2675</v>
      </c>
      <c r="Q187" s="2">
        <f t="shared" si="5"/>
        <v>2740</v>
      </c>
      <c r="R187" s="2">
        <v>4175</v>
      </c>
      <c r="S187" s="2">
        <v>4240</v>
      </c>
      <c r="T187" s="52">
        <v>2020</v>
      </c>
      <c r="V187" s="76">
        <v>0</v>
      </c>
    </row>
    <row r="188" spans="1:22" x14ac:dyDescent="0.25">
      <c r="A188" s="25" t="s">
        <v>74</v>
      </c>
      <c r="B188" s="8">
        <v>60</v>
      </c>
      <c r="C188" s="2">
        <v>11</v>
      </c>
      <c r="D188" s="1">
        <v>2020</v>
      </c>
      <c r="E188" s="64">
        <v>3720</v>
      </c>
      <c r="F188" s="64">
        <v>2774</v>
      </c>
      <c r="G188" s="64">
        <v>4274</v>
      </c>
      <c r="H188" s="76">
        <v>3190</v>
      </c>
      <c r="I188" s="76">
        <v>3125</v>
      </c>
      <c r="J188" s="76">
        <v>4690</v>
      </c>
      <c r="K188" s="76">
        <v>4625</v>
      </c>
      <c r="L188" s="1">
        <v>1570</v>
      </c>
      <c r="M188" s="2">
        <v>3270</v>
      </c>
      <c r="N188" s="2">
        <v>2324</v>
      </c>
      <c r="O188" s="2">
        <v>3824</v>
      </c>
      <c r="P188" s="2">
        <f t="shared" si="4"/>
        <v>2675</v>
      </c>
      <c r="Q188" s="2">
        <f t="shared" si="5"/>
        <v>2740</v>
      </c>
      <c r="R188" s="2">
        <v>4175</v>
      </c>
      <c r="S188" s="2">
        <v>4240</v>
      </c>
      <c r="T188" s="52">
        <v>2020</v>
      </c>
      <c r="V188" s="7">
        <v>0</v>
      </c>
    </row>
    <row r="189" spans="1:22" x14ac:dyDescent="0.25">
      <c r="A189" s="25" t="s">
        <v>74</v>
      </c>
      <c r="B189" s="8">
        <v>60</v>
      </c>
      <c r="C189" s="2">
        <v>12</v>
      </c>
      <c r="D189" s="1">
        <v>2020</v>
      </c>
      <c r="E189" s="64">
        <v>3720</v>
      </c>
      <c r="F189" s="64">
        <v>2774</v>
      </c>
      <c r="G189" s="64">
        <v>4274</v>
      </c>
      <c r="H189" s="76">
        <v>3125</v>
      </c>
      <c r="I189" s="76">
        <v>3190</v>
      </c>
      <c r="J189" s="76">
        <v>4625</v>
      </c>
      <c r="K189" s="76">
        <v>4690</v>
      </c>
      <c r="L189" s="1">
        <v>1570</v>
      </c>
      <c r="M189" s="2">
        <v>3270</v>
      </c>
      <c r="N189" s="2">
        <v>2324</v>
      </c>
      <c r="O189" s="2">
        <v>3824</v>
      </c>
      <c r="P189" s="2">
        <f t="shared" si="4"/>
        <v>2740</v>
      </c>
      <c r="Q189" s="2">
        <f t="shared" si="5"/>
        <v>2675</v>
      </c>
      <c r="R189" s="2">
        <v>4240</v>
      </c>
      <c r="S189" s="2">
        <v>4175</v>
      </c>
      <c r="T189" s="52">
        <v>2020</v>
      </c>
      <c r="V189" s="76">
        <v>0</v>
      </c>
    </row>
    <row r="190" spans="1:22" x14ac:dyDescent="0.25">
      <c r="A190" s="25" t="s">
        <v>74</v>
      </c>
      <c r="B190" s="8">
        <v>60</v>
      </c>
      <c r="C190" s="2">
        <v>13</v>
      </c>
      <c r="D190" s="1">
        <v>2020</v>
      </c>
      <c r="E190" s="64">
        <v>3720</v>
      </c>
      <c r="F190" s="64">
        <v>2774</v>
      </c>
      <c r="G190" s="64">
        <v>4274</v>
      </c>
      <c r="H190" s="76">
        <v>3190</v>
      </c>
      <c r="I190" s="76">
        <v>3125</v>
      </c>
      <c r="J190" s="76">
        <v>4690</v>
      </c>
      <c r="K190" s="76">
        <v>4625</v>
      </c>
      <c r="L190" s="1">
        <v>1570</v>
      </c>
      <c r="M190" s="2">
        <v>3270</v>
      </c>
      <c r="N190" s="2">
        <v>2324</v>
      </c>
      <c r="O190" s="2">
        <v>3824</v>
      </c>
      <c r="P190" s="2">
        <f t="shared" si="4"/>
        <v>2740</v>
      </c>
      <c r="Q190" s="2">
        <f t="shared" si="5"/>
        <v>2675</v>
      </c>
      <c r="R190" s="2">
        <v>4240</v>
      </c>
      <c r="S190" s="2">
        <v>4175</v>
      </c>
      <c r="T190" s="52">
        <v>2020</v>
      </c>
      <c r="V190" s="7">
        <v>0</v>
      </c>
    </row>
    <row r="191" spans="1:22" x14ac:dyDescent="0.25">
      <c r="A191" s="25" t="s">
        <v>74</v>
      </c>
      <c r="B191" s="8">
        <v>60</v>
      </c>
      <c r="C191" s="2">
        <v>14</v>
      </c>
      <c r="D191" s="1">
        <v>1935</v>
      </c>
      <c r="E191" s="64">
        <v>3635</v>
      </c>
      <c r="F191" s="64">
        <v>2740</v>
      </c>
      <c r="G191" s="64">
        <v>4220</v>
      </c>
      <c r="H191" s="76">
        <v>3105</v>
      </c>
      <c r="I191" s="76">
        <v>3040</v>
      </c>
      <c r="J191" s="76">
        <v>4605</v>
      </c>
      <c r="K191" s="76">
        <v>4540</v>
      </c>
      <c r="L191" s="1">
        <v>1485</v>
      </c>
      <c r="M191" s="2">
        <v>3185</v>
      </c>
      <c r="N191" s="2">
        <v>2290</v>
      </c>
      <c r="O191" s="2">
        <v>3790</v>
      </c>
      <c r="P191" s="2">
        <f t="shared" si="4"/>
        <v>2655</v>
      </c>
      <c r="Q191" s="2">
        <f t="shared" si="5"/>
        <v>2590</v>
      </c>
      <c r="R191" s="2">
        <v>4155</v>
      </c>
      <c r="S191" s="2">
        <v>4090</v>
      </c>
      <c r="T191" s="52">
        <v>1935</v>
      </c>
      <c r="V191" s="76">
        <v>0</v>
      </c>
    </row>
    <row r="192" spans="1:22" x14ac:dyDescent="0.25">
      <c r="A192" s="25" t="s">
        <v>74</v>
      </c>
      <c r="B192" s="8">
        <v>60</v>
      </c>
      <c r="C192" s="2">
        <v>15</v>
      </c>
      <c r="D192" s="1">
        <v>1915</v>
      </c>
      <c r="E192" s="64">
        <v>3615</v>
      </c>
      <c r="F192" s="64">
        <v>2683</v>
      </c>
      <c r="G192" s="64">
        <v>4183</v>
      </c>
      <c r="H192" s="76">
        <v>3050</v>
      </c>
      <c r="I192" s="76">
        <v>2975</v>
      </c>
      <c r="J192" s="76">
        <v>4550</v>
      </c>
      <c r="K192" s="76">
        <v>4475</v>
      </c>
      <c r="L192" s="1">
        <v>1465</v>
      </c>
      <c r="M192" s="2">
        <v>3165</v>
      </c>
      <c r="N192" s="2">
        <v>2233</v>
      </c>
      <c r="O192" s="2">
        <v>3733</v>
      </c>
      <c r="P192" s="2">
        <f t="shared" si="4"/>
        <v>2600</v>
      </c>
      <c r="Q192" s="2">
        <f t="shared" si="5"/>
        <v>2525</v>
      </c>
      <c r="R192" s="2">
        <v>4100</v>
      </c>
      <c r="S192" s="2">
        <v>4025</v>
      </c>
      <c r="T192" s="52">
        <v>1915</v>
      </c>
      <c r="V192" s="7">
        <v>0</v>
      </c>
    </row>
    <row r="193" spans="1:22" x14ac:dyDescent="0.25">
      <c r="A193" s="25" t="s">
        <v>74</v>
      </c>
      <c r="B193" s="8">
        <v>60</v>
      </c>
      <c r="C193" s="2">
        <v>16</v>
      </c>
      <c r="D193" s="1">
        <v>1835</v>
      </c>
      <c r="E193" s="64">
        <v>3535</v>
      </c>
      <c r="F193" s="64">
        <v>2597</v>
      </c>
      <c r="G193" s="64">
        <v>4097</v>
      </c>
      <c r="H193" s="76">
        <v>2945</v>
      </c>
      <c r="I193" s="76">
        <v>2885</v>
      </c>
      <c r="J193" s="76">
        <v>4445</v>
      </c>
      <c r="K193" s="76">
        <v>4385</v>
      </c>
      <c r="L193" s="1">
        <v>1385</v>
      </c>
      <c r="M193" s="2">
        <v>3085</v>
      </c>
      <c r="N193" s="2">
        <v>2147</v>
      </c>
      <c r="O193" s="2">
        <v>3647</v>
      </c>
      <c r="P193" s="2">
        <f t="shared" si="4"/>
        <v>2495</v>
      </c>
      <c r="Q193" s="2">
        <f t="shared" si="5"/>
        <v>2435</v>
      </c>
      <c r="R193" s="2">
        <v>3995</v>
      </c>
      <c r="S193" s="2">
        <v>3935</v>
      </c>
      <c r="T193" s="52">
        <v>1835</v>
      </c>
      <c r="V193" s="76">
        <v>0</v>
      </c>
    </row>
    <row r="194" spans="1:22" x14ac:dyDescent="0.25">
      <c r="A194" s="25" t="s">
        <v>74</v>
      </c>
      <c r="B194" s="8">
        <v>60</v>
      </c>
      <c r="C194" s="2">
        <v>17</v>
      </c>
      <c r="D194" s="1">
        <v>1740</v>
      </c>
      <c r="E194" s="64">
        <v>3440</v>
      </c>
      <c r="F194" s="64">
        <v>2455</v>
      </c>
      <c r="G194" s="64">
        <v>3955</v>
      </c>
      <c r="H194" s="76">
        <v>2840</v>
      </c>
      <c r="I194" s="76">
        <v>2750</v>
      </c>
      <c r="J194" s="76">
        <v>4340</v>
      </c>
      <c r="K194" s="76">
        <v>4250</v>
      </c>
      <c r="L194" s="1">
        <v>1290</v>
      </c>
      <c r="M194" s="2">
        <v>2990</v>
      </c>
      <c r="N194" s="2">
        <v>2005</v>
      </c>
      <c r="O194" s="2">
        <v>3505</v>
      </c>
      <c r="P194" s="2">
        <f t="shared" ref="P194:P225" si="6">R194-1500</f>
        <v>2390</v>
      </c>
      <c r="Q194" s="2">
        <f t="shared" ref="Q194:Q225" si="7">S194-1500</f>
        <v>2300</v>
      </c>
      <c r="R194" s="2">
        <v>3890</v>
      </c>
      <c r="S194" s="2">
        <v>3800</v>
      </c>
      <c r="T194" s="52">
        <v>1740</v>
      </c>
      <c r="V194" s="7">
        <v>0</v>
      </c>
    </row>
    <row r="195" spans="1:22" x14ac:dyDescent="0.25">
      <c r="A195" s="25" t="s">
        <v>74</v>
      </c>
      <c r="B195" s="8">
        <v>60</v>
      </c>
      <c r="C195" s="2">
        <v>18</v>
      </c>
      <c r="D195" s="1">
        <v>1640</v>
      </c>
      <c r="E195" s="64">
        <v>3340</v>
      </c>
      <c r="F195" s="64">
        <v>2283</v>
      </c>
      <c r="G195" s="64">
        <v>3783</v>
      </c>
      <c r="H195" s="76">
        <v>2680</v>
      </c>
      <c r="I195" s="76">
        <v>2590</v>
      </c>
      <c r="J195" s="76">
        <v>4180</v>
      </c>
      <c r="K195" s="76">
        <v>4090</v>
      </c>
      <c r="L195" s="1">
        <v>1190</v>
      </c>
      <c r="M195" s="2">
        <v>2890</v>
      </c>
      <c r="N195" s="2">
        <v>1833</v>
      </c>
      <c r="O195" s="2">
        <v>3333</v>
      </c>
      <c r="P195" s="2">
        <f t="shared" si="6"/>
        <v>2230</v>
      </c>
      <c r="Q195" s="2">
        <f t="shared" si="7"/>
        <v>2140</v>
      </c>
      <c r="R195" s="2">
        <v>3730</v>
      </c>
      <c r="S195" s="2">
        <v>3640</v>
      </c>
      <c r="T195" s="52">
        <v>1640</v>
      </c>
      <c r="V195" s="76">
        <v>0</v>
      </c>
    </row>
    <row r="196" spans="1:22" x14ac:dyDescent="0.25">
      <c r="A196" s="25" t="s">
        <v>74</v>
      </c>
      <c r="B196" s="8">
        <v>60</v>
      </c>
      <c r="C196" s="2">
        <v>19</v>
      </c>
      <c r="D196" s="1">
        <v>1495</v>
      </c>
      <c r="E196" s="64">
        <v>3195</v>
      </c>
      <c r="F196" s="64">
        <v>2079</v>
      </c>
      <c r="G196" s="64">
        <v>3579</v>
      </c>
      <c r="H196" s="76">
        <v>2520</v>
      </c>
      <c r="I196" s="76">
        <v>2400</v>
      </c>
      <c r="J196" s="76">
        <v>4020</v>
      </c>
      <c r="K196" s="76">
        <v>3900</v>
      </c>
      <c r="L196" s="1">
        <v>1045</v>
      </c>
      <c r="M196" s="2">
        <v>2745</v>
      </c>
      <c r="N196" s="2">
        <v>1629</v>
      </c>
      <c r="O196" s="2">
        <v>3129</v>
      </c>
      <c r="P196" s="2">
        <f t="shared" si="6"/>
        <v>2070</v>
      </c>
      <c r="Q196" s="2">
        <f t="shared" si="7"/>
        <v>1950</v>
      </c>
      <c r="R196" s="2">
        <v>3570</v>
      </c>
      <c r="S196" s="2">
        <v>3450</v>
      </c>
      <c r="T196" s="52">
        <v>1495</v>
      </c>
      <c r="V196" s="7">
        <v>0</v>
      </c>
    </row>
    <row r="197" spans="1:22" x14ac:dyDescent="0.25">
      <c r="A197" s="25" t="s">
        <v>74</v>
      </c>
      <c r="B197" s="8">
        <v>60</v>
      </c>
      <c r="C197" s="2">
        <v>20</v>
      </c>
      <c r="D197" s="1">
        <v>1290</v>
      </c>
      <c r="E197" s="64">
        <v>2990</v>
      </c>
      <c r="F197" s="64">
        <v>1844</v>
      </c>
      <c r="G197" s="64">
        <v>3344</v>
      </c>
      <c r="H197" s="76">
        <v>2310</v>
      </c>
      <c r="I197" s="76">
        <v>2190</v>
      </c>
      <c r="J197" s="76">
        <v>3810</v>
      </c>
      <c r="K197" s="76">
        <v>3690</v>
      </c>
      <c r="L197" s="1">
        <v>840</v>
      </c>
      <c r="M197" s="2">
        <v>2540</v>
      </c>
      <c r="N197" s="2">
        <v>1394</v>
      </c>
      <c r="O197" s="2">
        <v>2894</v>
      </c>
      <c r="P197" s="2">
        <f t="shared" si="6"/>
        <v>1860</v>
      </c>
      <c r="Q197" s="2">
        <f t="shared" si="7"/>
        <v>1740</v>
      </c>
      <c r="R197" s="2">
        <v>3360</v>
      </c>
      <c r="S197" s="2">
        <v>3240</v>
      </c>
      <c r="T197" s="52">
        <v>1290</v>
      </c>
      <c r="V197" s="76">
        <v>0</v>
      </c>
    </row>
    <row r="198" spans="1:22" x14ac:dyDescent="0.25">
      <c r="A198" s="25" t="s">
        <v>74</v>
      </c>
      <c r="B198" s="8">
        <v>60</v>
      </c>
      <c r="C198" s="2">
        <v>21</v>
      </c>
      <c r="D198" s="1">
        <v>1060</v>
      </c>
      <c r="E198" s="64">
        <v>2760</v>
      </c>
      <c r="F198" s="64">
        <v>1569</v>
      </c>
      <c r="G198" s="64">
        <v>3069</v>
      </c>
      <c r="H198" s="76">
        <v>2070</v>
      </c>
      <c r="I198" s="76">
        <v>2015</v>
      </c>
      <c r="J198" s="76">
        <v>3570</v>
      </c>
      <c r="K198" s="76">
        <v>3515</v>
      </c>
      <c r="L198" s="1">
        <v>610</v>
      </c>
      <c r="M198" s="2">
        <v>2310</v>
      </c>
      <c r="N198" s="2">
        <v>1119</v>
      </c>
      <c r="O198" s="2">
        <v>2619</v>
      </c>
      <c r="P198" s="2">
        <f t="shared" si="6"/>
        <v>1620</v>
      </c>
      <c r="Q198" s="2">
        <f t="shared" si="7"/>
        <v>1565</v>
      </c>
      <c r="R198" s="2">
        <v>3120</v>
      </c>
      <c r="S198" s="2">
        <v>3065</v>
      </c>
      <c r="T198" s="52">
        <v>1060</v>
      </c>
      <c r="V198" s="7">
        <v>0</v>
      </c>
    </row>
    <row r="199" spans="1:22" x14ac:dyDescent="0.25">
      <c r="A199" s="25" t="s">
        <v>74</v>
      </c>
      <c r="B199" s="8">
        <v>60</v>
      </c>
      <c r="C199" s="2">
        <v>22</v>
      </c>
      <c r="D199" s="1">
        <v>820</v>
      </c>
      <c r="E199" s="64">
        <v>2520</v>
      </c>
      <c r="F199" s="64">
        <v>1251</v>
      </c>
      <c r="G199" s="64">
        <v>2751</v>
      </c>
      <c r="H199" s="76">
        <v>1850</v>
      </c>
      <c r="I199" s="76">
        <v>1815</v>
      </c>
      <c r="J199" s="76">
        <v>3350</v>
      </c>
      <c r="K199" s="76">
        <v>3315</v>
      </c>
      <c r="L199" s="1">
        <v>370</v>
      </c>
      <c r="M199" s="2">
        <v>2070</v>
      </c>
      <c r="N199" s="2">
        <v>801</v>
      </c>
      <c r="O199" s="2">
        <v>2301</v>
      </c>
      <c r="P199" s="2">
        <f t="shared" si="6"/>
        <v>1400</v>
      </c>
      <c r="Q199" s="2">
        <f t="shared" si="7"/>
        <v>1365</v>
      </c>
      <c r="R199" s="2">
        <v>2900</v>
      </c>
      <c r="S199" s="2">
        <v>2865</v>
      </c>
      <c r="T199" s="52">
        <v>820</v>
      </c>
      <c r="V199" s="76">
        <v>0</v>
      </c>
    </row>
    <row r="200" spans="1:22" x14ac:dyDescent="0.25">
      <c r="A200" s="25" t="s">
        <v>74</v>
      </c>
      <c r="B200" s="2">
        <v>55</v>
      </c>
      <c r="C200" s="2">
        <v>1</v>
      </c>
      <c r="D200" s="1">
        <v>820</v>
      </c>
      <c r="E200" s="64">
        <v>2520</v>
      </c>
      <c r="F200" s="64">
        <v>1251</v>
      </c>
      <c r="G200" s="64">
        <v>2751</v>
      </c>
      <c r="L200" s="1">
        <v>370</v>
      </c>
      <c r="M200" s="2">
        <v>2070</v>
      </c>
      <c r="N200" s="2">
        <v>801</v>
      </c>
      <c r="O200" s="2">
        <v>2301</v>
      </c>
      <c r="P200" s="2">
        <f t="shared" si="6"/>
        <v>1365</v>
      </c>
      <c r="Q200" s="2">
        <f t="shared" si="7"/>
        <v>1400</v>
      </c>
      <c r="R200" s="2">
        <v>2865</v>
      </c>
      <c r="S200" s="2">
        <v>2900</v>
      </c>
      <c r="T200" s="52">
        <v>820</v>
      </c>
      <c r="V200" s="7">
        <v>0</v>
      </c>
    </row>
    <row r="201" spans="1:22" x14ac:dyDescent="0.25">
      <c r="A201" s="25" t="s">
        <v>74</v>
      </c>
      <c r="B201" s="2">
        <v>55</v>
      </c>
      <c r="C201" s="2">
        <v>2</v>
      </c>
      <c r="D201" s="1">
        <v>1060</v>
      </c>
      <c r="E201" s="64">
        <v>2760</v>
      </c>
      <c r="F201" s="64">
        <v>1569</v>
      </c>
      <c r="G201" s="64">
        <v>3069</v>
      </c>
      <c r="L201" s="1">
        <v>610</v>
      </c>
      <c r="M201" s="2">
        <v>2310</v>
      </c>
      <c r="N201" s="2">
        <v>1119</v>
      </c>
      <c r="O201" s="2">
        <v>2619</v>
      </c>
      <c r="P201" s="2">
        <f t="shared" si="6"/>
        <v>1565</v>
      </c>
      <c r="Q201" s="2">
        <f t="shared" si="7"/>
        <v>1620</v>
      </c>
      <c r="R201" s="2">
        <v>3065</v>
      </c>
      <c r="S201" s="2">
        <v>3120</v>
      </c>
      <c r="T201" s="52">
        <v>1060</v>
      </c>
      <c r="V201" s="76">
        <v>0</v>
      </c>
    </row>
    <row r="202" spans="1:22" x14ac:dyDescent="0.25">
      <c r="A202" s="25" t="s">
        <v>74</v>
      </c>
      <c r="B202" s="8">
        <v>55</v>
      </c>
      <c r="C202" s="2">
        <v>3</v>
      </c>
      <c r="D202" s="1">
        <v>1290</v>
      </c>
      <c r="E202" s="64">
        <v>2990</v>
      </c>
      <c r="F202" s="64">
        <v>1844</v>
      </c>
      <c r="G202" s="64">
        <v>3344</v>
      </c>
      <c r="L202" s="1">
        <v>840</v>
      </c>
      <c r="M202" s="2">
        <v>2540</v>
      </c>
      <c r="N202" s="2">
        <v>1394</v>
      </c>
      <c r="O202" s="2">
        <v>2894</v>
      </c>
      <c r="P202" s="2">
        <f t="shared" si="6"/>
        <v>1740</v>
      </c>
      <c r="Q202" s="2">
        <f t="shared" si="7"/>
        <v>1860</v>
      </c>
      <c r="R202" s="2">
        <v>3240</v>
      </c>
      <c r="S202" s="2">
        <v>3360</v>
      </c>
      <c r="T202" s="52">
        <v>1290</v>
      </c>
      <c r="V202" s="7">
        <v>0</v>
      </c>
    </row>
    <row r="203" spans="1:22" x14ac:dyDescent="0.25">
      <c r="A203" s="25" t="s">
        <v>74</v>
      </c>
      <c r="B203" s="8">
        <v>55</v>
      </c>
      <c r="C203" s="2">
        <v>4</v>
      </c>
      <c r="D203" s="1">
        <v>1495</v>
      </c>
      <c r="E203" s="64">
        <v>3195</v>
      </c>
      <c r="F203" s="64">
        <v>2079</v>
      </c>
      <c r="G203" s="64">
        <v>3579</v>
      </c>
      <c r="L203" s="1">
        <v>1045</v>
      </c>
      <c r="M203" s="2">
        <v>2745</v>
      </c>
      <c r="N203" s="2">
        <v>1629</v>
      </c>
      <c r="O203" s="2">
        <v>3129</v>
      </c>
      <c r="P203" s="2">
        <f t="shared" si="6"/>
        <v>1950</v>
      </c>
      <c r="Q203" s="2">
        <f t="shared" si="7"/>
        <v>2070</v>
      </c>
      <c r="R203" s="2">
        <v>3450</v>
      </c>
      <c r="S203" s="2">
        <v>3570</v>
      </c>
      <c r="T203" s="52">
        <v>1495</v>
      </c>
      <c r="V203" s="76">
        <v>0</v>
      </c>
    </row>
    <row r="204" spans="1:22" x14ac:dyDescent="0.25">
      <c r="A204" s="25" t="s">
        <v>74</v>
      </c>
      <c r="B204" s="8">
        <v>55</v>
      </c>
      <c r="C204" s="2">
        <v>5</v>
      </c>
      <c r="D204" s="1">
        <v>1640</v>
      </c>
      <c r="E204" s="64">
        <v>3340</v>
      </c>
      <c r="F204" s="64">
        <v>2283</v>
      </c>
      <c r="G204" s="64">
        <v>3783</v>
      </c>
      <c r="L204" s="1">
        <v>1190</v>
      </c>
      <c r="M204" s="2">
        <v>2890</v>
      </c>
      <c r="N204" s="2">
        <v>1833</v>
      </c>
      <c r="O204" s="2">
        <v>3333</v>
      </c>
      <c r="P204" s="2">
        <f t="shared" si="6"/>
        <v>2140</v>
      </c>
      <c r="Q204" s="2">
        <f t="shared" si="7"/>
        <v>2230</v>
      </c>
      <c r="R204" s="2">
        <v>3640</v>
      </c>
      <c r="S204" s="2">
        <v>3730</v>
      </c>
      <c r="T204" s="52">
        <v>1640</v>
      </c>
      <c r="V204" s="7">
        <v>0</v>
      </c>
    </row>
    <row r="205" spans="1:22" x14ac:dyDescent="0.25">
      <c r="A205" s="25" t="s">
        <v>74</v>
      </c>
      <c r="B205" s="8">
        <v>55</v>
      </c>
      <c r="C205" s="2">
        <v>6</v>
      </c>
      <c r="D205" s="1">
        <v>1740</v>
      </c>
      <c r="E205" s="64">
        <v>3440</v>
      </c>
      <c r="F205" s="64">
        <v>2455</v>
      </c>
      <c r="G205" s="64">
        <v>3955</v>
      </c>
      <c r="L205" s="1">
        <v>1290</v>
      </c>
      <c r="M205" s="2">
        <v>2990</v>
      </c>
      <c r="N205" s="2">
        <v>2005</v>
      </c>
      <c r="O205" s="2">
        <v>3505</v>
      </c>
      <c r="P205" s="2">
        <f t="shared" si="6"/>
        <v>2300</v>
      </c>
      <c r="Q205" s="2">
        <f t="shared" si="7"/>
        <v>2390</v>
      </c>
      <c r="R205" s="2">
        <v>3800</v>
      </c>
      <c r="S205" s="2">
        <v>3890</v>
      </c>
      <c r="T205" s="52">
        <v>1740</v>
      </c>
      <c r="V205" s="76">
        <v>0</v>
      </c>
    </row>
    <row r="206" spans="1:22" x14ac:dyDescent="0.25">
      <c r="A206" s="25" t="s">
        <v>74</v>
      </c>
      <c r="B206" s="8">
        <v>55</v>
      </c>
      <c r="C206" s="2">
        <v>7</v>
      </c>
      <c r="D206" s="1">
        <v>1835</v>
      </c>
      <c r="E206" s="64">
        <v>3535</v>
      </c>
      <c r="F206" s="64">
        <v>2597</v>
      </c>
      <c r="G206" s="64">
        <v>4097</v>
      </c>
      <c r="L206" s="1">
        <v>1385</v>
      </c>
      <c r="M206" s="2">
        <v>3085</v>
      </c>
      <c r="N206" s="2">
        <v>2147</v>
      </c>
      <c r="O206" s="2">
        <v>3647</v>
      </c>
      <c r="P206" s="2">
        <f t="shared" si="6"/>
        <v>2435</v>
      </c>
      <c r="Q206" s="2">
        <f t="shared" si="7"/>
        <v>2495</v>
      </c>
      <c r="R206" s="2">
        <v>3935</v>
      </c>
      <c r="S206" s="2">
        <v>3995</v>
      </c>
      <c r="T206" s="52">
        <v>1835</v>
      </c>
      <c r="V206" s="7">
        <v>0</v>
      </c>
    </row>
    <row r="207" spans="1:22" x14ac:dyDescent="0.25">
      <c r="A207" s="25" t="s">
        <v>74</v>
      </c>
      <c r="B207" s="8">
        <v>55</v>
      </c>
      <c r="C207" s="2">
        <v>8</v>
      </c>
      <c r="D207" s="1">
        <v>1915</v>
      </c>
      <c r="E207" s="64">
        <v>3615</v>
      </c>
      <c r="F207" s="64">
        <v>2683</v>
      </c>
      <c r="G207" s="64">
        <v>4183</v>
      </c>
      <c r="L207" s="1">
        <v>1465</v>
      </c>
      <c r="M207" s="2">
        <v>3165</v>
      </c>
      <c r="N207" s="2">
        <v>2233</v>
      </c>
      <c r="O207" s="2">
        <v>3733</v>
      </c>
      <c r="P207" s="2">
        <f t="shared" si="6"/>
        <v>2525</v>
      </c>
      <c r="Q207" s="2">
        <f t="shared" si="7"/>
        <v>2600</v>
      </c>
      <c r="R207" s="2">
        <v>4025</v>
      </c>
      <c r="S207" s="2">
        <v>4100</v>
      </c>
      <c r="T207" s="52">
        <v>1915</v>
      </c>
      <c r="V207" s="76">
        <v>0</v>
      </c>
    </row>
    <row r="208" spans="1:22" x14ac:dyDescent="0.25">
      <c r="A208" s="25" t="s">
        <v>74</v>
      </c>
      <c r="B208" s="8">
        <v>55</v>
      </c>
      <c r="C208" s="2">
        <v>9</v>
      </c>
      <c r="D208" s="1">
        <v>1935</v>
      </c>
      <c r="E208" s="64">
        <v>3635</v>
      </c>
      <c r="F208" s="64">
        <v>2740</v>
      </c>
      <c r="G208" s="64">
        <v>4240</v>
      </c>
      <c r="L208" s="1">
        <v>1485</v>
      </c>
      <c r="M208" s="2">
        <v>3185</v>
      </c>
      <c r="N208" s="2">
        <v>2290</v>
      </c>
      <c r="O208" s="2">
        <v>3790</v>
      </c>
      <c r="P208" s="2">
        <f t="shared" si="6"/>
        <v>2590</v>
      </c>
      <c r="Q208" s="2">
        <f t="shared" si="7"/>
        <v>2655</v>
      </c>
      <c r="R208" s="2">
        <v>4090</v>
      </c>
      <c r="S208" s="2">
        <v>4155</v>
      </c>
      <c r="T208" s="52">
        <v>1935</v>
      </c>
      <c r="V208" s="7">
        <v>0</v>
      </c>
    </row>
    <row r="209" spans="1:22" x14ac:dyDescent="0.25">
      <c r="A209" s="25" t="s">
        <v>74</v>
      </c>
      <c r="B209" s="8">
        <v>55</v>
      </c>
      <c r="C209" s="2">
        <v>10</v>
      </c>
      <c r="D209" s="1">
        <v>2020</v>
      </c>
      <c r="E209" s="64">
        <v>3720</v>
      </c>
      <c r="F209" s="64">
        <v>2774</v>
      </c>
      <c r="G209" s="64">
        <v>4274</v>
      </c>
      <c r="L209" s="1">
        <v>1570</v>
      </c>
      <c r="M209" s="2">
        <v>3270</v>
      </c>
      <c r="N209" s="2">
        <v>2324</v>
      </c>
      <c r="O209" s="2">
        <v>3824</v>
      </c>
      <c r="P209" s="2">
        <f t="shared" si="6"/>
        <v>2675</v>
      </c>
      <c r="Q209" s="2">
        <f t="shared" si="7"/>
        <v>2740</v>
      </c>
      <c r="R209" s="2">
        <v>4175</v>
      </c>
      <c r="S209" s="2">
        <v>4240</v>
      </c>
      <c r="T209" s="52">
        <v>2020</v>
      </c>
      <c r="V209" s="76">
        <v>0</v>
      </c>
    </row>
    <row r="210" spans="1:22" x14ac:dyDescent="0.25">
      <c r="A210" s="25" t="s">
        <v>74</v>
      </c>
      <c r="B210" s="8">
        <v>55</v>
      </c>
      <c r="C210" s="2">
        <v>11</v>
      </c>
      <c r="D210" s="1">
        <v>2020</v>
      </c>
      <c r="E210" s="64">
        <v>3720</v>
      </c>
      <c r="F210" s="64">
        <v>2774</v>
      </c>
      <c r="G210" s="64">
        <v>4274</v>
      </c>
      <c r="L210" s="1">
        <v>1570</v>
      </c>
      <c r="M210" s="2">
        <v>3270</v>
      </c>
      <c r="N210" s="2">
        <v>2324</v>
      </c>
      <c r="O210" s="2">
        <v>3824</v>
      </c>
      <c r="P210" s="2">
        <f t="shared" si="6"/>
        <v>2740</v>
      </c>
      <c r="Q210" s="2">
        <f t="shared" si="7"/>
        <v>2675</v>
      </c>
      <c r="R210" s="2">
        <v>4240</v>
      </c>
      <c r="S210" s="2">
        <v>4175</v>
      </c>
      <c r="T210" s="52">
        <v>2020</v>
      </c>
      <c r="V210" s="7">
        <v>0</v>
      </c>
    </row>
    <row r="211" spans="1:22" x14ac:dyDescent="0.25">
      <c r="A211" s="25" t="s">
        <v>74</v>
      </c>
      <c r="B211" s="8">
        <v>55</v>
      </c>
      <c r="C211" s="2">
        <v>12</v>
      </c>
      <c r="D211" s="1">
        <v>1935</v>
      </c>
      <c r="E211" s="64">
        <v>3635</v>
      </c>
      <c r="F211" s="64">
        <v>2740</v>
      </c>
      <c r="G211" s="64">
        <v>4220</v>
      </c>
      <c r="L211" s="1">
        <v>1485</v>
      </c>
      <c r="M211" s="2">
        <v>3185</v>
      </c>
      <c r="N211" s="2">
        <v>2290</v>
      </c>
      <c r="O211" s="2">
        <v>3790</v>
      </c>
      <c r="P211" s="2">
        <f t="shared" si="6"/>
        <v>2655</v>
      </c>
      <c r="Q211" s="2">
        <f t="shared" si="7"/>
        <v>2590</v>
      </c>
      <c r="R211" s="2">
        <v>4155</v>
      </c>
      <c r="S211" s="2">
        <v>4090</v>
      </c>
      <c r="T211" s="52">
        <v>1935</v>
      </c>
      <c r="V211" s="76">
        <v>0</v>
      </c>
    </row>
    <row r="212" spans="1:22" x14ac:dyDescent="0.25">
      <c r="A212" s="25" t="s">
        <v>74</v>
      </c>
      <c r="B212" s="8">
        <v>55</v>
      </c>
      <c r="C212" s="2">
        <v>13</v>
      </c>
      <c r="D212" s="64">
        <v>1915</v>
      </c>
      <c r="E212" s="64">
        <v>3615</v>
      </c>
      <c r="F212" s="64">
        <v>2683</v>
      </c>
      <c r="G212" s="64">
        <v>4183</v>
      </c>
      <c r="L212" s="1">
        <v>1465</v>
      </c>
      <c r="M212" s="2">
        <v>3165</v>
      </c>
      <c r="N212" s="2">
        <v>2233</v>
      </c>
      <c r="O212" s="2">
        <v>3733</v>
      </c>
      <c r="P212" s="2">
        <f t="shared" si="6"/>
        <v>2600</v>
      </c>
      <c r="Q212" s="2">
        <f t="shared" si="7"/>
        <v>2525</v>
      </c>
      <c r="R212" s="2">
        <v>4100</v>
      </c>
      <c r="S212" s="2">
        <v>4025</v>
      </c>
      <c r="T212" s="52">
        <v>1915</v>
      </c>
      <c r="V212" s="7">
        <v>0</v>
      </c>
    </row>
    <row r="213" spans="1:22" x14ac:dyDescent="0.25">
      <c r="A213" s="25" t="s">
        <v>74</v>
      </c>
      <c r="B213" s="8">
        <v>55</v>
      </c>
      <c r="C213" s="2">
        <v>14</v>
      </c>
      <c r="D213" s="64">
        <v>1835</v>
      </c>
      <c r="E213" s="64">
        <v>3535</v>
      </c>
      <c r="F213" s="64">
        <v>2597</v>
      </c>
      <c r="G213" s="64">
        <v>4097</v>
      </c>
      <c r="L213" s="1">
        <v>1385</v>
      </c>
      <c r="M213" s="2">
        <v>3085</v>
      </c>
      <c r="N213" s="2">
        <v>2147</v>
      </c>
      <c r="O213" s="2">
        <v>3647</v>
      </c>
      <c r="P213" s="2">
        <f t="shared" si="6"/>
        <v>2495</v>
      </c>
      <c r="Q213" s="2">
        <f t="shared" si="7"/>
        <v>2435</v>
      </c>
      <c r="R213" s="2">
        <v>3995</v>
      </c>
      <c r="S213" s="2">
        <v>3935</v>
      </c>
      <c r="T213" s="52">
        <v>1835</v>
      </c>
      <c r="V213" s="76">
        <v>0</v>
      </c>
    </row>
    <row r="214" spans="1:22" x14ac:dyDescent="0.25">
      <c r="A214" s="25" t="s">
        <v>74</v>
      </c>
      <c r="B214" s="8">
        <v>55</v>
      </c>
      <c r="C214" s="2">
        <v>15</v>
      </c>
      <c r="D214" s="64">
        <v>1740</v>
      </c>
      <c r="E214" s="64">
        <v>3440</v>
      </c>
      <c r="F214" s="64">
        <v>2455</v>
      </c>
      <c r="G214" s="64">
        <v>3955</v>
      </c>
      <c r="L214" s="1">
        <v>1290</v>
      </c>
      <c r="M214" s="2">
        <v>2990</v>
      </c>
      <c r="N214" s="2">
        <v>2005</v>
      </c>
      <c r="O214" s="2">
        <v>3505</v>
      </c>
      <c r="P214" s="2">
        <f t="shared" si="6"/>
        <v>2390</v>
      </c>
      <c r="Q214" s="2">
        <f t="shared" si="7"/>
        <v>2300</v>
      </c>
      <c r="R214" s="2">
        <v>3890</v>
      </c>
      <c r="S214" s="2">
        <v>3800</v>
      </c>
      <c r="T214" s="52">
        <v>1740</v>
      </c>
      <c r="V214" s="7">
        <v>0</v>
      </c>
    </row>
    <row r="215" spans="1:22" x14ac:dyDescent="0.25">
      <c r="A215" s="25" t="s">
        <v>74</v>
      </c>
      <c r="B215" s="8">
        <v>55</v>
      </c>
      <c r="C215" s="2">
        <v>16</v>
      </c>
      <c r="D215" s="64">
        <v>1640</v>
      </c>
      <c r="E215" s="64">
        <v>3340</v>
      </c>
      <c r="F215" s="64">
        <v>2283</v>
      </c>
      <c r="G215" s="64">
        <v>3783</v>
      </c>
      <c r="L215" s="1">
        <v>1190</v>
      </c>
      <c r="M215" s="2">
        <v>2890</v>
      </c>
      <c r="N215" s="2">
        <v>1833</v>
      </c>
      <c r="O215" s="2">
        <v>3333</v>
      </c>
      <c r="P215" s="2">
        <f t="shared" si="6"/>
        <v>2230</v>
      </c>
      <c r="Q215" s="2">
        <f t="shared" si="7"/>
        <v>2140</v>
      </c>
      <c r="R215" s="2">
        <v>3730</v>
      </c>
      <c r="S215" s="2">
        <v>3640</v>
      </c>
      <c r="T215" s="52">
        <v>1640</v>
      </c>
      <c r="V215" s="76">
        <v>0</v>
      </c>
    </row>
    <row r="216" spans="1:22" x14ac:dyDescent="0.25">
      <c r="A216" s="25" t="s">
        <v>74</v>
      </c>
      <c r="B216" s="8">
        <v>55</v>
      </c>
      <c r="C216" s="2">
        <v>17</v>
      </c>
      <c r="D216" s="64">
        <v>1495</v>
      </c>
      <c r="E216" s="64">
        <v>3195</v>
      </c>
      <c r="F216" s="64">
        <v>2079</v>
      </c>
      <c r="G216" s="64">
        <v>3579</v>
      </c>
      <c r="L216" s="1">
        <v>1045</v>
      </c>
      <c r="M216" s="2">
        <v>2745</v>
      </c>
      <c r="N216" s="2">
        <v>1629</v>
      </c>
      <c r="O216" s="2">
        <v>3129</v>
      </c>
      <c r="P216" s="2">
        <f t="shared" si="6"/>
        <v>2070</v>
      </c>
      <c r="Q216" s="2">
        <f t="shared" si="7"/>
        <v>1950</v>
      </c>
      <c r="R216" s="2">
        <v>3570</v>
      </c>
      <c r="S216" s="2">
        <v>3450</v>
      </c>
      <c r="T216" s="52">
        <v>1495</v>
      </c>
      <c r="V216" s="7">
        <v>0</v>
      </c>
    </row>
    <row r="217" spans="1:22" x14ac:dyDescent="0.25">
      <c r="A217" s="25" t="s">
        <v>74</v>
      </c>
      <c r="B217" s="8">
        <v>55</v>
      </c>
      <c r="C217" s="2">
        <v>18</v>
      </c>
      <c r="D217" s="64">
        <v>1290</v>
      </c>
      <c r="E217" s="64">
        <v>2990</v>
      </c>
      <c r="F217" s="64">
        <v>1844</v>
      </c>
      <c r="G217" s="64">
        <v>3344</v>
      </c>
      <c r="L217" s="1">
        <v>840</v>
      </c>
      <c r="M217" s="2">
        <v>2540</v>
      </c>
      <c r="N217" s="2">
        <v>1394</v>
      </c>
      <c r="O217" s="2">
        <v>2894</v>
      </c>
      <c r="P217" s="2">
        <f t="shared" si="6"/>
        <v>1860</v>
      </c>
      <c r="Q217" s="2">
        <f t="shared" si="7"/>
        <v>1740</v>
      </c>
      <c r="R217" s="2">
        <v>3360</v>
      </c>
      <c r="S217" s="2">
        <v>3240</v>
      </c>
      <c r="T217" s="52">
        <v>1290</v>
      </c>
      <c r="V217" s="76">
        <v>0</v>
      </c>
    </row>
    <row r="218" spans="1:22" x14ac:dyDescent="0.25">
      <c r="A218" s="25" t="s">
        <v>74</v>
      </c>
      <c r="B218" s="8">
        <v>55</v>
      </c>
      <c r="C218" s="2">
        <v>19</v>
      </c>
      <c r="D218" s="64">
        <v>1060</v>
      </c>
      <c r="E218" s="64">
        <v>2760</v>
      </c>
      <c r="F218" s="64">
        <v>1569</v>
      </c>
      <c r="G218" s="64">
        <v>3069</v>
      </c>
      <c r="L218" s="1">
        <v>610</v>
      </c>
      <c r="M218" s="2">
        <v>2310</v>
      </c>
      <c r="N218" s="2">
        <v>1119</v>
      </c>
      <c r="O218" s="2">
        <v>2619</v>
      </c>
      <c r="P218" s="2">
        <f t="shared" si="6"/>
        <v>1620</v>
      </c>
      <c r="Q218" s="2">
        <f t="shared" si="7"/>
        <v>1565</v>
      </c>
      <c r="R218" s="2">
        <v>3120</v>
      </c>
      <c r="S218" s="2">
        <v>3065</v>
      </c>
      <c r="T218" s="52">
        <v>1060</v>
      </c>
      <c r="V218" s="7">
        <v>0</v>
      </c>
    </row>
    <row r="219" spans="1:22" x14ac:dyDescent="0.25">
      <c r="A219" s="25" t="s">
        <v>74</v>
      </c>
      <c r="B219" s="8">
        <v>55</v>
      </c>
      <c r="C219" s="2">
        <v>20</v>
      </c>
      <c r="D219" s="64">
        <v>820</v>
      </c>
      <c r="E219" s="64">
        <v>2520</v>
      </c>
      <c r="F219" s="64">
        <v>1251</v>
      </c>
      <c r="G219" s="64">
        <v>2751</v>
      </c>
      <c r="L219" s="1">
        <v>370</v>
      </c>
      <c r="M219" s="2">
        <v>2070</v>
      </c>
      <c r="N219" s="2">
        <v>801</v>
      </c>
      <c r="O219" s="2">
        <v>2301</v>
      </c>
      <c r="P219" s="2">
        <f t="shared" si="6"/>
        <v>1400</v>
      </c>
      <c r="Q219" s="2">
        <f t="shared" si="7"/>
        <v>1365</v>
      </c>
      <c r="R219" s="2">
        <v>2900</v>
      </c>
      <c r="S219" s="2">
        <v>2865</v>
      </c>
      <c r="T219" s="52">
        <v>820</v>
      </c>
      <c r="V219" s="76">
        <v>0</v>
      </c>
    </row>
    <row r="220" spans="1:22" x14ac:dyDescent="0.25">
      <c r="A220" s="25" t="s">
        <v>74</v>
      </c>
      <c r="B220" s="2">
        <v>50</v>
      </c>
      <c r="C220" s="2">
        <v>1</v>
      </c>
      <c r="D220" s="1">
        <v>820</v>
      </c>
      <c r="E220" s="64">
        <v>2520</v>
      </c>
      <c r="F220" s="64">
        <v>1251</v>
      </c>
      <c r="G220" s="64">
        <v>2751</v>
      </c>
      <c r="L220" s="1">
        <v>370</v>
      </c>
      <c r="M220" s="2">
        <v>2070</v>
      </c>
      <c r="N220" s="2">
        <v>801</v>
      </c>
      <c r="O220" s="2">
        <v>2301</v>
      </c>
      <c r="P220" s="2">
        <f t="shared" si="6"/>
        <v>1365</v>
      </c>
      <c r="Q220" s="2">
        <f t="shared" si="7"/>
        <v>1400</v>
      </c>
      <c r="R220" s="2">
        <v>2865</v>
      </c>
      <c r="S220" s="2">
        <v>2900</v>
      </c>
      <c r="T220" s="52">
        <v>820</v>
      </c>
      <c r="V220" s="7">
        <v>0</v>
      </c>
    </row>
    <row r="221" spans="1:22" x14ac:dyDescent="0.25">
      <c r="A221" s="25" t="s">
        <v>74</v>
      </c>
      <c r="B221" s="2">
        <v>50</v>
      </c>
      <c r="C221" s="2">
        <v>2</v>
      </c>
      <c r="D221" s="1">
        <v>1060</v>
      </c>
      <c r="E221" s="64">
        <v>2760</v>
      </c>
      <c r="F221" s="64">
        <v>1569</v>
      </c>
      <c r="G221" s="64">
        <v>3069</v>
      </c>
      <c r="L221" s="1">
        <v>610</v>
      </c>
      <c r="M221" s="2">
        <v>2310</v>
      </c>
      <c r="N221" s="2">
        <v>1119</v>
      </c>
      <c r="O221" s="2">
        <v>2619</v>
      </c>
      <c r="P221" s="2">
        <f t="shared" si="6"/>
        <v>1565</v>
      </c>
      <c r="Q221" s="2">
        <f t="shared" si="7"/>
        <v>1620</v>
      </c>
      <c r="R221" s="2">
        <v>3065</v>
      </c>
      <c r="S221" s="2">
        <v>3120</v>
      </c>
      <c r="T221" s="52">
        <v>1060</v>
      </c>
      <c r="V221" s="76">
        <v>0</v>
      </c>
    </row>
    <row r="222" spans="1:22" x14ac:dyDescent="0.25">
      <c r="A222" s="25" t="s">
        <v>74</v>
      </c>
      <c r="B222" s="8">
        <v>50</v>
      </c>
      <c r="C222" s="2">
        <v>3</v>
      </c>
      <c r="D222" s="1">
        <v>1290</v>
      </c>
      <c r="E222" s="64">
        <v>2990</v>
      </c>
      <c r="F222" s="64">
        <v>1844</v>
      </c>
      <c r="G222" s="64">
        <v>3344</v>
      </c>
      <c r="L222" s="1">
        <v>840</v>
      </c>
      <c r="M222" s="2">
        <v>2540</v>
      </c>
      <c r="N222" s="2">
        <v>1394</v>
      </c>
      <c r="O222" s="2">
        <v>2894</v>
      </c>
      <c r="P222" s="2">
        <f t="shared" si="6"/>
        <v>1740</v>
      </c>
      <c r="Q222" s="2">
        <f t="shared" si="7"/>
        <v>1860</v>
      </c>
      <c r="R222" s="2">
        <v>3240</v>
      </c>
      <c r="S222" s="2">
        <v>3360</v>
      </c>
      <c r="T222" s="52">
        <v>1290</v>
      </c>
      <c r="V222" s="7">
        <v>0</v>
      </c>
    </row>
    <row r="223" spans="1:22" x14ac:dyDescent="0.25">
      <c r="A223" s="25" t="s">
        <v>74</v>
      </c>
      <c r="B223" s="8">
        <v>50</v>
      </c>
      <c r="C223" s="2">
        <v>4</v>
      </c>
      <c r="D223" s="1">
        <v>1495</v>
      </c>
      <c r="E223" s="64">
        <v>3195</v>
      </c>
      <c r="F223" s="64">
        <v>2079</v>
      </c>
      <c r="G223" s="64">
        <v>3579</v>
      </c>
      <c r="L223" s="1">
        <v>1045</v>
      </c>
      <c r="M223" s="2">
        <v>2745</v>
      </c>
      <c r="N223" s="2">
        <v>1629</v>
      </c>
      <c r="O223" s="2">
        <v>3129</v>
      </c>
      <c r="P223" s="2">
        <f t="shared" si="6"/>
        <v>1950</v>
      </c>
      <c r="Q223" s="2">
        <f t="shared" si="7"/>
        <v>2070</v>
      </c>
      <c r="R223" s="2">
        <v>3450</v>
      </c>
      <c r="S223" s="2">
        <v>3570</v>
      </c>
      <c r="T223" s="52">
        <v>1495</v>
      </c>
      <c r="V223" s="76">
        <v>0</v>
      </c>
    </row>
    <row r="224" spans="1:22" x14ac:dyDescent="0.25">
      <c r="A224" s="25" t="s">
        <v>74</v>
      </c>
      <c r="B224" s="8">
        <v>50</v>
      </c>
      <c r="C224" s="2">
        <v>5</v>
      </c>
      <c r="D224" s="1">
        <v>1640</v>
      </c>
      <c r="E224" s="64">
        <v>3340</v>
      </c>
      <c r="F224" s="64">
        <v>2283</v>
      </c>
      <c r="G224" s="64">
        <v>3783</v>
      </c>
      <c r="L224" s="1">
        <v>1190</v>
      </c>
      <c r="M224" s="2">
        <v>2890</v>
      </c>
      <c r="N224" s="2">
        <v>1833</v>
      </c>
      <c r="O224" s="2">
        <v>3333</v>
      </c>
      <c r="P224" s="2">
        <f t="shared" si="6"/>
        <v>2140</v>
      </c>
      <c r="Q224" s="2">
        <f t="shared" si="7"/>
        <v>2230</v>
      </c>
      <c r="R224" s="2">
        <v>3640</v>
      </c>
      <c r="S224" s="2">
        <v>3730</v>
      </c>
      <c r="T224" s="52">
        <v>1640</v>
      </c>
      <c r="V224" s="7">
        <v>0</v>
      </c>
    </row>
    <row r="225" spans="1:22" x14ac:dyDescent="0.25">
      <c r="A225" s="25" t="s">
        <v>74</v>
      </c>
      <c r="B225" s="8">
        <v>50</v>
      </c>
      <c r="C225" s="2">
        <v>6</v>
      </c>
      <c r="D225" s="1">
        <v>1740</v>
      </c>
      <c r="E225" s="64">
        <v>3440</v>
      </c>
      <c r="F225" s="64">
        <v>2455</v>
      </c>
      <c r="G225" s="64">
        <v>3955</v>
      </c>
      <c r="L225" s="1">
        <v>1290</v>
      </c>
      <c r="M225" s="2">
        <v>2990</v>
      </c>
      <c r="N225" s="2">
        <v>2005</v>
      </c>
      <c r="O225" s="2">
        <v>3505</v>
      </c>
      <c r="P225" s="2">
        <f t="shared" si="6"/>
        <v>2300</v>
      </c>
      <c r="Q225" s="2">
        <f t="shared" si="7"/>
        <v>2390</v>
      </c>
      <c r="R225" s="2">
        <v>3800</v>
      </c>
      <c r="S225" s="2">
        <v>3890</v>
      </c>
      <c r="T225" s="52">
        <v>1740</v>
      </c>
      <c r="V225" s="76">
        <v>0</v>
      </c>
    </row>
    <row r="226" spans="1:22" x14ac:dyDescent="0.25">
      <c r="A226" s="25" t="s">
        <v>74</v>
      </c>
      <c r="B226" s="8">
        <v>50</v>
      </c>
      <c r="C226" s="2">
        <v>7</v>
      </c>
      <c r="D226" s="1">
        <v>1835</v>
      </c>
      <c r="E226" s="64">
        <v>3535</v>
      </c>
      <c r="F226" s="64">
        <v>2597</v>
      </c>
      <c r="G226" s="64">
        <v>4097</v>
      </c>
      <c r="L226" s="1">
        <v>1385</v>
      </c>
      <c r="M226" s="2">
        <v>3085</v>
      </c>
      <c r="N226" s="2">
        <v>2147</v>
      </c>
      <c r="O226" s="2">
        <v>3647</v>
      </c>
      <c r="P226" s="2">
        <f t="shared" ref="P226:P257" si="8">R226-1500</f>
        <v>2435</v>
      </c>
      <c r="Q226" s="2">
        <f t="shared" ref="Q226:Q257" si="9">S226-1500</f>
        <v>2495</v>
      </c>
      <c r="R226" s="2">
        <v>3935</v>
      </c>
      <c r="S226" s="2">
        <v>3995</v>
      </c>
      <c r="T226" s="52">
        <v>1835</v>
      </c>
      <c r="V226" s="7">
        <v>0</v>
      </c>
    </row>
    <row r="227" spans="1:22" x14ac:dyDescent="0.25">
      <c r="A227" s="25" t="s">
        <v>74</v>
      </c>
      <c r="B227" s="8">
        <v>50</v>
      </c>
      <c r="C227" s="2">
        <v>8</v>
      </c>
      <c r="D227" s="1">
        <v>1915</v>
      </c>
      <c r="E227" s="64">
        <v>3615</v>
      </c>
      <c r="F227" s="64">
        <v>2683</v>
      </c>
      <c r="G227" s="64">
        <v>4183</v>
      </c>
      <c r="L227" s="1">
        <v>1465</v>
      </c>
      <c r="M227" s="2">
        <v>3165</v>
      </c>
      <c r="N227" s="2">
        <v>2233</v>
      </c>
      <c r="O227" s="2">
        <v>3733</v>
      </c>
      <c r="P227" s="2">
        <f t="shared" si="8"/>
        <v>2525</v>
      </c>
      <c r="Q227" s="2">
        <f t="shared" si="9"/>
        <v>2600</v>
      </c>
      <c r="R227" s="2">
        <v>4025</v>
      </c>
      <c r="S227" s="2">
        <v>4100</v>
      </c>
      <c r="T227" s="52">
        <v>1915</v>
      </c>
      <c r="V227" s="76">
        <v>0</v>
      </c>
    </row>
    <row r="228" spans="1:22" x14ac:dyDescent="0.25">
      <c r="A228" s="25" t="s">
        <v>74</v>
      </c>
      <c r="B228" s="8">
        <v>50</v>
      </c>
      <c r="C228" s="2">
        <v>9</v>
      </c>
      <c r="D228" s="1">
        <v>1935</v>
      </c>
      <c r="E228" s="64">
        <v>3635</v>
      </c>
      <c r="F228" s="64">
        <v>2740</v>
      </c>
      <c r="G228" s="64">
        <v>4240</v>
      </c>
      <c r="L228" s="1">
        <v>1485</v>
      </c>
      <c r="M228" s="2">
        <v>3185</v>
      </c>
      <c r="N228" s="2">
        <v>2290</v>
      </c>
      <c r="O228" s="2">
        <v>3790</v>
      </c>
      <c r="P228" s="2">
        <f t="shared" si="8"/>
        <v>2590</v>
      </c>
      <c r="Q228" s="2">
        <f t="shared" si="9"/>
        <v>2655</v>
      </c>
      <c r="R228" s="2">
        <v>4090</v>
      </c>
      <c r="S228" s="2">
        <v>4155</v>
      </c>
      <c r="T228" s="52">
        <v>2020</v>
      </c>
      <c r="V228" s="7">
        <v>0</v>
      </c>
    </row>
    <row r="229" spans="1:22" x14ac:dyDescent="0.25">
      <c r="A229" s="25" t="s">
        <v>74</v>
      </c>
      <c r="B229" s="8">
        <v>50</v>
      </c>
      <c r="C229" s="2">
        <v>10</v>
      </c>
      <c r="D229" s="1">
        <v>1935</v>
      </c>
      <c r="E229" s="64">
        <v>3635</v>
      </c>
      <c r="F229" s="64">
        <v>2740</v>
      </c>
      <c r="G229" s="64">
        <v>4220</v>
      </c>
      <c r="L229" s="1">
        <v>1485</v>
      </c>
      <c r="M229" s="2">
        <v>3185</v>
      </c>
      <c r="N229" s="2">
        <v>2290</v>
      </c>
      <c r="O229" s="2">
        <v>3790</v>
      </c>
      <c r="P229" s="2">
        <f t="shared" si="8"/>
        <v>2655</v>
      </c>
      <c r="Q229" s="2">
        <f t="shared" si="9"/>
        <v>2590</v>
      </c>
      <c r="R229" s="2">
        <v>4155</v>
      </c>
      <c r="S229" s="2">
        <v>4090</v>
      </c>
      <c r="T229" s="52">
        <v>1935</v>
      </c>
      <c r="V229" s="76">
        <v>0</v>
      </c>
    </row>
    <row r="230" spans="1:22" x14ac:dyDescent="0.25">
      <c r="A230" s="25" t="s">
        <v>74</v>
      </c>
      <c r="B230" s="8">
        <v>50</v>
      </c>
      <c r="C230" s="2">
        <v>11</v>
      </c>
      <c r="D230" s="64">
        <v>1915</v>
      </c>
      <c r="E230" s="64">
        <v>3615</v>
      </c>
      <c r="F230" s="64">
        <v>2683</v>
      </c>
      <c r="G230" s="64">
        <v>4183</v>
      </c>
      <c r="L230" s="1">
        <v>1465</v>
      </c>
      <c r="M230" s="2">
        <v>3165</v>
      </c>
      <c r="N230" s="2">
        <v>2233</v>
      </c>
      <c r="O230" s="2">
        <v>3733</v>
      </c>
      <c r="P230" s="2">
        <f t="shared" si="8"/>
        <v>2600</v>
      </c>
      <c r="Q230" s="2">
        <f t="shared" si="9"/>
        <v>2525</v>
      </c>
      <c r="R230" s="2">
        <v>4100</v>
      </c>
      <c r="S230" s="2">
        <v>4025</v>
      </c>
      <c r="T230" s="52">
        <v>1915</v>
      </c>
      <c r="V230" s="7">
        <v>0</v>
      </c>
    </row>
    <row r="231" spans="1:22" x14ac:dyDescent="0.25">
      <c r="A231" s="25" t="s">
        <v>74</v>
      </c>
      <c r="B231" s="8">
        <v>50</v>
      </c>
      <c r="C231" s="2">
        <v>12</v>
      </c>
      <c r="D231" s="64">
        <v>1835</v>
      </c>
      <c r="E231" s="64">
        <v>3535</v>
      </c>
      <c r="F231" s="64">
        <v>2597</v>
      </c>
      <c r="G231" s="64">
        <v>4097</v>
      </c>
      <c r="L231" s="1">
        <v>1385</v>
      </c>
      <c r="M231" s="2">
        <v>3085</v>
      </c>
      <c r="N231" s="2">
        <v>2147</v>
      </c>
      <c r="O231" s="2">
        <v>3647</v>
      </c>
      <c r="P231" s="2">
        <f t="shared" si="8"/>
        <v>2495</v>
      </c>
      <c r="Q231" s="2">
        <f t="shared" si="9"/>
        <v>2435</v>
      </c>
      <c r="R231" s="2">
        <v>3995</v>
      </c>
      <c r="S231" s="2">
        <v>3935</v>
      </c>
      <c r="T231" s="52">
        <v>1835</v>
      </c>
      <c r="V231" s="76">
        <v>0</v>
      </c>
    </row>
    <row r="232" spans="1:22" x14ac:dyDescent="0.25">
      <c r="A232" s="25" t="s">
        <v>74</v>
      </c>
      <c r="B232" s="8">
        <v>50</v>
      </c>
      <c r="C232" s="2">
        <v>13</v>
      </c>
      <c r="D232" s="64">
        <v>1740</v>
      </c>
      <c r="E232" s="64">
        <v>3440</v>
      </c>
      <c r="F232" s="64">
        <v>2455</v>
      </c>
      <c r="G232" s="64">
        <v>3955</v>
      </c>
      <c r="L232" s="1">
        <v>1290</v>
      </c>
      <c r="M232" s="2">
        <v>2990</v>
      </c>
      <c r="N232" s="2">
        <v>2005</v>
      </c>
      <c r="O232" s="2">
        <v>3505</v>
      </c>
      <c r="P232" s="2">
        <f t="shared" si="8"/>
        <v>2390</v>
      </c>
      <c r="Q232" s="2">
        <f t="shared" si="9"/>
        <v>2300</v>
      </c>
      <c r="R232" s="2">
        <v>3890</v>
      </c>
      <c r="S232" s="2">
        <v>3800</v>
      </c>
      <c r="T232" s="52">
        <v>1740</v>
      </c>
      <c r="V232" s="7">
        <v>0</v>
      </c>
    </row>
    <row r="233" spans="1:22" x14ac:dyDescent="0.25">
      <c r="A233" s="25" t="s">
        <v>74</v>
      </c>
      <c r="B233" s="8">
        <v>50</v>
      </c>
      <c r="C233" s="2">
        <v>14</v>
      </c>
      <c r="D233" s="64">
        <v>1640</v>
      </c>
      <c r="E233" s="64">
        <v>3340</v>
      </c>
      <c r="F233" s="64">
        <v>2283</v>
      </c>
      <c r="G233" s="64">
        <v>3783</v>
      </c>
      <c r="L233" s="1">
        <v>1190</v>
      </c>
      <c r="M233" s="2">
        <v>2890</v>
      </c>
      <c r="N233" s="2">
        <v>1833</v>
      </c>
      <c r="O233" s="2">
        <v>3333</v>
      </c>
      <c r="P233" s="2">
        <f t="shared" si="8"/>
        <v>2230</v>
      </c>
      <c r="Q233" s="2">
        <f t="shared" si="9"/>
        <v>2140</v>
      </c>
      <c r="R233" s="2">
        <v>3730</v>
      </c>
      <c r="S233" s="2">
        <v>3640</v>
      </c>
      <c r="T233" s="52">
        <v>1640</v>
      </c>
      <c r="V233" s="76">
        <v>0</v>
      </c>
    </row>
    <row r="234" spans="1:22" x14ac:dyDescent="0.25">
      <c r="A234" s="25" t="s">
        <v>74</v>
      </c>
      <c r="B234" s="8">
        <v>50</v>
      </c>
      <c r="C234" s="2">
        <v>15</v>
      </c>
      <c r="D234" s="64">
        <v>1495</v>
      </c>
      <c r="E234" s="64">
        <v>3195</v>
      </c>
      <c r="F234" s="64">
        <v>2079</v>
      </c>
      <c r="G234" s="64">
        <v>3579</v>
      </c>
      <c r="L234" s="1">
        <v>1045</v>
      </c>
      <c r="M234" s="2">
        <v>2745</v>
      </c>
      <c r="N234" s="2">
        <v>1629</v>
      </c>
      <c r="O234" s="2">
        <v>3129</v>
      </c>
      <c r="P234" s="2">
        <f t="shared" si="8"/>
        <v>2070</v>
      </c>
      <c r="Q234" s="2">
        <f t="shared" si="9"/>
        <v>1950</v>
      </c>
      <c r="R234" s="2">
        <v>3570</v>
      </c>
      <c r="S234" s="2">
        <v>3450</v>
      </c>
      <c r="T234" s="52">
        <v>1495</v>
      </c>
      <c r="V234" s="7">
        <v>0</v>
      </c>
    </row>
    <row r="235" spans="1:22" x14ac:dyDescent="0.25">
      <c r="A235" s="25" t="s">
        <v>74</v>
      </c>
      <c r="B235" s="8">
        <v>50</v>
      </c>
      <c r="C235" s="2">
        <v>16</v>
      </c>
      <c r="D235" s="64">
        <v>1290</v>
      </c>
      <c r="E235" s="64">
        <v>2990</v>
      </c>
      <c r="F235" s="64">
        <v>1844</v>
      </c>
      <c r="G235" s="64">
        <v>3344</v>
      </c>
      <c r="L235" s="1">
        <v>840</v>
      </c>
      <c r="M235" s="2">
        <v>2540</v>
      </c>
      <c r="N235" s="2">
        <v>1394</v>
      </c>
      <c r="O235" s="2">
        <v>2894</v>
      </c>
      <c r="P235" s="2">
        <f t="shared" si="8"/>
        <v>1860</v>
      </c>
      <c r="Q235" s="2">
        <f t="shared" si="9"/>
        <v>1740</v>
      </c>
      <c r="R235" s="2">
        <v>3360</v>
      </c>
      <c r="S235" s="2">
        <v>3240</v>
      </c>
      <c r="T235" s="52">
        <v>1290</v>
      </c>
      <c r="V235" s="76">
        <v>0</v>
      </c>
    </row>
    <row r="236" spans="1:22" x14ac:dyDescent="0.25">
      <c r="A236" s="25" t="s">
        <v>74</v>
      </c>
      <c r="B236" s="8">
        <v>50</v>
      </c>
      <c r="C236" s="2">
        <v>17</v>
      </c>
      <c r="D236" s="64">
        <v>1060</v>
      </c>
      <c r="E236" s="64">
        <v>2760</v>
      </c>
      <c r="F236" s="64">
        <v>1569</v>
      </c>
      <c r="G236" s="64">
        <v>3069</v>
      </c>
      <c r="L236" s="1">
        <v>610</v>
      </c>
      <c r="M236" s="2">
        <v>2310</v>
      </c>
      <c r="N236" s="2">
        <v>1119</v>
      </c>
      <c r="O236" s="2">
        <v>2619</v>
      </c>
      <c r="P236" s="2">
        <f t="shared" si="8"/>
        <v>1620</v>
      </c>
      <c r="Q236" s="2">
        <f t="shared" si="9"/>
        <v>1565</v>
      </c>
      <c r="R236" s="2">
        <v>3120</v>
      </c>
      <c r="S236" s="2">
        <v>3065</v>
      </c>
      <c r="T236" s="52">
        <v>1060</v>
      </c>
      <c r="V236" s="7">
        <v>0</v>
      </c>
    </row>
    <row r="237" spans="1:22" x14ac:dyDescent="0.25">
      <c r="A237" s="25" t="s">
        <v>74</v>
      </c>
      <c r="B237" s="8">
        <v>50</v>
      </c>
      <c r="C237" s="2">
        <v>18</v>
      </c>
      <c r="D237" s="64">
        <v>820</v>
      </c>
      <c r="E237" s="64">
        <v>2520</v>
      </c>
      <c r="F237" s="64">
        <v>1251</v>
      </c>
      <c r="G237" s="64">
        <v>2751</v>
      </c>
      <c r="L237" s="1">
        <v>370</v>
      </c>
      <c r="M237" s="2">
        <v>2070</v>
      </c>
      <c r="N237" s="2">
        <v>801</v>
      </c>
      <c r="O237" s="2">
        <v>2301</v>
      </c>
      <c r="P237" s="2">
        <f t="shared" si="8"/>
        <v>1400</v>
      </c>
      <c r="Q237" s="2">
        <f t="shared" si="9"/>
        <v>1365</v>
      </c>
      <c r="R237" s="2">
        <v>2900</v>
      </c>
      <c r="S237" s="2">
        <v>2865</v>
      </c>
      <c r="T237" s="52">
        <v>820</v>
      </c>
      <c r="V237" s="76">
        <v>0</v>
      </c>
    </row>
    <row r="238" spans="1:22" x14ac:dyDescent="0.25">
      <c r="A238" s="25" t="s">
        <v>74</v>
      </c>
      <c r="B238" s="2">
        <v>45</v>
      </c>
      <c r="C238" s="2">
        <v>1</v>
      </c>
      <c r="D238" s="1">
        <v>820</v>
      </c>
      <c r="E238" s="64">
        <v>2520</v>
      </c>
      <c r="F238" s="64">
        <v>1251</v>
      </c>
      <c r="G238" s="64">
        <v>2751</v>
      </c>
      <c r="L238" s="1">
        <v>370</v>
      </c>
      <c r="M238" s="2">
        <v>2070</v>
      </c>
      <c r="N238" s="2">
        <v>801</v>
      </c>
      <c r="O238" s="2">
        <v>2301</v>
      </c>
      <c r="P238" s="2">
        <f t="shared" si="8"/>
        <v>1365</v>
      </c>
      <c r="Q238" s="2">
        <f t="shared" si="9"/>
        <v>1400</v>
      </c>
      <c r="R238" s="2">
        <v>2865</v>
      </c>
      <c r="S238" s="2">
        <v>2900</v>
      </c>
      <c r="T238" s="52">
        <v>820</v>
      </c>
      <c r="V238" s="7">
        <v>0</v>
      </c>
    </row>
    <row r="239" spans="1:22" x14ac:dyDescent="0.25">
      <c r="A239" s="25" t="s">
        <v>74</v>
      </c>
      <c r="B239" s="2">
        <v>45</v>
      </c>
      <c r="C239" s="2">
        <v>2</v>
      </c>
      <c r="D239" s="1">
        <v>1060</v>
      </c>
      <c r="E239" s="64">
        <v>2760</v>
      </c>
      <c r="F239" s="64">
        <v>1569</v>
      </c>
      <c r="G239" s="64">
        <v>3069</v>
      </c>
      <c r="L239" s="1">
        <v>610</v>
      </c>
      <c r="M239" s="2">
        <v>2310</v>
      </c>
      <c r="N239" s="2">
        <v>1119</v>
      </c>
      <c r="O239" s="2">
        <v>2619</v>
      </c>
      <c r="P239" s="2">
        <f t="shared" si="8"/>
        <v>1565</v>
      </c>
      <c r="Q239" s="2">
        <f t="shared" si="9"/>
        <v>1620</v>
      </c>
      <c r="R239" s="2">
        <v>3065</v>
      </c>
      <c r="S239" s="2">
        <v>3120</v>
      </c>
      <c r="T239" s="52">
        <v>1060</v>
      </c>
      <c r="V239" s="76">
        <v>0</v>
      </c>
    </row>
    <row r="240" spans="1:22" x14ac:dyDescent="0.25">
      <c r="A240" s="25" t="s">
        <v>74</v>
      </c>
      <c r="B240" s="8">
        <v>45</v>
      </c>
      <c r="C240" s="2">
        <v>3</v>
      </c>
      <c r="D240" s="1">
        <v>1290</v>
      </c>
      <c r="E240" s="64">
        <v>2990</v>
      </c>
      <c r="F240" s="64">
        <v>1844</v>
      </c>
      <c r="G240" s="64">
        <v>3344</v>
      </c>
      <c r="L240" s="1">
        <v>840</v>
      </c>
      <c r="M240" s="2">
        <v>2540</v>
      </c>
      <c r="N240" s="2">
        <v>1394</v>
      </c>
      <c r="O240" s="2">
        <v>2894</v>
      </c>
      <c r="P240" s="2">
        <f t="shared" si="8"/>
        <v>1740</v>
      </c>
      <c r="Q240" s="2">
        <f t="shared" si="9"/>
        <v>1860</v>
      </c>
      <c r="R240" s="2">
        <v>3240</v>
      </c>
      <c r="S240" s="2">
        <v>3360</v>
      </c>
      <c r="T240" s="52">
        <v>1290</v>
      </c>
      <c r="V240" s="7">
        <v>0</v>
      </c>
    </row>
    <row r="241" spans="1:22" x14ac:dyDescent="0.25">
      <c r="A241" s="25" t="s">
        <v>74</v>
      </c>
      <c r="B241" s="8">
        <v>45</v>
      </c>
      <c r="C241" s="2">
        <v>4</v>
      </c>
      <c r="D241" s="1">
        <v>1495</v>
      </c>
      <c r="E241" s="64">
        <v>3195</v>
      </c>
      <c r="F241" s="64">
        <v>2079</v>
      </c>
      <c r="G241" s="64">
        <v>3579</v>
      </c>
      <c r="L241" s="1">
        <v>1045</v>
      </c>
      <c r="M241" s="2">
        <v>2745</v>
      </c>
      <c r="N241" s="2">
        <v>1629</v>
      </c>
      <c r="O241" s="2">
        <v>3129</v>
      </c>
      <c r="P241" s="2">
        <f t="shared" si="8"/>
        <v>1950</v>
      </c>
      <c r="Q241" s="2">
        <f t="shared" si="9"/>
        <v>2070</v>
      </c>
      <c r="R241" s="2">
        <v>3450</v>
      </c>
      <c r="S241" s="2">
        <v>3570</v>
      </c>
      <c r="T241" s="52">
        <v>1495</v>
      </c>
      <c r="V241" s="76">
        <v>0</v>
      </c>
    </row>
    <row r="242" spans="1:22" x14ac:dyDescent="0.25">
      <c r="A242" s="25" t="s">
        <v>74</v>
      </c>
      <c r="B242" s="8">
        <v>45</v>
      </c>
      <c r="C242" s="2">
        <v>5</v>
      </c>
      <c r="D242" s="1">
        <v>1640</v>
      </c>
      <c r="E242" s="64">
        <v>3340</v>
      </c>
      <c r="F242" s="64">
        <v>2283</v>
      </c>
      <c r="G242" s="64">
        <v>3783</v>
      </c>
      <c r="L242" s="1">
        <v>1190</v>
      </c>
      <c r="M242" s="2">
        <v>2890</v>
      </c>
      <c r="N242" s="2">
        <v>1833</v>
      </c>
      <c r="O242" s="2">
        <v>3333</v>
      </c>
      <c r="P242" s="2">
        <f t="shared" si="8"/>
        <v>2140</v>
      </c>
      <c r="Q242" s="2">
        <f t="shared" si="9"/>
        <v>2230</v>
      </c>
      <c r="R242" s="2">
        <v>3640</v>
      </c>
      <c r="S242" s="2">
        <v>3730</v>
      </c>
      <c r="T242" s="52">
        <v>1640</v>
      </c>
      <c r="V242" s="7">
        <v>0</v>
      </c>
    </row>
    <row r="243" spans="1:22" x14ac:dyDescent="0.25">
      <c r="A243" s="25" t="s">
        <v>74</v>
      </c>
      <c r="B243" s="8">
        <v>45</v>
      </c>
      <c r="C243" s="2">
        <v>6</v>
      </c>
      <c r="D243" s="1">
        <v>1740</v>
      </c>
      <c r="E243" s="64">
        <v>3440</v>
      </c>
      <c r="F243" s="64">
        <v>2455</v>
      </c>
      <c r="G243" s="64">
        <v>3955</v>
      </c>
      <c r="L243" s="1">
        <v>1290</v>
      </c>
      <c r="M243" s="2">
        <v>2990</v>
      </c>
      <c r="N243" s="2">
        <v>2005</v>
      </c>
      <c r="O243" s="2">
        <v>3505</v>
      </c>
      <c r="P243" s="2">
        <f t="shared" si="8"/>
        <v>2300</v>
      </c>
      <c r="Q243" s="2">
        <f t="shared" si="9"/>
        <v>2390</v>
      </c>
      <c r="R243" s="2">
        <v>3800</v>
      </c>
      <c r="S243" s="2">
        <v>3890</v>
      </c>
      <c r="T243" s="52">
        <v>1740</v>
      </c>
      <c r="V243" s="76">
        <v>0</v>
      </c>
    </row>
    <row r="244" spans="1:22" x14ac:dyDescent="0.25">
      <c r="A244" s="25" t="s">
        <v>74</v>
      </c>
      <c r="B244" s="8">
        <v>45</v>
      </c>
      <c r="C244" s="2">
        <v>7</v>
      </c>
      <c r="D244" s="1">
        <v>1835</v>
      </c>
      <c r="E244" s="64">
        <v>3535</v>
      </c>
      <c r="F244" s="64">
        <v>2597</v>
      </c>
      <c r="G244" s="64">
        <v>4097</v>
      </c>
      <c r="L244" s="1">
        <v>1385</v>
      </c>
      <c r="M244" s="2">
        <v>3085</v>
      </c>
      <c r="N244" s="2">
        <v>2147</v>
      </c>
      <c r="O244" s="2">
        <v>3647</v>
      </c>
      <c r="P244" s="2">
        <f t="shared" si="8"/>
        <v>2435</v>
      </c>
      <c r="Q244" s="2">
        <f t="shared" si="9"/>
        <v>2495</v>
      </c>
      <c r="R244" s="2">
        <v>3935</v>
      </c>
      <c r="S244" s="2">
        <v>3995</v>
      </c>
      <c r="T244" s="52">
        <v>1835</v>
      </c>
      <c r="V244" s="7">
        <v>0</v>
      </c>
    </row>
    <row r="245" spans="1:22" x14ac:dyDescent="0.25">
      <c r="A245" s="25" t="s">
        <v>74</v>
      </c>
      <c r="B245" s="8">
        <v>45</v>
      </c>
      <c r="C245" s="2">
        <v>8</v>
      </c>
      <c r="D245" s="1">
        <v>1915</v>
      </c>
      <c r="E245" s="64">
        <v>3615</v>
      </c>
      <c r="F245" s="64">
        <v>2683</v>
      </c>
      <c r="G245" s="64">
        <v>4183</v>
      </c>
      <c r="L245" s="1">
        <v>1465</v>
      </c>
      <c r="M245" s="2">
        <v>3165</v>
      </c>
      <c r="N245" s="2">
        <v>2233</v>
      </c>
      <c r="O245" s="2">
        <v>3733</v>
      </c>
      <c r="P245" s="2">
        <f t="shared" si="8"/>
        <v>2525</v>
      </c>
      <c r="Q245" s="2">
        <f t="shared" si="9"/>
        <v>2600</v>
      </c>
      <c r="R245" s="2">
        <v>4025</v>
      </c>
      <c r="S245" s="2">
        <v>4100</v>
      </c>
      <c r="T245" s="52">
        <v>1935</v>
      </c>
      <c r="V245" s="76">
        <v>0</v>
      </c>
    </row>
    <row r="246" spans="1:22" x14ac:dyDescent="0.25">
      <c r="A246" s="25" t="s">
        <v>74</v>
      </c>
      <c r="B246" s="8">
        <v>45</v>
      </c>
      <c r="C246" s="2">
        <v>9</v>
      </c>
      <c r="D246" s="64">
        <v>1915</v>
      </c>
      <c r="E246" s="64">
        <v>3615</v>
      </c>
      <c r="F246" s="64">
        <v>2683</v>
      </c>
      <c r="G246" s="64">
        <v>4183</v>
      </c>
      <c r="L246" s="1">
        <v>1465</v>
      </c>
      <c r="M246" s="2">
        <v>3165</v>
      </c>
      <c r="N246" s="2">
        <v>2233</v>
      </c>
      <c r="O246" s="2">
        <v>3733</v>
      </c>
      <c r="P246" s="2">
        <f t="shared" si="8"/>
        <v>2600</v>
      </c>
      <c r="Q246" s="2">
        <f t="shared" si="9"/>
        <v>2525</v>
      </c>
      <c r="R246" s="2">
        <v>4100</v>
      </c>
      <c r="S246" s="2">
        <v>4025</v>
      </c>
      <c r="T246" s="52">
        <v>1915</v>
      </c>
      <c r="V246" s="7">
        <v>0</v>
      </c>
    </row>
    <row r="247" spans="1:22" x14ac:dyDescent="0.25">
      <c r="A247" s="25" t="s">
        <v>74</v>
      </c>
      <c r="B247" s="8">
        <v>45</v>
      </c>
      <c r="C247" s="2">
        <v>10</v>
      </c>
      <c r="D247" s="64">
        <v>1835</v>
      </c>
      <c r="E247" s="64">
        <v>3535</v>
      </c>
      <c r="F247" s="64">
        <v>2597</v>
      </c>
      <c r="G247" s="64">
        <v>4097</v>
      </c>
      <c r="L247" s="1">
        <v>1385</v>
      </c>
      <c r="M247" s="2">
        <v>3085</v>
      </c>
      <c r="N247" s="2">
        <v>2147</v>
      </c>
      <c r="O247" s="2">
        <v>3647</v>
      </c>
      <c r="P247" s="2">
        <f t="shared" si="8"/>
        <v>2495</v>
      </c>
      <c r="Q247" s="2">
        <f t="shared" si="9"/>
        <v>2435</v>
      </c>
      <c r="R247" s="2">
        <v>3995</v>
      </c>
      <c r="S247" s="2">
        <v>3935</v>
      </c>
      <c r="T247" s="52">
        <v>1835</v>
      </c>
      <c r="V247" s="76">
        <v>0</v>
      </c>
    </row>
    <row r="248" spans="1:22" x14ac:dyDescent="0.25">
      <c r="A248" s="25" t="s">
        <v>74</v>
      </c>
      <c r="B248" s="8">
        <v>45</v>
      </c>
      <c r="C248" s="2">
        <v>11</v>
      </c>
      <c r="D248" s="64">
        <v>1740</v>
      </c>
      <c r="E248" s="64">
        <v>3440</v>
      </c>
      <c r="F248" s="64">
        <v>2455</v>
      </c>
      <c r="G248" s="64">
        <v>3955</v>
      </c>
      <c r="L248" s="1">
        <v>1290</v>
      </c>
      <c r="M248" s="2">
        <v>2990</v>
      </c>
      <c r="N248" s="2">
        <v>2005</v>
      </c>
      <c r="O248" s="2">
        <v>3505</v>
      </c>
      <c r="P248" s="2">
        <f t="shared" si="8"/>
        <v>2390</v>
      </c>
      <c r="Q248" s="2">
        <f t="shared" si="9"/>
        <v>2300</v>
      </c>
      <c r="R248" s="2">
        <v>3890</v>
      </c>
      <c r="S248" s="2">
        <v>3800</v>
      </c>
      <c r="T248" s="52">
        <v>1740</v>
      </c>
      <c r="V248" s="7">
        <v>0</v>
      </c>
    </row>
    <row r="249" spans="1:22" x14ac:dyDescent="0.25">
      <c r="A249" s="25" t="s">
        <v>74</v>
      </c>
      <c r="B249" s="8">
        <v>45</v>
      </c>
      <c r="C249" s="2">
        <v>12</v>
      </c>
      <c r="D249" s="64">
        <v>1640</v>
      </c>
      <c r="E249" s="64">
        <v>3340</v>
      </c>
      <c r="F249" s="64">
        <v>2283</v>
      </c>
      <c r="G249" s="64">
        <v>3783</v>
      </c>
      <c r="L249" s="1">
        <v>1190</v>
      </c>
      <c r="M249" s="2">
        <v>2890</v>
      </c>
      <c r="N249" s="2">
        <v>1833</v>
      </c>
      <c r="O249" s="2">
        <v>3333</v>
      </c>
      <c r="P249" s="2">
        <f t="shared" si="8"/>
        <v>2230</v>
      </c>
      <c r="Q249" s="2">
        <f t="shared" si="9"/>
        <v>2140</v>
      </c>
      <c r="R249" s="2">
        <v>3730</v>
      </c>
      <c r="S249" s="2">
        <v>3640</v>
      </c>
      <c r="T249" s="52">
        <v>1640</v>
      </c>
      <c r="V249" s="76">
        <v>0</v>
      </c>
    </row>
    <row r="250" spans="1:22" x14ac:dyDescent="0.25">
      <c r="A250" s="25" t="s">
        <v>74</v>
      </c>
      <c r="B250" s="8">
        <v>45</v>
      </c>
      <c r="C250" s="2">
        <v>13</v>
      </c>
      <c r="D250" s="64">
        <v>1495</v>
      </c>
      <c r="E250" s="64">
        <v>3195</v>
      </c>
      <c r="F250" s="64">
        <v>2079</v>
      </c>
      <c r="G250" s="64">
        <v>3579</v>
      </c>
      <c r="L250" s="1">
        <v>1045</v>
      </c>
      <c r="M250" s="2">
        <v>2745</v>
      </c>
      <c r="N250" s="2">
        <v>1629</v>
      </c>
      <c r="O250" s="2">
        <v>3129</v>
      </c>
      <c r="P250" s="2">
        <f t="shared" si="8"/>
        <v>2070</v>
      </c>
      <c r="Q250" s="2">
        <f t="shared" si="9"/>
        <v>1950</v>
      </c>
      <c r="R250" s="2">
        <v>3570</v>
      </c>
      <c r="S250" s="2">
        <v>3450</v>
      </c>
      <c r="T250" s="52">
        <v>1495</v>
      </c>
      <c r="V250" s="7">
        <v>0</v>
      </c>
    </row>
    <row r="251" spans="1:22" x14ac:dyDescent="0.25">
      <c r="A251" s="25" t="s">
        <v>74</v>
      </c>
      <c r="B251" s="8">
        <v>45</v>
      </c>
      <c r="C251" s="2">
        <v>14</v>
      </c>
      <c r="D251" s="64">
        <v>1290</v>
      </c>
      <c r="E251" s="64">
        <v>2990</v>
      </c>
      <c r="F251" s="64">
        <v>1844</v>
      </c>
      <c r="G251" s="64">
        <v>3344</v>
      </c>
      <c r="L251" s="1">
        <v>840</v>
      </c>
      <c r="M251" s="2">
        <v>2540</v>
      </c>
      <c r="N251" s="2">
        <v>1394</v>
      </c>
      <c r="O251" s="2">
        <v>2894</v>
      </c>
      <c r="P251" s="2">
        <f t="shared" si="8"/>
        <v>1860</v>
      </c>
      <c r="Q251" s="2">
        <f t="shared" si="9"/>
        <v>1740</v>
      </c>
      <c r="R251" s="2">
        <v>3360</v>
      </c>
      <c r="S251" s="2">
        <v>3240</v>
      </c>
      <c r="T251" s="52">
        <v>1290</v>
      </c>
      <c r="V251" s="76">
        <v>0</v>
      </c>
    </row>
    <row r="252" spans="1:22" x14ac:dyDescent="0.25">
      <c r="A252" s="25" t="s">
        <v>74</v>
      </c>
      <c r="B252" s="8">
        <v>45</v>
      </c>
      <c r="C252" s="2">
        <v>15</v>
      </c>
      <c r="D252" s="64">
        <v>1060</v>
      </c>
      <c r="E252" s="64">
        <v>2760</v>
      </c>
      <c r="F252" s="64">
        <v>1569</v>
      </c>
      <c r="G252" s="64">
        <v>3069</v>
      </c>
      <c r="L252" s="1">
        <v>610</v>
      </c>
      <c r="M252" s="2">
        <v>2310</v>
      </c>
      <c r="N252" s="2">
        <v>1119</v>
      </c>
      <c r="O252" s="2">
        <v>2619</v>
      </c>
      <c r="P252" s="2">
        <f t="shared" si="8"/>
        <v>1620</v>
      </c>
      <c r="Q252" s="2">
        <f t="shared" si="9"/>
        <v>1565</v>
      </c>
      <c r="R252" s="2">
        <v>3120</v>
      </c>
      <c r="S252" s="2">
        <v>3065</v>
      </c>
      <c r="T252" s="52">
        <v>1060</v>
      </c>
      <c r="V252" s="7">
        <v>0</v>
      </c>
    </row>
    <row r="253" spans="1:22" x14ac:dyDescent="0.25">
      <c r="A253" s="25" t="s">
        <v>74</v>
      </c>
      <c r="B253" s="8">
        <v>45</v>
      </c>
      <c r="C253" s="2">
        <v>16</v>
      </c>
      <c r="D253" s="64">
        <v>820</v>
      </c>
      <c r="E253" s="64">
        <v>2520</v>
      </c>
      <c r="F253" s="64">
        <v>1251</v>
      </c>
      <c r="G253" s="64">
        <v>2751</v>
      </c>
      <c r="L253" s="1">
        <v>370</v>
      </c>
      <c r="M253" s="2">
        <v>2070</v>
      </c>
      <c r="N253" s="2">
        <v>801</v>
      </c>
      <c r="O253" s="2">
        <v>2301</v>
      </c>
      <c r="P253" s="2">
        <f t="shared" si="8"/>
        <v>1400</v>
      </c>
      <c r="Q253" s="2">
        <f t="shared" si="9"/>
        <v>1365</v>
      </c>
      <c r="R253" s="2">
        <v>2900</v>
      </c>
      <c r="S253" s="2">
        <v>2865</v>
      </c>
      <c r="T253" s="52">
        <v>820</v>
      </c>
      <c r="V253" s="76">
        <v>0</v>
      </c>
    </row>
    <row r="254" spans="1:22" x14ac:dyDescent="0.25">
      <c r="A254" s="25" t="s">
        <v>74</v>
      </c>
      <c r="B254" s="2">
        <v>40</v>
      </c>
      <c r="C254" s="2">
        <v>1</v>
      </c>
      <c r="D254" s="1">
        <v>820</v>
      </c>
      <c r="E254" s="64">
        <v>2520</v>
      </c>
      <c r="F254" s="64">
        <v>1251</v>
      </c>
      <c r="G254" s="64">
        <v>2751</v>
      </c>
      <c r="L254" s="1">
        <v>370</v>
      </c>
      <c r="M254" s="2">
        <v>2070</v>
      </c>
      <c r="N254" s="2">
        <v>801</v>
      </c>
      <c r="O254" s="2">
        <v>2301</v>
      </c>
      <c r="P254" s="2">
        <f t="shared" si="8"/>
        <v>1365</v>
      </c>
      <c r="Q254" s="2">
        <f t="shared" si="9"/>
        <v>1400</v>
      </c>
      <c r="R254" s="2">
        <v>2865</v>
      </c>
      <c r="S254" s="2">
        <v>2900</v>
      </c>
      <c r="T254" s="52">
        <v>820</v>
      </c>
      <c r="V254" s="7">
        <v>0</v>
      </c>
    </row>
    <row r="255" spans="1:22" x14ac:dyDescent="0.25">
      <c r="A255" s="25" t="s">
        <v>74</v>
      </c>
      <c r="B255" s="2">
        <v>40</v>
      </c>
      <c r="C255" s="2">
        <v>2</v>
      </c>
      <c r="D255" s="1">
        <v>1060</v>
      </c>
      <c r="E255" s="64">
        <v>2760</v>
      </c>
      <c r="F255" s="64">
        <v>1569</v>
      </c>
      <c r="G255" s="64">
        <v>3069</v>
      </c>
      <c r="L255" s="1">
        <v>610</v>
      </c>
      <c r="M255" s="2">
        <v>2310</v>
      </c>
      <c r="N255" s="2">
        <v>1119</v>
      </c>
      <c r="O255" s="2">
        <v>2619</v>
      </c>
      <c r="P255" s="2">
        <f t="shared" si="8"/>
        <v>1565</v>
      </c>
      <c r="Q255" s="2">
        <f t="shared" si="9"/>
        <v>1620</v>
      </c>
      <c r="R255" s="2">
        <v>3065</v>
      </c>
      <c r="S255" s="2">
        <v>3120</v>
      </c>
      <c r="T255" s="52">
        <v>1060</v>
      </c>
      <c r="V255" s="76">
        <v>0</v>
      </c>
    </row>
    <row r="256" spans="1:22" x14ac:dyDescent="0.25">
      <c r="A256" s="25" t="s">
        <v>74</v>
      </c>
      <c r="B256" s="8">
        <v>40</v>
      </c>
      <c r="C256" s="2">
        <v>3</v>
      </c>
      <c r="D256" s="1">
        <v>1290</v>
      </c>
      <c r="E256" s="64">
        <v>2990</v>
      </c>
      <c r="F256" s="64">
        <v>1844</v>
      </c>
      <c r="G256" s="64">
        <v>3344</v>
      </c>
      <c r="L256" s="1">
        <v>840</v>
      </c>
      <c r="M256" s="2">
        <v>2540</v>
      </c>
      <c r="N256" s="2">
        <v>1394</v>
      </c>
      <c r="O256" s="2">
        <v>2894</v>
      </c>
      <c r="P256" s="2">
        <f t="shared" si="8"/>
        <v>1740</v>
      </c>
      <c r="Q256" s="2">
        <f t="shared" si="9"/>
        <v>1860</v>
      </c>
      <c r="R256" s="2">
        <v>3240</v>
      </c>
      <c r="S256" s="2">
        <v>3360</v>
      </c>
      <c r="T256" s="52">
        <v>1290</v>
      </c>
      <c r="V256" s="7">
        <v>0</v>
      </c>
    </row>
    <row r="257" spans="1:22" x14ac:dyDescent="0.25">
      <c r="A257" s="25" t="s">
        <v>74</v>
      </c>
      <c r="B257" s="8">
        <v>40</v>
      </c>
      <c r="C257" s="2">
        <v>4</v>
      </c>
      <c r="D257" s="1">
        <v>1495</v>
      </c>
      <c r="E257" s="64">
        <v>3195</v>
      </c>
      <c r="F257" s="64">
        <v>2079</v>
      </c>
      <c r="G257" s="64">
        <v>3579</v>
      </c>
      <c r="L257" s="1">
        <v>1045</v>
      </c>
      <c r="M257" s="2">
        <v>2745</v>
      </c>
      <c r="N257" s="2">
        <v>1629</v>
      </c>
      <c r="O257" s="2">
        <v>3129</v>
      </c>
      <c r="P257" s="2">
        <f t="shared" si="8"/>
        <v>1950</v>
      </c>
      <c r="Q257" s="2">
        <f t="shared" si="9"/>
        <v>2070</v>
      </c>
      <c r="R257" s="2">
        <v>3450</v>
      </c>
      <c r="S257" s="2">
        <v>3570</v>
      </c>
      <c r="T257" s="52">
        <v>1495</v>
      </c>
      <c r="V257" s="76">
        <v>0</v>
      </c>
    </row>
    <row r="258" spans="1:22" x14ac:dyDescent="0.25">
      <c r="A258" s="25" t="s">
        <v>74</v>
      </c>
      <c r="B258" s="8">
        <v>40</v>
      </c>
      <c r="C258" s="2">
        <v>5</v>
      </c>
      <c r="D258" s="1">
        <v>1640</v>
      </c>
      <c r="E258" s="64">
        <v>3340</v>
      </c>
      <c r="F258" s="64">
        <v>2283</v>
      </c>
      <c r="G258" s="64">
        <v>3783</v>
      </c>
      <c r="L258" s="1">
        <v>1190</v>
      </c>
      <c r="M258" s="2">
        <v>2890</v>
      </c>
      <c r="N258" s="2">
        <v>1833</v>
      </c>
      <c r="O258" s="2">
        <v>3333</v>
      </c>
      <c r="P258" s="2">
        <f t="shared" ref="P258:P279" si="10">R258-1500</f>
        <v>2140</v>
      </c>
      <c r="Q258" s="2">
        <f t="shared" ref="Q258:Q279" si="11">S258-1500</f>
        <v>2230</v>
      </c>
      <c r="R258" s="2">
        <v>3640</v>
      </c>
      <c r="S258" s="2">
        <v>3730</v>
      </c>
      <c r="T258" s="52">
        <v>1640</v>
      </c>
      <c r="V258" s="7">
        <v>0</v>
      </c>
    </row>
    <row r="259" spans="1:22" x14ac:dyDescent="0.25">
      <c r="A259" s="25" t="s">
        <v>74</v>
      </c>
      <c r="B259" s="8">
        <v>40</v>
      </c>
      <c r="C259" s="2">
        <v>6</v>
      </c>
      <c r="D259" s="1">
        <v>1740</v>
      </c>
      <c r="E259" s="64">
        <v>3440</v>
      </c>
      <c r="F259" s="64">
        <v>2455</v>
      </c>
      <c r="G259" s="64">
        <v>3955</v>
      </c>
      <c r="L259" s="1">
        <v>1290</v>
      </c>
      <c r="M259" s="2">
        <v>2990</v>
      </c>
      <c r="N259" s="2">
        <v>2005</v>
      </c>
      <c r="O259" s="2">
        <v>3505</v>
      </c>
      <c r="P259" s="2">
        <f t="shared" si="10"/>
        <v>2300</v>
      </c>
      <c r="Q259" s="2">
        <f t="shared" si="11"/>
        <v>2390</v>
      </c>
      <c r="R259" s="2">
        <v>3800</v>
      </c>
      <c r="S259" s="2">
        <v>3890</v>
      </c>
      <c r="T259" s="52">
        <v>1740</v>
      </c>
      <c r="V259" s="76">
        <v>0</v>
      </c>
    </row>
    <row r="260" spans="1:22" x14ac:dyDescent="0.25">
      <c r="A260" s="25" t="s">
        <v>74</v>
      </c>
      <c r="B260" s="8">
        <v>40</v>
      </c>
      <c r="C260" s="2">
        <v>7</v>
      </c>
      <c r="D260" s="1">
        <v>1835</v>
      </c>
      <c r="E260" s="64">
        <v>3535</v>
      </c>
      <c r="F260" s="64">
        <v>2597</v>
      </c>
      <c r="G260" s="64">
        <v>4097</v>
      </c>
      <c r="L260" s="1">
        <v>1385</v>
      </c>
      <c r="M260" s="2">
        <v>3085</v>
      </c>
      <c r="N260" s="2">
        <v>2147</v>
      </c>
      <c r="O260" s="2">
        <v>3647</v>
      </c>
      <c r="P260" s="2">
        <f t="shared" si="10"/>
        <v>2435</v>
      </c>
      <c r="Q260" s="2">
        <f t="shared" si="11"/>
        <v>2495</v>
      </c>
      <c r="R260" s="2">
        <v>3935</v>
      </c>
      <c r="S260" s="2">
        <v>3995</v>
      </c>
      <c r="T260" s="52">
        <v>1915</v>
      </c>
      <c r="V260" s="7">
        <v>0</v>
      </c>
    </row>
    <row r="261" spans="1:22" x14ac:dyDescent="0.25">
      <c r="A261" s="25" t="s">
        <v>74</v>
      </c>
      <c r="B261" s="8">
        <v>40</v>
      </c>
      <c r="C261" s="2">
        <v>8</v>
      </c>
      <c r="D261" s="64">
        <v>1835</v>
      </c>
      <c r="E261" s="64">
        <v>3535</v>
      </c>
      <c r="F261" s="64">
        <v>2597</v>
      </c>
      <c r="G261" s="64">
        <v>4097</v>
      </c>
      <c r="L261" s="1">
        <v>1385</v>
      </c>
      <c r="M261" s="2">
        <v>3085</v>
      </c>
      <c r="N261" s="2">
        <v>2147</v>
      </c>
      <c r="O261" s="2">
        <v>3647</v>
      </c>
      <c r="P261" s="2">
        <f t="shared" si="10"/>
        <v>2495</v>
      </c>
      <c r="Q261" s="2">
        <f t="shared" si="11"/>
        <v>2435</v>
      </c>
      <c r="R261" s="2">
        <v>3995</v>
      </c>
      <c r="S261" s="2">
        <v>3935</v>
      </c>
      <c r="T261" s="52">
        <v>1835</v>
      </c>
      <c r="V261" s="76">
        <v>0</v>
      </c>
    </row>
    <row r="262" spans="1:22" x14ac:dyDescent="0.25">
      <c r="A262" s="25" t="s">
        <v>74</v>
      </c>
      <c r="B262" s="8">
        <v>40</v>
      </c>
      <c r="C262" s="2">
        <v>9</v>
      </c>
      <c r="D262" s="64">
        <v>1740</v>
      </c>
      <c r="E262" s="64">
        <v>3440</v>
      </c>
      <c r="F262" s="64">
        <v>2455</v>
      </c>
      <c r="G262" s="64">
        <v>3955</v>
      </c>
      <c r="L262" s="1">
        <v>1290</v>
      </c>
      <c r="M262" s="2">
        <v>2990</v>
      </c>
      <c r="N262" s="2">
        <v>2005</v>
      </c>
      <c r="O262" s="2">
        <v>3505</v>
      </c>
      <c r="P262" s="2">
        <f t="shared" si="10"/>
        <v>2390</v>
      </c>
      <c r="Q262" s="2">
        <f t="shared" si="11"/>
        <v>2300</v>
      </c>
      <c r="R262" s="2">
        <v>3890</v>
      </c>
      <c r="S262" s="2">
        <v>3800</v>
      </c>
      <c r="T262" s="52">
        <v>1740</v>
      </c>
      <c r="V262" s="7">
        <v>0</v>
      </c>
    </row>
    <row r="263" spans="1:22" x14ac:dyDescent="0.25">
      <c r="A263" s="25" t="s">
        <v>74</v>
      </c>
      <c r="B263" s="8">
        <v>40</v>
      </c>
      <c r="C263" s="2">
        <v>10</v>
      </c>
      <c r="D263" s="64">
        <v>1640</v>
      </c>
      <c r="E263" s="64">
        <v>3340</v>
      </c>
      <c r="F263" s="64">
        <v>2283</v>
      </c>
      <c r="G263" s="64">
        <v>3783</v>
      </c>
      <c r="L263" s="1">
        <v>1190</v>
      </c>
      <c r="M263" s="2">
        <v>2890</v>
      </c>
      <c r="N263" s="2">
        <v>1833</v>
      </c>
      <c r="O263" s="2">
        <v>3333</v>
      </c>
      <c r="P263" s="2">
        <f t="shared" si="10"/>
        <v>2230</v>
      </c>
      <c r="Q263" s="2">
        <f t="shared" si="11"/>
        <v>2140</v>
      </c>
      <c r="R263" s="2">
        <v>3730</v>
      </c>
      <c r="S263" s="2">
        <v>3640</v>
      </c>
      <c r="T263" s="52">
        <v>1640</v>
      </c>
      <c r="V263" s="76">
        <v>0</v>
      </c>
    </row>
    <row r="264" spans="1:22" x14ac:dyDescent="0.25">
      <c r="A264" s="25" t="s">
        <v>74</v>
      </c>
      <c r="B264" s="8">
        <v>40</v>
      </c>
      <c r="C264" s="2">
        <v>11</v>
      </c>
      <c r="D264" s="64">
        <v>1495</v>
      </c>
      <c r="E264" s="64">
        <v>3195</v>
      </c>
      <c r="F264" s="64">
        <v>2079</v>
      </c>
      <c r="G264" s="64">
        <v>3579</v>
      </c>
      <c r="L264" s="1">
        <v>1045</v>
      </c>
      <c r="M264" s="2">
        <v>2745</v>
      </c>
      <c r="N264" s="2">
        <v>1629</v>
      </c>
      <c r="O264" s="2">
        <v>3129</v>
      </c>
      <c r="P264" s="2">
        <f t="shared" si="10"/>
        <v>2070</v>
      </c>
      <c r="Q264" s="2">
        <f t="shared" si="11"/>
        <v>1950</v>
      </c>
      <c r="R264" s="2">
        <v>3570</v>
      </c>
      <c r="S264" s="2">
        <v>3450</v>
      </c>
      <c r="T264" s="52">
        <v>1495</v>
      </c>
      <c r="V264" s="7">
        <v>0</v>
      </c>
    </row>
    <row r="265" spans="1:22" x14ac:dyDescent="0.25">
      <c r="A265" s="25" t="s">
        <v>74</v>
      </c>
      <c r="B265" s="8">
        <v>40</v>
      </c>
      <c r="C265" s="2">
        <v>12</v>
      </c>
      <c r="D265" s="64">
        <v>1290</v>
      </c>
      <c r="E265" s="64">
        <v>2990</v>
      </c>
      <c r="F265" s="64">
        <v>1844</v>
      </c>
      <c r="G265" s="64">
        <v>3344</v>
      </c>
      <c r="L265" s="1">
        <v>840</v>
      </c>
      <c r="M265" s="2">
        <v>2540</v>
      </c>
      <c r="N265" s="2">
        <v>1394</v>
      </c>
      <c r="O265" s="2">
        <v>2894</v>
      </c>
      <c r="P265" s="2">
        <f t="shared" si="10"/>
        <v>1860</v>
      </c>
      <c r="Q265" s="2">
        <f t="shared" si="11"/>
        <v>1740</v>
      </c>
      <c r="R265" s="2">
        <v>3360</v>
      </c>
      <c r="S265" s="2">
        <v>3240</v>
      </c>
      <c r="T265" s="52">
        <v>1290</v>
      </c>
      <c r="V265" s="76">
        <v>0</v>
      </c>
    </row>
    <row r="266" spans="1:22" x14ac:dyDescent="0.25">
      <c r="A266" s="25" t="s">
        <v>74</v>
      </c>
      <c r="B266" s="8">
        <v>40</v>
      </c>
      <c r="C266" s="2">
        <v>13</v>
      </c>
      <c r="D266" s="64">
        <v>1060</v>
      </c>
      <c r="E266" s="64">
        <v>2760</v>
      </c>
      <c r="F266" s="64">
        <v>1569</v>
      </c>
      <c r="G266" s="64">
        <v>3069</v>
      </c>
      <c r="L266" s="1">
        <v>610</v>
      </c>
      <c r="M266" s="2">
        <v>2310</v>
      </c>
      <c r="N266" s="2">
        <v>1119</v>
      </c>
      <c r="O266" s="2">
        <v>2619</v>
      </c>
      <c r="P266" s="2">
        <f t="shared" si="10"/>
        <v>1620</v>
      </c>
      <c r="Q266" s="2">
        <f t="shared" si="11"/>
        <v>1565</v>
      </c>
      <c r="R266" s="2">
        <v>3120</v>
      </c>
      <c r="S266" s="2">
        <v>3065</v>
      </c>
      <c r="T266" s="52">
        <v>1060</v>
      </c>
      <c r="V266" s="7">
        <v>0</v>
      </c>
    </row>
    <row r="267" spans="1:22" x14ac:dyDescent="0.25">
      <c r="A267" s="25" t="s">
        <v>74</v>
      </c>
      <c r="B267" s="8">
        <v>40</v>
      </c>
      <c r="C267" s="2">
        <v>14</v>
      </c>
      <c r="D267" s="64">
        <v>820</v>
      </c>
      <c r="E267" s="64">
        <v>2520</v>
      </c>
      <c r="F267" s="64">
        <v>1251</v>
      </c>
      <c r="G267" s="64">
        <v>2751</v>
      </c>
      <c r="L267" s="1">
        <v>370</v>
      </c>
      <c r="M267" s="2">
        <v>2070</v>
      </c>
      <c r="N267" s="2">
        <v>801</v>
      </c>
      <c r="O267" s="2">
        <v>2301</v>
      </c>
      <c r="P267" s="2">
        <f t="shared" si="10"/>
        <v>1400</v>
      </c>
      <c r="Q267" s="2">
        <f t="shared" si="11"/>
        <v>1365</v>
      </c>
      <c r="R267" s="2">
        <v>2900</v>
      </c>
      <c r="S267" s="2">
        <v>2865</v>
      </c>
      <c r="T267" s="52">
        <v>820</v>
      </c>
      <c r="V267" s="76">
        <v>0</v>
      </c>
    </row>
    <row r="268" spans="1:22" x14ac:dyDescent="0.25">
      <c r="A268" s="25" t="s">
        <v>74</v>
      </c>
      <c r="B268" s="2">
        <v>34</v>
      </c>
      <c r="C268" s="2">
        <v>1</v>
      </c>
      <c r="D268" s="1">
        <v>820</v>
      </c>
      <c r="E268" s="64">
        <v>2520</v>
      </c>
      <c r="F268" s="64">
        <v>1251</v>
      </c>
      <c r="G268" s="64">
        <v>2751</v>
      </c>
      <c r="L268" s="1">
        <v>370</v>
      </c>
      <c r="M268" s="2">
        <v>2070</v>
      </c>
      <c r="N268" s="2">
        <v>801</v>
      </c>
      <c r="O268" s="2">
        <v>2301</v>
      </c>
      <c r="P268" s="2">
        <f t="shared" si="10"/>
        <v>1365</v>
      </c>
      <c r="Q268" s="2">
        <f t="shared" si="11"/>
        <v>1400</v>
      </c>
      <c r="R268" s="2">
        <v>2865</v>
      </c>
      <c r="S268" s="2">
        <v>2900</v>
      </c>
      <c r="T268" s="52">
        <v>820</v>
      </c>
      <c r="V268" s="7">
        <v>0</v>
      </c>
    </row>
    <row r="269" spans="1:22" x14ac:dyDescent="0.25">
      <c r="A269" s="25" t="s">
        <v>74</v>
      </c>
      <c r="B269" s="2">
        <v>34</v>
      </c>
      <c r="C269" s="2">
        <v>2</v>
      </c>
      <c r="D269" s="1">
        <v>1060</v>
      </c>
      <c r="E269" s="64">
        <v>2760</v>
      </c>
      <c r="F269" s="64">
        <v>1569</v>
      </c>
      <c r="G269" s="64">
        <v>3069</v>
      </c>
      <c r="L269" s="1">
        <v>610</v>
      </c>
      <c r="M269" s="2">
        <v>2310</v>
      </c>
      <c r="N269" s="2">
        <v>1119</v>
      </c>
      <c r="O269" s="2">
        <v>2619</v>
      </c>
      <c r="P269" s="2">
        <f t="shared" si="10"/>
        <v>1565</v>
      </c>
      <c r="Q269" s="2">
        <f t="shared" si="11"/>
        <v>1620</v>
      </c>
      <c r="R269" s="2">
        <v>3065</v>
      </c>
      <c r="S269" s="2">
        <v>3120</v>
      </c>
      <c r="T269" s="52">
        <v>1060</v>
      </c>
      <c r="V269" s="76">
        <v>0</v>
      </c>
    </row>
    <row r="270" spans="1:22" x14ac:dyDescent="0.25">
      <c r="A270" s="25" t="s">
        <v>74</v>
      </c>
      <c r="B270" s="8">
        <v>34</v>
      </c>
      <c r="C270" s="2">
        <v>3</v>
      </c>
      <c r="D270" s="1">
        <v>1290</v>
      </c>
      <c r="E270" s="64">
        <v>2990</v>
      </c>
      <c r="F270" s="64">
        <v>1844</v>
      </c>
      <c r="G270" s="64">
        <v>3344</v>
      </c>
      <c r="L270" s="1">
        <v>840</v>
      </c>
      <c r="M270" s="2">
        <v>2540</v>
      </c>
      <c r="N270" s="2">
        <v>1394</v>
      </c>
      <c r="O270" s="2">
        <v>2894</v>
      </c>
      <c r="P270" s="2">
        <f t="shared" si="10"/>
        <v>1740</v>
      </c>
      <c r="Q270" s="2">
        <f t="shared" si="11"/>
        <v>1860</v>
      </c>
      <c r="R270" s="2">
        <v>3240</v>
      </c>
      <c r="S270" s="2">
        <v>3360</v>
      </c>
      <c r="T270" s="52">
        <v>1290</v>
      </c>
      <c r="V270" s="7">
        <v>0</v>
      </c>
    </row>
    <row r="271" spans="1:22" x14ac:dyDescent="0.25">
      <c r="A271" s="25" t="s">
        <v>74</v>
      </c>
      <c r="B271" s="8">
        <v>34</v>
      </c>
      <c r="C271" s="2">
        <v>4</v>
      </c>
      <c r="D271" s="1">
        <v>1495</v>
      </c>
      <c r="E271" s="64">
        <v>3195</v>
      </c>
      <c r="F271" s="64">
        <v>2079</v>
      </c>
      <c r="G271" s="64">
        <v>3579</v>
      </c>
      <c r="L271" s="1">
        <v>1045</v>
      </c>
      <c r="M271" s="2">
        <v>2745</v>
      </c>
      <c r="N271" s="2">
        <v>1629</v>
      </c>
      <c r="O271" s="2">
        <v>3129</v>
      </c>
      <c r="P271" s="2">
        <f t="shared" si="10"/>
        <v>1950</v>
      </c>
      <c r="Q271" s="2">
        <f t="shared" si="11"/>
        <v>2070</v>
      </c>
      <c r="R271" s="2">
        <v>3450</v>
      </c>
      <c r="S271" s="2">
        <v>3570</v>
      </c>
      <c r="T271" s="52">
        <v>1495</v>
      </c>
      <c r="V271" s="76">
        <v>0</v>
      </c>
    </row>
    <row r="272" spans="1:22" x14ac:dyDescent="0.25">
      <c r="A272" s="25" t="s">
        <v>74</v>
      </c>
      <c r="B272" s="8">
        <v>34</v>
      </c>
      <c r="C272" s="2">
        <v>5</v>
      </c>
      <c r="D272" s="1">
        <v>1640</v>
      </c>
      <c r="E272" s="64">
        <v>3340</v>
      </c>
      <c r="F272" s="64">
        <v>2283</v>
      </c>
      <c r="G272" s="64">
        <v>3783</v>
      </c>
      <c r="L272" s="1">
        <v>1190</v>
      </c>
      <c r="M272" s="2">
        <v>2890</v>
      </c>
      <c r="N272" s="2">
        <v>1833</v>
      </c>
      <c r="O272" s="2">
        <v>3333</v>
      </c>
      <c r="P272" s="2">
        <f t="shared" si="10"/>
        <v>2140</v>
      </c>
      <c r="Q272" s="2">
        <f t="shared" si="11"/>
        <v>2230</v>
      </c>
      <c r="R272" s="2">
        <v>3640</v>
      </c>
      <c r="S272" s="2">
        <v>3730</v>
      </c>
      <c r="T272" s="52">
        <v>1640</v>
      </c>
      <c r="V272" s="7">
        <v>0</v>
      </c>
    </row>
    <row r="273" spans="1:22" x14ac:dyDescent="0.25">
      <c r="A273" s="25" t="s">
        <v>74</v>
      </c>
      <c r="B273" s="8">
        <v>34</v>
      </c>
      <c r="C273" s="2">
        <v>6</v>
      </c>
      <c r="D273" s="1">
        <v>1740</v>
      </c>
      <c r="E273" s="64">
        <v>3440</v>
      </c>
      <c r="F273" s="64">
        <v>2455</v>
      </c>
      <c r="G273" s="64">
        <v>3955</v>
      </c>
      <c r="L273" s="1">
        <v>1290</v>
      </c>
      <c r="M273" s="2">
        <v>2990</v>
      </c>
      <c r="N273" s="2">
        <v>2005</v>
      </c>
      <c r="O273" s="2">
        <v>3505</v>
      </c>
      <c r="P273" s="2">
        <f t="shared" si="10"/>
        <v>2300</v>
      </c>
      <c r="Q273" s="2">
        <f t="shared" si="11"/>
        <v>2390</v>
      </c>
      <c r="R273" s="2">
        <v>3800</v>
      </c>
      <c r="S273" s="2">
        <v>3890</v>
      </c>
      <c r="T273" s="52">
        <v>1835</v>
      </c>
      <c r="V273" s="76">
        <v>0</v>
      </c>
    </row>
    <row r="274" spans="1:22" x14ac:dyDescent="0.25">
      <c r="A274" s="25" t="s">
        <v>74</v>
      </c>
      <c r="B274" s="8">
        <v>34</v>
      </c>
      <c r="C274" s="2">
        <v>7</v>
      </c>
      <c r="D274" s="64">
        <v>1740</v>
      </c>
      <c r="E274" s="64">
        <v>3440</v>
      </c>
      <c r="F274" s="64">
        <v>2455</v>
      </c>
      <c r="G274" s="64">
        <v>3955</v>
      </c>
      <c r="L274" s="1">
        <v>1290</v>
      </c>
      <c r="M274" s="2">
        <v>2990</v>
      </c>
      <c r="N274" s="2">
        <v>2005</v>
      </c>
      <c r="O274" s="2">
        <v>3505</v>
      </c>
      <c r="P274" s="2">
        <f t="shared" si="10"/>
        <v>2390</v>
      </c>
      <c r="Q274" s="2">
        <f t="shared" si="11"/>
        <v>2300</v>
      </c>
      <c r="R274" s="2">
        <v>3890</v>
      </c>
      <c r="S274" s="2">
        <v>3800</v>
      </c>
      <c r="T274" s="52">
        <v>1740</v>
      </c>
      <c r="V274" s="7">
        <v>0</v>
      </c>
    </row>
    <row r="275" spans="1:22" x14ac:dyDescent="0.25">
      <c r="A275" s="25" t="s">
        <v>74</v>
      </c>
      <c r="B275" s="8">
        <v>34</v>
      </c>
      <c r="C275" s="2">
        <v>8</v>
      </c>
      <c r="D275" s="64">
        <v>1640</v>
      </c>
      <c r="E275" s="64">
        <v>3340</v>
      </c>
      <c r="F275" s="64">
        <v>2283</v>
      </c>
      <c r="G275" s="64">
        <v>3783</v>
      </c>
      <c r="L275" s="1">
        <v>1190</v>
      </c>
      <c r="M275" s="2">
        <v>2890</v>
      </c>
      <c r="N275" s="2">
        <v>1833</v>
      </c>
      <c r="O275" s="2">
        <v>3333</v>
      </c>
      <c r="P275" s="2">
        <f t="shared" si="10"/>
        <v>2230</v>
      </c>
      <c r="Q275" s="2">
        <f t="shared" si="11"/>
        <v>2140</v>
      </c>
      <c r="R275" s="2">
        <v>3730</v>
      </c>
      <c r="S275" s="2">
        <v>3640</v>
      </c>
      <c r="T275" s="52">
        <v>1640</v>
      </c>
      <c r="V275" s="76">
        <v>0</v>
      </c>
    </row>
    <row r="276" spans="1:22" x14ac:dyDescent="0.25">
      <c r="A276" s="25" t="s">
        <v>74</v>
      </c>
      <c r="B276" s="8">
        <v>34</v>
      </c>
      <c r="C276" s="2">
        <v>9</v>
      </c>
      <c r="D276" s="64">
        <v>1495</v>
      </c>
      <c r="E276" s="64">
        <v>3195</v>
      </c>
      <c r="F276" s="64">
        <v>2079</v>
      </c>
      <c r="G276" s="64">
        <v>3579</v>
      </c>
      <c r="L276" s="1">
        <v>1045</v>
      </c>
      <c r="M276" s="2">
        <v>2745</v>
      </c>
      <c r="N276" s="2">
        <v>1629</v>
      </c>
      <c r="O276" s="2">
        <v>3129</v>
      </c>
      <c r="P276" s="2">
        <f t="shared" si="10"/>
        <v>2070</v>
      </c>
      <c r="Q276" s="2">
        <f t="shared" si="11"/>
        <v>1950</v>
      </c>
      <c r="R276" s="2">
        <v>3570</v>
      </c>
      <c r="S276" s="2">
        <v>3450</v>
      </c>
      <c r="T276" s="52">
        <v>1495</v>
      </c>
      <c r="V276" s="7">
        <v>0</v>
      </c>
    </row>
    <row r="277" spans="1:22" x14ac:dyDescent="0.25">
      <c r="A277" s="25" t="s">
        <v>74</v>
      </c>
      <c r="B277" s="8">
        <v>34</v>
      </c>
      <c r="C277" s="2">
        <v>10</v>
      </c>
      <c r="D277" s="64">
        <v>1290</v>
      </c>
      <c r="E277" s="64">
        <v>2990</v>
      </c>
      <c r="F277" s="64">
        <v>1844</v>
      </c>
      <c r="G277" s="64">
        <v>3344</v>
      </c>
      <c r="L277" s="1">
        <v>840</v>
      </c>
      <c r="M277" s="2">
        <v>2540</v>
      </c>
      <c r="N277" s="2">
        <v>1394</v>
      </c>
      <c r="O277" s="2">
        <v>2894</v>
      </c>
      <c r="P277" s="2">
        <f t="shared" si="10"/>
        <v>1860</v>
      </c>
      <c r="Q277" s="2">
        <f t="shared" si="11"/>
        <v>1740</v>
      </c>
      <c r="R277" s="2">
        <v>3360</v>
      </c>
      <c r="S277" s="2">
        <v>3240</v>
      </c>
      <c r="T277" s="52">
        <v>1290</v>
      </c>
      <c r="V277" s="76">
        <v>0</v>
      </c>
    </row>
    <row r="278" spans="1:22" x14ac:dyDescent="0.25">
      <c r="A278" s="25" t="s">
        <v>74</v>
      </c>
      <c r="B278" s="8">
        <v>34</v>
      </c>
      <c r="C278" s="2">
        <v>11</v>
      </c>
      <c r="D278" s="64">
        <v>1060</v>
      </c>
      <c r="E278" s="64">
        <v>2760</v>
      </c>
      <c r="F278" s="64">
        <v>1569</v>
      </c>
      <c r="G278" s="64">
        <v>3069</v>
      </c>
      <c r="L278" s="1">
        <v>610</v>
      </c>
      <c r="M278" s="2">
        <v>2310</v>
      </c>
      <c r="N278" s="2">
        <v>1119</v>
      </c>
      <c r="O278" s="2">
        <v>2619</v>
      </c>
      <c r="P278" s="2">
        <f t="shared" si="10"/>
        <v>1620</v>
      </c>
      <c r="Q278" s="2">
        <f t="shared" si="11"/>
        <v>1565</v>
      </c>
      <c r="R278" s="2">
        <v>3120</v>
      </c>
      <c r="S278" s="2">
        <v>3065</v>
      </c>
      <c r="T278" s="52">
        <v>1060</v>
      </c>
      <c r="V278" s="7">
        <v>0</v>
      </c>
    </row>
    <row r="279" spans="1:22" x14ac:dyDescent="0.25">
      <c r="A279" s="25" t="s">
        <v>74</v>
      </c>
      <c r="B279" s="8">
        <v>34</v>
      </c>
      <c r="C279" s="2">
        <v>12</v>
      </c>
      <c r="D279" s="64">
        <v>820</v>
      </c>
      <c r="E279" s="64">
        <v>2520</v>
      </c>
      <c r="F279" s="64">
        <v>1251</v>
      </c>
      <c r="G279" s="64">
        <v>2751</v>
      </c>
      <c r="L279" s="1">
        <v>370</v>
      </c>
      <c r="M279" s="2">
        <v>2070</v>
      </c>
      <c r="N279" s="2">
        <v>801</v>
      </c>
      <c r="O279" s="2">
        <v>2301</v>
      </c>
      <c r="P279" s="2">
        <f t="shared" si="10"/>
        <v>1400</v>
      </c>
      <c r="Q279" s="2">
        <f t="shared" si="11"/>
        <v>1365</v>
      </c>
      <c r="R279" s="2">
        <v>2900</v>
      </c>
      <c r="S279" s="2">
        <v>2865</v>
      </c>
      <c r="T279" s="52">
        <v>820</v>
      </c>
      <c r="V279" s="76">
        <v>0</v>
      </c>
    </row>
    <row r="280" spans="1:22" x14ac:dyDescent="0.25">
      <c r="A280" t="s">
        <v>3</v>
      </c>
      <c r="B280" s="2">
        <v>30</v>
      </c>
      <c r="C280" s="2">
        <v>1</v>
      </c>
      <c r="D280" s="1">
        <v>820</v>
      </c>
      <c r="E280" s="64">
        <v>2520</v>
      </c>
      <c r="F280" s="1">
        <v>820</v>
      </c>
      <c r="G280" s="64">
        <v>2520</v>
      </c>
      <c r="H280" s="1">
        <v>820</v>
      </c>
      <c r="I280" s="1">
        <v>820</v>
      </c>
      <c r="J280" s="76">
        <v>2520</v>
      </c>
      <c r="K280" s="76">
        <v>2520</v>
      </c>
      <c r="L280" s="1">
        <v>370</v>
      </c>
      <c r="M280" s="2">
        <v>2070</v>
      </c>
      <c r="N280" s="1">
        <v>370</v>
      </c>
      <c r="O280" s="64">
        <v>2070</v>
      </c>
      <c r="P280" s="1">
        <v>370</v>
      </c>
      <c r="Q280" s="1">
        <v>370</v>
      </c>
      <c r="R280" s="2">
        <v>2070</v>
      </c>
      <c r="S280" s="2">
        <v>2070</v>
      </c>
      <c r="T280" s="53">
        <v>450</v>
      </c>
      <c r="V280" s="7">
        <v>0</v>
      </c>
    </row>
    <row r="281" spans="1:22" x14ac:dyDescent="0.25">
      <c r="A281" t="s">
        <v>3</v>
      </c>
      <c r="B281" s="2">
        <v>30</v>
      </c>
      <c r="C281" s="2">
        <v>2</v>
      </c>
      <c r="D281" s="1">
        <v>1060</v>
      </c>
      <c r="E281" s="64">
        <v>2760</v>
      </c>
      <c r="F281" s="1">
        <v>1060</v>
      </c>
      <c r="G281" s="64">
        <v>2760</v>
      </c>
      <c r="H281" s="1">
        <v>1060</v>
      </c>
      <c r="I281" s="1">
        <v>1060</v>
      </c>
      <c r="J281" s="76">
        <v>2760</v>
      </c>
      <c r="K281" s="76">
        <v>2760</v>
      </c>
      <c r="L281" s="1">
        <v>610</v>
      </c>
      <c r="M281" s="2">
        <v>2310</v>
      </c>
      <c r="N281" s="1">
        <v>610</v>
      </c>
      <c r="O281" s="64">
        <v>2310</v>
      </c>
      <c r="P281" s="1">
        <v>610</v>
      </c>
      <c r="Q281" s="1">
        <v>610</v>
      </c>
      <c r="R281" s="2">
        <v>2310</v>
      </c>
      <c r="S281" s="2">
        <v>2310</v>
      </c>
      <c r="T281" s="53">
        <v>450</v>
      </c>
      <c r="V281" s="76">
        <v>0</v>
      </c>
    </row>
    <row r="282" spans="1:22" x14ac:dyDescent="0.25">
      <c r="A282" t="s">
        <v>3</v>
      </c>
      <c r="B282" s="8">
        <v>30</v>
      </c>
      <c r="C282" s="2">
        <v>3</v>
      </c>
      <c r="D282" s="1">
        <v>1290</v>
      </c>
      <c r="E282" s="64">
        <v>2990</v>
      </c>
      <c r="F282" s="1">
        <v>1290</v>
      </c>
      <c r="G282" s="64">
        <v>2990</v>
      </c>
      <c r="H282" s="1">
        <v>1290</v>
      </c>
      <c r="I282" s="1">
        <v>1290</v>
      </c>
      <c r="J282" s="76">
        <v>2990</v>
      </c>
      <c r="K282" s="76">
        <v>2990</v>
      </c>
      <c r="L282" s="1">
        <v>840</v>
      </c>
      <c r="M282" s="2">
        <v>2540</v>
      </c>
      <c r="N282" s="1">
        <v>840</v>
      </c>
      <c r="O282" s="64">
        <v>2540</v>
      </c>
      <c r="P282" s="1">
        <v>840</v>
      </c>
      <c r="Q282" s="1">
        <v>840</v>
      </c>
      <c r="R282" s="2">
        <v>2540</v>
      </c>
      <c r="S282" s="2">
        <v>2540</v>
      </c>
      <c r="T282" s="53">
        <v>450</v>
      </c>
      <c r="V282" s="7">
        <v>0</v>
      </c>
    </row>
    <row r="283" spans="1:22" x14ac:dyDescent="0.25">
      <c r="A283" t="s">
        <v>3</v>
      </c>
      <c r="B283" s="8">
        <v>30</v>
      </c>
      <c r="C283" s="2">
        <v>4</v>
      </c>
      <c r="D283" s="1">
        <v>1495</v>
      </c>
      <c r="E283" s="64">
        <v>3195</v>
      </c>
      <c r="F283" s="1">
        <v>1495</v>
      </c>
      <c r="G283" s="64">
        <v>3195</v>
      </c>
      <c r="H283" s="1">
        <v>1495</v>
      </c>
      <c r="I283" s="1">
        <v>1495</v>
      </c>
      <c r="J283" s="76">
        <v>3195</v>
      </c>
      <c r="K283" s="76">
        <v>3195</v>
      </c>
      <c r="L283" s="1">
        <v>1045</v>
      </c>
      <c r="M283" s="2">
        <v>2745</v>
      </c>
      <c r="N283" s="1">
        <v>1045</v>
      </c>
      <c r="O283" s="64">
        <v>2745</v>
      </c>
      <c r="P283" s="1">
        <v>1045</v>
      </c>
      <c r="Q283" s="1">
        <v>1045</v>
      </c>
      <c r="R283" s="2">
        <v>2745</v>
      </c>
      <c r="S283" s="2">
        <v>2745</v>
      </c>
      <c r="T283" s="53">
        <v>450</v>
      </c>
      <c r="V283" s="76">
        <v>0</v>
      </c>
    </row>
    <row r="284" spans="1:22" x14ac:dyDescent="0.25">
      <c r="A284" t="s">
        <v>3</v>
      </c>
      <c r="B284" s="8">
        <v>30</v>
      </c>
      <c r="C284" s="2">
        <v>5</v>
      </c>
      <c r="D284" s="1">
        <v>1640</v>
      </c>
      <c r="E284" s="64">
        <v>3340</v>
      </c>
      <c r="F284" s="1">
        <v>1640</v>
      </c>
      <c r="G284" s="64">
        <v>3340</v>
      </c>
      <c r="H284" s="1">
        <v>1640</v>
      </c>
      <c r="I284" s="1">
        <v>1640</v>
      </c>
      <c r="J284" s="76">
        <v>3340</v>
      </c>
      <c r="K284" s="76">
        <v>3340</v>
      </c>
      <c r="L284" s="1">
        <v>1190</v>
      </c>
      <c r="M284" s="2">
        <v>2890</v>
      </c>
      <c r="N284" s="1">
        <v>1190</v>
      </c>
      <c r="O284" s="64">
        <v>2890</v>
      </c>
      <c r="P284" s="1">
        <v>1190</v>
      </c>
      <c r="Q284" s="1">
        <v>1190</v>
      </c>
      <c r="R284" s="2">
        <v>2890</v>
      </c>
      <c r="S284" s="2">
        <v>2890</v>
      </c>
      <c r="T284" s="53">
        <v>450</v>
      </c>
      <c r="V284" s="7">
        <v>0</v>
      </c>
    </row>
    <row r="285" spans="1:22" x14ac:dyDescent="0.25">
      <c r="A285" t="s">
        <v>3</v>
      </c>
      <c r="B285" s="8">
        <v>30</v>
      </c>
      <c r="C285" s="2">
        <v>6</v>
      </c>
      <c r="D285" s="1">
        <v>1740</v>
      </c>
      <c r="E285" s="64">
        <v>3440</v>
      </c>
      <c r="F285" s="1">
        <v>1740</v>
      </c>
      <c r="G285" s="64">
        <v>3440</v>
      </c>
      <c r="H285" s="1">
        <v>1740</v>
      </c>
      <c r="I285" s="1">
        <v>1740</v>
      </c>
      <c r="J285" s="76">
        <v>3440</v>
      </c>
      <c r="K285" s="76">
        <v>3440</v>
      </c>
      <c r="L285" s="1">
        <v>1290</v>
      </c>
      <c r="M285" s="2">
        <v>2990</v>
      </c>
      <c r="N285" s="1">
        <v>1290</v>
      </c>
      <c r="O285" s="64">
        <v>2990</v>
      </c>
      <c r="P285" s="1">
        <v>1290</v>
      </c>
      <c r="Q285" s="1">
        <v>1290</v>
      </c>
      <c r="R285" s="2">
        <v>2990</v>
      </c>
      <c r="S285" s="2">
        <v>2990</v>
      </c>
      <c r="T285" s="53">
        <v>450</v>
      </c>
      <c r="V285" s="76">
        <v>0</v>
      </c>
    </row>
    <row r="286" spans="1:22" x14ac:dyDescent="0.25">
      <c r="A286" t="s">
        <v>3</v>
      </c>
      <c r="B286" s="8">
        <v>30</v>
      </c>
      <c r="C286" s="2">
        <v>7</v>
      </c>
      <c r="D286" s="1">
        <v>1835</v>
      </c>
      <c r="E286" s="64">
        <v>3535</v>
      </c>
      <c r="F286" s="1">
        <v>1835</v>
      </c>
      <c r="G286" s="64">
        <v>3535</v>
      </c>
      <c r="H286" s="1">
        <v>1835</v>
      </c>
      <c r="I286" s="1">
        <v>1835</v>
      </c>
      <c r="J286" s="76">
        <v>3535</v>
      </c>
      <c r="K286" s="76">
        <v>3535</v>
      </c>
      <c r="L286" s="1">
        <v>1385</v>
      </c>
      <c r="M286" s="2">
        <v>3085</v>
      </c>
      <c r="N286" s="1">
        <v>1385</v>
      </c>
      <c r="O286" s="64">
        <v>3085</v>
      </c>
      <c r="P286" s="1">
        <v>1385</v>
      </c>
      <c r="Q286" s="1">
        <v>1385</v>
      </c>
      <c r="R286" s="2">
        <v>3085</v>
      </c>
      <c r="S286" s="2">
        <v>3085</v>
      </c>
      <c r="T286" s="53">
        <v>450</v>
      </c>
      <c r="V286" s="7">
        <v>0</v>
      </c>
    </row>
    <row r="287" spans="1:22" x14ac:dyDescent="0.25">
      <c r="A287" t="s">
        <v>3</v>
      </c>
      <c r="B287" s="8">
        <v>30</v>
      </c>
      <c r="C287" s="2">
        <v>8</v>
      </c>
      <c r="D287" s="1">
        <v>1915</v>
      </c>
      <c r="E287" s="64">
        <v>3615</v>
      </c>
      <c r="F287" s="1">
        <v>1915</v>
      </c>
      <c r="G287" s="64">
        <v>3615</v>
      </c>
      <c r="H287" s="1">
        <v>1915</v>
      </c>
      <c r="I287" s="1">
        <v>1915</v>
      </c>
      <c r="J287" s="76">
        <v>3615</v>
      </c>
      <c r="K287" s="76">
        <v>3615</v>
      </c>
      <c r="L287" s="1">
        <v>1465</v>
      </c>
      <c r="M287" s="2">
        <v>3165</v>
      </c>
      <c r="N287" s="1">
        <v>1465</v>
      </c>
      <c r="O287" s="64">
        <v>3165</v>
      </c>
      <c r="P287" s="1">
        <v>1465</v>
      </c>
      <c r="Q287" s="1">
        <v>1465</v>
      </c>
      <c r="R287" s="2">
        <v>3165</v>
      </c>
      <c r="S287" s="2">
        <v>3165</v>
      </c>
      <c r="T287" s="53">
        <v>450</v>
      </c>
      <c r="V287" s="76">
        <v>0</v>
      </c>
    </row>
    <row r="288" spans="1:22" x14ac:dyDescent="0.25">
      <c r="A288" t="s">
        <v>3</v>
      </c>
      <c r="B288" s="8">
        <v>30</v>
      </c>
      <c r="C288" s="2">
        <v>9</v>
      </c>
      <c r="D288" s="1">
        <v>1935</v>
      </c>
      <c r="E288" s="64">
        <v>3635</v>
      </c>
      <c r="F288" s="1">
        <v>1935</v>
      </c>
      <c r="G288" s="64">
        <v>3635</v>
      </c>
      <c r="H288" s="1">
        <v>1935</v>
      </c>
      <c r="I288" s="1">
        <v>1935</v>
      </c>
      <c r="J288" s="76">
        <v>3635</v>
      </c>
      <c r="K288" s="76">
        <v>3635</v>
      </c>
      <c r="L288" s="1">
        <v>1485</v>
      </c>
      <c r="M288" s="2">
        <v>3185</v>
      </c>
      <c r="N288" s="1">
        <v>1485</v>
      </c>
      <c r="O288" s="64">
        <v>3185</v>
      </c>
      <c r="P288" s="1">
        <v>1485</v>
      </c>
      <c r="Q288" s="1">
        <v>1485</v>
      </c>
      <c r="R288" s="2">
        <v>3185</v>
      </c>
      <c r="S288" s="2">
        <v>3185</v>
      </c>
      <c r="T288" s="53">
        <v>450</v>
      </c>
      <c r="V288" s="7">
        <v>0</v>
      </c>
    </row>
    <row r="289" spans="1:22" x14ac:dyDescent="0.25">
      <c r="A289" t="s">
        <v>3</v>
      </c>
      <c r="B289" s="8">
        <v>30</v>
      </c>
      <c r="C289" s="2">
        <v>10</v>
      </c>
      <c r="D289" s="1">
        <v>2020</v>
      </c>
      <c r="E289" s="64">
        <v>3720</v>
      </c>
      <c r="F289" s="1">
        <v>2020</v>
      </c>
      <c r="G289" s="64">
        <v>3720</v>
      </c>
      <c r="H289" s="1">
        <v>2020</v>
      </c>
      <c r="I289" s="1">
        <v>2020</v>
      </c>
      <c r="J289" s="76">
        <v>3720</v>
      </c>
      <c r="K289" s="76">
        <v>3720</v>
      </c>
      <c r="L289" s="1">
        <v>1570</v>
      </c>
      <c r="M289" s="2">
        <v>3270</v>
      </c>
      <c r="N289" s="1">
        <v>1570</v>
      </c>
      <c r="O289" s="64">
        <v>3270</v>
      </c>
      <c r="P289" s="1">
        <v>1570</v>
      </c>
      <c r="Q289" s="1">
        <v>1570</v>
      </c>
      <c r="R289" s="2">
        <v>3270</v>
      </c>
      <c r="S289" s="2">
        <v>3270</v>
      </c>
      <c r="T289" s="53">
        <v>450</v>
      </c>
      <c r="V289" s="76">
        <v>0</v>
      </c>
    </row>
    <row r="290" spans="1:22" x14ac:dyDescent="0.25">
      <c r="A290" s="25" t="s">
        <v>3</v>
      </c>
      <c r="B290" s="63">
        <v>24</v>
      </c>
      <c r="C290" s="63">
        <v>1</v>
      </c>
      <c r="D290" s="1">
        <v>820</v>
      </c>
      <c r="E290" s="64">
        <v>2520</v>
      </c>
      <c r="F290" s="1">
        <v>820</v>
      </c>
      <c r="G290" s="64">
        <v>2520</v>
      </c>
      <c r="L290" s="1">
        <v>370</v>
      </c>
      <c r="M290" s="63">
        <v>2070</v>
      </c>
      <c r="N290" s="1">
        <v>370</v>
      </c>
      <c r="O290" s="64">
        <v>2070</v>
      </c>
      <c r="P290" s="1">
        <v>370</v>
      </c>
      <c r="Q290" s="1">
        <v>370</v>
      </c>
      <c r="R290" s="63">
        <v>2070</v>
      </c>
      <c r="S290" s="63">
        <v>2070</v>
      </c>
      <c r="T290" s="65">
        <v>450</v>
      </c>
      <c r="U290" s="25"/>
      <c r="V290" s="7">
        <v>0</v>
      </c>
    </row>
    <row r="291" spans="1:22" x14ac:dyDescent="0.25">
      <c r="A291" s="25" t="s">
        <v>3</v>
      </c>
      <c r="B291" s="63">
        <v>24</v>
      </c>
      <c r="C291" s="63">
        <v>2</v>
      </c>
      <c r="D291" s="1">
        <v>1060</v>
      </c>
      <c r="E291" s="64">
        <v>2760</v>
      </c>
      <c r="F291" s="1">
        <v>1060</v>
      </c>
      <c r="G291" s="64">
        <v>2760</v>
      </c>
      <c r="L291" s="1">
        <v>610</v>
      </c>
      <c r="M291" s="63">
        <v>2310</v>
      </c>
      <c r="N291" s="1">
        <v>610</v>
      </c>
      <c r="O291" s="64">
        <v>2310</v>
      </c>
      <c r="P291" s="1">
        <v>610</v>
      </c>
      <c r="Q291" s="1">
        <v>610</v>
      </c>
      <c r="R291" s="63">
        <v>2310</v>
      </c>
      <c r="S291" s="63">
        <v>2310</v>
      </c>
      <c r="T291" s="65">
        <v>450</v>
      </c>
      <c r="U291" s="25"/>
      <c r="V291" s="76">
        <v>0</v>
      </c>
    </row>
    <row r="292" spans="1:22" x14ac:dyDescent="0.25">
      <c r="A292" s="25" t="s">
        <v>3</v>
      </c>
      <c r="B292" s="63">
        <v>24</v>
      </c>
      <c r="C292" s="63">
        <v>3</v>
      </c>
      <c r="D292" s="1">
        <v>1290</v>
      </c>
      <c r="E292" s="64">
        <v>2990</v>
      </c>
      <c r="F292" s="1">
        <v>1290</v>
      </c>
      <c r="G292" s="64">
        <v>2990</v>
      </c>
      <c r="L292" s="1">
        <v>840</v>
      </c>
      <c r="M292" s="63">
        <v>2540</v>
      </c>
      <c r="N292" s="1">
        <v>840</v>
      </c>
      <c r="O292" s="64">
        <v>2540</v>
      </c>
      <c r="P292" s="1">
        <v>840</v>
      </c>
      <c r="Q292" s="1">
        <v>840</v>
      </c>
      <c r="R292" s="63">
        <v>2540</v>
      </c>
      <c r="S292" s="63">
        <v>2540</v>
      </c>
      <c r="T292" s="65">
        <v>450</v>
      </c>
      <c r="U292" s="25"/>
      <c r="V292" s="7">
        <v>0</v>
      </c>
    </row>
    <row r="293" spans="1:22" x14ac:dyDescent="0.25">
      <c r="A293" s="25" t="s">
        <v>3</v>
      </c>
      <c r="B293" s="63">
        <v>24</v>
      </c>
      <c r="C293" s="63">
        <v>4</v>
      </c>
      <c r="D293" s="1">
        <v>1495</v>
      </c>
      <c r="E293" s="64">
        <v>3195</v>
      </c>
      <c r="F293" s="1">
        <v>1495</v>
      </c>
      <c r="G293" s="64">
        <v>3195</v>
      </c>
      <c r="L293" s="1">
        <v>1045</v>
      </c>
      <c r="M293" s="63">
        <v>2745</v>
      </c>
      <c r="N293" s="1">
        <v>1045</v>
      </c>
      <c r="O293" s="64">
        <v>2745</v>
      </c>
      <c r="P293" s="1">
        <v>1045</v>
      </c>
      <c r="Q293" s="1">
        <v>1045</v>
      </c>
      <c r="R293" s="63">
        <v>2745</v>
      </c>
      <c r="S293" s="63">
        <v>2745</v>
      </c>
      <c r="T293" s="65">
        <v>450</v>
      </c>
      <c r="U293" s="25"/>
      <c r="V293" s="76">
        <v>0</v>
      </c>
    </row>
    <row r="294" spans="1:22" x14ac:dyDescent="0.25">
      <c r="A294" s="25" t="s">
        <v>3</v>
      </c>
      <c r="B294" s="63">
        <v>24</v>
      </c>
      <c r="C294" s="63">
        <v>5</v>
      </c>
      <c r="D294" s="1">
        <v>1640</v>
      </c>
      <c r="E294" s="64">
        <v>3340</v>
      </c>
      <c r="F294" s="1">
        <v>1640</v>
      </c>
      <c r="G294" s="64">
        <v>3340</v>
      </c>
      <c r="L294" s="1">
        <v>1190</v>
      </c>
      <c r="M294" s="63">
        <v>2890</v>
      </c>
      <c r="N294" s="1">
        <v>1190</v>
      </c>
      <c r="O294" s="64">
        <v>2890</v>
      </c>
      <c r="P294" s="1">
        <v>1190</v>
      </c>
      <c r="Q294" s="1">
        <v>1190</v>
      </c>
      <c r="R294" s="63">
        <v>2890</v>
      </c>
      <c r="S294" s="63">
        <v>2890</v>
      </c>
      <c r="T294" s="65">
        <v>450</v>
      </c>
      <c r="U294" s="25"/>
      <c r="V294" s="7">
        <v>0</v>
      </c>
    </row>
    <row r="295" spans="1:22" x14ac:dyDescent="0.25">
      <c r="A295" s="25" t="s">
        <v>3</v>
      </c>
      <c r="B295" s="63">
        <v>24</v>
      </c>
      <c r="C295" s="63">
        <v>6</v>
      </c>
      <c r="D295" s="1">
        <v>1740</v>
      </c>
      <c r="E295" s="64">
        <v>3440</v>
      </c>
      <c r="F295" s="1">
        <v>1740</v>
      </c>
      <c r="G295" s="64">
        <v>3440</v>
      </c>
      <c r="L295" s="1">
        <v>1290</v>
      </c>
      <c r="M295" s="63">
        <v>2990</v>
      </c>
      <c r="N295" s="1">
        <v>1290</v>
      </c>
      <c r="O295" s="64">
        <v>2990</v>
      </c>
      <c r="P295" s="1">
        <v>1290</v>
      </c>
      <c r="Q295" s="1">
        <v>1290</v>
      </c>
      <c r="R295" s="63">
        <v>2990</v>
      </c>
      <c r="S295" s="63">
        <v>2990</v>
      </c>
      <c r="T295" s="65">
        <v>450</v>
      </c>
      <c r="U295" s="25"/>
      <c r="V295" s="76">
        <v>0</v>
      </c>
    </row>
    <row r="296" spans="1:22" x14ac:dyDescent="0.25">
      <c r="A296" s="25" t="s">
        <v>3</v>
      </c>
      <c r="B296" s="63">
        <v>24</v>
      </c>
      <c r="C296" s="63">
        <v>7</v>
      </c>
      <c r="D296" s="1">
        <v>1835</v>
      </c>
      <c r="E296" s="64">
        <v>3535</v>
      </c>
      <c r="F296" s="1">
        <v>1835</v>
      </c>
      <c r="G296" s="64">
        <v>3535</v>
      </c>
      <c r="L296" s="1">
        <v>1385</v>
      </c>
      <c r="M296" s="63">
        <v>3085</v>
      </c>
      <c r="N296" s="1">
        <v>1385</v>
      </c>
      <c r="O296" s="64">
        <v>3085</v>
      </c>
      <c r="P296" s="1">
        <v>1385</v>
      </c>
      <c r="Q296" s="1">
        <v>1385</v>
      </c>
      <c r="R296" s="63">
        <v>3085</v>
      </c>
      <c r="S296" s="63">
        <v>3085</v>
      </c>
      <c r="T296" s="65">
        <v>450</v>
      </c>
      <c r="U296" s="25"/>
      <c r="V296" s="7">
        <v>0</v>
      </c>
    </row>
    <row r="297" spans="1:22" x14ac:dyDescent="0.25">
      <c r="A297" s="25" t="s">
        <v>3</v>
      </c>
      <c r="B297" s="63">
        <v>24</v>
      </c>
      <c r="C297" s="63">
        <v>8</v>
      </c>
      <c r="D297" s="1">
        <v>1915</v>
      </c>
      <c r="E297" s="64">
        <v>3615</v>
      </c>
      <c r="F297" s="1">
        <v>1915</v>
      </c>
      <c r="G297" s="64">
        <v>3615</v>
      </c>
      <c r="L297" s="1">
        <v>1465</v>
      </c>
      <c r="M297" s="63">
        <v>3165</v>
      </c>
      <c r="N297" s="1">
        <v>1465</v>
      </c>
      <c r="O297" s="64">
        <v>3165</v>
      </c>
      <c r="P297" s="1">
        <v>1465</v>
      </c>
      <c r="Q297" s="1">
        <v>1465</v>
      </c>
      <c r="R297" s="63">
        <v>3165</v>
      </c>
      <c r="S297" s="63">
        <v>3165</v>
      </c>
      <c r="T297" s="65">
        <v>450</v>
      </c>
      <c r="U297" s="25"/>
      <c r="V297" s="76">
        <v>0</v>
      </c>
    </row>
    <row r="298" spans="1:22" x14ac:dyDescent="0.25">
      <c r="A298" s="25" t="s">
        <v>3</v>
      </c>
      <c r="B298" s="63">
        <v>18</v>
      </c>
      <c r="C298" s="63">
        <v>1</v>
      </c>
      <c r="D298" s="1">
        <v>820</v>
      </c>
      <c r="E298" s="64">
        <v>2520</v>
      </c>
      <c r="F298" s="1">
        <v>820</v>
      </c>
      <c r="G298" s="64">
        <v>2520</v>
      </c>
      <c r="L298" s="1">
        <v>370</v>
      </c>
      <c r="M298" s="63">
        <v>2070</v>
      </c>
      <c r="N298" s="1">
        <v>370</v>
      </c>
      <c r="O298" s="64">
        <v>2070</v>
      </c>
      <c r="P298" s="1">
        <v>370</v>
      </c>
      <c r="Q298" s="1">
        <v>370</v>
      </c>
      <c r="R298" s="63">
        <v>2070</v>
      </c>
      <c r="S298" s="63">
        <v>2070</v>
      </c>
      <c r="T298" s="65">
        <v>450</v>
      </c>
      <c r="V298" s="7">
        <v>0</v>
      </c>
    </row>
    <row r="299" spans="1:22" x14ac:dyDescent="0.25">
      <c r="A299" s="25" t="s">
        <v>3</v>
      </c>
      <c r="B299" s="63">
        <v>18</v>
      </c>
      <c r="C299" s="63">
        <v>2</v>
      </c>
      <c r="D299" s="1">
        <v>1060</v>
      </c>
      <c r="E299" s="64">
        <v>2760</v>
      </c>
      <c r="F299" s="1">
        <v>1060</v>
      </c>
      <c r="G299" s="64">
        <v>2760</v>
      </c>
      <c r="L299" s="1">
        <v>610</v>
      </c>
      <c r="M299" s="63">
        <v>2310</v>
      </c>
      <c r="N299" s="1">
        <v>610</v>
      </c>
      <c r="O299" s="64">
        <v>2310</v>
      </c>
      <c r="P299" s="1">
        <v>610</v>
      </c>
      <c r="Q299" s="1">
        <v>610</v>
      </c>
      <c r="R299" s="63">
        <v>2310</v>
      </c>
      <c r="S299" s="63">
        <v>2310</v>
      </c>
      <c r="T299" s="65">
        <v>450</v>
      </c>
      <c r="V299" s="76">
        <v>0</v>
      </c>
    </row>
    <row r="300" spans="1:22" x14ac:dyDescent="0.25">
      <c r="A300" s="25" t="s">
        <v>3</v>
      </c>
      <c r="B300" s="63">
        <v>18</v>
      </c>
      <c r="C300" s="63">
        <v>3</v>
      </c>
      <c r="D300" s="1">
        <v>1290</v>
      </c>
      <c r="E300" s="64">
        <v>2990</v>
      </c>
      <c r="F300" s="1">
        <v>1290</v>
      </c>
      <c r="G300" s="64">
        <v>2990</v>
      </c>
      <c r="L300" s="1">
        <v>840</v>
      </c>
      <c r="M300" s="63">
        <v>2540</v>
      </c>
      <c r="N300" s="1">
        <v>840</v>
      </c>
      <c r="O300" s="64">
        <v>2540</v>
      </c>
      <c r="P300" s="1">
        <v>840</v>
      </c>
      <c r="Q300" s="1">
        <v>840</v>
      </c>
      <c r="R300" s="63">
        <v>2540</v>
      </c>
      <c r="S300" s="63">
        <v>2540</v>
      </c>
      <c r="T300" s="65">
        <v>450</v>
      </c>
      <c r="V300" s="7">
        <v>0</v>
      </c>
    </row>
    <row r="301" spans="1:22" x14ac:dyDescent="0.25">
      <c r="A301" s="25" t="s">
        <v>3</v>
      </c>
      <c r="B301" s="63">
        <v>18</v>
      </c>
      <c r="C301" s="63">
        <v>4</v>
      </c>
      <c r="D301" s="1">
        <v>1495</v>
      </c>
      <c r="E301" s="64">
        <v>3195</v>
      </c>
      <c r="F301" s="1">
        <v>1495</v>
      </c>
      <c r="G301" s="64">
        <v>3195</v>
      </c>
      <c r="L301" s="1">
        <v>1045</v>
      </c>
      <c r="M301" s="63">
        <v>2745</v>
      </c>
      <c r="N301" s="1">
        <v>1045</v>
      </c>
      <c r="O301" s="64">
        <v>2745</v>
      </c>
      <c r="P301" s="1">
        <v>1045</v>
      </c>
      <c r="Q301" s="1">
        <v>1045</v>
      </c>
      <c r="R301" s="63">
        <v>2745</v>
      </c>
      <c r="S301" s="63">
        <v>2745</v>
      </c>
      <c r="T301" s="65">
        <v>450</v>
      </c>
      <c r="V301" s="76">
        <v>0</v>
      </c>
    </row>
    <row r="302" spans="1:22" x14ac:dyDescent="0.25">
      <c r="A302" s="25" t="s">
        <v>3</v>
      </c>
      <c r="B302" s="63">
        <v>18</v>
      </c>
      <c r="C302" s="63">
        <v>5</v>
      </c>
      <c r="D302" s="1">
        <v>1640</v>
      </c>
      <c r="E302" s="64">
        <v>3340</v>
      </c>
      <c r="F302" s="1">
        <v>1640</v>
      </c>
      <c r="G302" s="64">
        <v>3340</v>
      </c>
      <c r="L302" s="1">
        <v>1190</v>
      </c>
      <c r="M302" s="63">
        <v>2890</v>
      </c>
      <c r="N302" s="1">
        <v>1190</v>
      </c>
      <c r="O302" s="64">
        <v>2890</v>
      </c>
      <c r="P302" s="1">
        <v>1190</v>
      </c>
      <c r="Q302" s="1">
        <v>1190</v>
      </c>
      <c r="R302" s="63">
        <v>2890</v>
      </c>
      <c r="S302" s="63">
        <v>2890</v>
      </c>
      <c r="T302" s="65">
        <v>450</v>
      </c>
      <c r="V302" s="7">
        <v>0</v>
      </c>
    </row>
    <row r="303" spans="1:22" x14ac:dyDescent="0.25">
      <c r="A303" s="25" t="s">
        <v>3</v>
      </c>
      <c r="B303" s="63">
        <v>18</v>
      </c>
      <c r="C303" s="63">
        <v>6</v>
      </c>
      <c r="D303" s="1">
        <v>1740</v>
      </c>
      <c r="E303" s="64">
        <v>3440</v>
      </c>
      <c r="F303" s="1">
        <v>1740</v>
      </c>
      <c r="G303" s="64">
        <v>3440</v>
      </c>
      <c r="L303" s="1">
        <v>1290</v>
      </c>
      <c r="M303" s="63">
        <v>2990</v>
      </c>
      <c r="N303" s="1">
        <v>1290</v>
      </c>
      <c r="O303" s="64">
        <v>2990</v>
      </c>
      <c r="P303" s="1">
        <v>1290</v>
      </c>
      <c r="Q303" s="1">
        <v>1290</v>
      </c>
      <c r="R303" s="63">
        <v>2990</v>
      </c>
      <c r="S303" s="63">
        <v>2990</v>
      </c>
      <c r="T303" s="65">
        <v>450</v>
      </c>
      <c r="V303" s="76">
        <v>0</v>
      </c>
    </row>
    <row r="304" spans="1:22" x14ac:dyDescent="0.25">
      <c r="A304" s="25" t="s">
        <v>3</v>
      </c>
      <c r="B304" s="63">
        <v>12</v>
      </c>
      <c r="C304" s="63">
        <v>1</v>
      </c>
      <c r="D304" s="1">
        <v>820</v>
      </c>
      <c r="E304" s="64">
        <v>2520</v>
      </c>
      <c r="F304" s="1">
        <v>820</v>
      </c>
      <c r="G304" s="64">
        <v>2520</v>
      </c>
      <c r="L304" s="1">
        <v>370</v>
      </c>
      <c r="M304" s="63">
        <v>2070</v>
      </c>
      <c r="N304" s="1">
        <v>370</v>
      </c>
      <c r="O304" s="64">
        <v>2070</v>
      </c>
      <c r="P304" s="1">
        <v>370</v>
      </c>
      <c r="Q304" s="1">
        <v>370</v>
      </c>
      <c r="R304" s="63">
        <v>2070</v>
      </c>
      <c r="S304" s="63">
        <v>2070</v>
      </c>
      <c r="T304" s="65">
        <v>450</v>
      </c>
      <c r="V304" s="7">
        <v>0</v>
      </c>
    </row>
    <row r="305" spans="1:22" x14ac:dyDescent="0.25">
      <c r="A305" s="25" t="s">
        <v>3</v>
      </c>
      <c r="B305" s="63">
        <v>12</v>
      </c>
      <c r="C305" s="63">
        <v>2</v>
      </c>
      <c r="D305" s="1">
        <v>1060</v>
      </c>
      <c r="E305" s="64">
        <v>2760</v>
      </c>
      <c r="F305" s="1">
        <v>1060</v>
      </c>
      <c r="G305" s="64">
        <v>2760</v>
      </c>
      <c r="L305" s="1">
        <v>610</v>
      </c>
      <c r="M305" s="63">
        <v>2310</v>
      </c>
      <c r="N305" s="1">
        <v>610</v>
      </c>
      <c r="O305" s="64">
        <v>2310</v>
      </c>
      <c r="P305" s="1">
        <v>610</v>
      </c>
      <c r="Q305" s="1">
        <v>610</v>
      </c>
      <c r="R305" s="63">
        <v>2310</v>
      </c>
      <c r="S305" s="63">
        <v>2310</v>
      </c>
      <c r="T305" s="65">
        <v>450</v>
      </c>
      <c r="V305" s="76">
        <v>0</v>
      </c>
    </row>
    <row r="306" spans="1:22" x14ac:dyDescent="0.25">
      <c r="A306" s="25" t="s">
        <v>3</v>
      </c>
      <c r="B306" s="63">
        <v>12</v>
      </c>
      <c r="C306" s="63">
        <v>3</v>
      </c>
      <c r="D306" s="1">
        <v>1290</v>
      </c>
      <c r="E306" s="64">
        <v>2990</v>
      </c>
      <c r="F306" s="1">
        <v>1290</v>
      </c>
      <c r="G306" s="64">
        <v>2990</v>
      </c>
      <c r="L306" s="1">
        <v>840</v>
      </c>
      <c r="M306" s="63">
        <v>2540</v>
      </c>
      <c r="N306" s="1">
        <v>840</v>
      </c>
      <c r="O306" s="64">
        <v>2540</v>
      </c>
      <c r="P306" s="1">
        <v>840</v>
      </c>
      <c r="Q306" s="1">
        <v>840</v>
      </c>
      <c r="R306" s="63">
        <v>2540</v>
      </c>
      <c r="S306" s="63">
        <v>2540</v>
      </c>
      <c r="T306" s="65">
        <v>450</v>
      </c>
      <c r="V306" s="7">
        <v>0</v>
      </c>
    </row>
    <row r="307" spans="1:22" x14ac:dyDescent="0.25">
      <c r="A307" s="25" t="s">
        <v>3</v>
      </c>
      <c r="B307" s="63">
        <v>12</v>
      </c>
      <c r="C307" s="63">
        <v>4</v>
      </c>
      <c r="D307" s="1">
        <v>1495</v>
      </c>
      <c r="E307" s="64">
        <v>3195</v>
      </c>
      <c r="F307" s="1">
        <v>1495</v>
      </c>
      <c r="G307" s="64">
        <v>3195</v>
      </c>
      <c r="L307" s="1">
        <v>1045</v>
      </c>
      <c r="M307" s="63">
        <v>2745</v>
      </c>
      <c r="N307" s="1">
        <v>1045</v>
      </c>
      <c r="O307" s="64">
        <v>2745</v>
      </c>
      <c r="P307" s="1">
        <v>1045</v>
      </c>
      <c r="Q307" s="1">
        <v>1045</v>
      </c>
      <c r="R307" s="63">
        <v>2745</v>
      </c>
      <c r="S307" s="63">
        <v>2745</v>
      </c>
      <c r="T307" s="65">
        <v>450</v>
      </c>
      <c r="V307" s="76">
        <v>0</v>
      </c>
    </row>
    <row r="308" spans="1:22" x14ac:dyDescent="0.25">
      <c r="A308" s="25" t="s">
        <v>3</v>
      </c>
      <c r="B308" s="63">
        <v>6</v>
      </c>
      <c r="C308" s="63">
        <v>1</v>
      </c>
      <c r="D308" s="1">
        <v>820</v>
      </c>
      <c r="E308" s="64">
        <v>2520</v>
      </c>
      <c r="F308" s="1">
        <v>820</v>
      </c>
      <c r="G308" s="64">
        <v>2520</v>
      </c>
      <c r="L308" s="1">
        <v>370</v>
      </c>
      <c r="M308" s="63">
        <v>2070</v>
      </c>
      <c r="N308" s="1">
        <v>370</v>
      </c>
      <c r="O308" s="64">
        <v>2070</v>
      </c>
      <c r="P308" s="1">
        <v>370</v>
      </c>
      <c r="Q308" s="1">
        <v>370</v>
      </c>
      <c r="R308" s="63">
        <v>2070</v>
      </c>
      <c r="S308" s="63">
        <v>2070</v>
      </c>
      <c r="T308" s="65">
        <v>450</v>
      </c>
      <c r="V308" s="7">
        <v>0</v>
      </c>
    </row>
    <row r="309" spans="1:22" x14ac:dyDescent="0.25">
      <c r="A309" s="25" t="s">
        <v>3</v>
      </c>
      <c r="B309" s="63">
        <v>6</v>
      </c>
      <c r="C309" s="63">
        <v>2</v>
      </c>
      <c r="D309" s="1">
        <v>1060</v>
      </c>
      <c r="E309" s="64">
        <v>2760</v>
      </c>
      <c r="F309" s="1">
        <v>1060</v>
      </c>
      <c r="G309" s="64">
        <v>2760</v>
      </c>
      <c r="L309" s="1">
        <v>610</v>
      </c>
      <c r="M309" s="63">
        <v>2310</v>
      </c>
      <c r="N309" s="1">
        <v>610</v>
      </c>
      <c r="O309" s="64">
        <v>2310</v>
      </c>
      <c r="P309" s="1">
        <v>610</v>
      </c>
      <c r="Q309" s="1">
        <v>610</v>
      </c>
      <c r="R309" s="63">
        <v>2310</v>
      </c>
      <c r="S309" s="63">
        <v>2310</v>
      </c>
      <c r="T309" s="65">
        <v>450</v>
      </c>
      <c r="V309" s="76">
        <v>0</v>
      </c>
    </row>
    <row r="310" spans="1:22" x14ac:dyDescent="0.25">
      <c r="B310" s="64"/>
      <c r="C310" s="64"/>
      <c r="D310" s="1"/>
      <c r="L310" s="64"/>
      <c r="T310" s="64"/>
    </row>
    <row r="311" spans="1:22" x14ac:dyDescent="0.25">
      <c r="B311" s="64"/>
      <c r="C311" s="64"/>
      <c r="D311" s="1"/>
      <c r="L311" s="64"/>
      <c r="T311" s="64"/>
    </row>
    <row r="312" spans="1:22" x14ac:dyDescent="0.25">
      <c r="B312" s="64"/>
      <c r="C312" s="64"/>
      <c r="D312" s="1"/>
      <c r="L312" s="64"/>
      <c r="T312" s="64"/>
    </row>
    <row r="313" spans="1:22" x14ac:dyDescent="0.25">
      <c r="B313" s="64"/>
      <c r="C313" s="64"/>
      <c r="D313" s="1"/>
      <c r="L313" s="64"/>
      <c r="T313" s="64"/>
    </row>
    <row r="314" spans="1:22" x14ac:dyDescent="0.25">
      <c r="B314" s="64"/>
      <c r="C314" s="64"/>
      <c r="D314" s="1"/>
      <c r="L314" s="64"/>
      <c r="T314" s="64"/>
    </row>
    <row r="315" spans="1:22" x14ac:dyDescent="0.25">
      <c r="B315" s="64"/>
      <c r="C315" s="64"/>
      <c r="D315" s="1"/>
      <c r="L315" s="64"/>
      <c r="T315" s="64"/>
    </row>
    <row r="316" spans="1:22" x14ac:dyDescent="0.25">
      <c r="B316" s="64"/>
      <c r="C316" s="64"/>
      <c r="D316" s="1"/>
      <c r="L316" s="64"/>
      <c r="T316" s="64"/>
    </row>
    <row r="317" spans="1:22" x14ac:dyDescent="0.25">
      <c r="B317" s="64"/>
      <c r="C317" s="64"/>
      <c r="D317" s="1"/>
      <c r="L317" s="64"/>
      <c r="T317" s="64"/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45747-AC1B-4847-8530-4E5471D96406}">
  <sheetPr codeName="Feuil8"/>
  <dimension ref="A1:F185"/>
  <sheetViews>
    <sheetView topLeftCell="A86" workbookViewId="0">
      <selection activeCell="B2" sqref="B2"/>
    </sheetView>
  </sheetViews>
  <sheetFormatPr baseColWidth="10" defaultRowHeight="15" x14ac:dyDescent="0.25"/>
  <cols>
    <col min="1" max="2" width="11.42578125" style="40"/>
    <col min="3" max="3" width="19.85546875" style="40" bestFit="1" customWidth="1"/>
    <col min="4" max="4" width="12.28515625" style="40" customWidth="1"/>
    <col min="5" max="6" width="11.42578125" style="21"/>
  </cols>
  <sheetData>
    <row r="1" spans="1:6" s="25" customFormat="1" x14ac:dyDescent="0.25">
      <c r="A1" s="40" t="s">
        <v>652</v>
      </c>
      <c r="B1" s="40" t="s">
        <v>650</v>
      </c>
      <c r="C1" s="40" t="s">
        <v>677</v>
      </c>
      <c r="D1" s="40" t="s">
        <v>651</v>
      </c>
      <c r="E1" s="21"/>
      <c r="F1" s="21"/>
    </row>
    <row r="2" spans="1:6" s="25" customFormat="1" x14ac:dyDescent="0.25">
      <c r="A2" s="25" t="s">
        <v>61</v>
      </c>
      <c r="B2" s="40">
        <v>370</v>
      </c>
      <c r="C2" s="40" t="s">
        <v>535</v>
      </c>
      <c r="D2" s="40" t="s">
        <v>575</v>
      </c>
      <c r="E2" s="40"/>
      <c r="F2" s="40"/>
    </row>
    <row r="3" spans="1:6" s="25" customFormat="1" x14ac:dyDescent="0.25">
      <c r="A3" s="25" t="s">
        <v>61</v>
      </c>
      <c r="B3" s="40">
        <v>610</v>
      </c>
      <c r="C3" s="40" t="s">
        <v>539</v>
      </c>
      <c r="D3" s="40"/>
      <c r="E3" s="40"/>
      <c r="F3" s="40"/>
    </row>
    <row r="4" spans="1:6" s="25" customFormat="1" x14ac:dyDescent="0.25">
      <c r="A4" s="25" t="s">
        <v>61</v>
      </c>
      <c r="B4" s="40">
        <v>801</v>
      </c>
      <c r="C4" s="40" t="s">
        <v>536</v>
      </c>
      <c r="D4" s="40"/>
      <c r="E4" s="40"/>
      <c r="F4" s="40"/>
    </row>
    <row r="5" spans="1:6" s="25" customFormat="1" x14ac:dyDescent="0.25">
      <c r="A5" s="25" t="s">
        <v>61</v>
      </c>
      <c r="B5" s="40">
        <v>840</v>
      </c>
      <c r="C5" s="40" t="s">
        <v>543</v>
      </c>
      <c r="D5" s="40"/>
      <c r="E5" s="40"/>
      <c r="F5" s="40"/>
    </row>
    <row r="6" spans="1:6" x14ac:dyDescent="0.25">
      <c r="A6" s="25" t="s">
        <v>61</v>
      </c>
      <c r="B6" s="40">
        <v>1045</v>
      </c>
      <c r="C6" s="40" t="s">
        <v>547</v>
      </c>
      <c r="D6" s="40" t="s">
        <v>576</v>
      </c>
      <c r="E6" s="40"/>
      <c r="F6" s="40"/>
    </row>
    <row r="7" spans="1:6" x14ac:dyDescent="0.25">
      <c r="A7" s="25" t="s">
        <v>61</v>
      </c>
      <c r="B7" s="40">
        <v>1119</v>
      </c>
      <c r="C7" s="40" t="s">
        <v>540</v>
      </c>
      <c r="E7" s="40"/>
      <c r="F7" s="40"/>
    </row>
    <row r="8" spans="1:6" x14ac:dyDescent="0.25">
      <c r="A8" s="25" t="s">
        <v>61</v>
      </c>
      <c r="B8" s="40">
        <v>1190</v>
      </c>
      <c r="C8" s="40" t="s">
        <v>551</v>
      </c>
      <c r="E8" s="40"/>
      <c r="F8" s="40"/>
    </row>
    <row r="9" spans="1:6" x14ac:dyDescent="0.25">
      <c r="A9" s="25" t="s">
        <v>61</v>
      </c>
      <c r="B9" s="40">
        <v>1290</v>
      </c>
      <c r="C9" s="40" t="s">
        <v>555</v>
      </c>
      <c r="E9" s="40"/>
      <c r="F9" s="40"/>
    </row>
    <row r="10" spans="1:6" x14ac:dyDescent="0.25">
      <c r="A10" s="25" t="s">
        <v>61</v>
      </c>
      <c r="B10" s="40">
        <v>1365</v>
      </c>
      <c r="C10" s="40" t="s">
        <v>537</v>
      </c>
      <c r="D10" s="40" t="s">
        <v>577</v>
      </c>
      <c r="E10" s="40"/>
      <c r="F10" s="40"/>
    </row>
    <row r="11" spans="1:6" x14ac:dyDescent="0.25">
      <c r="A11" s="25" t="s">
        <v>61</v>
      </c>
      <c r="B11" s="40">
        <v>1385</v>
      </c>
      <c r="C11" s="40" t="s">
        <v>559</v>
      </c>
      <c r="E11" s="40"/>
      <c r="F11" s="40"/>
    </row>
    <row r="12" spans="1:6" x14ac:dyDescent="0.25">
      <c r="A12" s="25" t="s">
        <v>61</v>
      </c>
      <c r="B12" s="40">
        <v>1394</v>
      </c>
      <c r="C12" s="40" t="s">
        <v>544</v>
      </c>
      <c r="E12" s="40"/>
      <c r="F12" s="40"/>
    </row>
    <row r="13" spans="1:6" x14ac:dyDescent="0.25">
      <c r="A13" s="25" t="s">
        <v>61</v>
      </c>
      <c r="B13" s="40">
        <v>1400</v>
      </c>
      <c r="C13" s="40" t="s">
        <v>538</v>
      </c>
      <c r="E13" s="40"/>
      <c r="F13" s="40"/>
    </row>
    <row r="14" spans="1:6" x14ac:dyDescent="0.25">
      <c r="A14" s="25" t="s">
        <v>61</v>
      </c>
      <c r="B14" s="40">
        <v>1465</v>
      </c>
      <c r="C14" s="40" t="s">
        <v>563</v>
      </c>
      <c r="D14" s="40" t="s">
        <v>578</v>
      </c>
      <c r="E14" s="40"/>
      <c r="F14" s="40"/>
    </row>
    <row r="15" spans="1:6" x14ac:dyDescent="0.25">
      <c r="A15" s="25" t="s">
        <v>61</v>
      </c>
      <c r="B15" s="40">
        <v>1485</v>
      </c>
      <c r="C15" s="40" t="s">
        <v>567</v>
      </c>
      <c r="E15" s="40"/>
      <c r="F15" s="40"/>
    </row>
    <row r="16" spans="1:6" x14ac:dyDescent="0.25">
      <c r="A16" s="25" t="s">
        <v>61</v>
      </c>
      <c r="B16" s="40">
        <v>1565</v>
      </c>
      <c r="C16" s="40" t="s">
        <v>541</v>
      </c>
      <c r="E16" s="40"/>
      <c r="F16" s="40"/>
    </row>
    <row r="17" spans="1:6" x14ac:dyDescent="0.25">
      <c r="A17" s="25" t="s">
        <v>61</v>
      </c>
      <c r="B17" s="40">
        <v>1570</v>
      </c>
      <c r="C17" s="40" t="s">
        <v>571</v>
      </c>
      <c r="E17" s="40"/>
      <c r="F17" s="40"/>
    </row>
    <row r="18" spans="1:6" x14ac:dyDescent="0.25">
      <c r="A18" s="25" t="s">
        <v>61</v>
      </c>
      <c r="B18" s="40">
        <v>1620</v>
      </c>
      <c r="C18" s="40" t="s">
        <v>542</v>
      </c>
      <c r="D18" s="40" t="s">
        <v>579</v>
      </c>
      <c r="E18" s="40"/>
      <c r="F18" s="40"/>
    </row>
    <row r="19" spans="1:6" x14ac:dyDescent="0.25">
      <c r="A19" s="25" t="s">
        <v>61</v>
      </c>
      <c r="B19" s="40">
        <v>1629</v>
      </c>
      <c r="C19" s="40" t="s">
        <v>548</v>
      </c>
      <c r="E19" s="40"/>
      <c r="F19" s="40"/>
    </row>
    <row r="20" spans="1:6" x14ac:dyDescent="0.25">
      <c r="A20" s="25" t="s">
        <v>61</v>
      </c>
      <c r="B20" s="40">
        <v>1740</v>
      </c>
      <c r="C20" s="40" t="s">
        <v>545</v>
      </c>
      <c r="E20" s="40"/>
      <c r="F20" s="40"/>
    </row>
    <row r="21" spans="1:6" x14ac:dyDescent="0.25">
      <c r="A21" s="25" t="s">
        <v>61</v>
      </c>
      <c r="B21" s="40">
        <v>1833</v>
      </c>
      <c r="C21" s="40" t="s">
        <v>552</v>
      </c>
      <c r="E21" s="40"/>
      <c r="F21" s="40"/>
    </row>
    <row r="22" spans="1:6" x14ac:dyDescent="0.25">
      <c r="A22" s="25" t="s">
        <v>61</v>
      </c>
      <c r="B22" s="40">
        <v>1860</v>
      </c>
      <c r="C22" s="40" t="s">
        <v>546</v>
      </c>
      <c r="D22" s="40" t="s">
        <v>580</v>
      </c>
      <c r="E22" s="40"/>
      <c r="F22" s="40"/>
    </row>
    <row r="23" spans="1:6" x14ac:dyDescent="0.25">
      <c r="A23" s="25" t="s">
        <v>61</v>
      </c>
      <c r="B23" s="40">
        <v>1950</v>
      </c>
      <c r="C23" s="40" t="s">
        <v>549</v>
      </c>
      <c r="E23" s="40"/>
      <c r="F23" s="40"/>
    </row>
    <row r="24" spans="1:6" x14ac:dyDescent="0.25">
      <c r="A24" s="25" t="s">
        <v>61</v>
      </c>
      <c r="B24" s="40">
        <v>2005</v>
      </c>
      <c r="C24" s="40" t="s">
        <v>556</v>
      </c>
      <c r="E24" s="40"/>
      <c r="F24" s="40"/>
    </row>
    <row r="25" spans="1:6" x14ac:dyDescent="0.25">
      <c r="A25" s="25" t="s">
        <v>61</v>
      </c>
      <c r="B25" s="40">
        <v>2070</v>
      </c>
      <c r="C25" s="40" t="s">
        <v>550</v>
      </c>
      <c r="E25" s="40"/>
      <c r="F25" s="40"/>
    </row>
    <row r="26" spans="1:6" x14ac:dyDescent="0.25">
      <c r="A26" s="25" t="s">
        <v>61</v>
      </c>
      <c r="B26" s="40">
        <v>2140</v>
      </c>
      <c r="C26" s="40" t="s">
        <v>553</v>
      </c>
      <c r="D26" s="40" t="s">
        <v>581</v>
      </c>
      <c r="E26" s="40"/>
      <c r="F26" s="40"/>
    </row>
    <row r="27" spans="1:6" x14ac:dyDescent="0.25">
      <c r="A27" s="25" t="s">
        <v>61</v>
      </c>
      <c r="B27" s="40">
        <v>2147</v>
      </c>
      <c r="C27" s="40" t="s">
        <v>560</v>
      </c>
      <c r="E27" s="40"/>
      <c r="F27" s="40"/>
    </row>
    <row r="28" spans="1:6" x14ac:dyDescent="0.25">
      <c r="A28" s="25" t="s">
        <v>61</v>
      </c>
      <c r="B28" s="40">
        <v>2230</v>
      </c>
      <c r="C28" s="40" t="s">
        <v>554</v>
      </c>
      <c r="E28" s="40"/>
      <c r="F28" s="40"/>
    </row>
    <row r="29" spans="1:6" x14ac:dyDescent="0.25">
      <c r="A29" s="25" t="s">
        <v>61</v>
      </c>
      <c r="B29" s="40">
        <v>2233</v>
      </c>
      <c r="C29" s="40" t="s">
        <v>564</v>
      </c>
      <c r="E29" s="40"/>
      <c r="F29" s="40"/>
    </row>
    <row r="30" spans="1:6" x14ac:dyDescent="0.25">
      <c r="A30" s="25" t="s">
        <v>61</v>
      </c>
      <c r="B30" s="40">
        <v>2290</v>
      </c>
      <c r="C30" s="40" t="s">
        <v>568</v>
      </c>
      <c r="D30" s="40" t="s">
        <v>582</v>
      </c>
      <c r="E30" s="40"/>
      <c r="F30" s="40"/>
    </row>
    <row r="31" spans="1:6" x14ac:dyDescent="0.25">
      <c r="A31" s="25" t="s">
        <v>61</v>
      </c>
      <c r="B31" s="40">
        <v>2300</v>
      </c>
      <c r="C31" s="40" t="s">
        <v>557</v>
      </c>
      <c r="E31" s="40"/>
      <c r="F31" s="40"/>
    </row>
    <row r="32" spans="1:6" x14ac:dyDescent="0.25">
      <c r="A32" s="25" t="s">
        <v>61</v>
      </c>
      <c r="B32" s="40">
        <v>2324</v>
      </c>
      <c r="C32" s="40" t="s">
        <v>572</v>
      </c>
      <c r="E32" s="40"/>
      <c r="F32" s="40"/>
    </row>
    <row r="33" spans="1:6" x14ac:dyDescent="0.25">
      <c r="A33" s="25" t="s">
        <v>61</v>
      </c>
      <c r="B33" s="40">
        <v>2390</v>
      </c>
      <c r="C33" s="40" t="s">
        <v>558</v>
      </c>
      <c r="E33" s="40"/>
      <c r="F33" s="40"/>
    </row>
    <row r="34" spans="1:6" x14ac:dyDescent="0.25">
      <c r="A34" s="25" t="s">
        <v>61</v>
      </c>
      <c r="B34" s="40">
        <v>2435</v>
      </c>
      <c r="C34" s="40" t="s">
        <v>561</v>
      </c>
      <c r="D34" s="40" t="s">
        <v>583</v>
      </c>
      <c r="E34" s="40"/>
      <c r="F34" s="40"/>
    </row>
    <row r="35" spans="1:6" x14ac:dyDescent="0.25">
      <c r="A35" s="25" t="s">
        <v>61</v>
      </c>
      <c r="B35" s="40">
        <v>2495</v>
      </c>
      <c r="C35" s="40" t="s">
        <v>562</v>
      </c>
      <c r="E35" s="40"/>
      <c r="F35" s="40"/>
    </row>
    <row r="36" spans="1:6" x14ac:dyDescent="0.25">
      <c r="A36" s="25" t="s">
        <v>61</v>
      </c>
      <c r="B36" s="40">
        <v>2525</v>
      </c>
      <c r="C36" s="40" t="s">
        <v>565</v>
      </c>
      <c r="E36" s="40"/>
      <c r="F36" s="40"/>
    </row>
    <row r="37" spans="1:6" x14ac:dyDescent="0.25">
      <c r="A37" s="25" t="s">
        <v>61</v>
      </c>
      <c r="B37" s="40">
        <v>2590</v>
      </c>
      <c r="C37" s="40" t="s">
        <v>569</v>
      </c>
      <c r="E37" s="40"/>
      <c r="F37" s="40"/>
    </row>
    <row r="38" spans="1:6" x14ac:dyDescent="0.25">
      <c r="A38" s="25" t="s">
        <v>61</v>
      </c>
      <c r="B38" s="40">
        <v>2600</v>
      </c>
      <c r="C38" s="40" t="s">
        <v>566</v>
      </c>
      <c r="D38" s="40" t="s">
        <v>584</v>
      </c>
      <c r="E38" s="40"/>
      <c r="F38" s="40"/>
    </row>
    <row r="39" spans="1:6" x14ac:dyDescent="0.25">
      <c r="A39" s="25" t="s">
        <v>61</v>
      </c>
      <c r="B39" s="40">
        <v>2655</v>
      </c>
      <c r="C39" s="40" t="s">
        <v>570</v>
      </c>
      <c r="E39" s="40"/>
      <c r="F39" s="40"/>
    </row>
    <row r="40" spans="1:6" x14ac:dyDescent="0.25">
      <c r="A40" s="25" t="s">
        <v>61</v>
      </c>
      <c r="B40" s="40">
        <v>2675</v>
      </c>
      <c r="C40" s="40" t="s">
        <v>573</v>
      </c>
      <c r="E40" s="40"/>
      <c r="F40" s="40"/>
    </row>
    <row r="41" spans="1:6" x14ac:dyDescent="0.25">
      <c r="A41" s="25" t="s">
        <v>61</v>
      </c>
      <c r="B41" s="40">
        <v>2740</v>
      </c>
      <c r="C41" s="40" t="s">
        <v>574</v>
      </c>
      <c r="E41" s="40"/>
      <c r="F41" s="40"/>
    </row>
    <row r="42" spans="1:6" x14ac:dyDescent="0.25">
      <c r="A42" s="25" t="s">
        <v>61</v>
      </c>
      <c r="B42" s="40">
        <v>820</v>
      </c>
      <c r="C42" s="40" t="s">
        <v>691</v>
      </c>
      <c r="D42" s="40" t="s">
        <v>725</v>
      </c>
      <c r="E42" s="40"/>
      <c r="F42" s="40"/>
    </row>
    <row r="43" spans="1:6" x14ac:dyDescent="0.25">
      <c r="A43" s="25" t="s">
        <v>61</v>
      </c>
      <c r="B43" s="40">
        <v>1251</v>
      </c>
      <c r="C43" s="40" t="s">
        <v>692</v>
      </c>
      <c r="D43" s="40" t="s">
        <v>726</v>
      </c>
      <c r="E43" s="40"/>
      <c r="F43" s="40"/>
    </row>
    <row r="44" spans="1:6" x14ac:dyDescent="0.25">
      <c r="A44" s="25" t="s">
        <v>61</v>
      </c>
      <c r="B44" s="40">
        <v>1815</v>
      </c>
      <c r="C44" s="40" t="s">
        <v>693</v>
      </c>
      <c r="D44" s="40" t="s">
        <v>727</v>
      </c>
      <c r="E44" s="40"/>
      <c r="F44" s="40"/>
    </row>
    <row r="45" spans="1:6" x14ac:dyDescent="0.25">
      <c r="A45" s="25" t="s">
        <v>61</v>
      </c>
      <c r="B45" s="40">
        <v>1850</v>
      </c>
      <c r="C45" s="40" t="s">
        <v>694</v>
      </c>
      <c r="D45" s="40" t="s">
        <v>728</v>
      </c>
      <c r="E45" s="40"/>
      <c r="F45" s="40"/>
    </row>
    <row r="46" spans="1:6" x14ac:dyDescent="0.25">
      <c r="A46" s="25" t="s">
        <v>61</v>
      </c>
      <c r="B46" s="40">
        <v>1060</v>
      </c>
      <c r="C46" s="40" t="s">
        <v>695</v>
      </c>
      <c r="D46" s="40" t="s">
        <v>729</v>
      </c>
      <c r="E46" s="40"/>
      <c r="F46" s="40"/>
    </row>
    <row r="47" spans="1:6" x14ac:dyDescent="0.25">
      <c r="A47" s="25" t="s">
        <v>61</v>
      </c>
      <c r="B47" s="40">
        <v>1569</v>
      </c>
      <c r="C47" s="40" t="s">
        <v>696</v>
      </c>
      <c r="D47" s="40" t="s">
        <v>730</v>
      </c>
      <c r="E47" s="40"/>
      <c r="F47" s="40"/>
    </row>
    <row r="48" spans="1:6" x14ac:dyDescent="0.25">
      <c r="A48" s="25" t="s">
        <v>61</v>
      </c>
      <c r="B48" s="40">
        <v>2015</v>
      </c>
      <c r="C48" s="40" t="s">
        <v>697</v>
      </c>
      <c r="D48" s="40" t="s">
        <v>731</v>
      </c>
      <c r="E48" s="40"/>
      <c r="F48" s="40"/>
    </row>
    <row r="49" spans="1:6" x14ac:dyDescent="0.25">
      <c r="A49" s="25" t="s">
        <v>61</v>
      </c>
      <c r="B49" s="40">
        <v>2070</v>
      </c>
      <c r="C49" s="40" t="s">
        <v>550</v>
      </c>
      <c r="D49" s="40" t="s">
        <v>732</v>
      </c>
      <c r="E49" s="40"/>
      <c r="F49" s="40"/>
    </row>
    <row r="50" spans="1:6" x14ac:dyDescent="0.25">
      <c r="A50" s="25" t="s">
        <v>61</v>
      </c>
      <c r="B50" s="40">
        <v>1290</v>
      </c>
      <c r="C50" s="40" t="s">
        <v>555</v>
      </c>
      <c r="D50" s="40" t="s">
        <v>733</v>
      </c>
      <c r="E50" s="40"/>
      <c r="F50" s="40"/>
    </row>
    <row r="51" spans="1:6" x14ac:dyDescent="0.25">
      <c r="A51" s="25" t="s">
        <v>61</v>
      </c>
      <c r="B51" s="40">
        <v>1844</v>
      </c>
      <c r="C51" s="40" t="s">
        <v>698</v>
      </c>
      <c r="D51" s="40" t="s">
        <v>734</v>
      </c>
      <c r="E51" s="40"/>
      <c r="F51" s="40"/>
    </row>
    <row r="52" spans="1:6" x14ac:dyDescent="0.25">
      <c r="A52" s="25" t="s">
        <v>61</v>
      </c>
      <c r="B52" s="40">
        <v>2190</v>
      </c>
      <c r="C52" s="40" t="s">
        <v>699</v>
      </c>
      <c r="D52" s="40" t="s">
        <v>735</v>
      </c>
      <c r="E52" s="40"/>
      <c r="F52" s="40"/>
    </row>
    <row r="53" spans="1:6" x14ac:dyDescent="0.25">
      <c r="A53" s="25" t="s">
        <v>61</v>
      </c>
      <c r="B53" s="40">
        <v>2310</v>
      </c>
      <c r="C53" s="40" t="s">
        <v>589</v>
      </c>
      <c r="D53" s="40" t="s">
        <v>736</v>
      </c>
      <c r="E53" s="40"/>
      <c r="F53" s="40"/>
    </row>
    <row r="54" spans="1:6" x14ac:dyDescent="0.25">
      <c r="A54" s="25" t="s">
        <v>61</v>
      </c>
      <c r="B54" s="40">
        <v>1495</v>
      </c>
      <c r="C54" s="40" t="s">
        <v>700</v>
      </c>
      <c r="D54" s="40" t="s">
        <v>737</v>
      </c>
      <c r="E54" s="40"/>
      <c r="F54" s="40"/>
    </row>
    <row r="55" spans="1:6" x14ac:dyDescent="0.25">
      <c r="A55" s="25" t="s">
        <v>61</v>
      </c>
      <c r="B55" s="40">
        <v>2079</v>
      </c>
      <c r="C55" s="40" t="s">
        <v>701</v>
      </c>
      <c r="D55" s="40" t="s">
        <v>738</v>
      </c>
      <c r="E55" s="40"/>
      <c r="F55" s="40"/>
    </row>
    <row r="56" spans="1:6" x14ac:dyDescent="0.25">
      <c r="A56" s="25" t="s">
        <v>61</v>
      </c>
      <c r="B56" s="40">
        <v>2400</v>
      </c>
      <c r="C56" s="40" t="s">
        <v>702</v>
      </c>
      <c r="D56" s="40" t="s">
        <v>739</v>
      </c>
      <c r="E56" s="40"/>
      <c r="F56" s="40"/>
    </row>
    <row r="57" spans="1:6" x14ac:dyDescent="0.25">
      <c r="A57" s="25" t="s">
        <v>61</v>
      </c>
      <c r="B57" s="40">
        <v>2520</v>
      </c>
      <c r="C57" s="40" t="s">
        <v>703</v>
      </c>
      <c r="D57" s="40" t="s">
        <v>740</v>
      </c>
      <c r="E57" s="40"/>
      <c r="F57" s="40"/>
    </row>
    <row r="58" spans="1:6" x14ac:dyDescent="0.25">
      <c r="A58" s="25" t="s">
        <v>61</v>
      </c>
      <c r="B58" s="40">
        <v>1640</v>
      </c>
      <c r="C58" s="40" t="s">
        <v>704</v>
      </c>
      <c r="D58" s="40" t="s">
        <v>741</v>
      </c>
      <c r="E58" s="40"/>
      <c r="F58" s="40"/>
    </row>
    <row r="59" spans="1:6" x14ac:dyDescent="0.25">
      <c r="A59" s="25" t="s">
        <v>61</v>
      </c>
      <c r="B59" s="40">
        <v>2283</v>
      </c>
      <c r="C59" s="40" t="s">
        <v>705</v>
      </c>
      <c r="D59" s="40" t="s">
        <v>742</v>
      </c>
      <c r="E59" s="40"/>
      <c r="F59" s="40"/>
    </row>
    <row r="60" spans="1:6" x14ac:dyDescent="0.25">
      <c r="A60" s="25" t="s">
        <v>61</v>
      </c>
      <c r="B60" s="40">
        <v>2590</v>
      </c>
      <c r="C60" s="40" t="s">
        <v>569</v>
      </c>
      <c r="D60" s="40" t="s">
        <v>743</v>
      </c>
      <c r="E60" s="40"/>
      <c r="F60" s="40"/>
    </row>
    <row r="61" spans="1:6" x14ac:dyDescent="0.25">
      <c r="A61" s="25" t="s">
        <v>61</v>
      </c>
      <c r="B61" s="40">
        <v>2680</v>
      </c>
      <c r="C61" s="40" t="s">
        <v>706</v>
      </c>
      <c r="D61" s="40" t="s">
        <v>744</v>
      </c>
      <c r="E61" s="40"/>
      <c r="F61" s="40"/>
    </row>
    <row r="62" spans="1:6" x14ac:dyDescent="0.25">
      <c r="A62" s="25" t="s">
        <v>61</v>
      </c>
      <c r="B62" s="40">
        <v>1740</v>
      </c>
      <c r="C62" s="40" t="s">
        <v>545</v>
      </c>
      <c r="D62" s="40" t="s">
        <v>745</v>
      </c>
      <c r="E62" s="40"/>
      <c r="F62" s="40"/>
    </row>
    <row r="63" spans="1:6" x14ac:dyDescent="0.25">
      <c r="A63" s="25" t="s">
        <v>61</v>
      </c>
      <c r="B63" s="40">
        <v>2455</v>
      </c>
      <c r="C63" s="40" t="s">
        <v>707</v>
      </c>
      <c r="D63" s="40" t="s">
        <v>746</v>
      </c>
      <c r="E63" s="40"/>
      <c r="F63" s="40"/>
    </row>
    <row r="64" spans="1:6" x14ac:dyDescent="0.25">
      <c r="A64" s="25" t="s">
        <v>61</v>
      </c>
      <c r="B64" s="40">
        <v>2750</v>
      </c>
      <c r="C64" s="40" t="s">
        <v>708</v>
      </c>
      <c r="D64" s="40" t="s">
        <v>747</v>
      </c>
      <c r="E64" s="40"/>
      <c r="F64" s="40"/>
    </row>
    <row r="65" spans="1:6" x14ac:dyDescent="0.25">
      <c r="A65" s="25" t="s">
        <v>61</v>
      </c>
      <c r="B65" s="40">
        <v>2840</v>
      </c>
      <c r="C65" s="40" t="s">
        <v>709</v>
      </c>
      <c r="D65" s="40" t="s">
        <v>748</v>
      </c>
      <c r="E65" s="40"/>
      <c r="F65" s="40"/>
    </row>
    <row r="66" spans="1:6" x14ac:dyDescent="0.25">
      <c r="A66" s="25" t="s">
        <v>61</v>
      </c>
      <c r="B66" s="40">
        <v>1835</v>
      </c>
      <c r="C66" s="40" t="s">
        <v>710</v>
      </c>
      <c r="D66" s="40" t="s">
        <v>749</v>
      </c>
      <c r="E66" s="40"/>
      <c r="F66" s="40"/>
    </row>
    <row r="67" spans="1:6" x14ac:dyDescent="0.25">
      <c r="A67" s="25" t="s">
        <v>61</v>
      </c>
      <c r="B67" s="40">
        <v>2597</v>
      </c>
      <c r="C67" s="40" t="s">
        <v>711</v>
      </c>
      <c r="D67" s="40" t="s">
        <v>750</v>
      </c>
      <c r="E67" s="40"/>
      <c r="F67" s="40"/>
    </row>
    <row r="68" spans="1:6" x14ac:dyDescent="0.25">
      <c r="A68" s="25" t="s">
        <v>61</v>
      </c>
      <c r="B68" s="40">
        <v>2885</v>
      </c>
      <c r="C68" s="40" t="s">
        <v>712</v>
      </c>
      <c r="D68" s="40" t="s">
        <v>751</v>
      </c>
      <c r="E68" s="40"/>
      <c r="F68" s="40"/>
    </row>
    <row r="69" spans="1:6" x14ac:dyDescent="0.25">
      <c r="A69" s="25" t="s">
        <v>61</v>
      </c>
      <c r="B69" s="40">
        <v>2945</v>
      </c>
      <c r="C69" s="40" t="s">
        <v>713</v>
      </c>
      <c r="D69" s="40" t="s">
        <v>752</v>
      </c>
      <c r="E69" s="40"/>
      <c r="F69" s="40"/>
    </row>
    <row r="70" spans="1:6" x14ac:dyDescent="0.25">
      <c r="A70" s="25" t="s">
        <v>61</v>
      </c>
      <c r="B70" s="40">
        <v>1915</v>
      </c>
      <c r="C70" s="40" t="s">
        <v>714</v>
      </c>
      <c r="D70" s="40" t="s">
        <v>753</v>
      </c>
      <c r="E70" s="40"/>
      <c r="F70" s="40"/>
    </row>
    <row r="71" spans="1:6" x14ac:dyDescent="0.25">
      <c r="A71" s="25" t="s">
        <v>61</v>
      </c>
      <c r="B71" s="40">
        <v>2683</v>
      </c>
      <c r="C71" s="40" t="s">
        <v>715</v>
      </c>
      <c r="D71" s="40" t="s">
        <v>754</v>
      </c>
      <c r="E71" s="40"/>
      <c r="F71" s="40"/>
    </row>
    <row r="72" spans="1:6" x14ac:dyDescent="0.25">
      <c r="A72" s="25" t="s">
        <v>61</v>
      </c>
      <c r="B72" s="40">
        <v>2975</v>
      </c>
      <c r="C72" s="40" t="s">
        <v>716</v>
      </c>
      <c r="D72" s="40" t="s">
        <v>755</v>
      </c>
      <c r="E72" s="40"/>
      <c r="F72" s="40"/>
    </row>
    <row r="73" spans="1:6" x14ac:dyDescent="0.25">
      <c r="A73" s="25" t="s">
        <v>61</v>
      </c>
      <c r="B73" s="40">
        <v>3050</v>
      </c>
      <c r="C73" s="40" t="s">
        <v>717</v>
      </c>
      <c r="D73" s="40" t="s">
        <v>756</v>
      </c>
      <c r="E73" s="40"/>
      <c r="F73" s="40"/>
    </row>
    <row r="74" spans="1:6" x14ac:dyDescent="0.25">
      <c r="A74" s="25" t="s">
        <v>61</v>
      </c>
      <c r="B74" s="40">
        <v>1935</v>
      </c>
      <c r="C74" s="40" t="s">
        <v>718</v>
      </c>
      <c r="D74" s="40" t="s">
        <v>757</v>
      </c>
      <c r="E74" s="40"/>
      <c r="F74" s="40"/>
    </row>
    <row r="75" spans="1:6" x14ac:dyDescent="0.25">
      <c r="A75" s="25" t="s">
        <v>61</v>
      </c>
      <c r="B75" s="40">
        <v>2740</v>
      </c>
      <c r="C75" s="40" t="s">
        <v>574</v>
      </c>
      <c r="D75" s="40" t="s">
        <v>758</v>
      </c>
      <c r="E75" s="40"/>
      <c r="F75" s="40"/>
    </row>
    <row r="76" spans="1:6" x14ac:dyDescent="0.25">
      <c r="A76" s="25" t="s">
        <v>61</v>
      </c>
      <c r="B76" s="40">
        <v>3040</v>
      </c>
      <c r="C76" s="40" t="s">
        <v>719</v>
      </c>
      <c r="D76" s="40" t="s">
        <v>759</v>
      </c>
      <c r="E76" s="40"/>
      <c r="F76" s="40"/>
    </row>
    <row r="77" spans="1:6" x14ac:dyDescent="0.25">
      <c r="A77" s="25" t="s">
        <v>61</v>
      </c>
      <c r="B77" s="40">
        <v>3105</v>
      </c>
      <c r="C77" s="40" t="s">
        <v>720</v>
      </c>
      <c r="D77" s="40" t="s">
        <v>760</v>
      </c>
      <c r="E77" s="40"/>
      <c r="F77" s="40"/>
    </row>
    <row r="78" spans="1:6" x14ac:dyDescent="0.25">
      <c r="A78" s="25" t="s">
        <v>61</v>
      </c>
      <c r="B78" s="40">
        <v>2020</v>
      </c>
      <c r="C78" s="40" t="s">
        <v>721</v>
      </c>
      <c r="D78" s="40" t="s">
        <v>761</v>
      </c>
      <c r="E78" s="40"/>
      <c r="F78" s="40"/>
    </row>
    <row r="79" spans="1:6" x14ac:dyDescent="0.25">
      <c r="A79" s="25" t="s">
        <v>61</v>
      </c>
      <c r="B79" s="40">
        <v>2774</v>
      </c>
      <c r="C79" s="40" t="s">
        <v>722</v>
      </c>
      <c r="D79" s="40" t="s">
        <v>762</v>
      </c>
      <c r="E79" s="40"/>
      <c r="F79" s="40"/>
    </row>
    <row r="80" spans="1:6" x14ac:dyDescent="0.25">
      <c r="A80" s="25" t="s">
        <v>61</v>
      </c>
      <c r="B80" s="40">
        <v>3125</v>
      </c>
      <c r="C80" s="40" t="s">
        <v>723</v>
      </c>
      <c r="D80" s="40" t="s">
        <v>763</v>
      </c>
      <c r="E80" s="40"/>
      <c r="F80" s="40"/>
    </row>
    <row r="81" spans="1:6" x14ac:dyDescent="0.25">
      <c r="A81" s="25" t="s">
        <v>61</v>
      </c>
      <c r="B81" s="40">
        <v>3190</v>
      </c>
      <c r="C81" s="40" t="s">
        <v>724</v>
      </c>
      <c r="D81" s="40" t="s">
        <v>764</v>
      </c>
      <c r="E81" s="40"/>
      <c r="F81" s="40"/>
    </row>
    <row r="82" spans="1:6" x14ac:dyDescent="0.25">
      <c r="A82" s="25" t="s">
        <v>61</v>
      </c>
      <c r="B82" s="125">
        <v>1720</v>
      </c>
      <c r="C82" s="125" t="s">
        <v>585</v>
      </c>
      <c r="D82" s="125" t="s">
        <v>625</v>
      </c>
      <c r="E82" s="40"/>
      <c r="F82" s="40"/>
    </row>
    <row r="83" spans="1:6" x14ac:dyDescent="0.25">
      <c r="A83" s="25" t="s">
        <v>61</v>
      </c>
      <c r="B83" s="126">
        <v>2070</v>
      </c>
      <c r="C83" s="126" t="s">
        <v>550</v>
      </c>
      <c r="D83" s="126" t="s">
        <v>626</v>
      </c>
    </row>
    <row r="84" spans="1:6" x14ac:dyDescent="0.25">
      <c r="A84" s="25" t="s">
        <v>61</v>
      </c>
      <c r="B84" s="125">
        <v>2301</v>
      </c>
      <c r="C84" s="125" t="s">
        <v>586</v>
      </c>
      <c r="D84" s="125"/>
    </row>
    <row r="85" spans="1:6" x14ac:dyDescent="0.25">
      <c r="A85" s="25" t="s">
        <v>61</v>
      </c>
      <c r="B85" s="126">
        <v>2865</v>
      </c>
      <c r="C85" s="126" t="s">
        <v>587</v>
      </c>
      <c r="D85" s="126"/>
    </row>
    <row r="86" spans="1:6" x14ac:dyDescent="0.25">
      <c r="A86" s="25" t="s">
        <v>61</v>
      </c>
      <c r="B86" s="125">
        <v>2900</v>
      </c>
      <c r="C86" s="125" t="s">
        <v>588</v>
      </c>
      <c r="D86" s="125"/>
    </row>
    <row r="87" spans="1:6" x14ac:dyDescent="0.25">
      <c r="A87" s="25" t="s">
        <v>61</v>
      </c>
      <c r="B87" s="126">
        <v>2310</v>
      </c>
      <c r="C87" s="126" t="s">
        <v>589</v>
      </c>
      <c r="D87" s="126" t="s">
        <v>627</v>
      </c>
    </row>
    <row r="88" spans="1:6" x14ac:dyDescent="0.25">
      <c r="A88" s="25" t="s">
        <v>61</v>
      </c>
      <c r="B88" s="125">
        <v>2619</v>
      </c>
      <c r="C88" s="125" t="s">
        <v>590</v>
      </c>
      <c r="D88" s="125"/>
    </row>
    <row r="89" spans="1:6" x14ac:dyDescent="0.25">
      <c r="A89" s="25" t="s">
        <v>61</v>
      </c>
      <c r="B89" s="126">
        <v>3065</v>
      </c>
      <c r="C89" s="126" t="s">
        <v>591</v>
      </c>
      <c r="D89" s="126"/>
    </row>
    <row r="90" spans="1:6" x14ac:dyDescent="0.25">
      <c r="A90" s="25" t="s">
        <v>61</v>
      </c>
      <c r="B90" s="125">
        <v>3120</v>
      </c>
      <c r="C90" s="125" t="s">
        <v>592</v>
      </c>
      <c r="D90" s="125"/>
    </row>
    <row r="91" spans="1:6" x14ac:dyDescent="0.25">
      <c r="A91" s="25" t="s">
        <v>61</v>
      </c>
      <c r="B91" s="126">
        <v>2540</v>
      </c>
      <c r="C91" s="126" t="s">
        <v>593</v>
      </c>
      <c r="D91" s="126" t="s">
        <v>628</v>
      </c>
    </row>
    <row r="92" spans="1:6" x14ac:dyDescent="0.25">
      <c r="A92" s="25" t="s">
        <v>61</v>
      </c>
      <c r="B92" s="125">
        <v>2894</v>
      </c>
      <c r="C92" s="125" t="s">
        <v>594</v>
      </c>
      <c r="D92" s="125"/>
    </row>
    <row r="93" spans="1:6" x14ac:dyDescent="0.25">
      <c r="A93" s="25" t="s">
        <v>61</v>
      </c>
      <c r="B93" s="126">
        <v>3240</v>
      </c>
      <c r="C93" s="126" t="s">
        <v>595</v>
      </c>
      <c r="D93" s="126"/>
    </row>
    <row r="94" spans="1:6" x14ac:dyDescent="0.25">
      <c r="A94" s="25" t="s">
        <v>61</v>
      </c>
      <c r="B94" s="125">
        <v>3360</v>
      </c>
      <c r="C94" s="125" t="s">
        <v>596</v>
      </c>
      <c r="D94" s="125"/>
    </row>
    <row r="95" spans="1:6" x14ac:dyDescent="0.25">
      <c r="A95" s="25" t="s">
        <v>61</v>
      </c>
      <c r="B95" s="126">
        <v>2745</v>
      </c>
      <c r="C95" s="126" t="s">
        <v>597</v>
      </c>
      <c r="D95" s="126" t="s">
        <v>629</v>
      </c>
    </row>
    <row r="96" spans="1:6" x14ac:dyDescent="0.25">
      <c r="A96" s="25" t="s">
        <v>61</v>
      </c>
      <c r="B96" s="125">
        <v>3129</v>
      </c>
      <c r="C96" s="125" t="s">
        <v>598</v>
      </c>
      <c r="D96" s="125"/>
    </row>
    <row r="97" spans="1:4" x14ac:dyDescent="0.25">
      <c r="A97" s="25" t="s">
        <v>61</v>
      </c>
      <c r="B97" s="126">
        <v>3450</v>
      </c>
      <c r="C97" s="126" t="s">
        <v>599</v>
      </c>
      <c r="D97" s="126"/>
    </row>
    <row r="98" spans="1:4" x14ac:dyDescent="0.25">
      <c r="A98" s="25" t="s">
        <v>61</v>
      </c>
      <c r="B98" s="125">
        <v>3570</v>
      </c>
      <c r="C98" s="125" t="s">
        <v>600</v>
      </c>
      <c r="D98" s="125"/>
    </row>
    <row r="99" spans="1:4" x14ac:dyDescent="0.25">
      <c r="A99" s="25" t="s">
        <v>61</v>
      </c>
      <c r="B99" s="126">
        <v>2890</v>
      </c>
      <c r="C99" s="126" t="s">
        <v>601</v>
      </c>
      <c r="D99" s="126" t="s">
        <v>630</v>
      </c>
    </row>
    <row r="100" spans="1:4" x14ac:dyDescent="0.25">
      <c r="A100" s="25" t="s">
        <v>61</v>
      </c>
      <c r="B100" s="125">
        <v>3333</v>
      </c>
      <c r="C100" s="125" t="s">
        <v>602</v>
      </c>
      <c r="D100" s="125"/>
    </row>
    <row r="101" spans="1:4" x14ac:dyDescent="0.25">
      <c r="A101" s="25" t="s">
        <v>61</v>
      </c>
      <c r="B101" s="126">
        <v>3640</v>
      </c>
      <c r="C101" s="126" t="s">
        <v>603</v>
      </c>
      <c r="D101" s="126"/>
    </row>
    <row r="102" spans="1:4" x14ac:dyDescent="0.25">
      <c r="A102" s="25" t="s">
        <v>61</v>
      </c>
      <c r="B102" s="125">
        <v>3730</v>
      </c>
      <c r="C102" s="125" t="s">
        <v>604</v>
      </c>
      <c r="D102" s="125"/>
    </row>
    <row r="103" spans="1:4" x14ac:dyDescent="0.25">
      <c r="A103" s="25" t="s">
        <v>61</v>
      </c>
      <c r="B103" s="126">
        <v>2990</v>
      </c>
      <c r="C103" s="126" t="s">
        <v>605</v>
      </c>
      <c r="D103" s="126" t="s">
        <v>631</v>
      </c>
    </row>
    <row r="104" spans="1:4" x14ac:dyDescent="0.25">
      <c r="A104" s="25" t="s">
        <v>61</v>
      </c>
      <c r="B104" s="125">
        <v>3505</v>
      </c>
      <c r="C104" s="125" t="s">
        <v>606</v>
      </c>
      <c r="D104" s="125"/>
    </row>
    <row r="105" spans="1:4" x14ac:dyDescent="0.25">
      <c r="A105" s="25" t="s">
        <v>61</v>
      </c>
      <c r="B105" s="126">
        <v>3800</v>
      </c>
      <c r="C105" s="126" t="s">
        <v>607</v>
      </c>
      <c r="D105" s="126"/>
    </row>
    <row r="106" spans="1:4" x14ac:dyDescent="0.25">
      <c r="A106" s="25" t="s">
        <v>61</v>
      </c>
      <c r="B106" s="125">
        <v>3890</v>
      </c>
      <c r="C106" s="125" t="s">
        <v>608</v>
      </c>
      <c r="D106" s="125"/>
    </row>
    <row r="107" spans="1:4" x14ac:dyDescent="0.25">
      <c r="A107" s="25" t="s">
        <v>61</v>
      </c>
      <c r="B107" s="126">
        <v>3085</v>
      </c>
      <c r="C107" s="126" t="s">
        <v>609</v>
      </c>
      <c r="D107" s="126" t="s">
        <v>632</v>
      </c>
    </row>
    <row r="108" spans="1:4" x14ac:dyDescent="0.25">
      <c r="A108" s="25" t="s">
        <v>61</v>
      </c>
      <c r="B108" s="125">
        <v>3647</v>
      </c>
      <c r="C108" s="125" t="s">
        <v>610</v>
      </c>
      <c r="D108" s="125"/>
    </row>
    <row r="109" spans="1:4" x14ac:dyDescent="0.25">
      <c r="A109" s="25" t="s">
        <v>61</v>
      </c>
      <c r="B109" s="126">
        <v>3935</v>
      </c>
      <c r="C109" s="126" t="s">
        <v>611</v>
      </c>
      <c r="D109" s="126"/>
    </row>
    <row r="110" spans="1:4" x14ac:dyDescent="0.25">
      <c r="A110" s="25" t="s">
        <v>61</v>
      </c>
      <c r="B110" s="125">
        <v>3995</v>
      </c>
      <c r="C110" s="125" t="s">
        <v>612</v>
      </c>
      <c r="D110" s="125"/>
    </row>
    <row r="111" spans="1:4" x14ac:dyDescent="0.25">
      <c r="A111" s="25" t="s">
        <v>61</v>
      </c>
      <c r="B111" s="126">
        <v>3165</v>
      </c>
      <c r="C111" s="126" t="s">
        <v>613</v>
      </c>
      <c r="D111" s="126" t="s">
        <v>633</v>
      </c>
    </row>
    <row r="112" spans="1:4" x14ac:dyDescent="0.25">
      <c r="A112" s="25" t="s">
        <v>61</v>
      </c>
      <c r="B112" s="125">
        <v>3733</v>
      </c>
      <c r="C112" s="125" t="s">
        <v>614</v>
      </c>
      <c r="D112" s="125"/>
    </row>
    <row r="113" spans="1:4" x14ac:dyDescent="0.25">
      <c r="A113" s="25" t="s">
        <v>61</v>
      </c>
      <c r="B113" s="126">
        <v>4025</v>
      </c>
      <c r="C113" s="126" t="s">
        <v>615</v>
      </c>
      <c r="D113" s="126"/>
    </row>
    <row r="114" spans="1:4" x14ac:dyDescent="0.25">
      <c r="A114" s="25" t="s">
        <v>61</v>
      </c>
      <c r="B114" s="125">
        <v>4100</v>
      </c>
      <c r="C114" s="125" t="s">
        <v>616</v>
      </c>
      <c r="D114" s="125"/>
    </row>
    <row r="115" spans="1:4" x14ac:dyDescent="0.25">
      <c r="A115" s="25" t="s">
        <v>61</v>
      </c>
      <c r="B115" s="126">
        <v>3185</v>
      </c>
      <c r="C115" s="126" t="s">
        <v>617</v>
      </c>
      <c r="D115" s="126" t="s">
        <v>634</v>
      </c>
    </row>
    <row r="116" spans="1:4" x14ac:dyDescent="0.25">
      <c r="A116" s="25" t="s">
        <v>61</v>
      </c>
      <c r="B116" s="125">
        <v>3790</v>
      </c>
      <c r="C116" s="125" t="s">
        <v>618</v>
      </c>
      <c r="D116" s="125"/>
    </row>
    <row r="117" spans="1:4" x14ac:dyDescent="0.25">
      <c r="A117" s="25" t="s">
        <v>61</v>
      </c>
      <c r="B117" s="126">
        <v>4090</v>
      </c>
      <c r="C117" s="126" t="s">
        <v>619</v>
      </c>
      <c r="D117" s="126"/>
    </row>
    <row r="118" spans="1:4" x14ac:dyDescent="0.25">
      <c r="A118" s="25" t="s">
        <v>61</v>
      </c>
      <c r="B118" s="125">
        <v>4155</v>
      </c>
      <c r="C118" s="125" t="s">
        <v>620</v>
      </c>
      <c r="D118" s="125"/>
    </row>
    <row r="119" spans="1:4" x14ac:dyDescent="0.25">
      <c r="A119" s="25" t="s">
        <v>61</v>
      </c>
      <c r="B119" s="126">
        <v>3270</v>
      </c>
      <c r="C119" s="126" t="s">
        <v>621</v>
      </c>
      <c r="D119" s="126" t="s">
        <v>635</v>
      </c>
    </row>
    <row r="120" spans="1:4" x14ac:dyDescent="0.25">
      <c r="A120" s="25" t="s">
        <v>61</v>
      </c>
      <c r="B120" s="125">
        <v>3824</v>
      </c>
      <c r="C120" s="125" t="s">
        <v>622</v>
      </c>
      <c r="D120" s="125"/>
    </row>
    <row r="121" spans="1:4" x14ac:dyDescent="0.25">
      <c r="A121" s="25" t="s">
        <v>61</v>
      </c>
      <c r="B121" s="126">
        <v>4175</v>
      </c>
      <c r="C121" s="126" t="s">
        <v>623</v>
      </c>
      <c r="D121" s="126"/>
    </row>
    <row r="122" spans="1:4" x14ac:dyDescent="0.25">
      <c r="A122" s="25" t="s">
        <v>61</v>
      </c>
      <c r="B122" s="125">
        <v>4240</v>
      </c>
      <c r="C122" s="125" t="s">
        <v>624</v>
      </c>
      <c r="D122" s="125"/>
    </row>
    <row r="123" spans="1:4" x14ac:dyDescent="0.25">
      <c r="A123" s="25" t="s">
        <v>61</v>
      </c>
      <c r="B123" s="126">
        <v>2170</v>
      </c>
      <c r="C123" s="126" t="s">
        <v>765</v>
      </c>
      <c r="D123" s="126" t="s">
        <v>801</v>
      </c>
    </row>
    <row r="124" spans="1:4" x14ac:dyDescent="0.25">
      <c r="A124" s="25" t="s">
        <v>61</v>
      </c>
      <c r="B124" s="125">
        <v>2520</v>
      </c>
      <c r="C124" s="125" t="s">
        <v>703</v>
      </c>
      <c r="D124" s="125" t="s">
        <v>802</v>
      </c>
    </row>
    <row r="125" spans="1:4" x14ac:dyDescent="0.25">
      <c r="A125" s="25" t="s">
        <v>61</v>
      </c>
      <c r="B125" s="126">
        <v>2751</v>
      </c>
      <c r="C125" s="126" t="s">
        <v>766</v>
      </c>
      <c r="D125" s="126" t="s">
        <v>803</v>
      </c>
    </row>
    <row r="126" spans="1:4" x14ac:dyDescent="0.25">
      <c r="A126" s="25" t="s">
        <v>61</v>
      </c>
      <c r="B126" s="125">
        <v>3315</v>
      </c>
      <c r="C126" s="125" t="s">
        <v>767</v>
      </c>
      <c r="D126" s="125" t="s">
        <v>804</v>
      </c>
    </row>
    <row r="127" spans="1:4" x14ac:dyDescent="0.25">
      <c r="A127" s="25" t="s">
        <v>61</v>
      </c>
      <c r="B127" s="126">
        <v>3350</v>
      </c>
      <c r="C127" s="126" t="s">
        <v>768</v>
      </c>
      <c r="D127" s="126" t="s">
        <v>805</v>
      </c>
    </row>
    <row r="128" spans="1:4" x14ac:dyDescent="0.25">
      <c r="A128" s="25" t="s">
        <v>61</v>
      </c>
      <c r="B128" s="125">
        <v>2760</v>
      </c>
      <c r="C128" s="125" t="s">
        <v>769</v>
      </c>
      <c r="D128" s="125" t="s">
        <v>806</v>
      </c>
    </row>
    <row r="129" spans="1:4" x14ac:dyDescent="0.25">
      <c r="A129" s="25" t="s">
        <v>61</v>
      </c>
      <c r="B129" s="126">
        <v>3069</v>
      </c>
      <c r="C129" s="126" t="s">
        <v>770</v>
      </c>
      <c r="D129" s="126" t="s">
        <v>807</v>
      </c>
    </row>
    <row r="130" spans="1:4" x14ac:dyDescent="0.25">
      <c r="A130" s="25" t="s">
        <v>61</v>
      </c>
      <c r="B130" s="125">
        <v>3515</v>
      </c>
      <c r="C130" s="125" t="s">
        <v>771</v>
      </c>
      <c r="D130" s="125" t="s">
        <v>808</v>
      </c>
    </row>
    <row r="131" spans="1:4" x14ac:dyDescent="0.25">
      <c r="A131" s="25" t="s">
        <v>61</v>
      </c>
      <c r="B131" s="126">
        <v>3570</v>
      </c>
      <c r="C131" s="126" t="s">
        <v>600</v>
      </c>
      <c r="D131" s="126" t="s">
        <v>809</v>
      </c>
    </row>
    <row r="132" spans="1:4" x14ac:dyDescent="0.25">
      <c r="A132" s="25" t="s">
        <v>61</v>
      </c>
      <c r="B132" s="125">
        <v>2990</v>
      </c>
      <c r="C132" s="125" t="s">
        <v>605</v>
      </c>
      <c r="D132" s="125" t="s">
        <v>810</v>
      </c>
    </row>
    <row r="133" spans="1:4" x14ac:dyDescent="0.25">
      <c r="A133" s="25" t="s">
        <v>61</v>
      </c>
      <c r="B133" s="126">
        <v>3344</v>
      </c>
      <c r="C133" s="126" t="s">
        <v>772</v>
      </c>
      <c r="D133" s="126" t="s">
        <v>811</v>
      </c>
    </row>
    <row r="134" spans="1:4" x14ac:dyDescent="0.25">
      <c r="A134" s="25" t="s">
        <v>61</v>
      </c>
      <c r="B134" s="125">
        <v>3690</v>
      </c>
      <c r="C134" s="125" t="s">
        <v>773</v>
      </c>
      <c r="D134" s="125" t="s">
        <v>812</v>
      </c>
    </row>
    <row r="135" spans="1:4" x14ac:dyDescent="0.25">
      <c r="A135" s="25" t="s">
        <v>61</v>
      </c>
      <c r="B135" s="126">
        <v>3810</v>
      </c>
      <c r="C135" s="126" t="s">
        <v>774</v>
      </c>
      <c r="D135" s="126" t="s">
        <v>813</v>
      </c>
    </row>
    <row r="136" spans="1:4" x14ac:dyDescent="0.25">
      <c r="A136" s="25" t="s">
        <v>61</v>
      </c>
      <c r="B136" s="125">
        <v>3195</v>
      </c>
      <c r="C136" s="125" t="s">
        <v>775</v>
      </c>
      <c r="D136" s="125" t="s">
        <v>814</v>
      </c>
    </row>
    <row r="137" spans="1:4" x14ac:dyDescent="0.25">
      <c r="A137" s="25" t="s">
        <v>61</v>
      </c>
      <c r="B137" s="126">
        <v>3579</v>
      </c>
      <c r="C137" s="126" t="s">
        <v>776</v>
      </c>
      <c r="D137" s="126" t="s">
        <v>815</v>
      </c>
    </row>
    <row r="138" spans="1:4" x14ac:dyDescent="0.25">
      <c r="A138" s="25" t="s">
        <v>61</v>
      </c>
      <c r="B138" s="125">
        <v>3900</v>
      </c>
      <c r="C138" s="125" t="s">
        <v>777</v>
      </c>
      <c r="D138" s="125" t="s">
        <v>816</v>
      </c>
    </row>
    <row r="139" spans="1:4" x14ac:dyDescent="0.25">
      <c r="A139" s="25" t="s">
        <v>61</v>
      </c>
      <c r="B139" s="126">
        <v>4020</v>
      </c>
      <c r="C139" s="126" t="s">
        <v>778</v>
      </c>
      <c r="D139" s="126" t="s">
        <v>817</v>
      </c>
    </row>
    <row r="140" spans="1:4" x14ac:dyDescent="0.25">
      <c r="A140" s="25" t="s">
        <v>61</v>
      </c>
      <c r="B140" s="125">
        <v>3340</v>
      </c>
      <c r="C140" s="125" t="s">
        <v>779</v>
      </c>
      <c r="D140" s="125" t="s">
        <v>818</v>
      </c>
    </row>
    <row r="141" spans="1:4" x14ac:dyDescent="0.25">
      <c r="A141" s="25" t="s">
        <v>61</v>
      </c>
      <c r="B141" s="126">
        <v>3783</v>
      </c>
      <c r="C141" s="126" t="s">
        <v>780</v>
      </c>
      <c r="D141" s="126" t="s">
        <v>819</v>
      </c>
    </row>
    <row r="142" spans="1:4" x14ac:dyDescent="0.25">
      <c r="A142" s="25" t="s">
        <v>61</v>
      </c>
      <c r="B142" s="125">
        <v>4090</v>
      </c>
      <c r="C142" s="125" t="s">
        <v>619</v>
      </c>
      <c r="D142" s="125" t="s">
        <v>820</v>
      </c>
    </row>
    <row r="143" spans="1:4" x14ac:dyDescent="0.25">
      <c r="A143" s="25" t="s">
        <v>61</v>
      </c>
      <c r="B143" s="126">
        <v>4180</v>
      </c>
      <c r="C143" s="126" t="s">
        <v>781</v>
      </c>
      <c r="D143" s="126" t="s">
        <v>821</v>
      </c>
    </row>
    <row r="144" spans="1:4" x14ac:dyDescent="0.25">
      <c r="A144" s="25" t="s">
        <v>61</v>
      </c>
      <c r="B144" s="125">
        <v>3440</v>
      </c>
      <c r="C144" s="125" t="s">
        <v>782</v>
      </c>
      <c r="D144" s="125" t="s">
        <v>822</v>
      </c>
    </row>
    <row r="145" spans="1:4" x14ac:dyDescent="0.25">
      <c r="A145" s="25" t="s">
        <v>61</v>
      </c>
      <c r="B145" s="126">
        <v>3955</v>
      </c>
      <c r="C145" s="126" t="s">
        <v>783</v>
      </c>
      <c r="D145" s="126" t="s">
        <v>823</v>
      </c>
    </row>
    <row r="146" spans="1:4" x14ac:dyDescent="0.25">
      <c r="A146" s="25" t="s">
        <v>61</v>
      </c>
      <c r="B146" s="125">
        <v>4250</v>
      </c>
      <c r="C146" s="125" t="s">
        <v>784</v>
      </c>
      <c r="D146" s="125" t="s">
        <v>824</v>
      </c>
    </row>
    <row r="147" spans="1:4" x14ac:dyDescent="0.25">
      <c r="A147" s="25" t="s">
        <v>61</v>
      </c>
      <c r="B147" s="126">
        <v>4340</v>
      </c>
      <c r="C147" s="126" t="s">
        <v>785</v>
      </c>
      <c r="D147" s="126" t="s">
        <v>825</v>
      </c>
    </row>
    <row r="148" spans="1:4" x14ac:dyDescent="0.25">
      <c r="A148" s="25" t="s">
        <v>61</v>
      </c>
      <c r="B148" s="125">
        <v>3535</v>
      </c>
      <c r="C148" s="125" t="s">
        <v>786</v>
      </c>
      <c r="D148" s="125" t="s">
        <v>826</v>
      </c>
    </row>
    <row r="149" spans="1:4" x14ac:dyDescent="0.25">
      <c r="A149" s="25" t="s">
        <v>61</v>
      </c>
      <c r="B149" s="126">
        <v>4097</v>
      </c>
      <c r="C149" s="126" t="s">
        <v>787</v>
      </c>
      <c r="D149" s="126" t="s">
        <v>827</v>
      </c>
    </row>
    <row r="150" spans="1:4" x14ac:dyDescent="0.25">
      <c r="A150" s="25" t="s">
        <v>61</v>
      </c>
      <c r="B150" s="125">
        <v>4385</v>
      </c>
      <c r="C150" s="125" t="s">
        <v>788</v>
      </c>
      <c r="D150" s="125" t="s">
        <v>828</v>
      </c>
    </row>
    <row r="151" spans="1:4" x14ac:dyDescent="0.25">
      <c r="A151" s="25" t="s">
        <v>61</v>
      </c>
      <c r="B151" s="126">
        <v>4445</v>
      </c>
      <c r="C151" s="126" t="s">
        <v>789</v>
      </c>
      <c r="D151" s="126" t="s">
        <v>829</v>
      </c>
    </row>
    <row r="152" spans="1:4" x14ac:dyDescent="0.25">
      <c r="A152" s="25" t="s">
        <v>61</v>
      </c>
      <c r="B152" s="125">
        <v>3615</v>
      </c>
      <c r="C152" s="125" t="s">
        <v>790</v>
      </c>
      <c r="D152" s="125" t="s">
        <v>830</v>
      </c>
    </row>
    <row r="153" spans="1:4" x14ac:dyDescent="0.25">
      <c r="A153" s="25" t="s">
        <v>61</v>
      </c>
      <c r="B153" s="126">
        <v>4183</v>
      </c>
      <c r="C153" s="126" t="s">
        <v>791</v>
      </c>
      <c r="D153" s="126" t="s">
        <v>831</v>
      </c>
    </row>
    <row r="154" spans="1:4" x14ac:dyDescent="0.25">
      <c r="A154" s="25" t="s">
        <v>61</v>
      </c>
      <c r="B154" s="125">
        <v>4475</v>
      </c>
      <c r="C154" s="125" t="s">
        <v>792</v>
      </c>
      <c r="D154" s="125" t="s">
        <v>832</v>
      </c>
    </row>
    <row r="155" spans="1:4" x14ac:dyDescent="0.25">
      <c r="A155" s="25" t="s">
        <v>61</v>
      </c>
      <c r="B155" s="126">
        <v>4550</v>
      </c>
      <c r="C155" s="126" t="s">
        <v>793</v>
      </c>
      <c r="D155" s="126" t="s">
        <v>833</v>
      </c>
    </row>
    <row r="156" spans="1:4" x14ac:dyDescent="0.25">
      <c r="A156" s="25" t="s">
        <v>61</v>
      </c>
      <c r="B156" s="125">
        <v>3635</v>
      </c>
      <c r="C156" s="125" t="s">
        <v>794</v>
      </c>
      <c r="D156" s="125" t="s">
        <v>834</v>
      </c>
    </row>
    <row r="157" spans="1:4" x14ac:dyDescent="0.25">
      <c r="A157" s="25" t="s">
        <v>61</v>
      </c>
      <c r="B157" s="126">
        <v>4240</v>
      </c>
      <c r="C157" s="126" t="s">
        <v>624</v>
      </c>
      <c r="D157" s="126" t="s">
        <v>835</v>
      </c>
    </row>
    <row r="158" spans="1:4" x14ac:dyDescent="0.25">
      <c r="A158" s="25" t="s">
        <v>61</v>
      </c>
      <c r="B158" s="125">
        <v>4540</v>
      </c>
      <c r="C158" s="125" t="s">
        <v>795</v>
      </c>
      <c r="D158" s="125" t="s">
        <v>836</v>
      </c>
    </row>
    <row r="159" spans="1:4" x14ac:dyDescent="0.25">
      <c r="A159" s="25" t="s">
        <v>61</v>
      </c>
      <c r="B159" s="126">
        <v>4605</v>
      </c>
      <c r="C159" s="126" t="s">
        <v>796</v>
      </c>
      <c r="D159" s="126" t="s">
        <v>837</v>
      </c>
    </row>
    <row r="160" spans="1:4" x14ac:dyDescent="0.25">
      <c r="A160" s="25" t="s">
        <v>61</v>
      </c>
      <c r="B160" s="125">
        <v>3720</v>
      </c>
      <c r="C160" s="125" t="s">
        <v>797</v>
      </c>
      <c r="D160" s="125" t="s">
        <v>838</v>
      </c>
    </row>
    <row r="161" spans="1:4" x14ac:dyDescent="0.25">
      <c r="A161" s="25" t="s">
        <v>61</v>
      </c>
      <c r="B161" s="126">
        <v>4274</v>
      </c>
      <c r="C161" s="126" t="s">
        <v>798</v>
      </c>
      <c r="D161" s="126" t="s">
        <v>839</v>
      </c>
    </row>
    <row r="162" spans="1:4" x14ac:dyDescent="0.25">
      <c r="A162" s="25" t="s">
        <v>61</v>
      </c>
      <c r="B162" s="125">
        <v>4625</v>
      </c>
      <c r="C162" s="125" t="s">
        <v>799</v>
      </c>
      <c r="D162" s="125" t="s">
        <v>840</v>
      </c>
    </row>
    <row r="163" spans="1:4" x14ac:dyDescent="0.25">
      <c r="A163" s="25" t="s">
        <v>61</v>
      </c>
      <c r="B163" s="126">
        <v>4690</v>
      </c>
      <c r="C163" s="126" t="s">
        <v>800</v>
      </c>
      <c r="D163" s="126" t="s">
        <v>841</v>
      </c>
    </row>
    <row r="164" spans="1:4" x14ac:dyDescent="0.25">
      <c r="A164" s="156" t="s">
        <v>60</v>
      </c>
      <c r="B164" s="156">
        <v>820</v>
      </c>
      <c r="C164" s="156" t="s">
        <v>1058</v>
      </c>
      <c r="D164" s="156" t="s">
        <v>1059</v>
      </c>
    </row>
    <row r="165" spans="1:4" x14ac:dyDescent="0.25">
      <c r="A165" s="156" t="s">
        <v>60</v>
      </c>
      <c r="B165" s="156">
        <v>1060</v>
      </c>
      <c r="C165" s="156" t="s">
        <v>1060</v>
      </c>
      <c r="D165" s="156" t="s">
        <v>1061</v>
      </c>
    </row>
    <row r="166" spans="1:4" x14ac:dyDescent="0.25">
      <c r="A166" s="156" t="s">
        <v>60</v>
      </c>
      <c r="B166" s="156">
        <v>1290</v>
      </c>
      <c r="C166" s="156" t="s">
        <v>1062</v>
      </c>
      <c r="D166" s="156" t="s">
        <v>1063</v>
      </c>
    </row>
    <row r="167" spans="1:4" x14ac:dyDescent="0.25">
      <c r="A167" s="156" t="s">
        <v>60</v>
      </c>
      <c r="B167" s="156">
        <v>1495</v>
      </c>
      <c r="C167" s="156" t="s">
        <v>1064</v>
      </c>
      <c r="D167" s="156" t="s">
        <v>1065</v>
      </c>
    </row>
    <row r="168" spans="1:4" x14ac:dyDescent="0.25">
      <c r="A168" s="156" t="s">
        <v>60</v>
      </c>
      <c r="B168" s="156">
        <v>1640</v>
      </c>
      <c r="C168" s="156" t="s">
        <v>1066</v>
      </c>
      <c r="D168" s="156" t="s">
        <v>1067</v>
      </c>
    </row>
    <row r="169" spans="1:4" x14ac:dyDescent="0.25">
      <c r="A169" s="156" t="s">
        <v>60</v>
      </c>
      <c r="B169" s="156">
        <v>1740</v>
      </c>
      <c r="C169" s="156" t="s">
        <v>1068</v>
      </c>
      <c r="D169" s="156" t="s">
        <v>1069</v>
      </c>
    </row>
    <row r="170" spans="1:4" x14ac:dyDescent="0.25">
      <c r="A170" s="156" t="s">
        <v>60</v>
      </c>
      <c r="B170" s="156">
        <v>1835</v>
      </c>
      <c r="C170" s="156" t="s">
        <v>1070</v>
      </c>
      <c r="D170" s="156" t="s">
        <v>1071</v>
      </c>
    </row>
    <row r="171" spans="1:4" x14ac:dyDescent="0.25">
      <c r="A171" s="156" t="s">
        <v>60</v>
      </c>
      <c r="B171" s="156">
        <v>1915</v>
      </c>
      <c r="C171" s="156" t="s">
        <v>1072</v>
      </c>
      <c r="D171" s="156" t="s">
        <v>1073</v>
      </c>
    </row>
    <row r="172" spans="1:4" x14ac:dyDescent="0.25">
      <c r="A172" s="156" t="s">
        <v>60</v>
      </c>
      <c r="B172" s="156">
        <v>1935</v>
      </c>
      <c r="C172" s="156" t="s">
        <v>1074</v>
      </c>
      <c r="D172" s="156" t="s">
        <v>1075</v>
      </c>
    </row>
    <row r="173" spans="1:4" x14ac:dyDescent="0.25">
      <c r="A173" s="156" t="s">
        <v>60</v>
      </c>
      <c r="B173" s="156">
        <v>2020</v>
      </c>
      <c r="C173" s="156" t="s">
        <v>1076</v>
      </c>
      <c r="D173" s="156" t="s">
        <v>1077</v>
      </c>
    </row>
    <row r="174" spans="1:4" x14ac:dyDescent="0.25">
      <c r="A174" s="156" t="s">
        <v>60</v>
      </c>
      <c r="B174" s="156">
        <v>450</v>
      </c>
      <c r="C174" s="156" t="s">
        <v>1078</v>
      </c>
      <c r="D174" s="156" t="s">
        <v>1079</v>
      </c>
    </row>
    <row r="175" spans="1:4" x14ac:dyDescent="0.25">
      <c r="A175" s="156" t="s">
        <v>1080</v>
      </c>
      <c r="B175" s="156">
        <v>820</v>
      </c>
      <c r="C175" s="156" t="s">
        <v>1081</v>
      </c>
      <c r="D175" s="156" t="s">
        <v>1082</v>
      </c>
    </row>
    <row r="176" spans="1:4" x14ac:dyDescent="0.25">
      <c r="A176" s="156" t="s">
        <v>1080</v>
      </c>
      <c r="B176" s="156">
        <v>1060</v>
      </c>
      <c r="C176" s="156" t="s">
        <v>1083</v>
      </c>
      <c r="D176" s="156" t="s">
        <v>1084</v>
      </c>
    </row>
    <row r="177" spans="1:4" x14ac:dyDescent="0.25">
      <c r="A177" s="156" t="s">
        <v>1080</v>
      </c>
      <c r="B177" s="156">
        <v>1290</v>
      </c>
      <c r="C177" s="156" t="s">
        <v>1085</v>
      </c>
      <c r="D177" s="156" t="s">
        <v>1086</v>
      </c>
    </row>
    <row r="178" spans="1:4" x14ac:dyDescent="0.25">
      <c r="A178" s="156" t="s">
        <v>1080</v>
      </c>
      <c r="B178" s="156">
        <v>1495</v>
      </c>
      <c r="C178" s="156" t="s">
        <v>1087</v>
      </c>
      <c r="D178" s="156" t="s">
        <v>1088</v>
      </c>
    </row>
    <row r="179" spans="1:4" x14ac:dyDescent="0.25">
      <c r="A179" s="156" t="s">
        <v>1080</v>
      </c>
      <c r="B179" s="156">
        <v>1640</v>
      </c>
      <c r="C179" s="156" t="s">
        <v>1089</v>
      </c>
      <c r="D179" s="156" t="s">
        <v>1090</v>
      </c>
    </row>
    <row r="180" spans="1:4" x14ac:dyDescent="0.25">
      <c r="A180" s="156" t="s">
        <v>1080</v>
      </c>
      <c r="B180" s="156">
        <v>1740</v>
      </c>
      <c r="C180" s="156" t="s">
        <v>1091</v>
      </c>
      <c r="D180" s="156" t="s">
        <v>1092</v>
      </c>
    </row>
    <row r="181" spans="1:4" x14ac:dyDescent="0.25">
      <c r="A181" s="156" t="s">
        <v>1080</v>
      </c>
      <c r="B181" s="156">
        <v>1835</v>
      </c>
      <c r="C181" s="156" t="s">
        <v>1093</v>
      </c>
      <c r="D181" s="156" t="s">
        <v>1094</v>
      </c>
    </row>
    <row r="182" spans="1:4" x14ac:dyDescent="0.25">
      <c r="A182" s="156" t="s">
        <v>1080</v>
      </c>
      <c r="B182" s="156">
        <v>1915</v>
      </c>
      <c r="C182" s="156" t="s">
        <v>1095</v>
      </c>
      <c r="D182" s="156" t="s">
        <v>1096</v>
      </c>
    </row>
    <row r="183" spans="1:4" x14ac:dyDescent="0.25">
      <c r="A183" s="156" t="s">
        <v>1080</v>
      </c>
      <c r="B183" s="156">
        <v>1935</v>
      </c>
      <c r="C183" s="156" t="s">
        <v>1097</v>
      </c>
      <c r="D183" s="156" t="s">
        <v>1098</v>
      </c>
    </row>
    <row r="184" spans="1:4" x14ac:dyDescent="0.25">
      <c r="A184" s="156" t="s">
        <v>1080</v>
      </c>
      <c r="B184" s="156">
        <v>2020</v>
      </c>
      <c r="C184" s="156" t="s">
        <v>1099</v>
      </c>
      <c r="D184" s="156" t="s">
        <v>1100</v>
      </c>
    </row>
    <row r="185" spans="1:4" x14ac:dyDescent="0.25">
      <c r="A185" s="156" t="s">
        <v>1080</v>
      </c>
      <c r="B185" s="156">
        <v>450</v>
      </c>
      <c r="C185" s="156" t="s">
        <v>1101</v>
      </c>
      <c r="D185" s="156" t="s">
        <v>37</v>
      </c>
    </row>
  </sheetData>
  <sortState xmlns:xlrd2="http://schemas.microsoft.com/office/spreadsheetml/2017/richdata2" ref="C6:F45">
    <sortCondition ref="C6"/>
  </sortState>
  <phoneticPr fontId="1" type="noConversion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385B35-ED5F-4468-AD4F-3A0569AC3F0E}">
  <sheetPr codeName="Feuil5"/>
  <dimension ref="A1:W278"/>
  <sheetViews>
    <sheetView topLeftCell="A196" workbookViewId="0">
      <selection activeCell="D216" sqref="D216"/>
    </sheetView>
  </sheetViews>
  <sheetFormatPr baseColWidth="10" defaultRowHeight="15" x14ac:dyDescent="0.25"/>
  <cols>
    <col min="1" max="1" width="11.42578125" style="25"/>
    <col min="2" max="2" width="14.85546875" style="25" bestFit="1" customWidth="1"/>
    <col min="3" max="3" width="35.7109375" bestFit="1" customWidth="1"/>
  </cols>
  <sheetData>
    <row r="1" spans="1:23" x14ac:dyDescent="0.25">
      <c r="A1" s="96" t="s">
        <v>653</v>
      </c>
      <c r="B1" s="96" t="s">
        <v>683</v>
      </c>
      <c r="C1" s="96" t="s">
        <v>655</v>
      </c>
      <c r="D1" s="96" t="s">
        <v>344</v>
      </c>
      <c r="E1" s="96" t="s">
        <v>998</v>
      </c>
    </row>
    <row r="2" spans="1:23" x14ac:dyDescent="0.25">
      <c r="A2" s="81" t="s">
        <v>477</v>
      </c>
      <c r="B2" s="81" t="s">
        <v>474</v>
      </c>
      <c r="C2" s="82" t="s">
        <v>346</v>
      </c>
      <c r="D2" s="82" t="s">
        <v>92</v>
      </c>
      <c r="E2" s="147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</row>
    <row r="3" spans="1:23" x14ac:dyDescent="0.25">
      <c r="A3" s="81" t="s">
        <v>477</v>
      </c>
      <c r="B3" s="81" t="s">
        <v>474</v>
      </c>
      <c r="C3" s="82" t="s">
        <v>347</v>
      </c>
      <c r="D3" s="82" t="s">
        <v>93</v>
      </c>
      <c r="E3" s="81"/>
    </row>
    <row r="4" spans="1:23" x14ac:dyDescent="0.25">
      <c r="A4" s="81" t="s">
        <v>477</v>
      </c>
      <c r="B4" s="81" t="s">
        <v>474</v>
      </c>
      <c r="C4" s="82" t="s">
        <v>348</v>
      </c>
      <c r="D4" s="82" t="s">
        <v>94</v>
      </c>
      <c r="E4" s="81"/>
    </row>
    <row r="5" spans="1:23" x14ac:dyDescent="0.25">
      <c r="A5" s="81" t="s">
        <v>477</v>
      </c>
      <c r="B5" s="81" t="s">
        <v>474</v>
      </c>
      <c r="C5" s="82" t="s">
        <v>349</v>
      </c>
      <c r="D5" s="82" t="s">
        <v>95</v>
      </c>
      <c r="E5" s="81"/>
    </row>
    <row r="6" spans="1:23" x14ac:dyDescent="0.25">
      <c r="A6" s="81" t="s">
        <v>477</v>
      </c>
      <c r="B6" s="81" t="s">
        <v>474</v>
      </c>
      <c r="C6" s="82" t="s">
        <v>350</v>
      </c>
      <c r="D6" s="82" t="s">
        <v>96</v>
      </c>
      <c r="E6" s="81"/>
    </row>
    <row r="7" spans="1:23" x14ac:dyDescent="0.25">
      <c r="A7" s="81" t="s">
        <v>477</v>
      </c>
      <c r="B7" s="81" t="s">
        <v>474</v>
      </c>
      <c r="C7" s="82" t="s">
        <v>351</v>
      </c>
      <c r="D7" s="82" t="s">
        <v>97</v>
      </c>
      <c r="E7" s="81"/>
    </row>
    <row r="8" spans="1:23" x14ac:dyDescent="0.25">
      <c r="A8" s="81" t="s">
        <v>477</v>
      </c>
      <c r="B8" s="81" t="s">
        <v>474</v>
      </c>
      <c r="C8" s="82" t="s">
        <v>352</v>
      </c>
      <c r="D8" s="82" t="s">
        <v>98</v>
      </c>
      <c r="E8" s="81"/>
    </row>
    <row r="9" spans="1:23" x14ac:dyDescent="0.25">
      <c r="A9" s="81" t="s">
        <v>477</v>
      </c>
      <c r="B9" s="81" t="s">
        <v>474</v>
      </c>
      <c r="C9" s="82" t="s">
        <v>353</v>
      </c>
      <c r="D9" s="84" t="s">
        <v>99</v>
      </c>
      <c r="E9" s="147"/>
      <c r="F9" s="53"/>
      <c r="G9" s="53"/>
      <c r="H9" s="53"/>
      <c r="I9" s="53"/>
      <c r="J9" s="53"/>
      <c r="K9" s="53"/>
      <c r="L9" s="53"/>
      <c r="M9" s="53"/>
    </row>
    <row r="10" spans="1:23" x14ac:dyDescent="0.25">
      <c r="A10" s="81" t="s">
        <v>477</v>
      </c>
      <c r="B10" s="81" t="s">
        <v>474</v>
      </c>
      <c r="C10" s="82" t="s">
        <v>354</v>
      </c>
      <c r="D10" s="82" t="s">
        <v>100</v>
      </c>
      <c r="E10" s="81"/>
    </row>
    <row r="11" spans="1:23" x14ac:dyDescent="0.25">
      <c r="A11" s="81" t="s">
        <v>477</v>
      </c>
      <c r="B11" s="81" t="s">
        <v>474</v>
      </c>
      <c r="C11" s="82" t="s">
        <v>355</v>
      </c>
      <c r="D11" s="82" t="s">
        <v>101</v>
      </c>
      <c r="E11" s="81"/>
    </row>
    <row r="12" spans="1:23" x14ac:dyDescent="0.25">
      <c r="A12" s="81" t="s">
        <v>477</v>
      </c>
      <c r="B12" s="81" t="s">
        <v>474</v>
      </c>
      <c r="C12" s="82" t="s">
        <v>356</v>
      </c>
      <c r="D12" s="82" t="s">
        <v>102</v>
      </c>
      <c r="E12" s="81"/>
    </row>
    <row r="13" spans="1:23" x14ac:dyDescent="0.25">
      <c r="A13" s="81" t="s">
        <v>477</v>
      </c>
      <c r="B13" s="81" t="s">
        <v>474</v>
      </c>
      <c r="C13" s="82" t="s">
        <v>357</v>
      </c>
      <c r="D13" s="82" t="s">
        <v>103</v>
      </c>
      <c r="E13" s="81"/>
    </row>
    <row r="14" spans="1:23" x14ac:dyDescent="0.25">
      <c r="A14" s="81" t="s">
        <v>477</v>
      </c>
      <c r="B14" s="81" t="s">
        <v>474</v>
      </c>
      <c r="C14" s="82" t="s">
        <v>358</v>
      </c>
      <c r="D14" s="82" t="s">
        <v>104</v>
      </c>
      <c r="E14" s="81"/>
    </row>
    <row r="15" spans="1:23" x14ac:dyDescent="0.25">
      <c r="A15" s="81" t="s">
        <v>477</v>
      </c>
      <c r="B15" s="81" t="s">
        <v>474</v>
      </c>
      <c r="C15" s="82" t="s">
        <v>359</v>
      </c>
      <c r="D15" s="82" t="s">
        <v>105</v>
      </c>
      <c r="E15" s="81"/>
    </row>
    <row r="16" spans="1:23" x14ac:dyDescent="0.25">
      <c r="A16" s="81" t="s">
        <v>477</v>
      </c>
      <c r="B16" s="81" t="s">
        <v>474</v>
      </c>
      <c r="C16" s="82" t="s">
        <v>360</v>
      </c>
      <c r="D16" s="82" t="s">
        <v>106</v>
      </c>
      <c r="E16" s="81"/>
    </row>
    <row r="17" spans="1:5" x14ac:dyDescent="0.25">
      <c r="A17" s="81" t="s">
        <v>477</v>
      </c>
      <c r="B17" s="81" t="s">
        <v>474</v>
      </c>
      <c r="C17" s="82" t="s">
        <v>361</v>
      </c>
      <c r="D17" s="82" t="s">
        <v>107</v>
      </c>
      <c r="E17" s="81"/>
    </row>
    <row r="18" spans="1:5" x14ac:dyDescent="0.25">
      <c r="A18" s="81" t="s">
        <v>477</v>
      </c>
      <c r="B18" s="81" t="s">
        <v>474</v>
      </c>
      <c r="C18" s="82" t="s">
        <v>362</v>
      </c>
      <c r="D18" s="82" t="s">
        <v>108</v>
      </c>
      <c r="E18" s="81"/>
    </row>
    <row r="19" spans="1:5" x14ac:dyDescent="0.25">
      <c r="A19" s="81" t="s">
        <v>477</v>
      </c>
      <c r="B19" s="81" t="s">
        <v>474</v>
      </c>
      <c r="C19" s="82" t="s">
        <v>363</v>
      </c>
      <c r="D19" s="82" t="s">
        <v>109</v>
      </c>
      <c r="E19" s="147"/>
    </row>
    <row r="20" spans="1:5" x14ac:dyDescent="0.25">
      <c r="A20" s="81" t="s">
        <v>477</v>
      </c>
      <c r="B20" s="81" t="s">
        <v>474</v>
      </c>
      <c r="C20" s="82" t="s">
        <v>364</v>
      </c>
      <c r="D20" s="82" t="s">
        <v>110</v>
      </c>
      <c r="E20" s="147"/>
    </row>
    <row r="21" spans="1:5" x14ac:dyDescent="0.25">
      <c r="A21" s="81" t="s">
        <v>477</v>
      </c>
      <c r="B21" s="81" t="s">
        <v>474</v>
      </c>
      <c r="C21" s="82" t="s">
        <v>365</v>
      </c>
      <c r="D21" s="82" t="s">
        <v>111</v>
      </c>
      <c r="E21" s="147"/>
    </row>
    <row r="22" spans="1:5" x14ac:dyDescent="0.25">
      <c r="A22" s="81" t="s">
        <v>477</v>
      </c>
      <c r="B22" s="81" t="s">
        <v>474</v>
      </c>
      <c r="C22" s="82" t="s">
        <v>366</v>
      </c>
      <c r="D22" s="82" t="s">
        <v>112</v>
      </c>
      <c r="E22" s="147"/>
    </row>
    <row r="23" spans="1:5" x14ac:dyDescent="0.25">
      <c r="A23" s="81" t="s">
        <v>477</v>
      </c>
      <c r="B23" s="81" t="s">
        <v>474</v>
      </c>
      <c r="C23" s="82" t="s">
        <v>367</v>
      </c>
      <c r="D23" s="82" t="s">
        <v>113</v>
      </c>
      <c r="E23" s="147"/>
    </row>
    <row r="24" spans="1:5" x14ac:dyDescent="0.25">
      <c r="A24" s="81" t="s">
        <v>477</v>
      </c>
      <c r="B24" s="81" t="s">
        <v>474</v>
      </c>
      <c r="C24" s="82" t="s">
        <v>368</v>
      </c>
      <c r="D24" s="82" t="s">
        <v>114</v>
      </c>
      <c r="E24" s="147"/>
    </row>
    <row r="25" spans="1:5" x14ac:dyDescent="0.25">
      <c r="A25" s="81" t="s">
        <v>477</v>
      </c>
      <c r="B25" s="81" t="s">
        <v>474</v>
      </c>
      <c r="C25" s="82" t="s">
        <v>369</v>
      </c>
      <c r="D25" s="82" t="s">
        <v>115</v>
      </c>
      <c r="E25" s="147"/>
    </row>
    <row r="26" spans="1:5" x14ac:dyDescent="0.25">
      <c r="A26" s="81" t="s">
        <v>477</v>
      </c>
      <c r="B26" s="81" t="s">
        <v>474</v>
      </c>
      <c r="C26" s="82" t="s">
        <v>370</v>
      </c>
      <c r="D26" s="82" t="s">
        <v>116</v>
      </c>
      <c r="E26" s="147"/>
    </row>
    <row r="27" spans="1:5" x14ac:dyDescent="0.25">
      <c r="A27" s="81" t="s">
        <v>477</v>
      </c>
      <c r="B27" s="81" t="s">
        <v>474</v>
      </c>
      <c r="C27" s="82" t="s">
        <v>371</v>
      </c>
      <c r="D27" s="82" t="s">
        <v>117</v>
      </c>
      <c r="E27" s="147"/>
    </row>
    <row r="28" spans="1:5" x14ac:dyDescent="0.25">
      <c r="A28" s="81" t="s">
        <v>477</v>
      </c>
      <c r="B28" s="81" t="s">
        <v>474</v>
      </c>
      <c r="C28" s="82" t="s">
        <v>372</v>
      </c>
      <c r="D28" s="82" t="s">
        <v>118</v>
      </c>
      <c r="E28" s="147"/>
    </row>
    <row r="29" spans="1:5" x14ac:dyDescent="0.25">
      <c r="A29" s="81" t="s">
        <v>477</v>
      </c>
      <c r="B29" s="81" t="s">
        <v>474</v>
      </c>
      <c r="C29" s="82" t="s">
        <v>373</v>
      </c>
      <c r="D29" s="82" t="s">
        <v>119</v>
      </c>
      <c r="E29" s="81"/>
    </row>
    <row r="30" spans="1:5" x14ac:dyDescent="0.25">
      <c r="A30" s="81" t="s">
        <v>477</v>
      </c>
      <c r="B30" s="81" t="s">
        <v>474</v>
      </c>
      <c r="C30" s="82" t="s">
        <v>374</v>
      </c>
      <c r="D30" s="82" t="s">
        <v>120</v>
      </c>
      <c r="E30" s="81"/>
    </row>
    <row r="31" spans="1:5" x14ac:dyDescent="0.25">
      <c r="A31" s="81" t="s">
        <v>477</v>
      </c>
      <c r="B31" s="81" t="s">
        <v>474</v>
      </c>
      <c r="C31" s="82" t="s">
        <v>375</v>
      </c>
      <c r="D31" s="82" t="s">
        <v>121</v>
      </c>
      <c r="E31" s="81"/>
    </row>
    <row r="32" spans="1:5" x14ac:dyDescent="0.25">
      <c r="A32" s="81" t="s">
        <v>477</v>
      </c>
      <c r="B32" s="81" t="s">
        <v>474</v>
      </c>
      <c r="C32" s="82" t="s">
        <v>376</v>
      </c>
      <c r="D32" s="82" t="s">
        <v>122</v>
      </c>
      <c r="E32" s="81"/>
    </row>
    <row r="33" spans="1:5" x14ac:dyDescent="0.25">
      <c r="A33" s="81" t="s">
        <v>477</v>
      </c>
      <c r="B33" s="81" t="s">
        <v>474</v>
      </c>
      <c r="C33" s="82" t="s">
        <v>377</v>
      </c>
      <c r="D33" s="82" t="s">
        <v>123</v>
      </c>
      <c r="E33" s="81"/>
    </row>
    <row r="34" spans="1:5" x14ac:dyDescent="0.25">
      <c r="A34" s="81" t="s">
        <v>477</v>
      </c>
      <c r="B34" s="81" t="s">
        <v>474</v>
      </c>
      <c r="C34" s="82" t="s">
        <v>378</v>
      </c>
      <c r="D34" s="82" t="s">
        <v>124</v>
      </c>
      <c r="E34" s="81"/>
    </row>
    <row r="35" spans="1:5" x14ac:dyDescent="0.25">
      <c r="A35" s="81" t="s">
        <v>477</v>
      </c>
      <c r="B35" s="81" t="s">
        <v>474</v>
      </c>
      <c r="C35" s="82" t="s">
        <v>379</v>
      </c>
      <c r="D35" s="82" t="s">
        <v>125</v>
      </c>
      <c r="E35" s="81"/>
    </row>
    <row r="36" spans="1:5" x14ac:dyDescent="0.25">
      <c r="A36" s="81" t="s">
        <v>477</v>
      </c>
      <c r="B36" s="81" t="s">
        <v>474</v>
      </c>
      <c r="C36" s="82" t="s">
        <v>380</v>
      </c>
      <c r="D36" s="82" t="s">
        <v>126</v>
      </c>
      <c r="E36" s="81"/>
    </row>
    <row r="37" spans="1:5" x14ac:dyDescent="0.25">
      <c r="A37" s="81" t="s">
        <v>477</v>
      </c>
      <c r="B37" s="81" t="s">
        <v>474</v>
      </c>
      <c r="C37" s="82" t="s">
        <v>381</v>
      </c>
      <c r="D37" s="82" t="s">
        <v>127</v>
      </c>
      <c r="E37" s="81"/>
    </row>
    <row r="38" spans="1:5" x14ac:dyDescent="0.25">
      <c r="A38" s="81" t="s">
        <v>477</v>
      </c>
      <c r="B38" s="81" t="s">
        <v>474</v>
      </c>
      <c r="C38" s="82" t="s">
        <v>382</v>
      </c>
      <c r="D38" s="82" t="s">
        <v>128</v>
      </c>
      <c r="E38" s="81"/>
    </row>
    <row r="39" spans="1:5" x14ac:dyDescent="0.25">
      <c r="A39" s="81" t="s">
        <v>477</v>
      </c>
      <c r="B39" s="81" t="s">
        <v>474</v>
      </c>
      <c r="C39" s="82" t="s">
        <v>383</v>
      </c>
      <c r="D39" s="82" t="s">
        <v>129</v>
      </c>
      <c r="E39" s="81"/>
    </row>
    <row r="40" spans="1:5" x14ac:dyDescent="0.25">
      <c r="A40" s="81" t="s">
        <v>477</v>
      </c>
      <c r="B40" s="81" t="s">
        <v>474</v>
      </c>
      <c r="C40" s="82" t="s">
        <v>384</v>
      </c>
      <c r="D40" s="82" t="s">
        <v>130</v>
      </c>
      <c r="E40" s="81"/>
    </row>
    <row r="41" spans="1:5" x14ac:dyDescent="0.25">
      <c r="A41" s="81" t="s">
        <v>477</v>
      </c>
      <c r="B41" s="81" t="s">
        <v>474</v>
      </c>
      <c r="C41" s="82" t="s">
        <v>385</v>
      </c>
      <c r="D41" s="82" t="s">
        <v>131</v>
      </c>
      <c r="E41" s="81"/>
    </row>
    <row r="42" spans="1:5" x14ac:dyDescent="0.25">
      <c r="A42" s="81" t="s">
        <v>477</v>
      </c>
      <c r="B42" s="81" t="s">
        <v>474</v>
      </c>
      <c r="C42" s="82" t="s">
        <v>386</v>
      </c>
      <c r="D42" s="82" t="s">
        <v>132</v>
      </c>
      <c r="E42" s="81"/>
    </row>
    <row r="43" spans="1:5" x14ac:dyDescent="0.25">
      <c r="A43" s="81" t="s">
        <v>477</v>
      </c>
      <c r="B43" s="81" t="s">
        <v>474</v>
      </c>
      <c r="C43" s="82" t="s">
        <v>387</v>
      </c>
      <c r="D43" s="82" t="s">
        <v>133</v>
      </c>
      <c r="E43" s="81"/>
    </row>
    <row r="44" spans="1:5" x14ac:dyDescent="0.25">
      <c r="A44" s="81"/>
      <c r="B44" s="81"/>
      <c r="C44" s="81"/>
      <c r="D44" s="81"/>
      <c r="E44" s="81"/>
    </row>
    <row r="45" spans="1:5" x14ac:dyDescent="0.25">
      <c r="A45" s="81" t="s">
        <v>477</v>
      </c>
      <c r="B45" s="81" t="s">
        <v>474</v>
      </c>
      <c r="C45" s="82" t="s">
        <v>388</v>
      </c>
      <c r="D45" s="82" t="s">
        <v>134</v>
      </c>
      <c r="E45" s="81"/>
    </row>
    <row r="46" spans="1:5" x14ac:dyDescent="0.25">
      <c r="A46" s="81" t="s">
        <v>477</v>
      </c>
      <c r="B46" s="81" t="s">
        <v>474</v>
      </c>
      <c r="C46" s="82" t="s">
        <v>389</v>
      </c>
      <c r="D46" s="82" t="s">
        <v>135</v>
      </c>
      <c r="E46" s="81"/>
    </row>
    <row r="47" spans="1:5" x14ac:dyDescent="0.25">
      <c r="A47" s="81" t="s">
        <v>477</v>
      </c>
      <c r="B47" s="81" t="s">
        <v>474</v>
      </c>
      <c r="C47" s="82" t="s">
        <v>390</v>
      </c>
      <c r="D47" s="82" t="s">
        <v>136</v>
      </c>
      <c r="E47" s="81"/>
    </row>
    <row r="48" spans="1:5" x14ac:dyDescent="0.25">
      <c r="A48" s="81" t="s">
        <v>477</v>
      </c>
      <c r="B48" s="81" t="s">
        <v>474</v>
      </c>
      <c r="C48" s="82" t="s">
        <v>391</v>
      </c>
      <c r="D48" s="82" t="s">
        <v>137</v>
      </c>
      <c r="E48" s="81"/>
    </row>
    <row r="49" spans="1:5" x14ac:dyDescent="0.25">
      <c r="A49" s="81" t="s">
        <v>477</v>
      </c>
      <c r="B49" s="81" t="s">
        <v>474</v>
      </c>
      <c r="C49" s="82" t="s">
        <v>392</v>
      </c>
      <c r="D49" s="82" t="s">
        <v>138</v>
      </c>
      <c r="E49" s="81"/>
    </row>
    <row r="50" spans="1:5" x14ac:dyDescent="0.25">
      <c r="A50" s="81" t="s">
        <v>477</v>
      </c>
      <c r="B50" s="81" t="s">
        <v>474</v>
      </c>
      <c r="C50" s="82" t="s">
        <v>393</v>
      </c>
      <c r="D50" s="82" t="s">
        <v>139</v>
      </c>
      <c r="E50" s="81"/>
    </row>
    <row r="51" spans="1:5" x14ac:dyDescent="0.25">
      <c r="A51" s="81" t="s">
        <v>477</v>
      </c>
      <c r="B51" s="81" t="s">
        <v>474</v>
      </c>
      <c r="C51" s="82" t="s">
        <v>394</v>
      </c>
      <c r="D51" s="82" t="s">
        <v>140</v>
      </c>
      <c r="E51" s="81"/>
    </row>
    <row r="52" spans="1:5" x14ac:dyDescent="0.25">
      <c r="A52" s="81" t="s">
        <v>477</v>
      </c>
      <c r="B52" s="81" t="s">
        <v>474</v>
      </c>
      <c r="C52" s="82" t="s">
        <v>395</v>
      </c>
      <c r="D52" s="82" t="s">
        <v>141</v>
      </c>
      <c r="E52" s="81"/>
    </row>
    <row r="53" spans="1:5" x14ac:dyDescent="0.25">
      <c r="A53" s="81" t="s">
        <v>477</v>
      </c>
      <c r="B53" s="81" t="s">
        <v>474</v>
      </c>
      <c r="C53" s="82" t="s">
        <v>396</v>
      </c>
      <c r="D53" s="82" t="s">
        <v>142</v>
      </c>
      <c r="E53" s="81"/>
    </row>
    <row r="54" spans="1:5" x14ac:dyDescent="0.25">
      <c r="A54" s="81" t="s">
        <v>477</v>
      </c>
      <c r="B54" s="81" t="s">
        <v>474</v>
      </c>
      <c r="C54" s="82" t="s">
        <v>397</v>
      </c>
      <c r="D54" s="82" t="s">
        <v>143</v>
      </c>
      <c r="E54" s="81"/>
    </row>
    <row r="55" spans="1:5" x14ac:dyDescent="0.25">
      <c r="A55" s="81" t="s">
        <v>477</v>
      </c>
      <c r="B55" s="81" t="s">
        <v>474</v>
      </c>
      <c r="C55" s="82" t="s">
        <v>398</v>
      </c>
      <c r="D55" s="82" t="s">
        <v>144</v>
      </c>
      <c r="E55" s="81"/>
    </row>
    <row r="56" spans="1:5" x14ac:dyDescent="0.25">
      <c r="A56" s="81" t="s">
        <v>477</v>
      </c>
      <c r="B56" s="81" t="s">
        <v>474</v>
      </c>
      <c r="C56" s="82" t="s">
        <v>399</v>
      </c>
      <c r="D56" s="82" t="s">
        <v>145</v>
      </c>
      <c r="E56" s="81"/>
    </row>
    <row r="57" spans="1:5" x14ac:dyDescent="0.25">
      <c r="A57" s="81" t="s">
        <v>477</v>
      </c>
      <c r="B57" s="81" t="s">
        <v>474</v>
      </c>
      <c r="C57" s="82" t="s">
        <v>400</v>
      </c>
      <c r="D57" s="82" t="s">
        <v>146</v>
      </c>
      <c r="E57" s="81"/>
    </row>
    <row r="58" spans="1:5" x14ac:dyDescent="0.25">
      <c r="A58" s="81" t="s">
        <v>477</v>
      </c>
      <c r="B58" s="81" t="s">
        <v>474</v>
      </c>
      <c r="C58" s="82" t="s">
        <v>401</v>
      </c>
      <c r="D58" s="82" t="s">
        <v>147</v>
      </c>
      <c r="E58" s="81"/>
    </row>
    <row r="59" spans="1:5" x14ac:dyDescent="0.25">
      <c r="A59" s="81" t="s">
        <v>477</v>
      </c>
      <c r="B59" s="81" t="s">
        <v>474</v>
      </c>
      <c r="C59" s="82" t="s">
        <v>402</v>
      </c>
      <c r="D59" s="82" t="s">
        <v>148</v>
      </c>
      <c r="E59" s="81"/>
    </row>
    <row r="60" spans="1:5" x14ac:dyDescent="0.25">
      <c r="A60" s="81" t="s">
        <v>477</v>
      </c>
      <c r="B60" s="81" t="s">
        <v>474</v>
      </c>
      <c r="C60" s="82" t="s">
        <v>403</v>
      </c>
      <c r="D60" s="82" t="s">
        <v>149</v>
      </c>
      <c r="E60" s="81"/>
    </row>
    <row r="61" spans="1:5" x14ac:dyDescent="0.25">
      <c r="A61" s="81" t="s">
        <v>477</v>
      </c>
      <c r="B61" s="81" t="s">
        <v>474</v>
      </c>
      <c r="C61" s="82" t="s">
        <v>404</v>
      </c>
      <c r="D61" s="82" t="s">
        <v>150</v>
      </c>
      <c r="E61" s="81"/>
    </row>
    <row r="62" spans="1:5" x14ac:dyDescent="0.25">
      <c r="A62" s="81" t="s">
        <v>477</v>
      </c>
      <c r="B62" s="81" t="s">
        <v>474</v>
      </c>
      <c r="C62" s="82" t="s">
        <v>405</v>
      </c>
      <c r="D62" s="82" t="s">
        <v>151</v>
      </c>
      <c r="E62" s="81"/>
    </row>
    <row r="63" spans="1:5" x14ac:dyDescent="0.25">
      <c r="A63" s="81" t="s">
        <v>477</v>
      </c>
      <c r="B63" s="81" t="s">
        <v>474</v>
      </c>
      <c r="C63" s="82" t="s">
        <v>406</v>
      </c>
      <c r="D63" s="82" t="s">
        <v>152</v>
      </c>
      <c r="E63" s="81"/>
    </row>
    <row r="64" spans="1:5" x14ac:dyDescent="0.25">
      <c r="A64" s="81" t="s">
        <v>477</v>
      </c>
      <c r="B64" s="81" t="s">
        <v>474</v>
      </c>
      <c r="C64" s="82" t="s">
        <v>407</v>
      </c>
      <c r="D64" s="82" t="s">
        <v>153</v>
      </c>
      <c r="E64" s="81"/>
    </row>
    <row r="65" spans="1:5" x14ac:dyDescent="0.25">
      <c r="A65" s="81" t="s">
        <v>477</v>
      </c>
      <c r="B65" s="81" t="s">
        <v>474</v>
      </c>
      <c r="C65" s="82" t="s">
        <v>408</v>
      </c>
      <c r="D65" s="82" t="s">
        <v>154</v>
      </c>
      <c r="E65" s="81"/>
    </row>
    <row r="66" spans="1:5" x14ac:dyDescent="0.25">
      <c r="A66" s="81" t="s">
        <v>477</v>
      </c>
      <c r="B66" s="81" t="s">
        <v>474</v>
      </c>
      <c r="C66" s="82" t="s">
        <v>409</v>
      </c>
      <c r="D66" s="82" t="s">
        <v>155</v>
      </c>
      <c r="E66" s="81"/>
    </row>
    <row r="67" spans="1:5" x14ac:dyDescent="0.25">
      <c r="A67" s="81" t="s">
        <v>477</v>
      </c>
      <c r="B67" s="81" t="s">
        <v>474</v>
      </c>
      <c r="C67" s="82" t="s">
        <v>410</v>
      </c>
      <c r="D67" s="82" t="s">
        <v>156</v>
      </c>
      <c r="E67" s="81"/>
    </row>
    <row r="68" spans="1:5" x14ac:dyDescent="0.25">
      <c r="A68" s="81" t="s">
        <v>477</v>
      </c>
      <c r="B68" s="81" t="s">
        <v>474</v>
      </c>
      <c r="C68" s="82" t="s">
        <v>411</v>
      </c>
      <c r="D68" s="82" t="s">
        <v>157</v>
      </c>
      <c r="E68" s="81"/>
    </row>
    <row r="69" spans="1:5" x14ac:dyDescent="0.25">
      <c r="A69" s="81" t="s">
        <v>477</v>
      </c>
      <c r="B69" s="81" t="s">
        <v>474</v>
      </c>
      <c r="C69" s="82" t="s">
        <v>412</v>
      </c>
      <c r="D69" s="82" t="s">
        <v>158</v>
      </c>
      <c r="E69" s="81"/>
    </row>
    <row r="70" spans="1:5" x14ac:dyDescent="0.25">
      <c r="A70" s="81" t="s">
        <v>477</v>
      </c>
      <c r="B70" s="81" t="s">
        <v>474</v>
      </c>
      <c r="C70" s="82" t="s">
        <v>413</v>
      </c>
      <c r="D70" s="82" t="s">
        <v>159</v>
      </c>
      <c r="E70" s="81"/>
    </row>
    <row r="71" spans="1:5" x14ac:dyDescent="0.25">
      <c r="A71" s="81" t="s">
        <v>477</v>
      </c>
      <c r="B71" s="81" t="s">
        <v>474</v>
      </c>
      <c r="C71" s="82" t="s">
        <v>414</v>
      </c>
      <c r="D71" s="82" t="s">
        <v>160</v>
      </c>
      <c r="E71" s="81"/>
    </row>
    <row r="72" spans="1:5" x14ac:dyDescent="0.25">
      <c r="A72" s="81" t="s">
        <v>477</v>
      </c>
      <c r="B72" s="81" t="s">
        <v>474</v>
      </c>
      <c r="C72" s="82" t="s">
        <v>415</v>
      </c>
      <c r="D72" s="82" t="s">
        <v>161</v>
      </c>
      <c r="E72" s="81"/>
    </row>
    <row r="73" spans="1:5" x14ac:dyDescent="0.25">
      <c r="A73" s="81" t="s">
        <v>477</v>
      </c>
      <c r="B73" s="81" t="s">
        <v>474</v>
      </c>
      <c r="C73" s="82" t="s">
        <v>416</v>
      </c>
      <c r="D73" s="82" t="s">
        <v>162</v>
      </c>
      <c r="E73" s="81"/>
    </row>
    <row r="74" spans="1:5" x14ac:dyDescent="0.25">
      <c r="A74" s="81" t="s">
        <v>477</v>
      </c>
      <c r="B74" s="81" t="s">
        <v>474</v>
      </c>
      <c r="C74" s="82" t="s">
        <v>417</v>
      </c>
      <c r="D74" s="82" t="s">
        <v>163</v>
      </c>
      <c r="E74" s="81"/>
    </row>
    <row r="75" spans="1:5" x14ac:dyDescent="0.25">
      <c r="A75" s="81" t="s">
        <v>477</v>
      </c>
      <c r="B75" s="81" t="s">
        <v>474</v>
      </c>
      <c r="C75" s="82" t="s">
        <v>418</v>
      </c>
      <c r="D75" s="82" t="s">
        <v>164</v>
      </c>
      <c r="E75" s="81"/>
    </row>
    <row r="76" spans="1:5" x14ac:dyDescent="0.25">
      <c r="A76" s="81" t="s">
        <v>477</v>
      </c>
      <c r="B76" s="81" t="s">
        <v>474</v>
      </c>
      <c r="C76" s="82" t="s">
        <v>419</v>
      </c>
      <c r="D76" s="82" t="s">
        <v>165</v>
      </c>
      <c r="E76" s="81"/>
    </row>
    <row r="77" spans="1:5" x14ac:dyDescent="0.25">
      <c r="A77" s="81" t="s">
        <v>477</v>
      </c>
      <c r="B77" s="81" t="s">
        <v>474</v>
      </c>
      <c r="C77" s="82" t="s">
        <v>420</v>
      </c>
      <c r="D77" s="82" t="s">
        <v>166</v>
      </c>
      <c r="E77" s="81"/>
    </row>
    <row r="78" spans="1:5" x14ac:dyDescent="0.25">
      <c r="A78" s="81" t="s">
        <v>477</v>
      </c>
      <c r="B78" s="81" t="s">
        <v>474</v>
      </c>
      <c r="C78" s="82" t="s">
        <v>421</v>
      </c>
      <c r="D78" s="82" t="s">
        <v>167</v>
      </c>
      <c r="E78" s="81"/>
    </row>
    <row r="79" spans="1:5" x14ac:dyDescent="0.25">
      <c r="A79" s="81" t="s">
        <v>477</v>
      </c>
      <c r="B79" s="81" t="s">
        <v>474</v>
      </c>
      <c r="C79" s="82" t="s">
        <v>422</v>
      </c>
      <c r="D79" s="82" t="s">
        <v>168</v>
      </c>
      <c r="E79" s="81"/>
    </row>
    <row r="80" spans="1:5" x14ac:dyDescent="0.25">
      <c r="A80" s="81" t="s">
        <v>477</v>
      </c>
      <c r="B80" s="81" t="s">
        <v>474</v>
      </c>
      <c r="C80" s="82" t="s">
        <v>423</v>
      </c>
      <c r="D80" s="82" t="s">
        <v>169</v>
      </c>
      <c r="E80" s="81"/>
    </row>
    <row r="81" spans="1:8" x14ac:dyDescent="0.25">
      <c r="A81" s="81" t="s">
        <v>477</v>
      </c>
      <c r="B81" s="81" t="s">
        <v>474</v>
      </c>
      <c r="C81" s="82" t="s">
        <v>424</v>
      </c>
      <c r="D81" s="82" t="s">
        <v>170</v>
      </c>
      <c r="E81" s="81"/>
    </row>
    <row r="82" spans="1:8" x14ac:dyDescent="0.25">
      <c r="A82" s="81" t="s">
        <v>477</v>
      </c>
      <c r="B82" s="81" t="s">
        <v>474</v>
      </c>
      <c r="C82" s="82" t="s">
        <v>425</v>
      </c>
      <c r="D82" s="82" t="s">
        <v>171</v>
      </c>
      <c r="E82" s="81"/>
    </row>
    <row r="83" spans="1:8" x14ac:dyDescent="0.25">
      <c r="A83" s="81" t="s">
        <v>477</v>
      </c>
      <c r="B83" s="81" t="s">
        <v>474</v>
      </c>
      <c r="C83" s="82" t="s">
        <v>426</v>
      </c>
      <c r="D83" s="82" t="s">
        <v>172</v>
      </c>
      <c r="E83" s="81"/>
    </row>
    <row r="84" spans="1:8" x14ac:dyDescent="0.25">
      <c r="A84" s="81" t="s">
        <v>477</v>
      </c>
      <c r="B84" s="81" t="s">
        <v>474</v>
      </c>
      <c r="C84" s="82" t="s">
        <v>427</v>
      </c>
      <c r="D84" s="82" t="s">
        <v>173</v>
      </c>
      <c r="E84" s="81"/>
    </row>
    <row r="85" spans="1:8" x14ac:dyDescent="0.25">
      <c r="A85" s="81" t="s">
        <v>477</v>
      </c>
      <c r="B85" s="81" t="s">
        <v>474</v>
      </c>
      <c r="C85" s="82" t="s">
        <v>428</v>
      </c>
      <c r="D85" s="82" t="s">
        <v>174</v>
      </c>
      <c r="E85" s="81"/>
    </row>
    <row r="86" spans="1:8" x14ac:dyDescent="0.25">
      <c r="A86" s="81" t="s">
        <v>477</v>
      </c>
      <c r="B86" s="81" t="s">
        <v>474</v>
      </c>
      <c r="C86" s="82" t="s">
        <v>429</v>
      </c>
      <c r="D86" s="82" t="s">
        <v>175</v>
      </c>
      <c r="E86" s="81"/>
    </row>
    <row r="87" spans="1:8" x14ac:dyDescent="0.25">
      <c r="A87" s="81"/>
      <c r="B87" s="81"/>
      <c r="C87" s="81"/>
      <c r="D87" s="81"/>
      <c r="E87" s="148"/>
      <c r="F87" s="21"/>
      <c r="G87" s="21"/>
      <c r="H87" s="21"/>
    </row>
    <row r="88" spans="1:8" x14ac:dyDescent="0.25">
      <c r="A88" s="81" t="s">
        <v>477</v>
      </c>
      <c r="B88" s="81" t="s">
        <v>475</v>
      </c>
      <c r="C88" s="83" t="s">
        <v>430</v>
      </c>
      <c r="D88" s="82" t="s">
        <v>181</v>
      </c>
      <c r="E88" s="83"/>
      <c r="F88" s="55"/>
      <c r="G88" s="55"/>
      <c r="H88" s="21"/>
    </row>
    <row r="89" spans="1:8" x14ac:dyDescent="0.25">
      <c r="A89" s="81" t="s">
        <v>477</v>
      </c>
      <c r="B89" s="81" t="s">
        <v>475</v>
      </c>
      <c r="C89" s="83" t="s">
        <v>345</v>
      </c>
      <c r="D89" s="82" t="s">
        <v>182</v>
      </c>
      <c r="E89" s="83"/>
      <c r="F89" s="55"/>
      <c r="G89" s="55"/>
      <c r="H89" s="21"/>
    </row>
    <row r="90" spans="1:8" x14ac:dyDescent="0.25">
      <c r="A90" s="81" t="s">
        <v>477</v>
      </c>
      <c r="B90" s="81" t="s">
        <v>475</v>
      </c>
      <c r="C90" s="83" t="s">
        <v>431</v>
      </c>
      <c r="D90" s="82" t="s">
        <v>183</v>
      </c>
      <c r="E90" s="83"/>
      <c r="F90" s="55"/>
      <c r="G90" s="55"/>
      <c r="H90" s="21"/>
    </row>
    <row r="91" spans="1:8" x14ac:dyDescent="0.25">
      <c r="A91" s="81" t="s">
        <v>477</v>
      </c>
      <c r="B91" s="81" t="s">
        <v>475</v>
      </c>
      <c r="C91" s="83" t="s">
        <v>432</v>
      </c>
      <c r="D91" s="82" t="s">
        <v>184</v>
      </c>
      <c r="E91" s="83"/>
      <c r="F91" s="55"/>
      <c r="G91" s="55"/>
      <c r="H91" s="21"/>
    </row>
    <row r="92" spans="1:8" x14ac:dyDescent="0.25">
      <c r="A92" s="81" t="s">
        <v>477</v>
      </c>
      <c r="B92" s="81" t="s">
        <v>475</v>
      </c>
      <c r="C92" s="83" t="s">
        <v>433</v>
      </c>
      <c r="D92" s="82" t="s">
        <v>185</v>
      </c>
      <c r="E92" s="83"/>
      <c r="F92" s="55"/>
      <c r="G92" s="55"/>
      <c r="H92" s="21"/>
    </row>
    <row r="93" spans="1:8" x14ac:dyDescent="0.25">
      <c r="A93" s="81" t="s">
        <v>477</v>
      </c>
      <c r="B93" s="81" t="s">
        <v>475</v>
      </c>
      <c r="C93" s="83" t="s">
        <v>434</v>
      </c>
      <c r="D93" s="82" t="s">
        <v>186</v>
      </c>
      <c r="E93" s="83"/>
      <c r="F93" s="55"/>
      <c r="G93" s="55"/>
      <c r="H93" s="21"/>
    </row>
    <row r="94" spans="1:8" x14ac:dyDescent="0.25">
      <c r="A94" s="81" t="s">
        <v>477</v>
      </c>
      <c r="B94" s="81" t="s">
        <v>475</v>
      </c>
      <c r="C94" s="83" t="s">
        <v>435</v>
      </c>
      <c r="D94" s="82" t="s">
        <v>187</v>
      </c>
      <c r="E94" s="83"/>
      <c r="F94" s="55"/>
      <c r="G94" s="55"/>
      <c r="H94" s="21"/>
    </row>
    <row r="95" spans="1:8" x14ac:dyDescent="0.25">
      <c r="A95" s="81" t="s">
        <v>477</v>
      </c>
      <c r="B95" s="81" t="s">
        <v>475</v>
      </c>
      <c r="C95" s="83" t="s">
        <v>436</v>
      </c>
      <c r="D95" s="82" t="s">
        <v>188</v>
      </c>
      <c r="E95" s="83"/>
      <c r="F95" s="55"/>
      <c r="G95" s="55"/>
      <c r="H95" s="21"/>
    </row>
    <row r="96" spans="1:8" x14ac:dyDescent="0.25">
      <c r="A96" s="81" t="s">
        <v>477</v>
      </c>
      <c r="B96" s="81" t="s">
        <v>475</v>
      </c>
      <c r="C96" s="83" t="s">
        <v>437</v>
      </c>
      <c r="D96" s="82" t="s">
        <v>189</v>
      </c>
      <c r="E96" s="83"/>
      <c r="F96" s="55"/>
      <c r="G96" s="55"/>
      <c r="H96" s="21"/>
    </row>
    <row r="97" spans="1:8" x14ac:dyDescent="0.25">
      <c r="A97" s="81" t="s">
        <v>477</v>
      </c>
      <c r="B97" s="81" t="s">
        <v>475</v>
      </c>
      <c r="C97" s="83" t="s">
        <v>438</v>
      </c>
      <c r="D97" s="82" t="s">
        <v>190</v>
      </c>
      <c r="E97" s="83"/>
      <c r="F97" s="55"/>
      <c r="G97" s="55"/>
      <c r="H97" s="21"/>
    </row>
    <row r="98" spans="1:8" x14ac:dyDescent="0.25">
      <c r="A98" s="81" t="s">
        <v>477</v>
      </c>
      <c r="B98" s="81" t="s">
        <v>475</v>
      </c>
      <c r="C98" s="83" t="s">
        <v>439</v>
      </c>
      <c r="D98" s="82" t="s">
        <v>191</v>
      </c>
      <c r="E98" s="83"/>
      <c r="F98" s="55"/>
      <c r="G98" s="55"/>
      <c r="H98" s="21"/>
    </row>
    <row r="99" spans="1:8" x14ac:dyDescent="0.25">
      <c r="A99" s="81" t="s">
        <v>477</v>
      </c>
      <c r="B99" s="81" t="s">
        <v>475</v>
      </c>
      <c r="C99" s="83" t="s">
        <v>440</v>
      </c>
      <c r="D99" s="82" t="s">
        <v>192</v>
      </c>
      <c r="E99" s="83"/>
      <c r="F99" s="55"/>
      <c r="G99" s="55"/>
      <c r="H99" s="21"/>
    </row>
    <row r="100" spans="1:8" x14ac:dyDescent="0.25">
      <c r="A100" s="81" t="s">
        <v>477</v>
      </c>
      <c r="B100" s="81" t="s">
        <v>475</v>
      </c>
      <c r="C100" s="83" t="s">
        <v>441</v>
      </c>
      <c r="D100" s="82" t="s">
        <v>193</v>
      </c>
      <c r="E100" s="83"/>
      <c r="F100" s="55"/>
      <c r="G100" s="55"/>
      <c r="H100" s="21"/>
    </row>
    <row r="101" spans="1:8" x14ac:dyDescent="0.25">
      <c r="A101" s="81" t="s">
        <v>477</v>
      </c>
      <c r="B101" s="81" t="s">
        <v>475</v>
      </c>
      <c r="C101" s="83" t="s">
        <v>442</v>
      </c>
      <c r="D101" s="82" t="s">
        <v>194</v>
      </c>
      <c r="E101" s="83"/>
      <c r="F101" s="55"/>
      <c r="G101" s="55"/>
      <c r="H101" s="21"/>
    </row>
    <row r="102" spans="1:8" x14ac:dyDescent="0.25">
      <c r="A102" s="81" t="s">
        <v>477</v>
      </c>
      <c r="B102" s="81" t="s">
        <v>475</v>
      </c>
      <c r="C102" s="83" t="s">
        <v>443</v>
      </c>
      <c r="D102" s="82" t="s">
        <v>195</v>
      </c>
      <c r="E102" s="83"/>
      <c r="F102" s="55"/>
      <c r="G102" s="55"/>
      <c r="H102" s="21"/>
    </row>
    <row r="103" spans="1:8" x14ac:dyDescent="0.25">
      <c r="A103" s="81" t="s">
        <v>477</v>
      </c>
      <c r="B103" s="81" t="s">
        <v>475</v>
      </c>
      <c r="C103" s="83" t="s">
        <v>444</v>
      </c>
      <c r="D103" s="82" t="s">
        <v>196</v>
      </c>
      <c r="E103" s="83"/>
      <c r="F103" s="55"/>
      <c r="G103" s="55"/>
      <c r="H103" s="21"/>
    </row>
    <row r="104" spans="1:8" x14ac:dyDescent="0.25">
      <c r="A104" s="81" t="s">
        <v>477</v>
      </c>
      <c r="B104" s="81" t="s">
        <v>475</v>
      </c>
      <c r="C104" s="83" t="s">
        <v>445</v>
      </c>
      <c r="D104" s="82" t="s">
        <v>197</v>
      </c>
      <c r="E104" s="83"/>
      <c r="F104" s="55"/>
      <c r="G104" s="55"/>
      <c r="H104" s="21"/>
    </row>
    <row r="105" spans="1:8" x14ac:dyDescent="0.25">
      <c r="A105" s="81" t="s">
        <v>477</v>
      </c>
      <c r="B105" s="81" t="s">
        <v>475</v>
      </c>
      <c r="C105" s="83" t="s">
        <v>446</v>
      </c>
      <c r="D105" s="82" t="s">
        <v>198</v>
      </c>
      <c r="E105" s="83"/>
      <c r="F105" s="55"/>
      <c r="G105" s="55"/>
      <c r="H105" s="21"/>
    </row>
    <row r="106" spans="1:8" x14ac:dyDescent="0.25">
      <c r="A106" s="81" t="s">
        <v>477</v>
      </c>
      <c r="B106" s="81" t="s">
        <v>475</v>
      </c>
      <c r="C106" s="83" t="s">
        <v>447</v>
      </c>
      <c r="D106" s="82" t="s">
        <v>199</v>
      </c>
      <c r="E106" s="83"/>
      <c r="F106" s="55"/>
      <c r="G106" s="55"/>
      <c r="H106" s="21"/>
    </row>
    <row r="107" spans="1:8" x14ac:dyDescent="0.25">
      <c r="A107" s="81" t="s">
        <v>477</v>
      </c>
      <c r="B107" s="81" t="s">
        <v>475</v>
      </c>
      <c r="C107" s="83" t="s">
        <v>448</v>
      </c>
      <c r="D107" s="82" t="s">
        <v>200</v>
      </c>
      <c r="E107" s="83"/>
      <c r="F107" s="55"/>
      <c r="G107" s="55"/>
      <c r="H107" s="21"/>
    </row>
    <row r="108" spans="1:8" x14ac:dyDescent="0.25">
      <c r="A108" s="81" t="s">
        <v>477</v>
      </c>
      <c r="B108" s="81" t="s">
        <v>475</v>
      </c>
      <c r="C108" s="83" t="s">
        <v>449</v>
      </c>
      <c r="D108" s="82" t="s">
        <v>201</v>
      </c>
      <c r="E108" s="83"/>
      <c r="F108" s="55"/>
      <c r="G108" s="55"/>
      <c r="H108" s="21"/>
    </row>
    <row r="109" spans="1:8" x14ac:dyDescent="0.25">
      <c r="A109" s="81" t="s">
        <v>477</v>
      </c>
      <c r="B109" s="81" t="s">
        <v>475</v>
      </c>
      <c r="C109" s="83" t="s">
        <v>450</v>
      </c>
      <c r="D109" s="82" t="s">
        <v>202</v>
      </c>
      <c r="E109" s="83"/>
      <c r="F109" s="55"/>
      <c r="G109" s="55"/>
      <c r="H109" s="21"/>
    </row>
    <row r="110" spans="1:8" x14ac:dyDescent="0.25">
      <c r="A110" s="81" t="s">
        <v>477</v>
      </c>
      <c r="B110" s="81" t="s">
        <v>475</v>
      </c>
      <c r="C110" s="83" t="s">
        <v>451</v>
      </c>
      <c r="D110" s="82" t="s">
        <v>203</v>
      </c>
      <c r="E110" s="83"/>
      <c r="F110" s="55"/>
      <c r="G110" s="55"/>
      <c r="H110" s="21"/>
    </row>
    <row r="111" spans="1:8" x14ac:dyDescent="0.25">
      <c r="A111" s="81" t="s">
        <v>477</v>
      </c>
      <c r="B111" s="81" t="s">
        <v>475</v>
      </c>
      <c r="C111" s="83" t="s">
        <v>452</v>
      </c>
      <c r="D111" s="82" t="s">
        <v>204</v>
      </c>
      <c r="E111" s="83"/>
      <c r="F111" s="55"/>
      <c r="G111" s="55"/>
      <c r="H111" s="21"/>
    </row>
    <row r="112" spans="1:8" x14ac:dyDescent="0.25">
      <c r="A112" s="81" t="s">
        <v>477</v>
      </c>
      <c r="B112" s="81" t="s">
        <v>475</v>
      </c>
      <c r="C112" s="83" t="s">
        <v>453</v>
      </c>
      <c r="D112" s="82" t="s">
        <v>205</v>
      </c>
      <c r="E112" s="83"/>
      <c r="F112" s="55"/>
      <c r="G112" s="55"/>
      <c r="H112" s="21"/>
    </row>
    <row r="113" spans="1:11" x14ac:dyDescent="0.25">
      <c r="A113" s="81" t="s">
        <v>477</v>
      </c>
      <c r="B113" s="81" t="s">
        <v>475</v>
      </c>
      <c r="C113" s="83" t="s">
        <v>454</v>
      </c>
      <c r="D113" s="82" t="s">
        <v>206</v>
      </c>
      <c r="E113" s="83"/>
      <c r="F113" s="55"/>
      <c r="G113" s="55"/>
      <c r="H113" s="21"/>
    </row>
    <row r="114" spans="1:11" x14ac:dyDescent="0.25">
      <c r="A114" s="81" t="s">
        <v>477</v>
      </c>
      <c r="B114" s="81" t="s">
        <v>475</v>
      </c>
      <c r="C114" s="83" t="s">
        <v>455</v>
      </c>
      <c r="D114" s="82" t="s">
        <v>207</v>
      </c>
      <c r="E114" s="83"/>
      <c r="F114" s="55"/>
      <c r="G114" s="55"/>
      <c r="H114" s="21"/>
    </row>
    <row r="115" spans="1:11" x14ac:dyDescent="0.25">
      <c r="A115" s="81" t="s">
        <v>477</v>
      </c>
      <c r="B115" s="81" t="s">
        <v>475</v>
      </c>
      <c r="C115" s="83" t="s">
        <v>456</v>
      </c>
      <c r="D115" s="82" t="s">
        <v>208</v>
      </c>
      <c r="E115" s="83"/>
      <c r="F115" s="55"/>
      <c r="G115" s="55"/>
      <c r="H115" s="21"/>
    </row>
    <row r="116" spans="1:11" x14ac:dyDescent="0.25">
      <c r="A116" s="81" t="s">
        <v>477</v>
      </c>
      <c r="B116" s="81" t="s">
        <v>475</v>
      </c>
      <c r="C116" s="83" t="s">
        <v>457</v>
      </c>
      <c r="D116" s="82" t="s">
        <v>209</v>
      </c>
      <c r="E116" s="83"/>
      <c r="F116" s="55"/>
      <c r="G116" s="55"/>
      <c r="H116" s="21"/>
    </row>
    <row r="117" spans="1:11" x14ac:dyDescent="0.25">
      <c r="A117" s="81" t="s">
        <v>477</v>
      </c>
      <c r="B117" s="81" t="s">
        <v>475</v>
      </c>
      <c r="C117" s="83" t="s">
        <v>458</v>
      </c>
      <c r="D117" s="82" t="s">
        <v>210</v>
      </c>
      <c r="E117" s="83"/>
      <c r="F117" s="55"/>
      <c r="G117" s="55"/>
      <c r="H117" s="21"/>
    </row>
    <row r="118" spans="1:11" x14ac:dyDescent="0.25">
      <c r="A118" s="81" t="s">
        <v>477</v>
      </c>
      <c r="B118" s="81" t="s">
        <v>475</v>
      </c>
      <c r="C118" s="83" t="s">
        <v>459</v>
      </c>
      <c r="D118" s="82" t="s">
        <v>211</v>
      </c>
      <c r="E118" s="83"/>
      <c r="F118" s="55"/>
      <c r="G118" s="55"/>
      <c r="H118" s="21"/>
    </row>
    <row r="119" spans="1:11" x14ac:dyDescent="0.25">
      <c r="A119" s="81" t="s">
        <v>477</v>
      </c>
      <c r="B119" s="81" t="s">
        <v>475</v>
      </c>
      <c r="C119" s="83" t="s">
        <v>460</v>
      </c>
      <c r="D119" s="82" t="s">
        <v>212</v>
      </c>
      <c r="E119" s="83"/>
      <c r="F119" s="55"/>
      <c r="G119" s="55"/>
      <c r="H119" s="21"/>
    </row>
    <row r="120" spans="1:11" x14ac:dyDescent="0.25">
      <c r="A120" s="81" t="s">
        <v>477</v>
      </c>
      <c r="B120" s="81" t="s">
        <v>475</v>
      </c>
      <c r="C120" s="83" t="s">
        <v>461</v>
      </c>
      <c r="D120" s="82" t="s">
        <v>213</v>
      </c>
      <c r="E120" s="83"/>
      <c r="F120" s="55"/>
      <c r="G120" s="55"/>
      <c r="H120" s="21"/>
    </row>
    <row r="121" spans="1:11" x14ac:dyDescent="0.25">
      <c r="A121" s="81" t="s">
        <v>477</v>
      </c>
      <c r="B121" s="81" t="s">
        <v>475</v>
      </c>
      <c r="C121" s="83" t="s">
        <v>462</v>
      </c>
      <c r="D121" s="82" t="s">
        <v>214</v>
      </c>
      <c r="E121" s="83"/>
      <c r="F121" s="55"/>
      <c r="G121" s="55"/>
      <c r="H121" s="21"/>
    </row>
    <row r="122" spans="1:11" x14ac:dyDescent="0.25">
      <c r="A122" s="81" t="s">
        <v>477</v>
      </c>
      <c r="B122" s="81" t="s">
        <v>475</v>
      </c>
      <c r="C122" s="83" t="s">
        <v>463</v>
      </c>
      <c r="D122" s="82" t="s">
        <v>215</v>
      </c>
      <c r="E122" s="83"/>
      <c r="F122" s="55"/>
      <c r="G122" s="55"/>
      <c r="H122" s="21"/>
    </row>
    <row r="123" spans="1:11" x14ac:dyDescent="0.25">
      <c r="A123" s="81" t="s">
        <v>477</v>
      </c>
      <c r="B123" s="81" t="s">
        <v>475</v>
      </c>
      <c r="C123" s="83" t="s">
        <v>464</v>
      </c>
      <c r="D123" s="82" t="s">
        <v>216</v>
      </c>
      <c r="E123" s="83"/>
      <c r="F123" s="55"/>
      <c r="G123" s="55"/>
      <c r="H123" s="21"/>
    </row>
    <row r="124" spans="1:11" x14ac:dyDescent="0.25">
      <c r="A124" s="81" t="s">
        <v>477</v>
      </c>
      <c r="B124" s="81" t="s">
        <v>475</v>
      </c>
      <c r="C124" s="83" t="s">
        <v>465</v>
      </c>
      <c r="D124" s="82" t="s">
        <v>217</v>
      </c>
      <c r="E124" s="83"/>
      <c r="F124" s="55"/>
      <c r="G124" s="55"/>
      <c r="H124" s="21"/>
    </row>
    <row r="125" spans="1:11" x14ac:dyDescent="0.25">
      <c r="A125" s="81" t="s">
        <v>477</v>
      </c>
      <c r="B125" s="81" t="s">
        <v>475</v>
      </c>
      <c r="C125" s="83" t="s">
        <v>466</v>
      </c>
      <c r="D125" s="82" t="s">
        <v>218</v>
      </c>
      <c r="E125" s="83"/>
      <c r="F125" s="55"/>
      <c r="G125" s="55"/>
      <c r="H125" s="21"/>
    </row>
    <row r="126" spans="1:11" x14ac:dyDescent="0.25">
      <c r="A126" s="81" t="s">
        <v>477</v>
      </c>
      <c r="B126" s="81" t="s">
        <v>475</v>
      </c>
      <c r="C126" s="83" t="s">
        <v>467</v>
      </c>
      <c r="D126" s="82" t="s">
        <v>219</v>
      </c>
      <c r="E126" s="83"/>
      <c r="F126" s="55"/>
      <c r="G126" s="55"/>
      <c r="H126" s="21"/>
    </row>
    <row r="127" spans="1:11" x14ac:dyDescent="0.25">
      <c r="A127" s="81" t="s">
        <v>477</v>
      </c>
      <c r="B127" s="81" t="s">
        <v>475</v>
      </c>
      <c r="C127" s="83" t="s">
        <v>468</v>
      </c>
      <c r="D127" s="82" t="s">
        <v>220</v>
      </c>
      <c r="E127" s="83"/>
      <c r="F127" s="55"/>
      <c r="G127" s="55"/>
      <c r="H127" s="21"/>
    </row>
    <row r="128" spans="1:11" x14ac:dyDescent="0.25">
      <c r="A128" s="81" t="s">
        <v>477</v>
      </c>
      <c r="B128" s="81" t="s">
        <v>475</v>
      </c>
      <c r="C128" s="83" t="s">
        <v>469</v>
      </c>
      <c r="D128" s="82" t="s">
        <v>221</v>
      </c>
      <c r="E128" s="149"/>
      <c r="F128" s="59"/>
      <c r="G128" s="59"/>
      <c r="H128" s="23"/>
      <c r="I128" s="23"/>
      <c r="J128" s="23"/>
      <c r="K128" s="23"/>
    </row>
    <row r="129" spans="1:11" x14ac:dyDescent="0.25">
      <c r="A129" s="81" t="s">
        <v>477</v>
      </c>
      <c r="B129" s="81" t="s">
        <v>475</v>
      </c>
      <c r="C129" s="83" t="s">
        <v>470</v>
      </c>
      <c r="D129" s="82" t="s">
        <v>222</v>
      </c>
      <c r="E129" s="149"/>
      <c r="F129" s="59"/>
      <c r="G129" s="59"/>
      <c r="H129" s="23"/>
      <c r="I129" s="23"/>
      <c r="J129" s="23"/>
      <c r="K129" s="23"/>
    </row>
    <row r="130" spans="1:11" x14ac:dyDescent="0.25">
      <c r="A130" s="81" t="s">
        <v>477</v>
      </c>
      <c r="B130" s="81" t="s">
        <v>475</v>
      </c>
      <c r="C130" s="83" t="s">
        <v>471</v>
      </c>
      <c r="D130" s="82" t="s">
        <v>223</v>
      </c>
      <c r="E130" s="149"/>
      <c r="F130" s="59"/>
      <c r="G130" s="59"/>
      <c r="H130" s="23"/>
      <c r="I130" s="23"/>
      <c r="J130" s="23"/>
      <c r="K130" s="23"/>
    </row>
    <row r="131" spans="1:11" x14ac:dyDescent="0.25">
      <c r="A131" s="81" t="s">
        <v>477</v>
      </c>
      <c r="B131" s="81" t="s">
        <v>475</v>
      </c>
      <c r="C131" s="83" t="s">
        <v>472</v>
      </c>
      <c r="D131" s="82" t="s">
        <v>224</v>
      </c>
      <c r="E131" s="149"/>
      <c r="F131" s="59"/>
      <c r="G131" s="59"/>
      <c r="H131" s="23"/>
      <c r="I131" s="23"/>
      <c r="J131" s="23"/>
      <c r="K131" s="23"/>
    </row>
    <row r="132" spans="1:11" x14ac:dyDescent="0.25">
      <c r="A132" s="81" t="s">
        <v>477</v>
      </c>
      <c r="B132" s="81" t="s">
        <v>475</v>
      </c>
      <c r="C132" s="83" t="s">
        <v>473</v>
      </c>
      <c r="D132" s="82" t="s">
        <v>225</v>
      </c>
      <c r="E132" s="149"/>
      <c r="F132" s="59"/>
      <c r="G132" s="59"/>
      <c r="H132" s="23"/>
      <c r="I132" s="23"/>
      <c r="J132" s="23"/>
      <c r="K132" s="23"/>
    </row>
    <row r="133" spans="1:11" s="25" customFormat="1" x14ac:dyDescent="0.25">
      <c r="A133" s="81"/>
      <c r="B133" s="81"/>
      <c r="C133" s="84"/>
      <c r="D133" s="84"/>
      <c r="E133" s="149"/>
      <c r="F133" s="59"/>
      <c r="G133" s="59"/>
      <c r="H133" s="23"/>
      <c r="I133" s="23"/>
      <c r="J133" s="23"/>
      <c r="K133" s="23"/>
    </row>
    <row r="134" spans="1:11" s="25" customFormat="1" x14ac:dyDescent="0.25">
      <c r="A134" s="81" t="s">
        <v>477</v>
      </c>
      <c r="B134" s="81" t="s">
        <v>476</v>
      </c>
      <c r="C134" s="84" t="s">
        <v>859</v>
      </c>
      <c r="D134" s="82" t="s">
        <v>905</v>
      </c>
      <c r="E134" s="149" t="s">
        <v>54</v>
      </c>
      <c r="F134" s="59"/>
      <c r="G134" s="59"/>
      <c r="H134" s="23"/>
      <c r="I134" s="23"/>
      <c r="J134" s="23"/>
      <c r="K134" s="23"/>
    </row>
    <row r="135" spans="1:11" s="25" customFormat="1" x14ac:dyDescent="0.25">
      <c r="A135" s="81" t="s">
        <v>477</v>
      </c>
      <c r="B135" s="81" t="s">
        <v>476</v>
      </c>
      <c r="C135" s="84" t="s">
        <v>860</v>
      </c>
      <c r="D135" s="82" t="s">
        <v>906</v>
      </c>
      <c r="E135" s="149" t="s">
        <v>54</v>
      </c>
      <c r="F135" s="59"/>
      <c r="G135" s="59"/>
      <c r="H135" s="23"/>
      <c r="I135" s="23"/>
      <c r="J135" s="23"/>
      <c r="K135" s="23"/>
    </row>
    <row r="136" spans="1:11" s="25" customFormat="1" x14ac:dyDescent="0.25">
      <c r="A136" s="81" t="s">
        <v>477</v>
      </c>
      <c r="B136" s="81" t="s">
        <v>476</v>
      </c>
      <c r="C136" s="84" t="s">
        <v>861</v>
      </c>
      <c r="D136" s="82" t="s">
        <v>907</v>
      </c>
      <c r="E136" s="149" t="s">
        <v>54</v>
      </c>
      <c r="F136" s="59"/>
      <c r="G136" s="59"/>
      <c r="H136" s="23"/>
      <c r="I136" s="23"/>
      <c r="J136" s="23"/>
      <c r="K136" s="23"/>
    </row>
    <row r="137" spans="1:11" s="25" customFormat="1" x14ac:dyDescent="0.25">
      <c r="A137" s="81" t="s">
        <v>477</v>
      </c>
      <c r="B137" s="81" t="s">
        <v>476</v>
      </c>
      <c r="C137" s="84" t="s">
        <v>863</v>
      </c>
      <c r="D137" s="82" t="s">
        <v>908</v>
      </c>
      <c r="E137" s="149" t="s">
        <v>54</v>
      </c>
      <c r="F137" s="59"/>
      <c r="G137" s="59"/>
      <c r="H137" s="23"/>
      <c r="I137" s="23"/>
      <c r="J137" s="23"/>
      <c r="K137" s="23"/>
    </row>
    <row r="138" spans="1:11" s="25" customFormat="1" x14ac:dyDescent="0.25">
      <c r="A138" s="81" t="s">
        <v>477</v>
      </c>
      <c r="B138" s="81" t="s">
        <v>476</v>
      </c>
      <c r="C138" s="84" t="s">
        <v>862</v>
      </c>
      <c r="D138" s="82" t="s">
        <v>909</v>
      </c>
      <c r="E138" s="149" t="s">
        <v>54</v>
      </c>
      <c r="F138" s="59"/>
      <c r="G138" s="59"/>
      <c r="H138" s="23"/>
      <c r="I138" s="23"/>
      <c r="J138" s="23"/>
      <c r="K138" s="23"/>
    </row>
    <row r="139" spans="1:11" s="25" customFormat="1" x14ac:dyDescent="0.25">
      <c r="A139" s="81" t="s">
        <v>477</v>
      </c>
      <c r="B139" s="81" t="s">
        <v>476</v>
      </c>
      <c r="C139" s="84" t="s">
        <v>870</v>
      </c>
      <c r="D139" s="82" t="s">
        <v>910</v>
      </c>
      <c r="E139" s="149" t="s">
        <v>54</v>
      </c>
      <c r="F139" s="59"/>
      <c r="G139" s="59"/>
      <c r="H139" s="23"/>
      <c r="I139" s="23"/>
      <c r="J139" s="23"/>
      <c r="K139" s="23"/>
    </row>
    <row r="140" spans="1:11" s="25" customFormat="1" x14ac:dyDescent="0.25">
      <c r="A140" s="81" t="s">
        <v>477</v>
      </c>
      <c r="B140" s="81" t="s">
        <v>476</v>
      </c>
      <c r="C140" s="84" t="s">
        <v>864</v>
      </c>
      <c r="D140" s="82" t="s">
        <v>911</v>
      </c>
      <c r="E140" s="149" t="s">
        <v>54</v>
      </c>
      <c r="F140" s="59"/>
      <c r="G140" s="59"/>
      <c r="H140" s="23"/>
      <c r="I140" s="23"/>
      <c r="J140" s="23"/>
      <c r="K140" s="23"/>
    </row>
    <row r="141" spans="1:11" s="25" customFormat="1" x14ac:dyDescent="0.25">
      <c r="A141" s="81" t="s">
        <v>477</v>
      </c>
      <c r="B141" s="81" t="s">
        <v>476</v>
      </c>
      <c r="C141" s="84" t="s">
        <v>885</v>
      </c>
      <c r="D141" s="82" t="s">
        <v>912</v>
      </c>
      <c r="E141" s="149" t="s">
        <v>54</v>
      </c>
      <c r="F141" s="59"/>
      <c r="G141" s="59"/>
      <c r="H141" s="23"/>
      <c r="I141" s="23"/>
      <c r="J141" s="23"/>
      <c r="K141" s="23"/>
    </row>
    <row r="142" spans="1:11" s="25" customFormat="1" x14ac:dyDescent="0.25">
      <c r="A142" s="81" t="s">
        <v>477</v>
      </c>
      <c r="B142" s="81" t="s">
        <v>476</v>
      </c>
      <c r="C142" s="84" t="s">
        <v>865</v>
      </c>
      <c r="D142" s="82" t="s">
        <v>913</v>
      </c>
      <c r="E142" s="149" t="s">
        <v>54</v>
      </c>
      <c r="F142" s="59"/>
      <c r="G142" s="59"/>
      <c r="H142" s="23"/>
      <c r="I142" s="23"/>
      <c r="J142" s="23"/>
      <c r="K142" s="23"/>
    </row>
    <row r="143" spans="1:11" s="25" customFormat="1" x14ac:dyDescent="0.25">
      <c r="A143" s="81" t="s">
        <v>477</v>
      </c>
      <c r="B143" s="81" t="s">
        <v>476</v>
      </c>
      <c r="C143" s="84" t="s">
        <v>886</v>
      </c>
      <c r="D143" s="82" t="s">
        <v>914</v>
      </c>
      <c r="E143" s="149" t="s">
        <v>54</v>
      </c>
      <c r="F143" s="59"/>
      <c r="G143" s="59"/>
      <c r="H143" s="23"/>
      <c r="I143" s="23"/>
      <c r="J143" s="23"/>
      <c r="K143" s="23"/>
    </row>
    <row r="144" spans="1:11" s="25" customFormat="1" x14ac:dyDescent="0.25">
      <c r="A144" s="81" t="s">
        <v>477</v>
      </c>
      <c r="B144" s="81" t="s">
        <v>476</v>
      </c>
      <c r="C144" s="84" t="s">
        <v>866</v>
      </c>
      <c r="D144" s="82" t="s">
        <v>915</v>
      </c>
      <c r="E144" s="149" t="s">
        <v>54</v>
      </c>
      <c r="F144" s="59"/>
      <c r="G144" s="59"/>
      <c r="H144" s="23"/>
      <c r="I144" s="23"/>
      <c r="J144" s="23"/>
      <c r="K144" s="23"/>
    </row>
    <row r="145" spans="1:11" s="25" customFormat="1" x14ac:dyDescent="0.25">
      <c r="A145" s="81" t="s">
        <v>477</v>
      </c>
      <c r="B145" s="81" t="s">
        <v>476</v>
      </c>
      <c r="C145" s="84" t="s">
        <v>887</v>
      </c>
      <c r="D145" s="82" t="s">
        <v>916</v>
      </c>
      <c r="E145" s="149" t="s">
        <v>54</v>
      </c>
      <c r="F145" s="59"/>
      <c r="G145" s="59"/>
      <c r="H145" s="23"/>
      <c r="I145" s="23"/>
      <c r="J145" s="23"/>
      <c r="K145" s="23"/>
    </row>
    <row r="146" spans="1:11" s="25" customFormat="1" x14ac:dyDescent="0.25">
      <c r="A146" s="81" t="s">
        <v>477</v>
      </c>
      <c r="B146" s="81" t="s">
        <v>476</v>
      </c>
      <c r="C146" s="84" t="s">
        <v>867</v>
      </c>
      <c r="D146" s="82" t="s">
        <v>917</v>
      </c>
      <c r="E146" s="149" t="s">
        <v>54</v>
      </c>
      <c r="F146" s="59"/>
      <c r="G146" s="59"/>
      <c r="H146" s="23"/>
      <c r="I146" s="23"/>
      <c r="J146" s="23"/>
      <c r="K146" s="23"/>
    </row>
    <row r="147" spans="1:11" s="25" customFormat="1" x14ac:dyDescent="0.25">
      <c r="A147" s="81" t="s">
        <v>477</v>
      </c>
      <c r="B147" s="81" t="s">
        <v>476</v>
      </c>
      <c r="C147" s="84" t="s">
        <v>891</v>
      </c>
      <c r="D147" s="82" t="s">
        <v>918</v>
      </c>
      <c r="E147" s="149" t="s">
        <v>54</v>
      </c>
      <c r="F147" s="59"/>
      <c r="G147" s="59"/>
      <c r="H147" s="23"/>
      <c r="I147" s="23"/>
      <c r="J147" s="23"/>
      <c r="K147" s="23"/>
    </row>
    <row r="148" spans="1:11" s="25" customFormat="1" x14ac:dyDescent="0.25">
      <c r="A148" s="81" t="s">
        <v>477</v>
      </c>
      <c r="B148" s="81" t="s">
        <v>476</v>
      </c>
      <c r="C148" s="84" t="s">
        <v>868</v>
      </c>
      <c r="D148" s="82" t="s">
        <v>919</v>
      </c>
      <c r="E148" s="149" t="s">
        <v>54</v>
      </c>
      <c r="F148" s="59"/>
      <c r="G148" s="59"/>
      <c r="H148" s="23"/>
      <c r="I148" s="23"/>
      <c r="J148" s="23"/>
      <c r="K148" s="23"/>
    </row>
    <row r="149" spans="1:11" s="25" customFormat="1" x14ac:dyDescent="0.25">
      <c r="A149" s="81" t="s">
        <v>477</v>
      </c>
      <c r="B149" s="81" t="s">
        <v>476</v>
      </c>
      <c r="C149" s="84" t="s">
        <v>888</v>
      </c>
      <c r="D149" s="82" t="s">
        <v>920</v>
      </c>
      <c r="E149" s="149" t="s">
        <v>54</v>
      </c>
      <c r="F149" s="59"/>
      <c r="G149" s="59"/>
      <c r="H149" s="23"/>
      <c r="I149" s="23"/>
      <c r="J149" s="23"/>
      <c r="K149" s="23"/>
    </row>
    <row r="150" spans="1:11" s="25" customFormat="1" x14ac:dyDescent="0.25">
      <c r="A150" s="81" t="s">
        <v>477</v>
      </c>
      <c r="B150" s="81" t="s">
        <v>476</v>
      </c>
      <c r="C150" s="84" t="s">
        <v>869</v>
      </c>
      <c r="D150" s="82" t="s">
        <v>921</v>
      </c>
      <c r="E150" s="149" t="s">
        <v>54</v>
      </c>
      <c r="F150" s="59"/>
      <c r="G150" s="59"/>
      <c r="H150" s="23"/>
      <c r="I150" s="23"/>
      <c r="J150" s="23"/>
      <c r="K150" s="23"/>
    </row>
    <row r="151" spans="1:11" s="25" customFormat="1" x14ac:dyDescent="0.25">
      <c r="A151" s="81" t="s">
        <v>477</v>
      </c>
      <c r="B151" s="81" t="s">
        <v>476</v>
      </c>
      <c r="C151" s="84" t="s">
        <v>889</v>
      </c>
      <c r="D151" s="82" t="s">
        <v>922</v>
      </c>
      <c r="E151" s="149" t="s">
        <v>54</v>
      </c>
      <c r="F151" s="59"/>
      <c r="G151" s="59"/>
      <c r="H151" s="23"/>
      <c r="I151" s="23"/>
      <c r="J151" s="23"/>
      <c r="K151" s="23"/>
    </row>
    <row r="152" spans="1:11" s="25" customFormat="1" x14ac:dyDescent="0.25">
      <c r="A152" s="81" t="s">
        <v>477</v>
      </c>
      <c r="B152" s="81" t="s">
        <v>476</v>
      </c>
      <c r="C152" s="84" t="s">
        <v>871</v>
      </c>
      <c r="D152" s="82" t="s">
        <v>923</v>
      </c>
      <c r="E152" s="149" t="s">
        <v>54</v>
      </c>
      <c r="F152" s="59"/>
      <c r="G152" s="59"/>
      <c r="H152" s="23"/>
      <c r="I152" s="23"/>
      <c r="J152" s="23"/>
      <c r="K152" s="23"/>
    </row>
    <row r="153" spans="1:11" s="25" customFormat="1" x14ac:dyDescent="0.25">
      <c r="A153" s="81" t="s">
        <v>477</v>
      </c>
      <c r="B153" s="81" t="s">
        <v>476</v>
      </c>
      <c r="C153" s="84" t="s">
        <v>890</v>
      </c>
      <c r="D153" s="82" t="s">
        <v>924</v>
      </c>
      <c r="E153" s="149" t="s">
        <v>54</v>
      </c>
      <c r="F153" s="59"/>
      <c r="G153" s="59"/>
      <c r="H153" s="23"/>
      <c r="I153" s="23"/>
      <c r="J153" s="23"/>
      <c r="K153" s="23"/>
    </row>
    <row r="154" spans="1:11" s="25" customFormat="1" x14ac:dyDescent="0.25">
      <c r="A154" s="81" t="s">
        <v>477</v>
      </c>
      <c r="B154" s="81" t="s">
        <v>476</v>
      </c>
      <c r="C154" s="84" t="s">
        <v>872</v>
      </c>
      <c r="D154" s="82" t="s">
        <v>925</v>
      </c>
      <c r="E154" s="149" t="s">
        <v>54</v>
      </c>
      <c r="F154" s="59"/>
      <c r="G154" s="59"/>
      <c r="H154" s="23"/>
      <c r="I154" s="23"/>
      <c r="J154" s="23"/>
      <c r="K154" s="23"/>
    </row>
    <row r="155" spans="1:11" s="25" customFormat="1" x14ac:dyDescent="0.25">
      <c r="A155" s="81" t="s">
        <v>477</v>
      </c>
      <c r="B155" s="81" t="s">
        <v>476</v>
      </c>
      <c r="C155" s="84" t="s">
        <v>892</v>
      </c>
      <c r="D155" s="82" t="s">
        <v>926</v>
      </c>
      <c r="E155" s="149" t="s">
        <v>54</v>
      </c>
      <c r="F155" s="59"/>
      <c r="G155" s="59"/>
      <c r="H155" s="23"/>
      <c r="I155" s="23"/>
      <c r="J155" s="23"/>
      <c r="K155" s="23"/>
    </row>
    <row r="156" spans="1:11" s="25" customFormat="1" x14ac:dyDescent="0.25">
      <c r="A156" s="81" t="s">
        <v>477</v>
      </c>
      <c r="B156" s="81" t="s">
        <v>476</v>
      </c>
      <c r="C156" s="84" t="s">
        <v>873</v>
      </c>
      <c r="D156" s="82" t="s">
        <v>927</v>
      </c>
      <c r="E156" s="149" t="s">
        <v>54</v>
      </c>
      <c r="F156" s="59"/>
      <c r="G156" s="59"/>
      <c r="H156" s="23"/>
      <c r="I156" s="23"/>
      <c r="J156" s="23"/>
      <c r="K156" s="23"/>
    </row>
    <row r="157" spans="1:11" s="25" customFormat="1" x14ac:dyDescent="0.25">
      <c r="A157" s="81" t="s">
        <v>477</v>
      </c>
      <c r="B157" s="81" t="s">
        <v>476</v>
      </c>
      <c r="C157" s="84" t="s">
        <v>893</v>
      </c>
      <c r="D157" s="82" t="s">
        <v>928</v>
      </c>
      <c r="E157" s="149" t="s">
        <v>54</v>
      </c>
      <c r="F157" s="59"/>
      <c r="G157" s="59"/>
      <c r="H157" s="23"/>
      <c r="I157" s="23"/>
      <c r="J157" s="23"/>
      <c r="K157" s="23"/>
    </row>
    <row r="158" spans="1:11" s="25" customFormat="1" x14ac:dyDescent="0.25">
      <c r="A158" s="81" t="s">
        <v>477</v>
      </c>
      <c r="B158" s="81" t="s">
        <v>476</v>
      </c>
      <c r="C158" s="84" t="s">
        <v>874</v>
      </c>
      <c r="D158" s="82" t="s">
        <v>929</v>
      </c>
      <c r="E158" s="149" t="s">
        <v>54</v>
      </c>
      <c r="F158" s="59"/>
      <c r="G158" s="59"/>
      <c r="H158" s="23"/>
      <c r="I158" s="23"/>
      <c r="J158" s="23"/>
      <c r="K158" s="23"/>
    </row>
    <row r="159" spans="1:11" s="25" customFormat="1" x14ac:dyDescent="0.25">
      <c r="A159" s="81" t="s">
        <v>477</v>
      </c>
      <c r="B159" s="81" t="s">
        <v>476</v>
      </c>
      <c r="C159" s="84" t="s">
        <v>894</v>
      </c>
      <c r="D159" s="82" t="s">
        <v>930</v>
      </c>
      <c r="E159" s="149" t="s">
        <v>54</v>
      </c>
      <c r="F159" s="59"/>
      <c r="G159" s="59"/>
      <c r="H159" s="23"/>
      <c r="I159" s="23"/>
      <c r="J159" s="23"/>
      <c r="K159" s="23"/>
    </row>
    <row r="160" spans="1:11" s="25" customFormat="1" x14ac:dyDescent="0.25">
      <c r="A160" s="81" t="s">
        <v>477</v>
      </c>
      <c r="B160" s="81" t="s">
        <v>476</v>
      </c>
      <c r="C160" s="84" t="s">
        <v>875</v>
      </c>
      <c r="D160" s="82" t="s">
        <v>931</v>
      </c>
      <c r="E160" s="149" t="s">
        <v>54</v>
      </c>
      <c r="F160" s="59"/>
      <c r="G160" s="59"/>
      <c r="H160" s="23"/>
      <c r="I160" s="23"/>
      <c r="J160" s="23"/>
      <c r="K160" s="23"/>
    </row>
    <row r="161" spans="1:11" s="25" customFormat="1" x14ac:dyDescent="0.25">
      <c r="A161" s="81" t="s">
        <v>477</v>
      </c>
      <c r="B161" s="81" t="s">
        <v>476</v>
      </c>
      <c r="C161" s="84" t="s">
        <v>895</v>
      </c>
      <c r="D161" s="82" t="s">
        <v>932</v>
      </c>
      <c r="E161" s="149" t="s">
        <v>54</v>
      </c>
      <c r="F161" s="59"/>
      <c r="G161" s="59"/>
      <c r="H161" s="23"/>
      <c r="I161" s="23"/>
      <c r="J161" s="23"/>
      <c r="K161" s="23"/>
    </row>
    <row r="162" spans="1:11" s="25" customFormat="1" x14ac:dyDescent="0.25">
      <c r="A162" s="81" t="s">
        <v>477</v>
      </c>
      <c r="B162" s="81" t="s">
        <v>476</v>
      </c>
      <c r="C162" s="84" t="s">
        <v>876</v>
      </c>
      <c r="D162" s="82" t="s">
        <v>933</v>
      </c>
      <c r="E162" s="149" t="s">
        <v>54</v>
      </c>
      <c r="F162" s="59"/>
      <c r="G162" s="59"/>
      <c r="H162" s="23"/>
      <c r="I162" s="23"/>
      <c r="J162" s="23"/>
      <c r="K162" s="23"/>
    </row>
    <row r="163" spans="1:11" s="25" customFormat="1" x14ac:dyDescent="0.25">
      <c r="A163" s="81" t="s">
        <v>477</v>
      </c>
      <c r="B163" s="81" t="s">
        <v>476</v>
      </c>
      <c r="C163" s="84" t="s">
        <v>896</v>
      </c>
      <c r="D163" s="82" t="s">
        <v>934</v>
      </c>
      <c r="E163" s="149" t="s">
        <v>54</v>
      </c>
      <c r="F163" s="59"/>
      <c r="G163" s="59"/>
      <c r="H163" s="23"/>
      <c r="I163" s="23"/>
      <c r="J163" s="23"/>
      <c r="K163" s="23"/>
    </row>
    <row r="164" spans="1:11" s="25" customFormat="1" x14ac:dyDescent="0.25">
      <c r="A164" s="81" t="s">
        <v>477</v>
      </c>
      <c r="B164" s="81" t="s">
        <v>476</v>
      </c>
      <c r="C164" s="84" t="s">
        <v>877</v>
      </c>
      <c r="D164" s="82" t="s">
        <v>935</v>
      </c>
      <c r="E164" s="149" t="s">
        <v>54</v>
      </c>
      <c r="F164" s="59"/>
      <c r="G164" s="59"/>
      <c r="H164" s="23"/>
      <c r="I164" s="23"/>
      <c r="J164" s="23"/>
      <c r="K164" s="23"/>
    </row>
    <row r="165" spans="1:11" s="25" customFormat="1" x14ac:dyDescent="0.25">
      <c r="A165" s="81" t="s">
        <v>477</v>
      </c>
      <c r="B165" s="81" t="s">
        <v>476</v>
      </c>
      <c r="C165" s="84" t="s">
        <v>897</v>
      </c>
      <c r="D165" s="82" t="s">
        <v>936</v>
      </c>
      <c r="E165" s="149" t="s">
        <v>54</v>
      </c>
      <c r="F165" s="59"/>
      <c r="G165" s="59"/>
      <c r="H165" s="23"/>
      <c r="I165" s="23"/>
      <c r="J165" s="23"/>
      <c r="K165" s="23"/>
    </row>
    <row r="166" spans="1:11" s="25" customFormat="1" x14ac:dyDescent="0.25">
      <c r="A166" s="81" t="s">
        <v>477</v>
      </c>
      <c r="B166" s="81" t="s">
        <v>476</v>
      </c>
      <c r="C166" s="84" t="s">
        <v>878</v>
      </c>
      <c r="D166" s="82" t="s">
        <v>937</v>
      </c>
      <c r="E166" s="149" t="s">
        <v>54</v>
      </c>
      <c r="F166" s="59"/>
      <c r="G166" s="59"/>
      <c r="H166" s="23"/>
      <c r="I166" s="23"/>
      <c r="J166" s="23"/>
      <c r="K166" s="23"/>
    </row>
    <row r="167" spans="1:11" s="25" customFormat="1" x14ac:dyDescent="0.25">
      <c r="A167" s="81" t="s">
        <v>477</v>
      </c>
      <c r="B167" s="81" t="s">
        <v>476</v>
      </c>
      <c r="C167" s="84" t="s">
        <v>898</v>
      </c>
      <c r="D167" s="82" t="s">
        <v>938</v>
      </c>
      <c r="E167" s="149" t="s">
        <v>54</v>
      </c>
      <c r="F167" s="59"/>
      <c r="G167" s="59"/>
      <c r="H167" s="23"/>
      <c r="I167" s="23"/>
      <c r="J167" s="23"/>
      <c r="K167" s="23"/>
    </row>
    <row r="168" spans="1:11" s="25" customFormat="1" x14ac:dyDescent="0.25">
      <c r="A168" s="81" t="s">
        <v>477</v>
      </c>
      <c r="B168" s="81" t="s">
        <v>476</v>
      </c>
      <c r="C168" s="84" t="s">
        <v>879</v>
      </c>
      <c r="D168" s="82" t="s">
        <v>939</v>
      </c>
      <c r="E168" s="149" t="s">
        <v>54</v>
      </c>
      <c r="F168" s="59"/>
      <c r="G168" s="59"/>
      <c r="H168" s="23"/>
      <c r="I168" s="23"/>
      <c r="J168" s="23"/>
      <c r="K168" s="23"/>
    </row>
    <row r="169" spans="1:11" s="25" customFormat="1" x14ac:dyDescent="0.25">
      <c r="A169" s="81" t="s">
        <v>477</v>
      </c>
      <c r="B169" s="81" t="s">
        <v>476</v>
      </c>
      <c r="C169" s="84" t="s">
        <v>899</v>
      </c>
      <c r="D169" s="82" t="s">
        <v>940</v>
      </c>
      <c r="E169" s="149" t="s">
        <v>54</v>
      </c>
      <c r="F169" s="59"/>
      <c r="G169" s="59"/>
      <c r="H169" s="23"/>
      <c r="I169" s="23"/>
      <c r="J169" s="23"/>
      <c r="K169" s="23"/>
    </row>
    <row r="170" spans="1:11" s="25" customFormat="1" x14ac:dyDescent="0.25">
      <c r="A170" s="81" t="s">
        <v>477</v>
      </c>
      <c r="B170" s="81" t="s">
        <v>476</v>
      </c>
      <c r="C170" s="84" t="s">
        <v>880</v>
      </c>
      <c r="D170" s="82" t="s">
        <v>941</v>
      </c>
      <c r="E170" s="149" t="s">
        <v>54</v>
      </c>
      <c r="F170" s="59"/>
      <c r="G170" s="59"/>
      <c r="H170" s="23"/>
      <c r="I170" s="23"/>
      <c r="J170" s="23"/>
      <c r="K170" s="23"/>
    </row>
    <row r="171" spans="1:11" s="25" customFormat="1" x14ac:dyDescent="0.25">
      <c r="A171" s="81" t="s">
        <v>477</v>
      </c>
      <c r="B171" s="81" t="s">
        <v>476</v>
      </c>
      <c r="C171" s="84" t="s">
        <v>900</v>
      </c>
      <c r="D171" s="82" t="s">
        <v>942</v>
      </c>
      <c r="E171" s="149" t="s">
        <v>54</v>
      </c>
      <c r="F171" s="59"/>
      <c r="G171" s="59"/>
      <c r="H171" s="23"/>
      <c r="I171" s="23"/>
      <c r="J171" s="23"/>
      <c r="K171" s="23"/>
    </row>
    <row r="172" spans="1:11" s="25" customFormat="1" x14ac:dyDescent="0.25">
      <c r="A172" s="81" t="s">
        <v>477</v>
      </c>
      <c r="B172" s="81" t="s">
        <v>476</v>
      </c>
      <c r="C172" s="84" t="s">
        <v>881</v>
      </c>
      <c r="D172" s="82" t="s">
        <v>943</v>
      </c>
      <c r="E172" s="149" t="s">
        <v>54</v>
      </c>
      <c r="F172" s="59"/>
      <c r="G172" s="59"/>
      <c r="H172" s="23"/>
      <c r="I172" s="23"/>
      <c r="J172" s="23"/>
      <c r="K172" s="23"/>
    </row>
    <row r="173" spans="1:11" s="25" customFormat="1" x14ac:dyDescent="0.25">
      <c r="A173" s="81" t="s">
        <v>477</v>
      </c>
      <c r="B173" s="81" t="s">
        <v>476</v>
      </c>
      <c r="C173" s="84" t="s">
        <v>901</v>
      </c>
      <c r="D173" s="82" t="s">
        <v>944</v>
      </c>
      <c r="E173" s="149" t="s">
        <v>54</v>
      </c>
      <c r="F173" s="59"/>
      <c r="G173" s="59"/>
      <c r="H173" s="23"/>
      <c r="I173" s="23"/>
      <c r="J173" s="23"/>
      <c r="K173" s="23"/>
    </row>
    <row r="174" spans="1:11" s="25" customFormat="1" x14ac:dyDescent="0.25">
      <c r="A174" s="81" t="s">
        <v>477</v>
      </c>
      <c r="B174" s="81" t="s">
        <v>476</v>
      </c>
      <c r="C174" s="84" t="s">
        <v>882</v>
      </c>
      <c r="D174" s="82" t="s">
        <v>945</v>
      </c>
      <c r="E174" s="149" t="s">
        <v>54</v>
      </c>
      <c r="F174" s="59"/>
      <c r="G174" s="59"/>
      <c r="H174" s="23"/>
      <c r="I174" s="23"/>
      <c r="J174" s="23"/>
      <c r="K174" s="23"/>
    </row>
    <row r="175" spans="1:11" s="25" customFormat="1" x14ac:dyDescent="0.25">
      <c r="A175" s="81" t="s">
        <v>477</v>
      </c>
      <c r="B175" s="81" t="s">
        <v>476</v>
      </c>
      <c r="C175" s="84" t="s">
        <v>902</v>
      </c>
      <c r="D175" s="82" t="s">
        <v>946</v>
      </c>
      <c r="E175" s="149" t="s">
        <v>54</v>
      </c>
      <c r="F175" s="59"/>
      <c r="G175" s="59"/>
      <c r="H175" s="23"/>
      <c r="I175" s="23"/>
      <c r="J175" s="23"/>
      <c r="K175" s="23"/>
    </row>
    <row r="176" spans="1:11" s="25" customFormat="1" x14ac:dyDescent="0.25">
      <c r="A176" s="81" t="s">
        <v>477</v>
      </c>
      <c r="B176" s="81" t="s">
        <v>476</v>
      </c>
      <c r="C176" s="84" t="s">
        <v>883</v>
      </c>
      <c r="D176" s="82" t="s">
        <v>947</v>
      </c>
      <c r="E176" s="149" t="s">
        <v>54</v>
      </c>
      <c r="F176" s="59"/>
      <c r="G176" s="59"/>
      <c r="H176" s="23"/>
      <c r="I176" s="23"/>
      <c r="J176" s="23"/>
      <c r="K176" s="23"/>
    </row>
    <row r="177" spans="1:11" s="25" customFormat="1" x14ac:dyDescent="0.25">
      <c r="A177" s="81" t="s">
        <v>477</v>
      </c>
      <c r="B177" s="81" t="s">
        <v>476</v>
      </c>
      <c r="C177" s="84" t="s">
        <v>903</v>
      </c>
      <c r="D177" s="82" t="s">
        <v>948</v>
      </c>
      <c r="E177" s="149" t="s">
        <v>54</v>
      </c>
      <c r="F177" s="59"/>
      <c r="G177" s="59"/>
      <c r="H177" s="23"/>
      <c r="I177" s="23"/>
      <c r="J177" s="23"/>
      <c r="K177" s="23"/>
    </row>
    <row r="178" spans="1:11" s="25" customFormat="1" x14ac:dyDescent="0.25">
      <c r="A178" s="81" t="s">
        <v>477</v>
      </c>
      <c r="B178" s="81" t="s">
        <v>476</v>
      </c>
      <c r="C178" s="84" t="s">
        <v>884</v>
      </c>
      <c r="D178" s="82" t="s">
        <v>949</v>
      </c>
      <c r="E178" s="149" t="s">
        <v>54</v>
      </c>
      <c r="F178" s="59"/>
      <c r="G178" s="59"/>
      <c r="H178" s="23"/>
      <c r="I178" s="23"/>
      <c r="J178" s="23"/>
      <c r="K178" s="23"/>
    </row>
    <row r="179" spans="1:11" s="25" customFormat="1" x14ac:dyDescent="0.25">
      <c r="A179" s="81" t="s">
        <v>477</v>
      </c>
      <c r="B179" s="81" t="s">
        <v>476</v>
      </c>
      <c r="C179" s="84" t="s">
        <v>904</v>
      </c>
      <c r="D179" s="82" t="s">
        <v>950</v>
      </c>
      <c r="E179" s="149" t="s">
        <v>54</v>
      </c>
      <c r="F179" s="59"/>
      <c r="G179" s="59"/>
      <c r="H179" s="23"/>
      <c r="I179" s="23"/>
      <c r="J179" s="23"/>
      <c r="K179" s="23"/>
    </row>
    <row r="180" spans="1:11" s="25" customFormat="1" x14ac:dyDescent="0.25">
      <c r="A180" s="81"/>
      <c r="B180" s="81"/>
      <c r="C180" s="84"/>
      <c r="D180" s="84"/>
      <c r="E180" s="149"/>
      <c r="F180" s="59"/>
      <c r="G180" s="59"/>
      <c r="H180" s="23"/>
      <c r="I180" s="23"/>
      <c r="J180" s="23"/>
      <c r="K180" s="23"/>
    </row>
    <row r="181" spans="1:11" s="25" customFormat="1" x14ac:dyDescent="0.25">
      <c r="A181" s="81" t="s">
        <v>477</v>
      </c>
      <c r="B181" s="81" t="s">
        <v>476</v>
      </c>
      <c r="C181" s="152">
        <v>7</v>
      </c>
      <c r="D181" s="84" t="s">
        <v>999</v>
      </c>
      <c r="E181" s="149" t="s">
        <v>1019</v>
      </c>
      <c r="F181" s="59"/>
      <c r="G181" s="59"/>
      <c r="H181" s="23"/>
      <c r="I181" s="23"/>
      <c r="J181" s="23"/>
      <c r="K181" s="23"/>
    </row>
    <row r="182" spans="1:11" s="25" customFormat="1" x14ac:dyDescent="0.25">
      <c r="A182" s="81" t="s">
        <v>477</v>
      </c>
      <c r="B182" s="81" t="s">
        <v>476</v>
      </c>
      <c r="C182" s="152">
        <v>8</v>
      </c>
      <c r="D182" s="84" t="s">
        <v>1000</v>
      </c>
      <c r="E182" s="149" t="s">
        <v>1019</v>
      </c>
      <c r="F182" s="59"/>
      <c r="G182" s="59"/>
      <c r="H182" s="23"/>
      <c r="I182" s="23"/>
      <c r="J182" s="23"/>
      <c r="K182" s="23"/>
    </row>
    <row r="183" spans="1:11" s="25" customFormat="1" x14ac:dyDescent="0.25">
      <c r="A183" s="81" t="s">
        <v>477</v>
      </c>
      <c r="B183" s="81" t="s">
        <v>476</v>
      </c>
      <c r="C183" s="152">
        <v>9</v>
      </c>
      <c r="D183" s="84" t="s">
        <v>1001</v>
      </c>
      <c r="E183" s="149" t="s">
        <v>1019</v>
      </c>
      <c r="F183" s="59"/>
      <c r="G183" s="59"/>
      <c r="H183" s="23"/>
      <c r="I183" s="23"/>
      <c r="J183" s="23"/>
      <c r="K183" s="23"/>
    </row>
    <row r="184" spans="1:11" s="25" customFormat="1" x14ac:dyDescent="0.25">
      <c r="A184" s="81" t="s">
        <v>477</v>
      </c>
      <c r="B184" s="81" t="s">
        <v>476</v>
      </c>
      <c r="C184" s="152">
        <v>10</v>
      </c>
      <c r="D184" s="84" t="s">
        <v>1002</v>
      </c>
      <c r="E184" s="149" t="s">
        <v>1019</v>
      </c>
      <c r="F184" s="59"/>
      <c r="G184" s="59"/>
      <c r="H184" s="23"/>
      <c r="I184" s="23"/>
      <c r="J184" s="23"/>
      <c r="K184" s="23"/>
    </row>
    <row r="185" spans="1:11" s="25" customFormat="1" x14ac:dyDescent="0.25">
      <c r="A185" s="81" t="s">
        <v>477</v>
      </c>
      <c r="B185" s="81" t="s">
        <v>476</v>
      </c>
      <c r="C185" s="152">
        <v>10.5</v>
      </c>
      <c r="D185" s="84" t="s">
        <v>1003</v>
      </c>
      <c r="E185" s="149" t="s">
        <v>1019</v>
      </c>
      <c r="F185" s="59"/>
      <c r="G185" s="59"/>
      <c r="H185" s="23"/>
      <c r="I185" s="23"/>
      <c r="J185" s="23"/>
      <c r="K185" s="23"/>
    </row>
    <row r="186" spans="1:11" s="25" customFormat="1" x14ac:dyDescent="0.25">
      <c r="A186" s="81" t="s">
        <v>477</v>
      </c>
      <c r="B186" s="81" t="s">
        <v>476</v>
      </c>
      <c r="C186" s="152">
        <v>11</v>
      </c>
      <c r="D186" s="84" t="s">
        <v>1004</v>
      </c>
      <c r="E186" s="149" t="s">
        <v>1019</v>
      </c>
      <c r="F186" s="59"/>
      <c r="G186" s="59"/>
      <c r="H186" s="23"/>
      <c r="I186" s="23"/>
      <c r="J186" s="23"/>
      <c r="K186" s="23"/>
    </row>
    <row r="187" spans="1:11" s="25" customFormat="1" x14ac:dyDescent="0.25">
      <c r="A187" s="81" t="s">
        <v>477</v>
      </c>
      <c r="B187" s="81" t="s">
        <v>476</v>
      </c>
      <c r="C187" s="152">
        <v>11.5</v>
      </c>
      <c r="D187" s="84" t="s">
        <v>1005</v>
      </c>
      <c r="E187" s="149" t="s">
        <v>1019</v>
      </c>
      <c r="F187" s="59"/>
      <c r="G187" s="59"/>
      <c r="H187" s="23"/>
      <c r="I187" s="23"/>
      <c r="J187" s="23"/>
      <c r="K187" s="23"/>
    </row>
    <row r="188" spans="1:11" s="25" customFormat="1" x14ac:dyDescent="0.25">
      <c r="A188" s="81" t="s">
        <v>477</v>
      </c>
      <c r="B188" s="81" t="s">
        <v>476</v>
      </c>
      <c r="C188" s="152">
        <v>12</v>
      </c>
      <c r="D188" s="84" t="s">
        <v>1006</v>
      </c>
      <c r="E188" s="149" t="s">
        <v>1019</v>
      </c>
      <c r="F188" s="59"/>
      <c r="G188" s="59"/>
      <c r="H188" s="23"/>
      <c r="I188" s="23"/>
      <c r="J188" s="23"/>
      <c r="K188" s="23"/>
    </row>
    <row r="189" spans="1:11" s="25" customFormat="1" x14ac:dyDescent="0.25">
      <c r="A189" s="81" t="s">
        <v>477</v>
      </c>
      <c r="B189" s="81" t="s">
        <v>476</v>
      </c>
      <c r="C189" s="152">
        <v>12.5</v>
      </c>
      <c r="D189" s="84" t="s">
        <v>1007</v>
      </c>
      <c r="E189" s="149" t="s">
        <v>1019</v>
      </c>
      <c r="F189" s="59"/>
      <c r="G189" s="59"/>
      <c r="H189" s="23"/>
      <c r="I189" s="23"/>
      <c r="J189" s="23"/>
      <c r="K189" s="23"/>
    </row>
    <row r="190" spans="1:11" s="25" customFormat="1" x14ac:dyDescent="0.25">
      <c r="A190" s="81" t="s">
        <v>477</v>
      </c>
      <c r="B190" s="81" t="s">
        <v>476</v>
      </c>
      <c r="C190" s="152">
        <v>13</v>
      </c>
      <c r="D190" s="84" t="s">
        <v>1008</v>
      </c>
      <c r="E190" s="149" t="s">
        <v>1019</v>
      </c>
      <c r="F190" s="59"/>
      <c r="G190" s="59"/>
      <c r="H190" s="23"/>
      <c r="I190" s="23"/>
      <c r="J190" s="23"/>
      <c r="K190" s="23"/>
    </row>
    <row r="191" spans="1:11" s="25" customFormat="1" x14ac:dyDescent="0.25">
      <c r="A191" s="81" t="s">
        <v>477</v>
      </c>
      <c r="B191" s="81" t="s">
        <v>476</v>
      </c>
      <c r="C191" s="152">
        <v>13.5</v>
      </c>
      <c r="D191" s="84" t="s">
        <v>1009</v>
      </c>
      <c r="E191" s="149" t="s">
        <v>1019</v>
      </c>
      <c r="F191" s="59"/>
      <c r="G191" s="59"/>
      <c r="H191" s="23"/>
      <c r="I191" s="23"/>
      <c r="J191" s="23"/>
      <c r="K191" s="23"/>
    </row>
    <row r="192" spans="1:11" s="25" customFormat="1" x14ac:dyDescent="0.25">
      <c r="A192" s="81" t="s">
        <v>477</v>
      </c>
      <c r="B192" s="81" t="s">
        <v>476</v>
      </c>
      <c r="C192" s="152">
        <v>14</v>
      </c>
      <c r="D192" s="84" t="s">
        <v>1010</v>
      </c>
      <c r="E192" s="149" t="s">
        <v>1019</v>
      </c>
      <c r="F192" s="59"/>
      <c r="G192" s="59"/>
      <c r="H192" s="23"/>
      <c r="I192" s="23"/>
      <c r="J192" s="23"/>
      <c r="K192" s="23"/>
    </row>
    <row r="193" spans="1:11" s="25" customFormat="1" x14ac:dyDescent="0.25">
      <c r="A193" s="81" t="s">
        <v>477</v>
      </c>
      <c r="B193" s="81" t="s">
        <v>476</v>
      </c>
      <c r="C193" s="152">
        <v>14.5</v>
      </c>
      <c r="D193" s="84" t="s">
        <v>1011</v>
      </c>
      <c r="E193" s="149" t="s">
        <v>1019</v>
      </c>
      <c r="F193" s="59"/>
      <c r="G193" s="59"/>
      <c r="H193" s="23"/>
      <c r="I193" s="23"/>
      <c r="J193" s="23"/>
      <c r="K193" s="23"/>
    </row>
    <row r="194" spans="1:11" s="25" customFormat="1" x14ac:dyDescent="0.25">
      <c r="A194" s="81" t="s">
        <v>477</v>
      </c>
      <c r="B194" s="81" t="s">
        <v>476</v>
      </c>
      <c r="C194" s="152">
        <v>15</v>
      </c>
      <c r="D194" s="84" t="s">
        <v>1012</v>
      </c>
      <c r="E194" s="149" t="s">
        <v>1019</v>
      </c>
      <c r="F194" s="59"/>
      <c r="G194" s="59"/>
      <c r="H194" s="23"/>
      <c r="I194" s="23"/>
      <c r="J194" s="23"/>
      <c r="K194" s="23"/>
    </row>
    <row r="195" spans="1:11" s="25" customFormat="1" x14ac:dyDescent="0.25">
      <c r="A195" s="81" t="s">
        <v>477</v>
      </c>
      <c r="B195" s="81" t="s">
        <v>476</v>
      </c>
      <c r="C195" s="152">
        <v>15.5</v>
      </c>
      <c r="D195" s="84" t="s">
        <v>1013</v>
      </c>
      <c r="E195" s="149" t="s">
        <v>1019</v>
      </c>
      <c r="F195" s="59"/>
      <c r="G195" s="59"/>
      <c r="H195" s="23"/>
      <c r="I195" s="23"/>
      <c r="J195" s="23"/>
      <c r="K195" s="23"/>
    </row>
    <row r="196" spans="1:11" s="25" customFormat="1" x14ac:dyDescent="0.25">
      <c r="A196" s="81" t="s">
        <v>477</v>
      </c>
      <c r="B196" s="81" t="s">
        <v>476</v>
      </c>
      <c r="C196" s="152">
        <v>16</v>
      </c>
      <c r="D196" s="84" t="s">
        <v>1014</v>
      </c>
      <c r="E196" s="149" t="s">
        <v>1019</v>
      </c>
      <c r="F196" s="59"/>
      <c r="G196" s="59"/>
      <c r="H196" s="23"/>
      <c r="I196" s="23"/>
      <c r="J196" s="23"/>
      <c r="K196" s="23"/>
    </row>
    <row r="197" spans="1:11" s="25" customFormat="1" x14ac:dyDescent="0.25">
      <c r="A197" s="81" t="s">
        <v>477</v>
      </c>
      <c r="B197" s="81" t="s">
        <v>476</v>
      </c>
      <c r="C197" s="152">
        <v>16.5</v>
      </c>
      <c r="D197" s="84" t="s">
        <v>1015</v>
      </c>
      <c r="E197" s="149" t="s">
        <v>1019</v>
      </c>
      <c r="F197" s="59"/>
      <c r="G197" s="59"/>
      <c r="H197" s="23"/>
      <c r="I197" s="23"/>
      <c r="J197" s="23"/>
      <c r="K197" s="23"/>
    </row>
    <row r="198" spans="1:11" s="25" customFormat="1" x14ac:dyDescent="0.25">
      <c r="A198" s="81" t="s">
        <v>477</v>
      </c>
      <c r="B198" s="81" t="s">
        <v>476</v>
      </c>
      <c r="C198" s="152">
        <v>17</v>
      </c>
      <c r="D198" s="84" t="s">
        <v>1016</v>
      </c>
      <c r="E198" s="149" t="s">
        <v>1019</v>
      </c>
      <c r="F198" s="59"/>
      <c r="G198" s="59"/>
      <c r="H198" s="23"/>
      <c r="I198" s="23"/>
      <c r="J198" s="23"/>
      <c r="K198" s="23"/>
    </row>
    <row r="199" spans="1:11" s="25" customFormat="1" x14ac:dyDescent="0.25">
      <c r="A199" s="81" t="s">
        <v>477</v>
      </c>
      <c r="B199" s="81" t="s">
        <v>476</v>
      </c>
      <c r="C199" s="152">
        <v>17.5</v>
      </c>
      <c r="D199" s="84" t="s">
        <v>1017</v>
      </c>
      <c r="E199" s="149" t="s">
        <v>1019</v>
      </c>
      <c r="F199" s="59"/>
      <c r="G199" s="59"/>
      <c r="H199" s="23"/>
      <c r="I199" s="23"/>
      <c r="J199" s="23"/>
      <c r="K199" s="23"/>
    </row>
    <row r="200" spans="1:11" s="25" customFormat="1" x14ac:dyDescent="0.25">
      <c r="A200" s="81" t="s">
        <v>477</v>
      </c>
      <c r="B200" s="81" t="s">
        <v>476</v>
      </c>
      <c r="C200" s="152">
        <v>18</v>
      </c>
      <c r="D200" s="84" t="s">
        <v>1018</v>
      </c>
      <c r="E200" s="149" t="s">
        <v>1019</v>
      </c>
      <c r="F200" s="59"/>
      <c r="G200" s="59"/>
      <c r="H200" s="23"/>
      <c r="I200" s="23"/>
      <c r="J200" s="23"/>
      <c r="K200" s="23"/>
    </row>
    <row r="201" spans="1:11" s="25" customFormat="1" x14ac:dyDescent="0.25">
      <c r="A201" s="81"/>
      <c r="B201" s="81"/>
      <c r="C201" s="84"/>
      <c r="D201" s="84"/>
      <c r="E201" s="149"/>
      <c r="F201" s="59"/>
      <c r="G201" s="59"/>
      <c r="H201" s="23"/>
      <c r="I201" s="23"/>
      <c r="J201" s="23"/>
      <c r="K201" s="23"/>
    </row>
    <row r="202" spans="1:11" s="25" customFormat="1" x14ac:dyDescent="0.25">
      <c r="A202" s="81"/>
      <c r="B202" s="81"/>
      <c r="C202" s="84"/>
      <c r="D202" s="84"/>
      <c r="E202" s="149"/>
      <c r="F202" s="59"/>
      <c r="G202" s="59"/>
      <c r="H202" s="23"/>
      <c r="I202" s="23"/>
      <c r="J202" s="23"/>
      <c r="K202" s="23"/>
    </row>
    <row r="203" spans="1:11" x14ac:dyDescent="0.25">
      <c r="A203" s="81" t="s">
        <v>478</v>
      </c>
      <c r="B203" s="81" t="s">
        <v>338</v>
      </c>
      <c r="C203" s="82" t="s">
        <v>479</v>
      </c>
      <c r="D203" s="82" t="s">
        <v>226</v>
      </c>
      <c r="E203" s="150"/>
      <c r="F203" s="23"/>
      <c r="G203" s="23"/>
      <c r="H203" s="23"/>
      <c r="I203" s="23"/>
      <c r="J203" s="23"/>
      <c r="K203" s="23"/>
    </row>
    <row r="204" spans="1:11" x14ac:dyDescent="0.25">
      <c r="A204" s="81" t="s">
        <v>478</v>
      </c>
      <c r="B204" s="81" t="s">
        <v>338</v>
      </c>
      <c r="C204" s="82" t="s">
        <v>480</v>
      </c>
      <c r="D204" s="82" t="s">
        <v>227</v>
      </c>
      <c r="E204" s="150"/>
      <c r="F204" s="23"/>
      <c r="G204" s="23"/>
      <c r="H204" s="23"/>
      <c r="I204" s="23"/>
      <c r="J204" s="23"/>
      <c r="K204" s="23"/>
    </row>
    <row r="205" spans="1:11" x14ac:dyDescent="0.25">
      <c r="A205" s="81" t="s">
        <v>478</v>
      </c>
      <c r="B205" s="81" t="s">
        <v>338</v>
      </c>
      <c r="C205" s="82" t="s">
        <v>481</v>
      </c>
      <c r="D205" s="82" t="s">
        <v>228</v>
      </c>
      <c r="E205" s="151"/>
      <c r="F205" s="58"/>
      <c r="G205" s="58"/>
      <c r="H205" s="58"/>
      <c r="I205" s="58"/>
      <c r="J205" s="23"/>
      <c r="K205" s="23"/>
    </row>
    <row r="206" spans="1:11" x14ac:dyDescent="0.25">
      <c r="A206" s="81" t="s">
        <v>478</v>
      </c>
      <c r="B206" s="81" t="s">
        <v>338</v>
      </c>
      <c r="C206" s="82" t="s">
        <v>229</v>
      </c>
      <c r="D206" s="82" t="s">
        <v>230</v>
      </c>
      <c r="E206" s="151"/>
      <c r="F206" s="58"/>
      <c r="G206" s="186"/>
      <c r="H206" s="186"/>
      <c r="I206" s="129"/>
      <c r="J206" s="23"/>
      <c r="K206" s="23"/>
    </row>
    <row r="207" spans="1:11" x14ac:dyDescent="0.25">
      <c r="A207" s="81" t="s">
        <v>478</v>
      </c>
      <c r="B207" s="81" t="s">
        <v>338</v>
      </c>
      <c r="C207" s="82" t="s">
        <v>231</v>
      </c>
      <c r="D207" s="82" t="s">
        <v>232</v>
      </c>
      <c r="E207" s="151"/>
      <c r="F207" s="58"/>
      <c r="G207" s="186"/>
      <c r="H207" s="186"/>
      <c r="I207" s="129"/>
      <c r="J207" s="23"/>
      <c r="K207" s="23"/>
    </row>
    <row r="208" spans="1:11" x14ac:dyDescent="0.25">
      <c r="A208" s="81" t="s">
        <v>478</v>
      </c>
      <c r="B208" s="81" t="s">
        <v>338</v>
      </c>
      <c r="C208" s="82" t="s">
        <v>233</v>
      </c>
      <c r="D208" s="82" t="s">
        <v>234</v>
      </c>
      <c r="E208" s="151"/>
      <c r="F208" s="58"/>
      <c r="G208" s="186"/>
      <c r="H208" s="186"/>
      <c r="I208" s="129"/>
      <c r="J208" s="23"/>
      <c r="K208" s="23"/>
    </row>
    <row r="209" spans="1:11" x14ac:dyDescent="0.25">
      <c r="A209" s="81" t="s">
        <v>478</v>
      </c>
      <c r="B209" s="81" t="s">
        <v>338</v>
      </c>
      <c r="C209" s="82" t="s">
        <v>235</v>
      </c>
      <c r="D209" s="82" t="s">
        <v>236</v>
      </c>
      <c r="E209" s="151"/>
      <c r="F209" s="58"/>
      <c r="G209" s="186"/>
      <c r="H209" s="186"/>
      <c r="I209" s="129"/>
      <c r="J209" s="23"/>
      <c r="K209" s="23"/>
    </row>
    <row r="210" spans="1:11" x14ac:dyDescent="0.25">
      <c r="A210" s="81" t="s">
        <v>478</v>
      </c>
      <c r="B210" s="81" t="s">
        <v>338</v>
      </c>
      <c r="C210" s="82" t="s">
        <v>237</v>
      </c>
      <c r="D210" s="82" t="s">
        <v>238</v>
      </c>
      <c r="E210" s="151"/>
      <c r="F210" s="58"/>
      <c r="G210" s="186"/>
      <c r="H210" s="186"/>
      <c r="I210" s="129"/>
      <c r="J210" s="23"/>
      <c r="K210" s="23"/>
    </row>
    <row r="211" spans="1:11" x14ac:dyDescent="0.25">
      <c r="A211" s="81" t="s">
        <v>478</v>
      </c>
      <c r="B211" s="81" t="s">
        <v>338</v>
      </c>
      <c r="C211" s="82" t="s">
        <v>239</v>
      </c>
      <c r="D211" s="82" t="s">
        <v>240</v>
      </c>
      <c r="E211" s="151"/>
      <c r="F211" s="58"/>
      <c r="G211" s="186"/>
      <c r="H211" s="186"/>
      <c r="I211" s="129"/>
      <c r="J211" s="23"/>
      <c r="K211" s="23"/>
    </row>
    <row r="212" spans="1:11" x14ac:dyDescent="0.25">
      <c r="A212" s="81" t="s">
        <v>478</v>
      </c>
      <c r="B212" s="81" t="s">
        <v>338</v>
      </c>
      <c r="C212" s="82" t="s">
        <v>241</v>
      </c>
      <c r="D212" s="82" t="s">
        <v>242</v>
      </c>
      <c r="E212" s="151"/>
      <c r="F212" s="58"/>
      <c r="G212" s="186"/>
      <c r="H212" s="186"/>
      <c r="I212" s="129"/>
      <c r="J212" s="23"/>
      <c r="K212" s="23"/>
    </row>
    <row r="213" spans="1:11" x14ac:dyDescent="0.25">
      <c r="A213" s="81" t="s">
        <v>478</v>
      </c>
      <c r="B213" s="81"/>
      <c r="C213" s="82"/>
      <c r="D213" s="82"/>
      <c r="E213" s="151"/>
      <c r="F213" s="58"/>
      <c r="G213" s="186"/>
      <c r="H213" s="186"/>
      <c r="I213" s="129"/>
      <c r="J213" s="23"/>
      <c r="K213" s="23"/>
    </row>
    <row r="214" spans="1:11" x14ac:dyDescent="0.25">
      <c r="A214" s="81" t="s">
        <v>478</v>
      </c>
      <c r="B214" s="81"/>
      <c r="C214" s="81"/>
      <c r="D214" s="82"/>
      <c r="E214" s="151"/>
      <c r="F214" s="58"/>
      <c r="G214" s="186"/>
      <c r="H214" s="186"/>
      <c r="I214" s="129"/>
      <c r="J214" s="23"/>
      <c r="K214" s="23"/>
    </row>
    <row r="215" spans="1:11" x14ac:dyDescent="0.25">
      <c r="A215" s="81" t="s">
        <v>478</v>
      </c>
      <c r="B215" s="82" t="s">
        <v>339</v>
      </c>
      <c r="C215" s="82" t="s">
        <v>243</v>
      </c>
      <c r="D215" s="82" t="s">
        <v>244</v>
      </c>
      <c r="E215" s="151"/>
      <c r="F215" s="58"/>
      <c r="G215" s="186"/>
      <c r="H215" s="186"/>
      <c r="I215" s="129"/>
      <c r="J215" s="23"/>
      <c r="K215" s="23"/>
    </row>
    <row r="216" spans="1:11" x14ac:dyDescent="0.25">
      <c r="A216" s="81" t="s">
        <v>478</v>
      </c>
      <c r="B216" s="82" t="s">
        <v>339</v>
      </c>
      <c r="C216" s="82" t="s">
        <v>245</v>
      </c>
      <c r="D216" s="82" t="s">
        <v>246</v>
      </c>
      <c r="E216" s="151"/>
      <c r="F216" s="58"/>
      <c r="G216" s="23"/>
      <c r="H216" s="23"/>
      <c r="I216" s="23"/>
      <c r="J216" s="23"/>
      <c r="K216" s="23"/>
    </row>
    <row r="217" spans="1:11" x14ac:dyDescent="0.25">
      <c r="A217" s="81" t="s">
        <v>478</v>
      </c>
      <c r="B217" s="82" t="s">
        <v>339</v>
      </c>
      <c r="C217" s="82" t="s">
        <v>247</v>
      </c>
      <c r="D217" s="82" t="s">
        <v>248</v>
      </c>
      <c r="E217" s="151"/>
      <c r="F217" s="58"/>
      <c r="G217" s="58"/>
      <c r="H217" s="58"/>
      <c r="I217" s="58"/>
      <c r="J217" s="23"/>
      <c r="K217" s="23"/>
    </row>
    <row r="218" spans="1:11" x14ac:dyDescent="0.25">
      <c r="A218" s="81" t="s">
        <v>478</v>
      </c>
      <c r="B218" s="82" t="s">
        <v>339</v>
      </c>
      <c r="C218" s="82" t="s">
        <v>249</v>
      </c>
      <c r="D218" s="82" t="s">
        <v>250</v>
      </c>
      <c r="E218" s="151"/>
      <c r="F218" s="58"/>
      <c r="G218" s="186"/>
      <c r="H218" s="186"/>
      <c r="I218" s="129"/>
      <c r="J218" s="23"/>
      <c r="K218" s="23"/>
    </row>
    <row r="219" spans="1:11" x14ac:dyDescent="0.25">
      <c r="A219" s="81" t="s">
        <v>478</v>
      </c>
      <c r="B219" s="82" t="s">
        <v>339</v>
      </c>
      <c r="C219" s="82" t="s">
        <v>251</v>
      </c>
      <c r="D219" s="82" t="s">
        <v>252</v>
      </c>
      <c r="E219" s="151"/>
      <c r="F219" s="58"/>
      <c r="G219" s="186"/>
      <c r="H219" s="186"/>
      <c r="I219" s="129"/>
      <c r="J219" s="23"/>
      <c r="K219" s="23"/>
    </row>
    <row r="220" spans="1:11" x14ac:dyDescent="0.25">
      <c r="A220" s="81" t="s">
        <v>478</v>
      </c>
      <c r="B220" s="82" t="s">
        <v>339</v>
      </c>
      <c r="C220" s="82" t="s">
        <v>253</v>
      </c>
      <c r="D220" s="82" t="s">
        <v>254</v>
      </c>
      <c r="E220" s="151"/>
      <c r="F220" s="58"/>
      <c r="G220" s="186"/>
      <c r="H220" s="186"/>
      <c r="I220" s="129"/>
      <c r="J220" s="23"/>
      <c r="K220" s="23"/>
    </row>
    <row r="221" spans="1:11" x14ac:dyDescent="0.25">
      <c r="A221" s="81" t="s">
        <v>478</v>
      </c>
      <c r="B221" s="82" t="s">
        <v>339</v>
      </c>
      <c r="C221" s="82" t="s">
        <v>255</v>
      </c>
      <c r="D221" s="82" t="s">
        <v>256</v>
      </c>
      <c r="E221" s="151"/>
      <c r="F221" s="58"/>
      <c r="G221" s="186"/>
      <c r="H221" s="186"/>
      <c r="I221" s="129"/>
      <c r="J221" s="23"/>
      <c r="K221" s="23"/>
    </row>
    <row r="222" spans="1:11" x14ac:dyDescent="0.25">
      <c r="A222" s="81" t="s">
        <v>478</v>
      </c>
      <c r="B222" s="82" t="s">
        <v>339</v>
      </c>
      <c r="C222" s="82" t="s">
        <v>257</v>
      </c>
      <c r="D222" s="82" t="s">
        <v>258</v>
      </c>
      <c r="E222" s="151"/>
      <c r="F222" s="58"/>
      <c r="G222" s="186"/>
      <c r="H222" s="186"/>
      <c r="I222" s="129"/>
      <c r="J222" s="23"/>
      <c r="K222" s="23"/>
    </row>
    <row r="223" spans="1:11" x14ac:dyDescent="0.25">
      <c r="A223" s="81" t="s">
        <v>478</v>
      </c>
      <c r="B223" s="82" t="s">
        <v>339</v>
      </c>
      <c r="C223" s="82" t="s">
        <v>259</v>
      </c>
      <c r="D223" s="82" t="s">
        <v>260</v>
      </c>
      <c r="E223" s="151"/>
      <c r="F223" s="58"/>
      <c r="G223" s="186"/>
      <c r="H223" s="186"/>
      <c r="I223" s="129"/>
      <c r="J223" s="23"/>
      <c r="K223" s="23"/>
    </row>
    <row r="224" spans="1:11" x14ac:dyDescent="0.25">
      <c r="A224" s="81" t="s">
        <v>478</v>
      </c>
      <c r="B224" s="82" t="s">
        <v>339</v>
      </c>
      <c r="C224" s="82" t="s">
        <v>261</v>
      </c>
      <c r="D224" s="82" t="s">
        <v>262</v>
      </c>
      <c r="E224" s="151"/>
      <c r="F224" s="58"/>
      <c r="G224" s="186"/>
      <c r="H224" s="186"/>
      <c r="I224" s="129"/>
      <c r="J224" s="23"/>
      <c r="K224" s="23"/>
    </row>
    <row r="225" spans="1:11" x14ac:dyDescent="0.25">
      <c r="A225" s="81" t="s">
        <v>478</v>
      </c>
      <c r="B225" s="81"/>
      <c r="C225" s="82"/>
      <c r="D225" s="82"/>
      <c r="E225" s="151"/>
      <c r="F225" s="58"/>
      <c r="G225" s="186"/>
      <c r="H225" s="186"/>
      <c r="I225" s="129"/>
      <c r="J225" s="23"/>
      <c r="K225" s="23"/>
    </row>
    <row r="226" spans="1:11" x14ac:dyDescent="0.25">
      <c r="A226" s="81" t="s">
        <v>478</v>
      </c>
      <c r="B226" s="81"/>
      <c r="C226" s="81"/>
      <c r="D226" s="82"/>
      <c r="E226" s="151"/>
      <c r="F226" s="58"/>
      <c r="G226" s="186"/>
      <c r="H226" s="186"/>
      <c r="I226" s="129"/>
      <c r="J226" s="23"/>
      <c r="K226" s="23"/>
    </row>
    <row r="227" spans="1:11" x14ac:dyDescent="0.25">
      <c r="A227" s="81" t="s">
        <v>478</v>
      </c>
      <c r="B227" s="82" t="s">
        <v>340</v>
      </c>
      <c r="C227" s="82" t="s">
        <v>263</v>
      </c>
      <c r="D227" s="82" t="s">
        <v>264</v>
      </c>
      <c r="E227" s="151"/>
      <c r="F227" s="58"/>
      <c r="G227" s="186"/>
      <c r="H227" s="186"/>
      <c r="I227" s="129"/>
      <c r="J227" s="23"/>
      <c r="K227" s="23"/>
    </row>
    <row r="228" spans="1:11" x14ac:dyDescent="0.25">
      <c r="A228" s="81" t="s">
        <v>478</v>
      </c>
      <c r="B228" s="82" t="s">
        <v>340</v>
      </c>
      <c r="C228" s="82" t="s">
        <v>265</v>
      </c>
      <c r="D228" s="82" t="s">
        <v>266</v>
      </c>
      <c r="E228" s="151"/>
      <c r="F228" s="58"/>
      <c r="G228" s="23"/>
      <c r="H228" s="23"/>
      <c r="I228" s="23"/>
      <c r="J228" s="23"/>
      <c r="K228" s="23"/>
    </row>
    <row r="229" spans="1:11" x14ac:dyDescent="0.25">
      <c r="A229" s="81" t="s">
        <v>478</v>
      </c>
      <c r="B229" s="82" t="s">
        <v>340</v>
      </c>
      <c r="C229" s="82" t="s">
        <v>267</v>
      </c>
      <c r="D229" s="82" t="s">
        <v>268</v>
      </c>
      <c r="E229" s="151"/>
      <c r="F229" s="58"/>
      <c r="G229" s="58"/>
      <c r="H229" s="58"/>
      <c r="I229" s="58"/>
      <c r="J229" s="23"/>
      <c r="K229" s="23"/>
    </row>
    <row r="230" spans="1:11" x14ac:dyDescent="0.25">
      <c r="A230" s="81" t="s">
        <v>478</v>
      </c>
      <c r="B230" s="82" t="s">
        <v>340</v>
      </c>
      <c r="C230" s="82" t="s">
        <v>269</v>
      </c>
      <c r="D230" s="82" t="s">
        <v>270</v>
      </c>
      <c r="E230" s="151"/>
      <c r="F230" s="58"/>
      <c r="G230" s="186"/>
      <c r="H230" s="186"/>
      <c r="I230" s="129"/>
      <c r="J230" s="23"/>
      <c r="K230" s="23"/>
    </row>
    <row r="231" spans="1:11" x14ac:dyDescent="0.25">
      <c r="A231" s="81" t="s">
        <v>478</v>
      </c>
      <c r="B231" s="82" t="s">
        <v>340</v>
      </c>
      <c r="C231" s="82" t="s">
        <v>271</v>
      </c>
      <c r="D231" s="82" t="s">
        <v>272</v>
      </c>
      <c r="E231" s="151"/>
      <c r="F231" s="58"/>
      <c r="G231" s="186"/>
      <c r="H231" s="186"/>
      <c r="I231" s="129"/>
      <c r="J231" s="23"/>
      <c r="K231" s="23"/>
    </row>
    <row r="232" spans="1:11" x14ac:dyDescent="0.25">
      <c r="A232" s="81" t="s">
        <v>478</v>
      </c>
      <c r="B232" s="82" t="s">
        <v>340</v>
      </c>
      <c r="C232" s="82" t="s">
        <v>273</v>
      </c>
      <c r="D232" s="82" t="s">
        <v>274</v>
      </c>
      <c r="E232" s="151"/>
      <c r="F232" s="58"/>
      <c r="G232" s="186"/>
      <c r="H232" s="186"/>
      <c r="I232" s="129"/>
      <c r="J232" s="23"/>
      <c r="K232" s="23"/>
    </row>
    <row r="233" spans="1:11" x14ac:dyDescent="0.25">
      <c r="A233" s="81" t="s">
        <v>478</v>
      </c>
      <c r="B233" s="82" t="s">
        <v>340</v>
      </c>
      <c r="C233" s="82" t="s">
        <v>275</v>
      </c>
      <c r="D233" s="82" t="s">
        <v>276</v>
      </c>
      <c r="E233" s="151"/>
      <c r="F233" s="58"/>
      <c r="G233" s="186"/>
      <c r="H233" s="186"/>
      <c r="I233" s="129"/>
      <c r="J233" s="23"/>
      <c r="K233" s="23"/>
    </row>
    <row r="234" spans="1:11" x14ac:dyDescent="0.25">
      <c r="A234" s="81" t="s">
        <v>478</v>
      </c>
      <c r="B234" s="82" t="s">
        <v>340</v>
      </c>
      <c r="C234" s="82" t="s">
        <v>277</v>
      </c>
      <c r="D234" s="82" t="s">
        <v>278</v>
      </c>
      <c r="E234" s="151"/>
      <c r="F234" s="58"/>
      <c r="G234" s="186"/>
      <c r="H234" s="186"/>
      <c r="I234" s="129"/>
      <c r="J234" s="23"/>
      <c r="K234" s="23"/>
    </row>
    <row r="235" spans="1:11" x14ac:dyDescent="0.25">
      <c r="A235" s="81" t="s">
        <v>478</v>
      </c>
      <c r="B235" s="82" t="s">
        <v>340</v>
      </c>
      <c r="C235" s="82" t="s">
        <v>279</v>
      </c>
      <c r="D235" s="82" t="s">
        <v>280</v>
      </c>
      <c r="E235" s="151"/>
      <c r="F235" s="58"/>
      <c r="G235" s="186"/>
      <c r="H235" s="186"/>
      <c r="I235" s="129"/>
      <c r="J235" s="23"/>
      <c r="K235" s="23"/>
    </row>
    <row r="236" spans="1:11" x14ac:dyDescent="0.25">
      <c r="A236" s="81" t="s">
        <v>478</v>
      </c>
      <c r="B236" s="81"/>
      <c r="C236" s="82"/>
      <c r="D236" s="82"/>
      <c r="E236" s="151"/>
      <c r="F236" s="58"/>
      <c r="G236" s="186"/>
      <c r="H236" s="186"/>
      <c r="I236" s="129"/>
      <c r="J236" s="23"/>
      <c r="K236" s="23"/>
    </row>
    <row r="237" spans="1:11" x14ac:dyDescent="0.25">
      <c r="A237" s="81" t="s">
        <v>478</v>
      </c>
      <c r="B237" s="81"/>
      <c r="C237" s="81"/>
      <c r="D237" s="82"/>
      <c r="E237" s="151"/>
      <c r="F237" s="58"/>
      <c r="G237" s="186"/>
      <c r="H237" s="186"/>
      <c r="I237" s="129"/>
      <c r="J237" s="23"/>
      <c r="K237" s="23"/>
    </row>
    <row r="238" spans="1:11" x14ac:dyDescent="0.25">
      <c r="A238" s="81" t="s">
        <v>478</v>
      </c>
      <c r="B238" s="82" t="s">
        <v>341</v>
      </c>
      <c r="C238" s="82" t="s">
        <v>289</v>
      </c>
      <c r="D238" s="82" t="s">
        <v>290</v>
      </c>
      <c r="E238" s="81"/>
      <c r="F238" s="58"/>
      <c r="G238" s="186"/>
      <c r="H238" s="186"/>
      <c r="I238" s="129"/>
      <c r="J238" s="23"/>
      <c r="K238" s="23"/>
    </row>
    <row r="239" spans="1:11" x14ac:dyDescent="0.25">
      <c r="A239" s="81" t="s">
        <v>478</v>
      </c>
      <c r="B239" s="82" t="s">
        <v>341</v>
      </c>
      <c r="C239" s="82" t="s">
        <v>287</v>
      </c>
      <c r="D239" s="82" t="s">
        <v>288</v>
      </c>
      <c r="E239" s="81"/>
      <c r="F239" s="58"/>
      <c r="G239" s="23"/>
      <c r="H239" s="23"/>
      <c r="I239" s="23"/>
      <c r="J239" s="23"/>
      <c r="K239" s="23"/>
    </row>
    <row r="240" spans="1:11" x14ac:dyDescent="0.25">
      <c r="A240" s="81" t="s">
        <v>478</v>
      </c>
      <c r="B240" s="82" t="s">
        <v>341</v>
      </c>
      <c r="C240" s="82" t="s">
        <v>285</v>
      </c>
      <c r="D240" s="82" t="s">
        <v>286</v>
      </c>
      <c r="E240" s="81"/>
      <c r="F240" s="58"/>
      <c r="G240" s="58"/>
      <c r="H240" s="58"/>
      <c r="I240" s="58"/>
      <c r="J240" s="23"/>
      <c r="K240" s="23"/>
    </row>
    <row r="241" spans="1:11" x14ac:dyDescent="0.25">
      <c r="A241" s="81" t="s">
        <v>478</v>
      </c>
      <c r="B241" s="82" t="s">
        <v>341</v>
      </c>
      <c r="C241" s="82" t="s">
        <v>283</v>
      </c>
      <c r="D241" s="82" t="s">
        <v>284</v>
      </c>
      <c r="E241" s="81"/>
      <c r="F241" s="58"/>
      <c r="G241" s="186"/>
      <c r="H241" s="186"/>
      <c r="I241" s="129"/>
      <c r="J241" s="23"/>
      <c r="K241" s="23"/>
    </row>
    <row r="242" spans="1:11" x14ac:dyDescent="0.25">
      <c r="A242" s="81" t="s">
        <v>478</v>
      </c>
      <c r="B242" s="82" t="s">
        <v>341</v>
      </c>
      <c r="C242" s="82" t="s">
        <v>281</v>
      </c>
      <c r="D242" s="82" t="s">
        <v>282</v>
      </c>
      <c r="E242" s="81"/>
      <c r="F242" s="58"/>
      <c r="G242" s="186"/>
      <c r="H242" s="186"/>
      <c r="I242" s="129"/>
      <c r="J242" s="23"/>
      <c r="K242" s="23"/>
    </row>
    <row r="243" spans="1:11" x14ac:dyDescent="0.25">
      <c r="A243" s="81" t="s">
        <v>478</v>
      </c>
      <c r="B243" s="81"/>
      <c r="C243" s="82"/>
      <c r="D243" s="82"/>
      <c r="E243" s="151"/>
      <c r="F243" s="58"/>
      <c r="G243" s="186"/>
      <c r="H243" s="186"/>
      <c r="I243" s="129"/>
      <c r="J243" s="23"/>
      <c r="K243" s="23"/>
    </row>
    <row r="244" spans="1:11" x14ac:dyDescent="0.25">
      <c r="A244" s="81" t="s">
        <v>478</v>
      </c>
      <c r="B244" s="81"/>
      <c r="C244" s="81"/>
      <c r="D244" s="82"/>
      <c r="E244" s="151"/>
      <c r="F244" s="58"/>
      <c r="G244" s="186"/>
      <c r="H244" s="186"/>
      <c r="I244" s="129"/>
      <c r="J244" s="23"/>
      <c r="K244" s="23"/>
    </row>
    <row r="245" spans="1:11" x14ac:dyDescent="0.25">
      <c r="A245" s="81" t="s">
        <v>478</v>
      </c>
      <c r="B245" s="82" t="s">
        <v>342</v>
      </c>
      <c r="C245" s="82" t="s">
        <v>291</v>
      </c>
      <c r="D245" s="82" t="s">
        <v>292</v>
      </c>
      <c r="E245" s="151"/>
      <c r="F245" s="58"/>
      <c r="G245" s="186"/>
      <c r="H245" s="186"/>
      <c r="I245" s="129"/>
      <c r="J245" s="23"/>
      <c r="K245" s="23"/>
    </row>
    <row r="246" spans="1:11" x14ac:dyDescent="0.25">
      <c r="A246" s="81" t="s">
        <v>478</v>
      </c>
      <c r="B246" s="82" t="s">
        <v>342</v>
      </c>
      <c r="C246" s="82" t="s">
        <v>293</v>
      </c>
      <c r="D246" s="82" t="s">
        <v>294</v>
      </c>
      <c r="E246" s="151"/>
      <c r="F246" s="58"/>
      <c r="G246" s="57"/>
      <c r="H246" s="57"/>
      <c r="I246" s="57"/>
      <c r="J246" s="23"/>
      <c r="K246" s="23"/>
    </row>
    <row r="247" spans="1:11" x14ac:dyDescent="0.25">
      <c r="A247" s="81" t="s">
        <v>478</v>
      </c>
      <c r="B247" s="82" t="s">
        <v>342</v>
      </c>
      <c r="C247" s="82" t="s">
        <v>295</v>
      </c>
      <c r="D247" s="82" t="s">
        <v>296</v>
      </c>
      <c r="E247" s="151"/>
      <c r="F247" s="58"/>
      <c r="G247" s="57"/>
      <c r="H247" s="57"/>
      <c r="I247" s="57"/>
      <c r="J247" s="23"/>
      <c r="K247" s="23"/>
    </row>
    <row r="248" spans="1:11" x14ac:dyDescent="0.25">
      <c r="A248" s="81" t="s">
        <v>478</v>
      </c>
      <c r="B248" s="82" t="s">
        <v>342</v>
      </c>
      <c r="C248" s="82" t="s">
        <v>297</v>
      </c>
      <c r="D248" s="82" t="s">
        <v>298</v>
      </c>
      <c r="E248" s="151"/>
      <c r="F248" s="58"/>
      <c r="G248" s="186"/>
      <c r="H248" s="186"/>
      <c r="I248" s="129"/>
      <c r="J248" s="23"/>
      <c r="K248" s="23"/>
    </row>
    <row r="249" spans="1:11" x14ac:dyDescent="0.25">
      <c r="A249" s="81" t="s">
        <v>478</v>
      </c>
      <c r="B249" s="82" t="s">
        <v>342</v>
      </c>
      <c r="C249" s="82" t="s">
        <v>299</v>
      </c>
      <c r="D249" s="82" t="s">
        <v>300</v>
      </c>
      <c r="E249" s="151"/>
      <c r="F249" s="58"/>
      <c r="G249" s="186"/>
      <c r="H249" s="186"/>
      <c r="I249" s="129"/>
      <c r="J249" s="23"/>
      <c r="K249" s="23"/>
    </row>
    <row r="250" spans="1:11" x14ac:dyDescent="0.25">
      <c r="A250" s="81" t="s">
        <v>478</v>
      </c>
      <c r="B250" s="82" t="s">
        <v>342</v>
      </c>
      <c r="C250" s="82" t="s">
        <v>301</v>
      </c>
      <c r="D250" s="82" t="s">
        <v>302</v>
      </c>
      <c r="E250" s="151"/>
      <c r="F250" s="58"/>
      <c r="G250" s="186"/>
      <c r="H250" s="186"/>
      <c r="I250" s="129"/>
      <c r="J250" s="23"/>
      <c r="K250" s="23"/>
    </row>
    <row r="251" spans="1:11" x14ac:dyDescent="0.25">
      <c r="A251" s="81" t="s">
        <v>478</v>
      </c>
      <c r="B251" s="82" t="s">
        <v>342</v>
      </c>
      <c r="C251" s="82" t="s">
        <v>303</v>
      </c>
      <c r="D251" s="82" t="s">
        <v>304</v>
      </c>
      <c r="E251" s="151"/>
      <c r="F251" s="58"/>
      <c r="G251" s="186"/>
      <c r="H251" s="186"/>
      <c r="I251" s="129"/>
      <c r="J251" s="23"/>
      <c r="K251" s="23"/>
    </row>
    <row r="252" spans="1:11" x14ac:dyDescent="0.25">
      <c r="A252" s="81" t="s">
        <v>478</v>
      </c>
      <c r="B252" s="82" t="s">
        <v>342</v>
      </c>
      <c r="C252" s="82" t="s">
        <v>305</v>
      </c>
      <c r="D252" s="82" t="s">
        <v>306</v>
      </c>
      <c r="E252" s="151"/>
      <c r="F252" s="58"/>
      <c r="G252" s="186"/>
      <c r="H252" s="186"/>
      <c r="I252" s="129"/>
      <c r="J252" s="23"/>
      <c r="K252" s="23"/>
    </row>
    <row r="253" spans="1:11" x14ac:dyDescent="0.25">
      <c r="A253" s="81" t="s">
        <v>478</v>
      </c>
      <c r="B253" s="82" t="s">
        <v>342</v>
      </c>
      <c r="C253" s="82" t="s">
        <v>307</v>
      </c>
      <c r="D253" s="82" t="s">
        <v>308</v>
      </c>
      <c r="E253" s="151"/>
      <c r="F253" s="58"/>
      <c r="G253" s="186"/>
      <c r="H253" s="186"/>
      <c r="I253" s="129"/>
      <c r="J253" s="23"/>
      <c r="K253" s="23"/>
    </row>
    <row r="254" spans="1:11" x14ac:dyDescent="0.25">
      <c r="A254" s="81" t="s">
        <v>478</v>
      </c>
      <c r="B254" s="82" t="s">
        <v>342</v>
      </c>
      <c r="C254" s="82" t="s">
        <v>309</v>
      </c>
      <c r="D254" s="82" t="s">
        <v>310</v>
      </c>
      <c r="E254" s="151"/>
      <c r="F254" s="58"/>
      <c r="G254" s="186"/>
      <c r="H254" s="186"/>
      <c r="I254" s="129"/>
      <c r="J254" s="23"/>
      <c r="K254" s="23"/>
    </row>
    <row r="255" spans="1:11" x14ac:dyDescent="0.25">
      <c r="A255" s="81" t="s">
        <v>478</v>
      </c>
      <c r="B255" s="82" t="s">
        <v>342</v>
      </c>
      <c r="C255" s="82" t="s">
        <v>311</v>
      </c>
      <c r="D255" s="82" t="s">
        <v>312</v>
      </c>
      <c r="E255" s="151"/>
      <c r="F255" s="58"/>
      <c r="G255" s="186"/>
      <c r="H255" s="186"/>
      <c r="I255" s="129"/>
      <c r="J255" s="23"/>
      <c r="K255" s="23"/>
    </row>
    <row r="256" spans="1:11" x14ac:dyDescent="0.25">
      <c r="A256" s="81" t="s">
        <v>478</v>
      </c>
      <c r="B256" s="82" t="s">
        <v>342</v>
      </c>
      <c r="C256" s="82" t="s">
        <v>313</v>
      </c>
      <c r="D256" s="82" t="s">
        <v>314</v>
      </c>
      <c r="E256" s="151"/>
      <c r="F256" s="58"/>
      <c r="G256" s="186"/>
      <c r="H256" s="186"/>
      <c r="I256" s="129"/>
      <c r="J256" s="23"/>
      <c r="K256" s="23"/>
    </row>
    <row r="257" spans="1:11" x14ac:dyDescent="0.25">
      <c r="A257" s="81" t="s">
        <v>478</v>
      </c>
      <c r="B257" s="81"/>
      <c r="C257" s="82"/>
      <c r="D257" s="82"/>
      <c r="E257" s="151"/>
      <c r="F257" s="58"/>
      <c r="G257" s="186"/>
      <c r="H257" s="186"/>
      <c r="I257" s="129"/>
      <c r="J257" s="23"/>
      <c r="K257" s="23"/>
    </row>
    <row r="258" spans="1:11" x14ac:dyDescent="0.25">
      <c r="A258" s="81" t="s">
        <v>478</v>
      </c>
      <c r="B258" s="81"/>
      <c r="C258" s="82"/>
      <c r="D258" s="82"/>
      <c r="E258" s="151"/>
      <c r="F258" s="58"/>
      <c r="G258" s="186"/>
      <c r="H258" s="186"/>
      <c r="I258" s="129"/>
      <c r="J258" s="23"/>
      <c r="K258" s="23"/>
    </row>
    <row r="259" spans="1:11" x14ac:dyDescent="0.25">
      <c r="A259" s="81" t="s">
        <v>478</v>
      </c>
      <c r="B259" s="81" t="s">
        <v>343</v>
      </c>
      <c r="C259" s="82" t="s">
        <v>315</v>
      </c>
      <c r="D259" s="82" t="s">
        <v>316</v>
      </c>
      <c r="E259" s="151"/>
      <c r="F259" s="58"/>
      <c r="G259" s="186"/>
      <c r="H259" s="186"/>
      <c r="I259" s="129"/>
      <c r="J259" s="23"/>
      <c r="K259" s="23"/>
    </row>
    <row r="260" spans="1:11" x14ac:dyDescent="0.25">
      <c r="A260" s="81" t="s">
        <v>478</v>
      </c>
      <c r="B260" s="81" t="s">
        <v>343</v>
      </c>
      <c r="C260" s="82" t="s">
        <v>317</v>
      </c>
      <c r="D260" s="82" t="s">
        <v>318</v>
      </c>
      <c r="E260" s="151"/>
      <c r="F260" s="58"/>
      <c r="G260" s="57"/>
      <c r="H260" s="57"/>
      <c r="I260" s="57"/>
      <c r="J260" s="23"/>
      <c r="K260" s="23"/>
    </row>
    <row r="261" spans="1:11" x14ac:dyDescent="0.25">
      <c r="A261" s="81" t="s">
        <v>478</v>
      </c>
      <c r="B261" s="81" t="s">
        <v>343</v>
      </c>
      <c r="C261" s="82" t="s">
        <v>319</v>
      </c>
      <c r="D261" s="82" t="s">
        <v>320</v>
      </c>
      <c r="E261" s="151"/>
      <c r="F261" s="58"/>
      <c r="G261" s="57"/>
      <c r="H261" s="57"/>
      <c r="I261" s="57"/>
      <c r="J261" s="23"/>
      <c r="K261" s="23"/>
    </row>
    <row r="262" spans="1:11" x14ac:dyDescent="0.25">
      <c r="A262" s="81" t="s">
        <v>478</v>
      </c>
      <c r="B262" s="81" t="s">
        <v>343</v>
      </c>
      <c r="C262" s="82" t="s">
        <v>321</v>
      </c>
      <c r="D262" s="82" t="s">
        <v>322</v>
      </c>
      <c r="E262" s="151"/>
      <c r="F262" s="58"/>
      <c r="G262" s="186"/>
      <c r="H262" s="186"/>
      <c r="I262" s="129"/>
      <c r="J262" s="23"/>
      <c r="K262" s="23"/>
    </row>
    <row r="263" spans="1:11" x14ac:dyDescent="0.25">
      <c r="A263" s="81" t="s">
        <v>478</v>
      </c>
      <c r="B263" s="81" t="s">
        <v>343</v>
      </c>
      <c r="C263" s="82" t="s">
        <v>323</v>
      </c>
      <c r="D263" s="82" t="s">
        <v>324</v>
      </c>
      <c r="E263" s="151"/>
      <c r="F263" s="58"/>
      <c r="G263" s="186"/>
      <c r="H263" s="186"/>
      <c r="I263" s="129"/>
      <c r="J263" s="23"/>
      <c r="K263" s="23"/>
    </row>
    <row r="264" spans="1:11" x14ac:dyDescent="0.25">
      <c r="A264" s="81" t="s">
        <v>478</v>
      </c>
      <c r="B264" s="81" t="s">
        <v>343</v>
      </c>
      <c r="C264" s="82" t="s">
        <v>325</v>
      </c>
      <c r="D264" s="82" t="s">
        <v>326</v>
      </c>
      <c r="E264" s="151"/>
      <c r="F264" s="58"/>
      <c r="G264" s="186"/>
      <c r="H264" s="186"/>
      <c r="I264" s="129"/>
      <c r="J264" s="23"/>
      <c r="K264" s="23"/>
    </row>
    <row r="265" spans="1:11" x14ac:dyDescent="0.25">
      <c r="A265" s="81" t="s">
        <v>478</v>
      </c>
      <c r="B265" s="81" t="s">
        <v>343</v>
      </c>
      <c r="C265" s="82" t="s">
        <v>327</v>
      </c>
      <c r="D265" s="82" t="s">
        <v>328</v>
      </c>
      <c r="E265" s="151"/>
      <c r="F265" s="58"/>
      <c r="G265" s="186"/>
      <c r="H265" s="186"/>
      <c r="I265" s="129"/>
      <c r="J265" s="23"/>
      <c r="K265" s="23"/>
    </row>
    <row r="266" spans="1:11" x14ac:dyDescent="0.25">
      <c r="A266" s="81" t="s">
        <v>478</v>
      </c>
      <c r="B266" s="81" t="s">
        <v>343</v>
      </c>
      <c r="C266" s="82" t="s">
        <v>329</v>
      </c>
      <c r="D266" s="82" t="s">
        <v>330</v>
      </c>
      <c r="E266" s="151"/>
      <c r="F266" s="58"/>
      <c r="G266" s="186"/>
      <c r="H266" s="186"/>
      <c r="I266" s="129"/>
      <c r="J266" s="23"/>
      <c r="K266" s="23"/>
    </row>
    <row r="267" spans="1:11" x14ac:dyDescent="0.25">
      <c r="A267" s="81" t="s">
        <v>478</v>
      </c>
      <c r="B267" s="81" t="s">
        <v>343</v>
      </c>
      <c r="C267" s="82" t="s">
        <v>331</v>
      </c>
      <c r="D267" s="82" t="s">
        <v>332</v>
      </c>
      <c r="E267" s="151"/>
      <c r="F267" s="58"/>
      <c r="G267" s="186"/>
      <c r="H267" s="186"/>
      <c r="I267" s="129"/>
      <c r="J267" s="23"/>
      <c r="K267" s="23"/>
    </row>
    <row r="268" spans="1:11" x14ac:dyDescent="0.25">
      <c r="A268" s="81" t="s">
        <v>478</v>
      </c>
      <c r="B268" s="81" t="s">
        <v>343</v>
      </c>
      <c r="C268" s="82" t="s">
        <v>333</v>
      </c>
      <c r="D268" s="82" t="s">
        <v>334</v>
      </c>
      <c r="E268" s="151"/>
      <c r="F268" s="58"/>
      <c r="G268" s="186"/>
      <c r="H268" s="186"/>
      <c r="I268" s="129"/>
      <c r="J268" s="23"/>
      <c r="K268" s="23"/>
    </row>
    <row r="269" spans="1:11" x14ac:dyDescent="0.25">
      <c r="A269" s="81" t="s">
        <v>478</v>
      </c>
      <c r="B269" s="81" t="s">
        <v>343</v>
      </c>
      <c r="C269" s="82" t="s">
        <v>335</v>
      </c>
      <c r="D269" s="82" t="s">
        <v>332</v>
      </c>
      <c r="E269" s="151"/>
      <c r="F269" s="58"/>
      <c r="G269" s="186"/>
      <c r="H269" s="186"/>
      <c r="I269" s="129"/>
      <c r="J269" s="23"/>
      <c r="K269" s="23"/>
    </row>
    <row r="270" spans="1:11" x14ac:dyDescent="0.25">
      <c r="A270" s="81" t="s">
        <v>478</v>
      </c>
      <c r="B270" s="81" t="s">
        <v>343</v>
      </c>
      <c r="C270" s="82" t="s">
        <v>336</v>
      </c>
      <c r="D270" s="82" t="s">
        <v>337</v>
      </c>
      <c r="E270" s="151"/>
      <c r="F270" s="58"/>
      <c r="G270" s="186"/>
      <c r="H270" s="186"/>
      <c r="I270" s="129"/>
      <c r="J270" s="23"/>
      <c r="K270" s="23"/>
    </row>
    <row r="271" spans="1:11" x14ac:dyDescent="0.25">
      <c r="A271" s="81"/>
      <c r="B271" s="81"/>
      <c r="C271" s="82"/>
      <c r="D271" s="82"/>
      <c r="E271" s="151"/>
      <c r="F271" s="58"/>
      <c r="G271" s="186"/>
      <c r="H271" s="186"/>
      <c r="I271" s="129"/>
      <c r="J271" s="23"/>
      <c r="K271" s="23"/>
    </row>
    <row r="272" spans="1:11" x14ac:dyDescent="0.25">
      <c r="A272" s="81" t="s">
        <v>478</v>
      </c>
      <c r="B272" s="81" t="s">
        <v>482</v>
      </c>
      <c r="C272" s="82"/>
      <c r="D272" s="82"/>
      <c r="E272" s="151"/>
      <c r="F272" s="58"/>
      <c r="G272" s="186"/>
      <c r="H272" s="186"/>
      <c r="I272" s="129"/>
      <c r="J272" s="23"/>
      <c r="K272" s="23"/>
    </row>
    <row r="273" spans="3:11" x14ac:dyDescent="0.25">
      <c r="C273" s="56"/>
      <c r="D273" s="56"/>
      <c r="E273" s="58"/>
      <c r="F273" s="58"/>
      <c r="G273" s="186"/>
      <c r="H273" s="186"/>
      <c r="I273" s="129"/>
      <c r="J273" s="23"/>
      <c r="K273" s="23"/>
    </row>
    <row r="274" spans="3:11" x14ac:dyDescent="0.25">
      <c r="D274" s="56"/>
      <c r="E274" s="58"/>
      <c r="F274" s="58"/>
      <c r="G274" s="23"/>
      <c r="H274" s="23"/>
      <c r="I274" s="23"/>
      <c r="J274" s="23"/>
      <c r="K274" s="23"/>
    </row>
    <row r="275" spans="3:11" x14ac:dyDescent="0.25">
      <c r="D275" s="56"/>
      <c r="E275" s="58"/>
      <c r="F275" s="58"/>
      <c r="G275" s="58"/>
      <c r="H275" s="58"/>
      <c r="I275" s="58"/>
      <c r="J275" s="23"/>
      <c r="K275" s="23"/>
    </row>
    <row r="276" spans="3:11" x14ac:dyDescent="0.25">
      <c r="E276" s="58"/>
      <c r="F276" s="58"/>
      <c r="G276" s="58"/>
      <c r="H276" s="58"/>
      <c r="I276" s="58"/>
      <c r="J276" s="23"/>
      <c r="K276" s="23"/>
    </row>
    <row r="277" spans="3:11" x14ac:dyDescent="0.25">
      <c r="E277" s="58"/>
      <c r="F277" s="58"/>
      <c r="G277" s="186"/>
      <c r="H277" s="186"/>
      <c r="I277" s="129"/>
      <c r="J277" s="23"/>
      <c r="K277" s="23"/>
    </row>
    <row r="278" spans="3:11" x14ac:dyDescent="0.25">
      <c r="E278" s="58"/>
      <c r="F278" s="58"/>
      <c r="G278" s="23"/>
      <c r="H278" s="23"/>
      <c r="I278" s="23"/>
      <c r="J278" s="23"/>
      <c r="K278" s="23"/>
    </row>
  </sheetData>
  <mergeCells count="59">
    <mergeCell ref="G277:H277"/>
    <mergeCell ref="G248:H248"/>
    <mergeCell ref="G252:H252"/>
    <mergeCell ref="G245:H245"/>
    <mergeCell ref="G251:H251"/>
    <mergeCell ref="G253:H253"/>
    <mergeCell ref="G254:H254"/>
    <mergeCell ref="G255:H255"/>
    <mergeCell ref="G257:H257"/>
    <mergeCell ref="G258:H258"/>
    <mergeCell ref="G259:H259"/>
    <mergeCell ref="G256:H256"/>
    <mergeCell ref="G263:H263"/>
    <mergeCell ref="G249:H249"/>
    <mergeCell ref="G250:H250"/>
    <mergeCell ref="G268:H268"/>
    <mergeCell ref="G233:H233"/>
    <mergeCell ref="G210:H210"/>
    <mergeCell ref="G234:H234"/>
    <mergeCell ref="G235:H235"/>
    <mergeCell ref="G236:H236"/>
    <mergeCell ref="G223:H223"/>
    <mergeCell ref="G224:H224"/>
    <mergeCell ref="G225:H225"/>
    <mergeCell ref="G226:H226"/>
    <mergeCell ref="G227:H227"/>
    <mergeCell ref="G230:H230"/>
    <mergeCell ref="G215:H215"/>
    <mergeCell ref="G218:H218"/>
    <mergeCell ref="G219:H219"/>
    <mergeCell ref="G220:H220"/>
    <mergeCell ref="G221:H221"/>
    <mergeCell ref="G222:H222"/>
    <mergeCell ref="G231:H231"/>
    <mergeCell ref="G232:H232"/>
    <mergeCell ref="G206:H206"/>
    <mergeCell ref="G207:H207"/>
    <mergeCell ref="G208:H208"/>
    <mergeCell ref="G209:H209"/>
    <mergeCell ref="G211:H211"/>
    <mergeCell ref="G213:H213"/>
    <mergeCell ref="G214:H214"/>
    <mergeCell ref="G212:H212"/>
    <mergeCell ref="G237:H237"/>
    <mergeCell ref="G238:H238"/>
    <mergeCell ref="G241:H241"/>
    <mergeCell ref="G242:H242"/>
    <mergeCell ref="G243:H243"/>
    <mergeCell ref="G244:H244"/>
    <mergeCell ref="G264:H264"/>
    <mergeCell ref="G265:H265"/>
    <mergeCell ref="G262:H262"/>
    <mergeCell ref="G267:H267"/>
    <mergeCell ref="G273:H273"/>
    <mergeCell ref="G272:H272"/>
    <mergeCell ref="G266:H266"/>
    <mergeCell ref="G269:H269"/>
    <mergeCell ref="G270:H270"/>
    <mergeCell ref="G271:H271"/>
  </mergeCells>
  <phoneticPr fontId="1" type="noConversion"/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15BFBD-CE52-4AE6-9CA0-68ADE814B4CD}">
  <sheetPr codeName="Feuil6"/>
  <dimension ref="A1:M37"/>
  <sheetViews>
    <sheetView workbookViewId="0">
      <selection activeCell="G31" sqref="G31"/>
    </sheetView>
  </sheetViews>
  <sheetFormatPr baseColWidth="10" defaultRowHeight="15" x14ac:dyDescent="0.25"/>
  <cols>
    <col min="1" max="1" width="11.42578125" style="25"/>
    <col min="2" max="2" width="12.140625" bestFit="1" customWidth="1"/>
    <col min="3" max="3" width="14.42578125" bestFit="1" customWidth="1"/>
    <col min="5" max="5" width="14.7109375" style="25" bestFit="1" customWidth="1"/>
    <col min="6" max="6" width="12.42578125" bestFit="1" customWidth="1"/>
    <col min="7" max="7" width="13.85546875" bestFit="1" customWidth="1"/>
    <col min="8" max="8" width="40" style="25" bestFit="1" customWidth="1"/>
    <col min="10" max="10" width="40" customWidth="1"/>
    <col min="12" max="12" width="42.28515625" customWidth="1"/>
  </cols>
  <sheetData>
    <row r="1" spans="1:13" x14ac:dyDescent="0.25">
      <c r="A1" s="23" t="s">
        <v>683</v>
      </c>
      <c r="B1" s="23" t="s">
        <v>680</v>
      </c>
      <c r="C1" s="23" t="s">
        <v>681</v>
      </c>
      <c r="D1" s="23" t="s">
        <v>5</v>
      </c>
      <c r="E1" s="23" t="s">
        <v>491</v>
      </c>
      <c r="F1" s="23" t="s">
        <v>682</v>
      </c>
      <c r="G1" s="23" t="s">
        <v>179</v>
      </c>
      <c r="H1" s="23" t="s">
        <v>979</v>
      </c>
      <c r="I1" s="23" t="s">
        <v>180</v>
      </c>
      <c r="J1" s="45" t="s">
        <v>982</v>
      </c>
      <c r="K1" s="45" t="s">
        <v>983</v>
      </c>
      <c r="L1" s="45" t="s">
        <v>984</v>
      </c>
      <c r="M1" s="45" t="s">
        <v>985</v>
      </c>
    </row>
    <row r="2" spans="1:13" x14ac:dyDescent="0.25">
      <c r="A2" s="77" t="s">
        <v>474</v>
      </c>
      <c r="B2" s="77" t="s">
        <v>4</v>
      </c>
      <c r="C2" s="77" t="s">
        <v>17</v>
      </c>
      <c r="D2" s="77" t="s">
        <v>7</v>
      </c>
      <c r="E2" s="77" t="s">
        <v>474</v>
      </c>
      <c r="F2" s="77" t="s">
        <v>852</v>
      </c>
      <c r="G2" s="77" t="s">
        <v>853</v>
      </c>
      <c r="H2" s="77"/>
      <c r="I2" s="77" t="s">
        <v>854</v>
      </c>
      <c r="J2" s="145"/>
      <c r="K2" s="145"/>
      <c r="L2" s="145"/>
      <c r="M2" s="145"/>
    </row>
    <row r="3" spans="1:13" x14ac:dyDescent="0.25">
      <c r="A3" s="77" t="s">
        <v>474</v>
      </c>
      <c r="B3" s="77" t="s">
        <v>4</v>
      </c>
      <c r="C3" s="77" t="s">
        <v>18</v>
      </c>
      <c r="D3" s="77" t="s">
        <v>7</v>
      </c>
      <c r="E3" s="77" t="s">
        <v>474</v>
      </c>
      <c r="F3" s="77" t="s">
        <v>855</v>
      </c>
      <c r="G3" s="77" t="s">
        <v>853</v>
      </c>
      <c r="H3" s="77"/>
      <c r="I3" s="77" t="s">
        <v>854</v>
      </c>
      <c r="J3" s="145"/>
      <c r="K3" s="145"/>
      <c r="L3" s="145"/>
      <c r="M3" s="145"/>
    </row>
    <row r="4" spans="1:13" x14ac:dyDescent="0.25">
      <c r="A4" s="77" t="s">
        <v>474</v>
      </c>
      <c r="B4" s="77" t="s">
        <v>49</v>
      </c>
      <c r="C4" s="77" t="s">
        <v>14</v>
      </c>
      <c r="D4" s="77" t="s">
        <v>8</v>
      </c>
      <c r="E4" s="77" t="s">
        <v>474</v>
      </c>
      <c r="F4" s="77" t="s">
        <v>1021</v>
      </c>
      <c r="G4" s="77" t="s">
        <v>1034</v>
      </c>
      <c r="H4" s="145" t="s">
        <v>1026</v>
      </c>
      <c r="I4" s="145" t="s">
        <v>1027</v>
      </c>
      <c r="J4" s="145"/>
      <c r="K4" s="145"/>
      <c r="L4" s="145"/>
      <c r="M4" s="145"/>
    </row>
    <row r="5" spans="1:13" x14ac:dyDescent="0.25">
      <c r="A5" s="77" t="s">
        <v>474</v>
      </c>
      <c r="B5" s="77" t="s">
        <v>49</v>
      </c>
      <c r="C5" s="77" t="s">
        <v>14</v>
      </c>
      <c r="D5" s="77" t="s">
        <v>9</v>
      </c>
      <c r="E5" s="77" t="s">
        <v>474</v>
      </c>
      <c r="F5" s="77" t="s">
        <v>1021</v>
      </c>
      <c r="G5" s="77" t="s">
        <v>1035</v>
      </c>
      <c r="H5" s="145" t="s">
        <v>1026</v>
      </c>
      <c r="I5" s="145" t="s">
        <v>1027</v>
      </c>
      <c r="J5" s="145"/>
      <c r="K5" s="145"/>
      <c r="L5" s="145"/>
      <c r="M5" s="145"/>
    </row>
    <row r="6" spans="1:13" s="25" customFormat="1" x14ac:dyDescent="0.25">
      <c r="A6" s="77" t="s">
        <v>474</v>
      </c>
      <c r="B6" s="77" t="s">
        <v>49</v>
      </c>
      <c r="C6" s="77" t="s">
        <v>14</v>
      </c>
      <c r="D6" s="77" t="s">
        <v>1023</v>
      </c>
      <c r="E6" s="77" t="s">
        <v>474</v>
      </c>
      <c r="F6" s="77" t="s">
        <v>1021</v>
      </c>
      <c r="G6" s="77" t="s">
        <v>1024</v>
      </c>
      <c r="H6" s="145" t="s">
        <v>1026</v>
      </c>
      <c r="I6" s="145" t="s">
        <v>1027</v>
      </c>
      <c r="J6" s="145"/>
      <c r="K6" s="145"/>
      <c r="L6" s="145"/>
      <c r="M6" s="145"/>
    </row>
    <row r="7" spans="1:13" s="25" customFormat="1" x14ac:dyDescent="0.25">
      <c r="A7" s="77" t="s">
        <v>474</v>
      </c>
      <c r="B7" s="77" t="s">
        <v>49</v>
      </c>
      <c r="C7" s="77" t="s">
        <v>14</v>
      </c>
      <c r="D7" s="77" t="s">
        <v>845</v>
      </c>
      <c r="E7" s="77" t="s">
        <v>474</v>
      </c>
      <c r="F7" s="77" t="s">
        <v>1021</v>
      </c>
      <c r="G7" s="77" t="s">
        <v>1025</v>
      </c>
      <c r="H7" s="145" t="s">
        <v>1026</v>
      </c>
      <c r="I7" s="145" t="s">
        <v>1027</v>
      </c>
      <c r="J7" s="145"/>
      <c r="K7" s="145"/>
      <c r="L7" s="145"/>
      <c r="M7" s="145"/>
    </row>
    <row r="8" spans="1:13" x14ac:dyDescent="0.25">
      <c r="A8" s="77" t="s">
        <v>474</v>
      </c>
      <c r="B8" s="77" t="s">
        <v>49</v>
      </c>
      <c r="C8" s="77" t="s">
        <v>14</v>
      </c>
      <c r="D8" s="77" t="s">
        <v>10</v>
      </c>
      <c r="E8" s="77" t="s">
        <v>474</v>
      </c>
      <c r="F8" s="77" t="s">
        <v>1021</v>
      </c>
      <c r="G8" s="77" t="s">
        <v>1030</v>
      </c>
      <c r="H8" s="145" t="s">
        <v>1026</v>
      </c>
      <c r="I8" s="145" t="s">
        <v>1027</v>
      </c>
      <c r="J8" s="145"/>
      <c r="K8" s="145"/>
      <c r="L8" s="145"/>
      <c r="M8" s="145"/>
    </row>
    <row r="9" spans="1:13" x14ac:dyDescent="0.25">
      <c r="A9" s="77" t="s">
        <v>474</v>
      </c>
      <c r="B9" s="77" t="s">
        <v>49</v>
      </c>
      <c r="C9" s="77" t="s">
        <v>14</v>
      </c>
      <c r="D9" s="77" t="s">
        <v>11</v>
      </c>
      <c r="E9" s="77" t="s">
        <v>474</v>
      </c>
      <c r="F9" s="77" t="s">
        <v>1021</v>
      </c>
      <c r="G9" s="77" t="s">
        <v>1033</v>
      </c>
      <c r="H9" s="145" t="s">
        <v>1026</v>
      </c>
      <c r="I9" s="145" t="s">
        <v>1027</v>
      </c>
      <c r="J9" s="145"/>
      <c r="K9" s="145"/>
      <c r="L9" s="145"/>
      <c r="M9" s="145"/>
    </row>
    <row r="10" spans="1:13" x14ac:dyDescent="0.25">
      <c r="A10" s="77" t="s">
        <v>474</v>
      </c>
      <c r="B10" s="77" t="s">
        <v>49</v>
      </c>
      <c r="C10" s="77" t="s">
        <v>14</v>
      </c>
      <c r="D10" s="77" t="s">
        <v>12</v>
      </c>
      <c r="E10" s="77" t="s">
        <v>474</v>
      </c>
      <c r="F10" s="77" t="s">
        <v>1021</v>
      </c>
      <c r="G10" s="77" t="s">
        <v>1036</v>
      </c>
      <c r="H10" s="145" t="s">
        <v>1026</v>
      </c>
      <c r="I10" s="145" t="s">
        <v>1027</v>
      </c>
      <c r="J10" s="145"/>
      <c r="K10" s="145"/>
      <c r="L10" s="145"/>
      <c r="M10" s="145"/>
    </row>
    <row r="11" spans="1:13" x14ac:dyDescent="0.25">
      <c r="A11" s="77" t="s">
        <v>474</v>
      </c>
      <c r="B11" s="77" t="s">
        <v>49</v>
      </c>
      <c r="C11" s="77" t="s">
        <v>15</v>
      </c>
      <c r="D11" s="77" t="s">
        <v>8</v>
      </c>
      <c r="E11" s="77" t="s">
        <v>474</v>
      </c>
      <c r="F11" s="77" t="s">
        <v>1022</v>
      </c>
      <c r="G11" s="43" t="s">
        <v>1034</v>
      </c>
      <c r="H11" s="145" t="s">
        <v>1026</v>
      </c>
      <c r="I11" s="145" t="s">
        <v>1027</v>
      </c>
      <c r="J11" s="145"/>
      <c r="K11" s="145"/>
      <c r="L11" s="145"/>
      <c r="M11" s="145"/>
    </row>
    <row r="12" spans="1:13" x14ac:dyDescent="0.25">
      <c r="A12" s="77" t="s">
        <v>474</v>
      </c>
      <c r="B12" s="77" t="s">
        <v>49</v>
      </c>
      <c r="C12" s="77" t="s">
        <v>15</v>
      </c>
      <c r="D12" s="77" t="s">
        <v>9</v>
      </c>
      <c r="E12" s="77" t="s">
        <v>474</v>
      </c>
      <c r="F12" s="77" t="s">
        <v>1022</v>
      </c>
      <c r="G12" s="77" t="s">
        <v>1035</v>
      </c>
      <c r="H12" s="145" t="s">
        <v>1026</v>
      </c>
      <c r="I12" s="145" t="s">
        <v>1027</v>
      </c>
      <c r="J12" s="145"/>
      <c r="K12" s="145"/>
      <c r="L12" s="145"/>
      <c r="M12" s="145"/>
    </row>
    <row r="13" spans="1:13" s="25" customFormat="1" x14ac:dyDescent="0.25">
      <c r="A13" s="77" t="s">
        <v>474</v>
      </c>
      <c r="B13" s="77" t="s">
        <v>49</v>
      </c>
      <c r="C13" s="77" t="s">
        <v>15</v>
      </c>
      <c r="D13" s="77" t="s">
        <v>1023</v>
      </c>
      <c r="E13" s="77" t="s">
        <v>474</v>
      </c>
      <c r="F13" s="77" t="s">
        <v>1022</v>
      </c>
      <c r="G13" s="77" t="s">
        <v>1024</v>
      </c>
      <c r="H13" s="145" t="s">
        <v>1026</v>
      </c>
      <c r="I13" s="145" t="s">
        <v>1027</v>
      </c>
      <c r="J13" s="145"/>
      <c r="K13" s="145"/>
      <c r="L13" s="145"/>
      <c r="M13" s="145"/>
    </row>
    <row r="14" spans="1:13" s="25" customFormat="1" x14ac:dyDescent="0.25">
      <c r="A14" s="77" t="s">
        <v>474</v>
      </c>
      <c r="B14" s="77" t="s">
        <v>49</v>
      </c>
      <c r="C14" s="77" t="s">
        <v>15</v>
      </c>
      <c r="D14" s="77" t="s">
        <v>845</v>
      </c>
      <c r="E14" s="77" t="s">
        <v>474</v>
      </c>
      <c r="F14" s="77" t="s">
        <v>1022</v>
      </c>
      <c r="G14" s="77" t="s">
        <v>1025</v>
      </c>
      <c r="H14" s="145" t="s">
        <v>1026</v>
      </c>
      <c r="I14" s="145" t="s">
        <v>1027</v>
      </c>
      <c r="J14" s="145"/>
      <c r="K14" s="145"/>
      <c r="L14" s="145"/>
      <c r="M14" s="145"/>
    </row>
    <row r="15" spans="1:13" x14ac:dyDescent="0.25">
      <c r="A15" s="77" t="s">
        <v>474</v>
      </c>
      <c r="B15" s="77" t="s">
        <v>49</v>
      </c>
      <c r="C15" s="77" t="s">
        <v>15</v>
      </c>
      <c r="D15" s="77" t="s">
        <v>10</v>
      </c>
      <c r="E15" s="77" t="s">
        <v>474</v>
      </c>
      <c r="F15" s="77" t="s">
        <v>1022</v>
      </c>
      <c r="G15" s="77" t="s">
        <v>1030</v>
      </c>
      <c r="H15" s="145" t="s">
        <v>1026</v>
      </c>
      <c r="I15" s="145" t="s">
        <v>1027</v>
      </c>
      <c r="J15" s="145"/>
      <c r="K15" s="145"/>
      <c r="L15" s="145"/>
      <c r="M15" s="145"/>
    </row>
    <row r="16" spans="1:13" x14ac:dyDescent="0.25">
      <c r="A16" s="77" t="s">
        <v>474</v>
      </c>
      <c r="B16" s="77" t="s">
        <v>49</v>
      </c>
      <c r="C16" s="77" t="s">
        <v>15</v>
      </c>
      <c r="D16" s="77" t="s">
        <v>11</v>
      </c>
      <c r="E16" s="77" t="s">
        <v>474</v>
      </c>
      <c r="F16" s="77" t="s">
        <v>1022</v>
      </c>
      <c r="G16" s="77" t="s">
        <v>1033</v>
      </c>
      <c r="H16" s="145" t="s">
        <v>1026</v>
      </c>
      <c r="I16" s="145" t="s">
        <v>1027</v>
      </c>
      <c r="J16" s="145"/>
      <c r="K16" s="145"/>
      <c r="L16" s="145"/>
      <c r="M16" s="145"/>
    </row>
    <row r="17" spans="1:13" x14ac:dyDescent="0.25">
      <c r="A17" s="77" t="s">
        <v>474</v>
      </c>
      <c r="B17" s="77" t="s">
        <v>49</v>
      </c>
      <c r="C17" s="77" t="s">
        <v>15</v>
      </c>
      <c r="D17" s="77" t="s">
        <v>12</v>
      </c>
      <c r="E17" s="77" t="s">
        <v>474</v>
      </c>
      <c r="F17" s="77" t="s">
        <v>1022</v>
      </c>
      <c r="G17" s="77" t="s">
        <v>1036</v>
      </c>
      <c r="H17" s="145" t="s">
        <v>1026</v>
      </c>
      <c r="I17" s="145" t="s">
        <v>1027</v>
      </c>
      <c r="J17" s="145"/>
      <c r="K17" s="145"/>
      <c r="L17" s="145"/>
      <c r="M17" s="145"/>
    </row>
    <row r="18" spans="1:13" x14ac:dyDescent="0.25">
      <c r="A18" s="77" t="s">
        <v>474</v>
      </c>
      <c r="B18" s="77" t="s">
        <v>1</v>
      </c>
      <c r="C18" s="77" t="s">
        <v>13</v>
      </c>
      <c r="D18" s="77" t="s">
        <v>10</v>
      </c>
      <c r="E18" s="77" t="s">
        <v>474</v>
      </c>
      <c r="F18" s="145" t="s">
        <v>852</v>
      </c>
      <c r="G18" s="77" t="s">
        <v>1030</v>
      </c>
      <c r="H18" s="77" t="s">
        <v>1037</v>
      </c>
      <c r="I18" s="77" t="s">
        <v>1038</v>
      </c>
      <c r="J18" s="77"/>
      <c r="K18" s="77"/>
      <c r="L18" s="145"/>
      <c r="M18" s="145"/>
    </row>
    <row r="19" spans="1:13" x14ac:dyDescent="0.25">
      <c r="A19" s="77" t="s">
        <v>474</v>
      </c>
      <c r="B19" s="77" t="s">
        <v>1</v>
      </c>
      <c r="C19" s="77" t="s">
        <v>16</v>
      </c>
      <c r="D19" s="77" t="s">
        <v>10</v>
      </c>
      <c r="E19" s="77" t="s">
        <v>474</v>
      </c>
      <c r="F19" s="77" t="s">
        <v>855</v>
      </c>
      <c r="G19" s="77" t="s">
        <v>1030</v>
      </c>
      <c r="H19" s="77" t="s">
        <v>1037</v>
      </c>
      <c r="I19" s="77" t="s">
        <v>1038</v>
      </c>
      <c r="J19" s="77"/>
      <c r="K19" s="77"/>
      <c r="L19" s="145"/>
      <c r="M19" s="145"/>
    </row>
    <row r="20" spans="1:13" x14ac:dyDescent="0.25">
      <c r="A20" s="77" t="s">
        <v>474</v>
      </c>
      <c r="B20" s="77" t="s">
        <v>0</v>
      </c>
      <c r="C20" s="77" t="s">
        <v>1028</v>
      </c>
      <c r="D20" s="77" t="s">
        <v>10</v>
      </c>
      <c r="E20" s="77" t="s">
        <v>474</v>
      </c>
      <c r="F20" s="77" t="s">
        <v>1021</v>
      </c>
      <c r="G20" s="77" t="s">
        <v>1030</v>
      </c>
      <c r="H20" s="77" t="s">
        <v>1031</v>
      </c>
      <c r="I20" s="77" t="s">
        <v>1032</v>
      </c>
      <c r="J20" s="145"/>
      <c r="K20" s="145"/>
      <c r="L20" s="145"/>
      <c r="M20" s="145"/>
    </row>
    <row r="21" spans="1:13" s="25" customFormat="1" x14ac:dyDescent="0.25">
      <c r="A21" s="77" t="s">
        <v>474</v>
      </c>
      <c r="B21" s="77" t="s">
        <v>0</v>
      </c>
      <c r="C21" s="77" t="s">
        <v>1029</v>
      </c>
      <c r="D21" s="77" t="s">
        <v>10</v>
      </c>
      <c r="E21" s="77" t="s">
        <v>474</v>
      </c>
      <c r="F21" s="77" t="s">
        <v>1022</v>
      </c>
      <c r="G21" s="77" t="s">
        <v>1030</v>
      </c>
      <c r="H21" s="77" t="s">
        <v>1031</v>
      </c>
      <c r="I21" s="77" t="s">
        <v>1032</v>
      </c>
      <c r="J21" s="145"/>
      <c r="K21" s="145"/>
      <c r="L21" s="145"/>
      <c r="M21" s="145"/>
    </row>
    <row r="22" spans="1:13" s="25" customFormat="1" x14ac:dyDescent="0.25">
      <c r="A22" s="77" t="s">
        <v>474</v>
      </c>
      <c r="B22" s="77" t="s">
        <v>851</v>
      </c>
      <c r="C22" s="77" t="s">
        <v>844</v>
      </c>
      <c r="D22" s="77" t="s">
        <v>845</v>
      </c>
      <c r="E22" s="77" t="s">
        <v>474</v>
      </c>
      <c r="F22" s="145" t="s">
        <v>974</v>
      </c>
      <c r="G22" s="77" t="s">
        <v>848</v>
      </c>
      <c r="H22" s="77"/>
      <c r="I22" s="77"/>
      <c r="J22" s="145"/>
      <c r="K22" s="77"/>
      <c r="L22" s="145"/>
      <c r="M22" s="145"/>
    </row>
    <row r="23" spans="1:13" s="25" customFormat="1" x14ac:dyDescent="0.25">
      <c r="A23" s="77" t="s">
        <v>474</v>
      </c>
      <c r="B23" s="77" t="s">
        <v>49</v>
      </c>
      <c r="C23" s="77" t="s">
        <v>844</v>
      </c>
      <c r="D23" s="77" t="s">
        <v>846</v>
      </c>
      <c r="E23" s="77" t="s">
        <v>474</v>
      </c>
      <c r="F23" s="145" t="s">
        <v>975</v>
      </c>
      <c r="G23" s="77" t="s">
        <v>849</v>
      </c>
      <c r="H23" s="77"/>
      <c r="I23" s="77"/>
      <c r="J23" s="145"/>
      <c r="K23" s="77"/>
      <c r="L23" s="145"/>
      <c r="M23" s="145"/>
    </row>
    <row r="24" spans="1:13" s="25" customFormat="1" x14ac:dyDescent="0.25">
      <c r="A24" s="77" t="s">
        <v>474</v>
      </c>
      <c r="B24" s="77" t="s">
        <v>851</v>
      </c>
      <c r="C24" s="77" t="s">
        <v>844</v>
      </c>
      <c r="D24" s="77" t="s">
        <v>847</v>
      </c>
      <c r="E24" s="77" t="s">
        <v>474</v>
      </c>
      <c r="F24" s="145" t="s">
        <v>976</v>
      </c>
      <c r="G24" s="77" t="s">
        <v>850</v>
      </c>
      <c r="H24" s="77"/>
      <c r="I24" s="77"/>
      <c r="J24" s="145"/>
      <c r="K24" s="77"/>
      <c r="L24" s="145"/>
      <c r="M24" s="145"/>
    </row>
    <row r="25" spans="1:13" x14ac:dyDescent="0.25">
      <c r="A25" s="77" t="s">
        <v>475</v>
      </c>
      <c r="B25" s="77" t="s">
        <v>19</v>
      </c>
      <c r="C25" s="77" t="s">
        <v>973</v>
      </c>
      <c r="D25" s="77"/>
      <c r="E25" s="77" t="s">
        <v>475</v>
      </c>
      <c r="F25" s="77" t="s">
        <v>972</v>
      </c>
      <c r="G25" s="77"/>
      <c r="H25" s="77"/>
      <c r="I25" s="77"/>
      <c r="J25" s="77"/>
      <c r="K25" s="77"/>
      <c r="L25" s="145"/>
      <c r="M25" s="145"/>
    </row>
    <row r="26" spans="1:13" x14ac:dyDescent="0.25">
      <c r="A26" s="77" t="s">
        <v>475</v>
      </c>
      <c r="B26" s="77" t="s">
        <v>178</v>
      </c>
      <c r="C26" s="77" t="s">
        <v>981</v>
      </c>
      <c r="D26" s="77"/>
      <c r="E26" s="77" t="s">
        <v>475</v>
      </c>
      <c r="F26" s="77" t="s">
        <v>977</v>
      </c>
      <c r="G26" s="77"/>
      <c r="H26" s="77" t="s">
        <v>980</v>
      </c>
      <c r="I26" s="77" t="s">
        <v>978</v>
      </c>
      <c r="J26" s="77"/>
      <c r="K26" s="77"/>
      <c r="L26" s="145"/>
      <c r="M26" s="145"/>
    </row>
    <row r="27" spans="1:13" x14ac:dyDescent="0.25">
      <c r="A27" s="77" t="s">
        <v>476</v>
      </c>
      <c r="B27" s="146" t="s">
        <v>2</v>
      </c>
      <c r="C27" s="77"/>
      <c r="D27" s="77"/>
      <c r="E27" s="77" t="s">
        <v>476</v>
      </c>
      <c r="F27" s="77"/>
      <c r="G27" s="77"/>
      <c r="H27" s="77"/>
      <c r="I27" s="77"/>
      <c r="J27" s="77"/>
      <c r="K27" s="77"/>
      <c r="L27" s="145"/>
      <c r="M27" s="145"/>
    </row>
    <row r="28" spans="1:13" x14ac:dyDescent="0.25">
      <c r="A28" s="77" t="s">
        <v>476</v>
      </c>
      <c r="B28" s="146" t="s">
        <v>1020</v>
      </c>
      <c r="C28" s="77" t="s">
        <v>995</v>
      </c>
      <c r="D28" s="77"/>
      <c r="E28" s="77" t="s">
        <v>474</v>
      </c>
      <c r="F28" s="77" t="s">
        <v>992</v>
      </c>
      <c r="G28" s="77"/>
      <c r="H28" s="77" t="s">
        <v>987</v>
      </c>
      <c r="I28" s="77" t="s">
        <v>990</v>
      </c>
      <c r="J28" s="145" t="s">
        <v>988</v>
      </c>
      <c r="K28" s="145" t="s">
        <v>991</v>
      </c>
      <c r="L28" s="145"/>
      <c r="M28" s="145"/>
    </row>
    <row r="29" spans="1:13" s="25" customFormat="1" x14ac:dyDescent="0.25">
      <c r="A29" s="77" t="s">
        <v>476</v>
      </c>
      <c r="B29" s="146" t="s">
        <v>1020</v>
      </c>
      <c r="C29" s="77" t="s">
        <v>996</v>
      </c>
      <c r="D29" s="77"/>
      <c r="E29" s="77" t="s">
        <v>474</v>
      </c>
      <c r="F29" s="77" t="s">
        <v>993</v>
      </c>
      <c r="G29" s="77"/>
      <c r="H29" s="77" t="s">
        <v>987</v>
      </c>
      <c r="I29" s="77" t="s">
        <v>990</v>
      </c>
      <c r="J29" s="145" t="s">
        <v>988</v>
      </c>
      <c r="K29" s="145" t="s">
        <v>991</v>
      </c>
      <c r="L29" s="145"/>
      <c r="M29" s="145"/>
    </row>
    <row r="30" spans="1:13" s="25" customFormat="1" x14ac:dyDescent="0.25">
      <c r="A30" s="77" t="s">
        <v>476</v>
      </c>
      <c r="B30" s="146" t="s">
        <v>1020</v>
      </c>
      <c r="C30" s="77" t="s">
        <v>997</v>
      </c>
      <c r="D30" s="77"/>
      <c r="E30" s="77" t="s">
        <v>474</v>
      </c>
      <c r="F30" s="77" t="s">
        <v>994</v>
      </c>
      <c r="G30" s="77"/>
      <c r="H30" s="77" t="s">
        <v>987</v>
      </c>
      <c r="I30" s="77" t="s">
        <v>990</v>
      </c>
      <c r="J30" s="145" t="s">
        <v>988</v>
      </c>
      <c r="K30" s="145" t="s">
        <v>991</v>
      </c>
      <c r="L30" s="77" t="s">
        <v>986</v>
      </c>
      <c r="M30" s="77" t="s">
        <v>989</v>
      </c>
    </row>
    <row r="31" spans="1:13" x14ac:dyDescent="0.25">
      <c r="A31" s="77" t="s">
        <v>476</v>
      </c>
      <c r="B31" s="146" t="s">
        <v>52</v>
      </c>
      <c r="C31" s="77"/>
      <c r="D31" s="77"/>
      <c r="E31" s="77"/>
      <c r="F31" s="77"/>
      <c r="G31" s="77"/>
      <c r="H31" s="77"/>
      <c r="I31" s="77"/>
      <c r="J31" s="77"/>
      <c r="K31" s="77"/>
      <c r="L31" s="145"/>
      <c r="M31" s="145"/>
    </row>
    <row r="32" spans="1:13" x14ac:dyDescent="0.25">
      <c r="A32" s="77" t="s">
        <v>476</v>
      </c>
      <c r="B32" s="146" t="s">
        <v>176</v>
      </c>
      <c r="C32" s="77"/>
      <c r="D32" s="77"/>
      <c r="E32" s="77"/>
      <c r="F32" s="77"/>
      <c r="G32" s="77"/>
      <c r="H32" s="77"/>
      <c r="I32" s="77"/>
      <c r="J32" s="77"/>
      <c r="K32" s="77"/>
      <c r="L32" s="145"/>
      <c r="M32" s="145"/>
    </row>
    <row r="33" spans="1:13" x14ac:dyDescent="0.25">
      <c r="A33" s="77" t="s">
        <v>476</v>
      </c>
      <c r="B33" s="77" t="s">
        <v>177</v>
      </c>
      <c r="C33" s="77" t="s">
        <v>856</v>
      </c>
      <c r="D33" s="77"/>
      <c r="E33" s="145" t="s">
        <v>476</v>
      </c>
      <c r="F33" s="77" t="s">
        <v>857</v>
      </c>
      <c r="G33" s="77"/>
      <c r="H33" s="77"/>
      <c r="I33" s="77"/>
      <c r="J33" s="77"/>
      <c r="K33" s="77"/>
      <c r="L33" s="145"/>
      <c r="M33" s="145"/>
    </row>
    <row r="34" spans="1:13" x14ac:dyDescent="0.25">
      <c r="I34" s="21"/>
      <c r="J34" s="21"/>
      <c r="K34" s="21"/>
    </row>
    <row r="35" spans="1:13" x14ac:dyDescent="0.25">
      <c r="I35" s="21"/>
      <c r="J35" s="21"/>
      <c r="K35" s="21"/>
    </row>
    <row r="36" spans="1:13" x14ac:dyDescent="0.25">
      <c r="I36" s="21"/>
      <c r="J36" s="21"/>
      <c r="K36" s="21"/>
    </row>
    <row r="37" spans="1:13" x14ac:dyDescent="0.25">
      <c r="I37" s="21"/>
      <c r="J37" s="21"/>
      <c r="K37" s="21"/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7F783-F5F1-4FFF-898C-E1939097CB79}">
  <sheetPr codeName="Feuil7"/>
  <dimension ref="A1:J27"/>
  <sheetViews>
    <sheetView topLeftCell="A4" workbookViewId="0">
      <selection activeCell="D27" sqref="D27"/>
    </sheetView>
  </sheetViews>
  <sheetFormatPr baseColWidth="10" defaultRowHeight="15" x14ac:dyDescent="0.25"/>
  <cols>
    <col min="1" max="1" width="13.5703125" customWidth="1"/>
    <col min="2" max="2" width="11.42578125" style="25"/>
  </cols>
  <sheetData>
    <row r="1" spans="1:10" x14ac:dyDescent="0.25">
      <c r="A1" t="s">
        <v>684</v>
      </c>
      <c r="B1" s="25" t="s">
        <v>679</v>
      </c>
      <c r="C1" t="s">
        <v>529</v>
      </c>
      <c r="D1" t="s">
        <v>654</v>
      </c>
    </row>
    <row r="2" spans="1:10" x14ac:dyDescent="0.25">
      <c r="A2" s="88" t="s">
        <v>475</v>
      </c>
      <c r="B2" s="88" t="s">
        <v>501</v>
      </c>
      <c r="C2" s="88" t="s">
        <v>493</v>
      </c>
      <c r="D2" s="54" t="s">
        <v>497</v>
      </c>
      <c r="E2" s="21"/>
      <c r="F2" s="21"/>
    </row>
    <row r="3" spans="1:10" x14ac:dyDescent="0.25">
      <c r="A3" s="88" t="s">
        <v>475</v>
      </c>
      <c r="B3" s="88" t="s">
        <v>501</v>
      </c>
      <c r="C3" s="88" t="s">
        <v>494</v>
      </c>
      <c r="D3" s="54" t="s">
        <v>498</v>
      </c>
      <c r="E3" s="21"/>
      <c r="F3" s="21"/>
    </row>
    <row r="4" spans="1:10" x14ac:dyDescent="0.25">
      <c r="A4" s="88" t="s">
        <v>475</v>
      </c>
      <c r="B4" s="88" t="s">
        <v>501</v>
      </c>
      <c r="C4" s="88" t="s">
        <v>495</v>
      </c>
      <c r="D4" s="54" t="s">
        <v>499</v>
      </c>
      <c r="E4" s="62"/>
      <c r="F4" s="62"/>
      <c r="G4" s="62"/>
      <c r="H4" s="62"/>
      <c r="I4" s="62"/>
      <c r="J4" s="62"/>
    </row>
    <row r="5" spans="1:10" x14ac:dyDescent="0.25">
      <c r="A5" s="88" t="s">
        <v>475</v>
      </c>
      <c r="B5" s="88" t="s">
        <v>501</v>
      </c>
      <c r="C5" s="88" t="s">
        <v>496</v>
      </c>
      <c r="D5" s="54" t="s">
        <v>500</v>
      </c>
      <c r="E5" s="62"/>
      <c r="F5" s="62"/>
      <c r="G5" s="62"/>
      <c r="H5" s="62"/>
      <c r="I5" s="62"/>
      <c r="J5" s="62"/>
    </row>
    <row r="6" spans="1:10" x14ac:dyDescent="0.25">
      <c r="A6" s="88" t="s">
        <v>474</v>
      </c>
      <c r="B6" s="88" t="s">
        <v>509</v>
      </c>
      <c r="C6" s="89" t="s">
        <v>494</v>
      </c>
      <c r="D6" s="62" t="s">
        <v>504</v>
      </c>
      <c r="E6" s="59"/>
      <c r="F6" s="62"/>
      <c r="G6" s="62"/>
      <c r="H6" s="62"/>
      <c r="I6" s="62"/>
      <c r="J6" s="62"/>
    </row>
    <row r="7" spans="1:10" x14ac:dyDescent="0.25">
      <c r="A7" s="88" t="s">
        <v>474</v>
      </c>
      <c r="B7" s="88" t="s">
        <v>509</v>
      </c>
      <c r="C7" s="89" t="s">
        <v>495</v>
      </c>
      <c r="D7" s="62" t="s">
        <v>505</v>
      </c>
      <c r="E7" s="59"/>
      <c r="F7" s="62"/>
      <c r="G7" s="62"/>
      <c r="H7" s="62"/>
      <c r="I7" s="62"/>
      <c r="J7" s="62"/>
    </row>
    <row r="8" spans="1:10" x14ac:dyDescent="0.25">
      <c r="A8" s="88" t="s">
        <v>474</v>
      </c>
      <c r="B8" s="88" t="s">
        <v>509</v>
      </c>
      <c r="C8" s="89" t="s">
        <v>496</v>
      </c>
      <c r="D8" s="62" t="s">
        <v>506</v>
      </c>
      <c r="E8" s="59"/>
      <c r="F8" s="21"/>
    </row>
    <row r="9" spans="1:10" x14ac:dyDescent="0.25">
      <c r="A9" s="88" t="s">
        <v>474</v>
      </c>
      <c r="B9" s="88" t="s">
        <v>509</v>
      </c>
      <c r="C9" s="89" t="s">
        <v>502</v>
      </c>
      <c r="D9" s="62" t="s">
        <v>507</v>
      </c>
      <c r="E9" s="59"/>
      <c r="F9" s="21"/>
    </row>
    <row r="10" spans="1:10" x14ac:dyDescent="0.25">
      <c r="A10" s="88" t="s">
        <v>474</v>
      </c>
      <c r="B10" s="88" t="s">
        <v>509</v>
      </c>
      <c r="C10" s="89" t="s">
        <v>503</v>
      </c>
      <c r="D10" s="62" t="s">
        <v>508</v>
      </c>
      <c r="E10" s="59"/>
      <c r="F10" s="21"/>
    </row>
    <row r="11" spans="1:10" x14ac:dyDescent="0.25">
      <c r="A11" s="88" t="s">
        <v>474</v>
      </c>
      <c r="B11" s="88" t="s">
        <v>510</v>
      </c>
      <c r="C11" s="89" t="s">
        <v>494</v>
      </c>
      <c r="D11" s="62" t="s">
        <v>514</v>
      </c>
      <c r="E11" s="59"/>
      <c r="F11" s="21"/>
    </row>
    <row r="12" spans="1:10" x14ac:dyDescent="0.25">
      <c r="A12" s="88" t="s">
        <v>474</v>
      </c>
      <c r="B12" s="88" t="s">
        <v>510</v>
      </c>
      <c r="C12" s="89" t="s">
        <v>495</v>
      </c>
      <c r="D12" s="62" t="s">
        <v>515</v>
      </c>
      <c r="E12" s="59"/>
      <c r="F12" s="21"/>
    </row>
    <row r="13" spans="1:10" x14ac:dyDescent="0.25">
      <c r="A13" s="88" t="s">
        <v>474</v>
      </c>
      <c r="B13" s="88" t="s">
        <v>510</v>
      </c>
      <c r="C13" s="89" t="s">
        <v>496</v>
      </c>
      <c r="D13" s="62" t="s">
        <v>516</v>
      </c>
      <c r="E13" s="59"/>
      <c r="F13" s="21"/>
    </row>
    <row r="14" spans="1:10" x14ac:dyDescent="0.25">
      <c r="A14" s="88" t="s">
        <v>474</v>
      </c>
      <c r="B14" s="88" t="s">
        <v>510</v>
      </c>
      <c r="C14" s="89" t="s">
        <v>502</v>
      </c>
      <c r="D14" s="62" t="s">
        <v>517</v>
      </c>
      <c r="E14" s="59"/>
      <c r="F14" s="21"/>
    </row>
    <row r="15" spans="1:10" x14ac:dyDescent="0.25">
      <c r="A15" s="88" t="s">
        <v>474</v>
      </c>
      <c r="B15" s="88" t="s">
        <v>510</v>
      </c>
      <c r="C15" s="89" t="s">
        <v>503</v>
      </c>
      <c r="D15" s="62" t="s">
        <v>518</v>
      </c>
      <c r="E15" s="59"/>
      <c r="F15" s="21"/>
    </row>
    <row r="16" spans="1:10" x14ac:dyDescent="0.25">
      <c r="A16" s="88" t="s">
        <v>474</v>
      </c>
      <c r="B16" s="88" t="s">
        <v>511</v>
      </c>
      <c r="C16" s="89" t="s">
        <v>494</v>
      </c>
      <c r="D16" s="62" t="s">
        <v>519</v>
      </c>
      <c r="E16" s="59"/>
      <c r="F16" s="21"/>
    </row>
    <row r="17" spans="1:6" x14ac:dyDescent="0.25">
      <c r="A17" s="88" t="s">
        <v>474</v>
      </c>
      <c r="B17" s="88" t="s">
        <v>511</v>
      </c>
      <c r="C17" s="89" t="s">
        <v>495</v>
      </c>
      <c r="D17" s="62" t="s">
        <v>520</v>
      </c>
      <c r="E17" s="59"/>
      <c r="F17" s="21"/>
    </row>
    <row r="18" spans="1:6" x14ac:dyDescent="0.25">
      <c r="A18" s="88" t="s">
        <v>474</v>
      </c>
      <c r="B18" s="88" t="s">
        <v>511</v>
      </c>
      <c r="C18" s="89" t="s">
        <v>496</v>
      </c>
      <c r="D18" s="62" t="s">
        <v>521</v>
      </c>
      <c r="E18" s="59"/>
      <c r="F18" s="21"/>
    </row>
    <row r="19" spans="1:6" x14ac:dyDescent="0.25">
      <c r="A19" s="88" t="s">
        <v>474</v>
      </c>
      <c r="B19" s="88" t="s">
        <v>511</v>
      </c>
      <c r="C19" s="89" t="s">
        <v>503</v>
      </c>
      <c r="D19" s="62" t="s">
        <v>522</v>
      </c>
      <c r="E19" s="59"/>
      <c r="F19" s="21"/>
    </row>
    <row r="20" spans="1:6" x14ac:dyDescent="0.25">
      <c r="A20" s="88" t="s">
        <v>474</v>
      </c>
      <c r="B20" s="88" t="s">
        <v>511</v>
      </c>
      <c r="C20" s="89" t="s">
        <v>513</v>
      </c>
      <c r="D20" s="62" t="s">
        <v>523</v>
      </c>
      <c r="E20" s="59"/>
      <c r="F20" s="21"/>
    </row>
    <row r="21" spans="1:6" x14ac:dyDescent="0.25">
      <c r="A21" s="88" t="s">
        <v>474</v>
      </c>
      <c r="B21" s="88" t="s">
        <v>512</v>
      </c>
      <c r="C21" s="89" t="s">
        <v>494</v>
      </c>
      <c r="D21" s="62" t="s">
        <v>524</v>
      </c>
      <c r="E21" s="59"/>
      <c r="F21" s="21"/>
    </row>
    <row r="22" spans="1:6" x14ac:dyDescent="0.25">
      <c r="A22" s="88" t="s">
        <v>474</v>
      </c>
      <c r="B22" s="88" t="s">
        <v>512</v>
      </c>
      <c r="C22" s="89" t="s">
        <v>495</v>
      </c>
      <c r="D22" s="62" t="s">
        <v>525</v>
      </c>
      <c r="E22" s="59"/>
      <c r="F22" s="21"/>
    </row>
    <row r="23" spans="1:6" x14ac:dyDescent="0.25">
      <c r="A23" s="88" t="s">
        <v>474</v>
      </c>
      <c r="B23" s="88" t="s">
        <v>512</v>
      </c>
      <c r="C23" s="89" t="s">
        <v>496</v>
      </c>
      <c r="D23" s="62" t="s">
        <v>526</v>
      </c>
      <c r="E23" s="59"/>
      <c r="F23" s="21"/>
    </row>
    <row r="24" spans="1:6" x14ac:dyDescent="0.25">
      <c r="A24" s="88" t="s">
        <v>474</v>
      </c>
      <c r="B24" s="88" t="s">
        <v>512</v>
      </c>
      <c r="C24" s="89" t="s">
        <v>503</v>
      </c>
      <c r="D24" s="62" t="s">
        <v>527</v>
      </c>
      <c r="E24" s="59"/>
      <c r="F24" s="21"/>
    </row>
    <row r="25" spans="1:6" x14ac:dyDescent="0.25">
      <c r="A25" s="88" t="s">
        <v>474</v>
      </c>
      <c r="B25" s="88" t="s">
        <v>512</v>
      </c>
      <c r="C25" s="89" t="s">
        <v>513</v>
      </c>
      <c r="D25" s="62" t="s">
        <v>528</v>
      </c>
      <c r="E25" s="59"/>
      <c r="F25" s="21"/>
    </row>
    <row r="26" spans="1:6" x14ac:dyDescent="0.25">
      <c r="A26" s="88" t="s">
        <v>476</v>
      </c>
      <c r="B26" s="88" t="s">
        <v>858</v>
      </c>
      <c r="C26" s="89" t="s">
        <v>494</v>
      </c>
      <c r="D26" s="131" t="s">
        <v>520</v>
      </c>
      <c r="E26" s="21"/>
      <c r="F26" s="21"/>
    </row>
    <row r="27" spans="1:6" x14ac:dyDescent="0.25">
      <c r="A27" s="132" t="s">
        <v>476</v>
      </c>
      <c r="B27" s="132" t="s">
        <v>858</v>
      </c>
      <c r="C27" s="133" t="s">
        <v>495</v>
      </c>
      <c r="D27" s="131" t="s">
        <v>521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24</vt:i4>
      </vt:variant>
    </vt:vector>
  </HeadingPairs>
  <TitlesOfParts>
    <vt:vector size="33" baseType="lpstr">
      <vt:lpstr>User</vt:lpstr>
      <vt:lpstr>Datas</vt:lpstr>
      <vt:lpstr>Tubes</vt:lpstr>
      <vt:lpstr>Montage</vt:lpstr>
      <vt:lpstr>Cannes</vt:lpstr>
      <vt:lpstr>Cannes_ref</vt:lpstr>
      <vt:lpstr>Buses</vt:lpstr>
      <vt:lpstr>Arroseurs</vt:lpstr>
      <vt:lpstr>Régulateurs</vt:lpstr>
      <vt:lpstr>Arroseurs</vt:lpstr>
      <vt:lpstr>Canon</vt:lpstr>
      <vt:lpstr>Choix_montage</vt:lpstr>
      <vt:lpstr>choix_pos_regulateurs</vt:lpstr>
      <vt:lpstr>Commande</vt:lpstr>
      <vt:lpstr>Galva_souple</vt:lpstr>
      <vt:lpstr>Hauteur_arroseurs</vt:lpstr>
      <vt:lpstr>Machine</vt:lpstr>
      <vt:lpstr>Nombre_travée</vt:lpstr>
      <vt:lpstr>PAF</vt:lpstr>
      <vt:lpstr>PAF_oui_non</vt:lpstr>
      <vt:lpstr>Position_regulateur</vt:lpstr>
      <vt:lpstr>PVC</vt:lpstr>
      <vt:lpstr>PVC_souple</vt:lpstr>
      <vt:lpstr>Regulateur</vt:lpstr>
      <vt:lpstr>Souple</vt:lpstr>
      <vt:lpstr>Tête_en_haut</vt:lpstr>
      <vt:lpstr>Tirants</vt:lpstr>
      <vt:lpstr>Travées_MS</vt:lpstr>
      <vt:lpstr>Travées_SR_LR</vt:lpstr>
      <vt:lpstr>Travées_ST</vt:lpstr>
      <vt:lpstr>Type_de_canne</vt:lpstr>
      <vt:lpstr>Type_travée</vt:lpstr>
      <vt:lpstr>TypTravées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PBA. BARON</dc:creator>
  <cp:lastModifiedBy>Pierre PBA. BARON</cp:lastModifiedBy>
  <cp:lastPrinted>2021-07-05T15:14:38Z</cp:lastPrinted>
  <dcterms:created xsi:type="dcterms:W3CDTF">2020-11-20T08:26:38Z</dcterms:created>
  <dcterms:modified xsi:type="dcterms:W3CDTF">2021-07-07T13:55:08Z</dcterms:modified>
</cp:coreProperties>
</file>