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8_{6472C0B2-6963-479E-A52E-710344B74A98}" xr6:coauthVersionLast="45" xr6:coauthVersionMax="45" xr10:uidLastSave="{00000000-0000-0000-0000-000000000000}"/>
  <bookViews>
    <workbookView xWindow="29880" yWindow="1680" windowWidth="27840" windowHeight="16440" xr2:uid="{00000000-000D-0000-FFFF-FFFF00000000}"/>
  </bookViews>
  <sheets>
    <sheet name="User" sheetId="10" r:id="rId1"/>
    <sheet name="Datas" sheetId="3" r:id="rId2"/>
    <sheet name="Tubes" sheetId="18" r:id="rId3"/>
    <sheet name="Montage" sheetId="11" r:id="rId4"/>
    <sheet name="Cannes" sheetId="2" r:id="rId5"/>
    <sheet name="Cannes_ref" sheetId="16" r:id="rId6"/>
    <sheet name="Buses" sheetId="12" r:id="rId7"/>
    <sheet name="Arroseurs" sheetId="13" r:id="rId8"/>
    <sheet name="Régulateurs" sheetId="14" r:id="rId9"/>
  </sheets>
  <definedNames>
    <definedName name="Arroseurs">User!$X$9</definedName>
    <definedName name="Canon">User!$X$11</definedName>
    <definedName name="Choix_montage">Datas!$M$21</definedName>
    <definedName name="choix_pos_regulateurs">Datas!$R$21</definedName>
    <definedName name="Commande">User!$Y$1</definedName>
    <definedName name="Galva_souple">Datas!$O$37:$R$37</definedName>
    <definedName name="Hauteur_arroseurs">User!$N$7</definedName>
    <definedName name="Machine">User!$F$5</definedName>
    <definedName name="Nombre_travée">User!$F$9</definedName>
    <definedName name="PAF">Datas!$B$29:$B$33</definedName>
    <definedName name="PAF_oui_non">User!$F$11</definedName>
    <definedName name="Position_regulateur">User!$N$13</definedName>
    <definedName name="PVC">Datas!$O$38:$Q$38</definedName>
    <definedName name="PVC_souple">Datas!$O$39:$R$39</definedName>
    <definedName name="Regulateur">User!$X$7</definedName>
    <definedName name="Souple">Datas!$O$36:$R$36</definedName>
    <definedName name="Tête_en_haut">Datas!$O$35:$P$35</definedName>
    <definedName name="Tirants">User!$N$11</definedName>
    <definedName name="Travées_MS">Datas!$B$15:$B$19</definedName>
    <definedName name="Travées_SR_LR">Datas!$B$22:$B$26</definedName>
    <definedName name="Travées_ST">Datas!$B$8:$B$12</definedName>
    <definedName name="Type_de_canne">User!$N$9</definedName>
    <definedName name="Type_travée">User!$F$7</definedName>
    <definedName name="TypTravées">Datas!$B$2:$B$4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11" i="10" l="1"/>
  <c r="M21" i="3" s="1"/>
  <c r="R21" i="3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O21" i="3" s="1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<sst xmlns="http://schemas.openxmlformats.org/spreadsheetml/2006/main" count="2628" uniqueCount="1107">
  <si>
    <t>SPINNER</t>
  </si>
  <si>
    <t>SPRAY</t>
  </si>
  <si>
    <t>VYR46</t>
  </si>
  <si>
    <t>PAF</t>
  </si>
  <si>
    <t>Accelerator</t>
  </si>
  <si>
    <t>Plate</t>
  </si>
  <si>
    <t>Arroseur</t>
  </si>
  <si>
    <t>marron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</si>
  <si>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</si>
  <si>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</si>
  <si>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</si>
  <si>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</si>
  <si>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</si>
  <si>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</si>
  <si>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</si>
  <si>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</si>
  <si>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</si>
  <si>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</si>
  <si>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</si>
  <si>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</si>
  <si>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</si>
  <si>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</si>
  <si>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</si>
  <si>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</si>
  <si>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</si>
  <si>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</si>
  <si>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</si>
  <si>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</si>
  <si>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</si>
  <si>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</si>
  <si>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</si>
  <si>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</si>
  <si>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</si>
  <si>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</si>
  <si>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</si>
  <si>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</si>
  <si>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</si>
  <si>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</si>
  <si>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</si>
  <si>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</si>
  <si>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</si>
  <si>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</si>
  <si>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</si>
  <si>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</si>
  <si>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</si>
  <si>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</si>
  <si>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</si>
  <si>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</si>
  <si>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</si>
  <si>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</si>
  <si>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</si>
  <si>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</si>
  <si>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</si>
  <si>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</si>
  <si>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</si>
  <si>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KPT peak</t>
  </si>
  <si>
    <t>Pivot master</t>
  </si>
  <si>
    <t>Verte Rouge</t>
  </si>
  <si>
    <t>LOGO</t>
  </si>
  <si>
    <t>FEUILLE USER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</si>
  <si>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</si>
  <si>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</si>
  <si>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</si>
  <si>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</si>
  <si>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</si>
  <si>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</si>
  <si>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Nombre de travées : </t>
  </si>
  <si>
    <t xml:space="preserve">PAF : </t>
  </si>
  <si>
    <t xml:space="preserve">Hauteur arroseurs : </t>
  </si>
  <si>
    <t xml:space="preserve">Type de canne : </t>
  </si>
  <si>
    <t xml:space="preserve">Pos du régulateur : </t>
  </si>
  <si>
    <t xml:space="preserve">Commande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</si>
  <si>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</si>
  <si>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</si>
  <si>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</si>
  <si>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</si>
  <si>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</si>
  <si>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</si>
  <si>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</si>
  <si>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</si>
  <si>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oui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</si>
  <si>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</si>
  <si>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</si>
  <si>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</si>
  <si>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</si>
  <si>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</si>
  <si>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</si>
  <si>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</si>
  <si>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</si>
  <si>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</si>
  <si>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MONTAGE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</si>
  <si>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</si>
  <si>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</si>
  <si>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</si>
  <si>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</si>
  <si>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</si>
  <si>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</si>
  <si>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</si>
  <si>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</si>
  <si>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</si>
  <si>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</si>
  <si>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</si>
  <si>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</si>
  <si>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</si>
  <si>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</si>
  <si>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</si>
  <si>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</si>
  <si>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</si>
  <si>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</si>
  <si>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</si>
  <si>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</si>
  <si>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</si>
  <si>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</si>
  <si>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</si>
  <si>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</si>
  <si>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</si>
  <si>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</si>
  <si>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</si>
  <si>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</si>
  <si>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</si>
  <si>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</si>
  <si>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</si>
  <si>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</si>
  <si>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</si>
  <si>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</si>
  <si>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</si>
  <si>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</si>
  <si>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</si>
  <si>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</si>
  <si>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</si>
  <si>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</si>
  <si>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</si>
  <si>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</si>
  <si>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</si>
  <si>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</si>
  <si>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</si>
  <si>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</si>
  <si>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</si>
  <si>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</si>
  <si>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</si>
  <si>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</si>
  <si>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</si>
  <si>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</si>
  <si>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</si>
  <si>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</si>
  <si>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</si>
  <si>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</si>
  <si>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</si>
  <si>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</si>
  <si>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</si>
  <si>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</si>
  <si>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</si>
  <si>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</si>
  <si>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</si>
  <si>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</si>
  <si>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</si>
  <si>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</si>
  <si>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</si>
  <si>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</si>
  <si>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</si>
  <si>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</si>
  <si>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</si>
  <si>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</si>
  <si>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</si>
  <si>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</si>
  <si>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</si>
  <si>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</si>
  <si>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</si>
  <si>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</si>
  <si>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</si>
  <si>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</si>
  <si>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</si>
  <si>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</si>
  <si>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</si>
  <si>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</si>
  <si>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</si>
  <si>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</si>
  <si>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</si>
  <si>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I-Wob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</si>
  <si>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</si>
  <si>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</si>
  <si>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</si>
  <si>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</si>
  <si>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</si>
  <si>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</si>
  <si>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</si>
  <si>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</si>
  <si>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</si>
  <si>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</si>
  <si>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</si>
  <si>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</si>
  <si>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</si>
  <si>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</si>
  <si>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</si>
  <si>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</si>
  <si>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</si>
  <si>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</si>
  <si>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</si>
  <si>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</si>
  <si>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</si>
  <si>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</si>
  <si>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</si>
  <si>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</si>
  <si>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</si>
  <si>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</si>
  <si>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</si>
  <si>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</si>
  <si>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</si>
  <si>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</si>
  <si>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</si>
  <si>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</si>
  <si>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</si>
  <si>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</si>
  <si>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</si>
  <si>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</si>
  <si>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</si>
  <si>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</si>
  <si>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</si>
  <si>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</si>
  <si>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</si>
  <si>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</si>
  <si>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</si>
  <si>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</si>
  <si>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</si>
  <si>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</si>
  <si>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</si>
  <si>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</si>
  <si>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</si>
  <si>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</si>
  <si>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</si>
  <si>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Buse TR SR75 13,97-0,55"</t>
  </si>
  <si>
    <t>NL8603</t>
  </si>
  <si>
    <t>Buse TR SR75 15,20-0,60"</t>
  </si>
  <si>
    <t>NL8604</t>
  </si>
  <si>
    <t>Buse TR SR75 16,50-0,65"</t>
  </si>
  <si>
    <t>NL8605</t>
  </si>
  <si>
    <t>Buse TR SR75 17,80-0,70"</t>
  </si>
  <si>
    <t>NL8606</t>
  </si>
  <si>
    <t>Buse TR SR75 19,05-0,75"</t>
  </si>
  <si>
    <t>NL8607</t>
  </si>
  <si>
    <t>Buse TR SR75 20,30-0,80"</t>
  </si>
  <si>
    <t>NL8608</t>
  </si>
  <si>
    <t>Buse TR SR75 - 0.95"</t>
  </si>
  <si>
    <t>NL8611</t>
  </si>
  <si>
    <t>Buse conique SR100 12,70-0,50"</t>
  </si>
  <si>
    <t>NL8800</t>
  </si>
  <si>
    <t>Buse conique SR100 13,97-0,55"</t>
  </si>
  <si>
    <t>NL8801</t>
  </si>
  <si>
    <t>Buse conique SR100 15,20-0,60"</t>
  </si>
  <si>
    <t>NL8802</t>
  </si>
  <si>
    <t>Buse conique SR100 16,50-0,65"</t>
  </si>
  <si>
    <t>NL8803</t>
  </si>
  <si>
    <t>Buse conique SR100 17,80-0,70"</t>
  </si>
  <si>
    <t>NL8804</t>
  </si>
  <si>
    <t>Buse conique SR100 19,05-0,75"</t>
  </si>
  <si>
    <t>NL8805</t>
  </si>
  <si>
    <t>Buse conique SR100 20,30-0,80"</t>
  </si>
  <si>
    <t>NL8806</t>
  </si>
  <si>
    <t>Buse conique SR100  21,59-0,85"</t>
  </si>
  <si>
    <t>NL8807</t>
  </si>
  <si>
    <t>Buse conique SR100 22,90-0,90"</t>
  </si>
  <si>
    <t>NL8808</t>
  </si>
  <si>
    <t>Buse conique SR100 25,40-1"</t>
  </si>
  <si>
    <t>NL8809</t>
  </si>
  <si>
    <t>Buse SKIPPER D.10</t>
  </si>
  <si>
    <t>SC30566/10</t>
  </si>
  <si>
    <t>Buse SKIPPER D.12</t>
  </si>
  <si>
    <t>SC30566/12</t>
  </si>
  <si>
    <t>Buse SKIPPER D.14</t>
  </si>
  <si>
    <t>SC30566/14</t>
  </si>
  <si>
    <t>Buse SKIPPER D.16</t>
  </si>
  <si>
    <t>SC30566/16</t>
  </si>
  <si>
    <t>Buse SKIPPER D.18</t>
  </si>
  <si>
    <t>SC30566/18</t>
  </si>
  <si>
    <t>Buse SKIPPER D.20</t>
  </si>
  <si>
    <t>SC30566/20</t>
  </si>
  <si>
    <t>Buse SKIPPER D.22</t>
  </si>
  <si>
    <t>SC30566/22</t>
  </si>
  <si>
    <t>Buse SKIPPER D.23</t>
  </si>
  <si>
    <t>SC30566/23</t>
  </si>
  <si>
    <t>Buse SKIPPER D.24</t>
  </si>
  <si>
    <t>SC30566/24</t>
  </si>
  <si>
    <t>Buse #90 BLEUE POUR R55</t>
  </si>
  <si>
    <t>FB0056</t>
  </si>
  <si>
    <t>Buse #80 VERTE POUR R55</t>
  </si>
  <si>
    <t>FB0057</t>
  </si>
  <si>
    <t>Buse #70 JAUNE POUR R55</t>
  </si>
  <si>
    <t>FB0058</t>
  </si>
  <si>
    <t>Buse #60 ROUGE POUR R55</t>
  </si>
  <si>
    <t>FB0059</t>
  </si>
  <si>
    <t>Buse #52 VIOLETTE POUR R55</t>
  </si>
  <si>
    <t>FB0054</t>
  </si>
  <si>
    <t>Buse 10mm pour canon Komet Twin Max</t>
  </si>
  <si>
    <t>KM41094</t>
  </si>
  <si>
    <t>Buse 11mm pour canon Komet Twin Max</t>
  </si>
  <si>
    <t>KM41379</t>
  </si>
  <si>
    <t>Buse 12mm pour canon Komet Twin Max</t>
  </si>
  <si>
    <t>KM41380</t>
  </si>
  <si>
    <t>Buse 13mm pour canon Komet Twin Max</t>
  </si>
  <si>
    <t>KM41381</t>
  </si>
  <si>
    <t>Buse 14mm pour canon Komet Twin Max</t>
  </si>
  <si>
    <t>KM41382</t>
  </si>
  <si>
    <t>Buse 15mm pour canon Komet Twin Max</t>
  </si>
  <si>
    <t>KM41383</t>
  </si>
  <si>
    <t>Buse 16mm pour canon Komet Twin Max</t>
  </si>
  <si>
    <t>KM41384</t>
  </si>
  <si>
    <t>Buse 17mm pour canon Komet Twin Max</t>
  </si>
  <si>
    <t>KM41385</t>
  </si>
  <si>
    <t>Buse 18mm pour canon Komet Twin Max</t>
  </si>
  <si>
    <t>KM41386</t>
  </si>
  <si>
    <t>Buse 20mm pour canon Komet Twin Max</t>
  </si>
  <si>
    <t>KM41387</t>
  </si>
  <si>
    <t>Buse 22mm pour canon Komet Twin Max</t>
  </si>
  <si>
    <t>KM41388</t>
  </si>
  <si>
    <t>Buse 24mm pour canon Komet Twin Max</t>
  </si>
  <si>
    <t>KM41389</t>
  </si>
  <si>
    <t>Buse 8DRN 11/32" pour canon P85</t>
  </si>
  <si>
    <t>FB9110</t>
  </si>
  <si>
    <t>Buse 8DRN 3/8" pour canon P85</t>
  </si>
  <si>
    <t>FB9111</t>
  </si>
  <si>
    <t>Buse 8DRN 13/32" pour canon P85</t>
  </si>
  <si>
    <t>FB9112</t>
  </si>
  <si>
    <t>Buse 8DRN 7/16" pour canon P85</t>
  </si>
  <si>
    <t>FB9113</t>
  </si>
  <si>
    <t>Buse 8DRN 15/32" pour canon P85</t>
  </si>
  <si>
    <t>FB9114</t>
  </si>
  <si>
    <t>Buse 8DRN 1/2" pour canon P85</t>
  </si>
  <si>
    <t>FB9115</t>
  </si>
  <si>
    <t>Buse 8DRN 17/32" pour canon P85</t>
  </si>
  <si>
    <t>FB9116</t>
  </si>
  <si>
    <t>Buse 8DRN 9/16" pour canon P85</t>
  </si>
  <si>
    <t>FB9117</t>
  </si>
  <si>
    <t>Buse 8DRN 19/32" pour canon P85</t>
  </si>
  <si>
    <t>Non référencé</t>
  </si>
  <si>
    <t>Buse 8DRN 5/8" pour canon P85</t>
  </si>
  <si>
    <t>FB9118</t>
  </si>
  <si>
    <t>Buse 8DRN 21/32" pour canon P85</t>
  </si>
  <si>
    <t>Buse 8DRN 11/16" pour canon P85</t>
  </si>
  <si>
    <t>FB9119</t>
  </si>
  <si>
    <t>Nelson SR75</t>
  </si>
  <si>
    <t>Nelson SR100</t>
  </si>
  <si>
    <t>SIME Skipper</t>
  </si>
  <si>
    <t>Nelson R55</t>
  </si>
  <si>
    <t>Komet Twin Max</t>
  </si>
  <si>
    <t>Nelson P85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</si>
  <si>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</si>
  <si>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</si>
  <si>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</si>
  <si>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</si>
  <si>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</si>
  <si>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</si>
  <si>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</si>
  <si>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</si>
  <si>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</si>
  <si>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</si>
  <si>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</si>
  <si>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</si>
  <si>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</si>
  <si>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</si>
  <si>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</si>
  <si>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</si>
  <si>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</si>
  <si>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</si>
  <si>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</si>
  <si>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</si>
  <si>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</si>
  <si>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</si>
  <si>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</si>
  <si>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</si>
  <si>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</si>
  <si>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</si>
  <si>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</si>
  <si>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</si>
  <si>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</si>
  <si>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</si>
  <si>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</si>
  <si>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</si>
  <si>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</si>
  <si>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</si>
  <si>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</si>
  <si>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</si>
  <si>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</si>
  <si>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</si>
  <si>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</si>
  <si>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</si>
  <si>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</si>
  <si>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</si>
  <si>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</si>
  <si>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</si>
  <si>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</si>
  <si>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</si>
  <si>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</si>
  <si>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</si>
  <si>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</si>
  <si>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</si>
  <si>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</si>
  <si>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</si>
  <si>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</si>
  <si>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</si>
  <si>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</si>
  <si>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</si>
  <si>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</si>
  <si>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</si>
  <si>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</si>
  <si>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</si>
  <si>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</si>
  <si>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</si>
  <si>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</si>
  <si>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</si>
  <si>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</si>
  <si>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</si>
  <si>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</si>
  <si>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</si>
  <si>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</si>
  <si>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</si>
  <si>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</si>
  <si>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</si>
  <si>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</si>
  <si>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</si>
  <si>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</si>
  <si>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</si>
  <si>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</si>
  <si>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</si>
  <si>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</si>
  <si>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</si>
  <si>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</si>
  <si>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</si>
  <si>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</si>
  <si>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</si>
  <si>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</si>
  <si>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</si>
  <si>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</si>
  <si>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</si>
  <si>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</si>
  <si>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</si>
  <si>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</si>
  <si>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</si>
  <si>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</si>
  <si>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</si>
  <si>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</si>
  <si>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</si>
  <si>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</si>
  <si>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</si>
  <si>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</si>
  <si>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</si>
  <si>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</si>
  <si>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</si>
  <si>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</si>
  <si>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</si>
  <si>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</si>
  <si>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</si>
  <si>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</si>
  <si>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</si>
  <si>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</si>
  <si>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</si>
  <si>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</si>
  <si>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</si>
  <si>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</si>
  <si>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</si>
  <si>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</si>
  <si>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</si>
  <si>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</si>
  <si>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</si>
  <si>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</si>
  <si>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</si>
  <si>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</si>
  <si>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</si>
  <si>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</si>
  <si>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</si>
  <si>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</si>
  <si>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</si>
  <si>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</si>
  <si>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</si>
  <si>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</si>
  <si>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</si>
  <si>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</si>
  <si>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</si>
  <si>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</si>
  <si>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</si>
  <si>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</si>
  <si>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</si>
  <si>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</si>
  <si>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</si>
  <si>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</si>
  <si>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</si>
  <si>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</si>
  <si>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</si>
  <si>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</si>
  <si>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</si>
  <si>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STRUCTURE</t>
  </si>
  <si>
    <t>MATERIEL HYDRAULIQUE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</si>
  <si>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</si>
  <si>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</si>
  <si>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</si>
  <si>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</si>
  <si>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</si>
  <si>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</si>
  <si>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</si>
  <si>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</si>
  <si>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</si>
  <si>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</si>
  <si>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</si>
  <si>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</si>
  <si>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25 PSI</t>
  </si>
  <si>
    <t>30 PSI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</si>
  <si>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</si>
  <si>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</si>
  <si>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</si>
  <si>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</si>
  <si>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</si>
  <si>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</si>
  <si>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</si>
  <si>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</si>
  <si>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</si>
  <si>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40 PSI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</si>
  <si>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</si>
  <si>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</si>
  <si>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</si>
  <si>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</si>
  <si>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</si>
  <si>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</si>
  <si>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</si>
  <si>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</si>
  <si>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</si>
  <si>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</si>
  <si>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</si>
  <si>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</si>
  <si>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</si>
  <si>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</si>
  <si>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</si>
  <si>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Pression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</si>
  <si>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</si>
  <si>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</si>
  <si>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</si>
  <si>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</si>
  <si>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</si>
  <si>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</si>
  <si>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</si>
  <si>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</si>
  <si>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</si>
  <si>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</si>
  <si>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</si>
  <si>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</si>
  <si>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</si>
  <si>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</si>
  <si>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</si>
  <si>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</si>
  <si>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</si>
  <si>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</si>
  <si>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</si>
  <si>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</si>
  <si>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</si>
  <si>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</si>
  <si>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</si>
  <si>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</si>
  <si>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</si>
  <si>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</si>
  <si>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</si>
  <si>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</si>
  <si>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</si>
  <si>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</si>
  <si>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</si>
  <si>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</si>
  <si>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</si>
  <si>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</si>
  <si>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</si>
  <si>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</si>
  <si>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</si>
  <si>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</si>
  <si>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</si>
  <si>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</si>
  <si>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</si>
  <si>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</si>
  <si>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</si>
  <si>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</si>
  <si>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</si>
  <si>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</si>
  <si>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</si>
  <si>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</si>
  <si>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</si>
  <si>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</si>
  <si>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</si>
  <si>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</si>
  <si>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</si>
  <si>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</si>
  <si>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</si>
  <si>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</si>
  <si>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</si>
  <si>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</si>
  <si>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</si>
  <si>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</si>
  <si>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</si>
  <si>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</si>
  <si>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</si>
  <si>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</si>
  <si>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</si>
  <si>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</si>
  <si>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</si>
  <si>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</si>
  <si>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</si>
  <si>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</si>
  <si>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</si>
  <si>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</si>
  <si>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</si>
  <si>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</si>
  <si>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</si>
  <si>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</si>
  <si>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</si>
  <si>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</si>
  <si>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</si>
  <si>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</si>
  <si>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</si>
  <si>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</si>
  <si>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</si>
  <si>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</si>
  <si>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</si>
  <si>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</si>
  <si>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</si>
  <si>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</si>
  <si>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</si>
  <si>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</si>
  <si>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</si>
  <si>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</si>
  <si>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</si>
  <si>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</si>
  <si>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</si>
  <si>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</si>
  <si>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</si>
  <si>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</si>
  <si>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</si>
  <si>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</si>
  <si>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</si>
  <si>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</si>
  <si>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</si>
  <si>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</si>
  <si>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</si>
  <si>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</si>
  <si>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</si>
  <si>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</si>
  <si>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</si>
  <si>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</si>
  <si>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</si>
  <si>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</si>
  <si>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</si>
  <si>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</si>
  <si>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</si>
  <si>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</si>
  <si>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</si>
  <si>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</si>
  <si>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 xml:space="preserve">Travée 1 : </t>
  </si>
  <si>
    <t xml:space="preserve">Travée 2 : </t>
  </si>
  <si>
    <t xml:space="preserve">Paf : 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</si>
  <si>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</si>
  <si>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</si>
  <si>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</si>
  <si>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</si>
  <si>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</si>
  <si>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</si>
  <si>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</si>
  <si>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</si>
  <si>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</si>
  <si>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</si>
  <si>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</si>
  <si>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</si>
  <si>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</si>
  <si>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</si>
  <si>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</si>
  <si>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</si>
  <si>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</si>
  <si>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</si>
  <si>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</si>
  <si>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</si>
  <si>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</si>
  <si>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</si>
  <si>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</si>
  <si>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</si>
  <si>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</si>
  <si>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</si>
  <si>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</si>
  <si>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</si>
  <si>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</si>
  <si>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</si>
  <si>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</si>
  <si>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</si>
  <si>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</si>
  <si>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</si>
  <si>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</si>
  <si>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</si>
  <si>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</si>
  <si>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</si>
  <si>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</si>
  <si>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</si>
  <si>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deuxtrois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</si>
  <si>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</si>
  <si>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</si>
  <si>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</si>
  <si>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</si>
  <si>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</si>
  <si>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</si>
  <si>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</si>
  <si>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</si>
  <si>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</si>
  <si>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</si>
  <si>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</si>
  <si>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</si>
  <si>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</si>
  <si>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</si>
  <si>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</si>
  <si>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</si>
  <si>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</si>
  <si>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</si>
  <si>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</si>
  <si>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</si>
  <si>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</si>
  <si>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</si>
  <si>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</si>
  <si>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</si>
  <si>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</si>
  <si>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</si>
  <si>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</si>
  <si>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</si>
  <si>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</si>
  <si>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</si>
  <si>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</si>
  <si>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</si>
  <si>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</si>
  <si>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</si>
  <si>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</si>
  <si>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</si>
  <si>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</si>
  <si>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</si>
  <si>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</si>
  <si>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</si>
  <si>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</si>
  <si>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</si>
  <si>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</si>
  <si>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</si>
  <si>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</si>
  <si>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</si>
  <si>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</si>
  <si>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</si>
  <si>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</si>
  <si>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</si>
  <si>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</si>
  <si>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</si>
  <si>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</si>
  <si>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</si>
  <si>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</si>
  <si>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</si>
  <si>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</si>
  <si>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</si>
  <si>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</si>
  <si>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</si>
  <si>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</si>
  <si>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</si>
  <si>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</si>
  <si>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</si>
  <si>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</si>
  <si>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</si>
  <si>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</si>
  <si>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</si>
  <si>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</si>
  <si>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</si>
  <si>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</si>
  <si>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</si>
  <si>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</si>
  <si>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</si>
  <si>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</si>
  <si>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</si>
  <si>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</si>
  <si>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</si>
  <si>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</si>
  <si>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</si>
  <si>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</si>
  <si>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</si>
  <si>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</si>
  <si>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</si>
  <si>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</si>
  <si>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</si>
  <si>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</si>
  <si>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</si>
  <si>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</si>
  <si>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</si>
  <si>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</si>
  <si>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</si>
  <si>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</si>
  <si>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</si>
  <si>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</si>
  <si>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</si>
  <si>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</si>
  <si>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</si>
  <si>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</si>
  <si>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</si>
  <si>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</si>
  <si>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</si>
  <si>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</si>
  <si>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</si>
  <si>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</si>
  <si>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</si>
  <si>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</si>
  <si>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</si>
  <si>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</si>
  <si>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</si>
  <si>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</si>
  <si>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</si>
  <si>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</si>
  <si>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</si>
  <si>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</si>
  <si>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</si>
  <si>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</si>
  <si>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</si>
  <si>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</si>
  <si>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</si>
  <si>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</si>
  <si>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</si>
  <si>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</si>
  <si>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</si>
  <si>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</si>
  <si>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</si>
  <si>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</si>
  <si>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</si>
  <si>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</si>
  <si>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</si>
  <si>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</si>
  <si>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</si>
  <si>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</si>
  <si>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</si>
  <si>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</si>
  <si>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</si>
  <si>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</si>
  <si>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</si>
  <si>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</si>
  <si>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</si>
  <si>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</si>
  <si>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</si>
  <si>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</si>
  <si>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</si>
  <si>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</si>
  <si>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</si>
  <si>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</si>
  <si>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</si>
  <si>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</si>
  <si>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</si>
  <si>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</si>
  <si>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>Arrêt auto des arroseurs</t>
  </si>
  <si>
    <t xml:space="preserve">Choix user : </t>
  </si>
  <si>
    <t>Choix user :</t>
  </si>
  <si>
    <t>R3000-PC</t>
  </si>
  <si>
    <t>Blanche</t>
  </si>
  <si>
    <t>Beige</t>
  </si>
  <si>
    <t>Noire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</si>
  <si>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</si>
  <si>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</si>
  <si>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</si>
  <si>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</si>
  <si>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</si>
  <si>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</si>
  <si>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</si>
  <si>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</si>
  <si>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</si>
  <si>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</si>
  <si>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</si>
  <si>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</si>
  <si>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</si>
  <si>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</si>
  <si>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</si>
  <si>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</si>
  <si>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</si>
  <si>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</si>
  <si>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</si>
  <si>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</si>
  <si>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</si>
  <si>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</si>
  <si>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</si>
  <si>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</si>
  <si>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</si>
  <si>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</si>
  <si>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</si>
  <si>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</si>
  <si>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</si>
  <si>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</si>
  <si>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</si>
  <si>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</si>
  <si>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</si>
  <si>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</si>
  <si>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</si>
  <si>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</si>
  <si>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</si>
  <si>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</si>
  <si>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</si>
  <si>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</si>
  <si>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</si>
  <si>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</si>
  <si>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</si>
  <si>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</si>
  <si>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</si>
  <si>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</si>
  <si>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</si>
  <si>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</si>
  <si>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</si>
  <si>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</si>
  <si>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</si>
  <si>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</si>
  <si>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</si>
  <si>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</si>
  <si>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</si>
  <si>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</si>
  <si>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</si>
  <si>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</si>
  <si>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</si>
  <si>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</si>
  <si>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</si>
  <si>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</si>
  <si>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</si>
  <si>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</si>
  <si>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</si>
  <si>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</si>
  <si>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</si>
  <si>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</si>
  <si>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</si>
  <si>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</si>
  <si>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</si>
  <si>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</si>
  <si>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</si>
  <si>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</si>
  <si>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</si>
  <si>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</si>
  <si>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</si>
  <si>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</si>
  <si>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</si>
  <si>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</si>
  <si>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</si>
  <si>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</si>
  <si>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</si>
  <si>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</si>
  <si>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</si>
  <si>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</si>
  <si>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</si>
  <si>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</si>
  <si>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</si>
  <si>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</si>
  <si>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</si>
  <si>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</si>
  <si>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</si>
  <si>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</si>
  <si>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</si>
  <si>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</si>
  <si>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</si>
  <si>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</si>
  <si>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</si>
  <si>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</si>
  <si>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</si>
  <si>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</si>
  <si>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</si>
  <si>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OPTION ARRET AUTOMATIQUE 
DES ARROSEURS</t>
  </si>
  <si>
    <t>Nombre piquages équipés</t>
  </si>
  <si>
    <t>Nombre mètres commandés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</si>
  <si>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</si>
  <si>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</si>
  <si>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</si>
  <si>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</si>
  <si>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</si>
  <si>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</si>
  <si>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</si>
  <si>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</si>
  <si>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DOUBLE BUSAGE</t>
  </si>
  <si>
    <t>Nombre de vannes</t>
  </si>
  <si>
    <t>Nombre mètres</t>
  </si>
  <si>
    <t>OPTION ARRET MANUEL
DES ARROSEURS</t>
  </si>
  <si>
    <t>Mamelon acier galva 3/4'' (20/27)</t>
  </si>
  <si>
    <t>Vanne Boisseau sphér. F 20/27</t>
  </si>
  <si>
    <t>PJ50020</t>
  </si>
  <si>
    <t>Poignée de fermeture manuelle des arroseurs galva</t>
  </si>
  <si>
    <t>DG0126</t>
  </si>
  <si>
    <t/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</si>
  <si>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</si>
  <si>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</si>
  <si>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</si>
  <si>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</si>
  <si>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</si>
  <si>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</si>
  <si>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</si>
  <si>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</si>
  <si>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</si>
  <si>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</si>
  <si>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</si>
  <si>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</si>
  <si>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</si>
  <si>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</si>
  <si>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</si>
  <si>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</si>
  <si>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</si>
  <si>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</si>
  <si>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</si>
  <si>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</si>
  <si>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</si>
  <si>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</si>
  <si>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</si>
  <si>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</si>
  <si>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</si>
  <si>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</si>
  <si>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</si>
  <si>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</si>
  <si>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</si>
  <si>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</si>
  <si>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</si>
  <si>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</si>
  <si>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</si>
  <si>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</si>
  <si>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</si>
  <si>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</si>
  <si>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</si>
  <si>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</si>
  <si>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</si>
  <si>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</si>
  <si>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</si>
  <si>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</si>
  <si>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</si>
  <si>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</si>
  <si>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</si>
  <si>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</si>
  <si>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</si>
  <si>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</si>
  <si>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</si>
  <si>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</si>
  <si>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</si>
  <si>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</si>
  <si>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</si>
  <si>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</si>
  <si>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</si>
  <si>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</si>
  <si>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</si>
  <si>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</si>
  <si>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</si>
  <si>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</si>
  <si>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</si>
  <si>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</si>
  <si>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</si>
  <si>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</si>
  <si>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</si>
  <si>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</si>
  <si>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</si>
  <si>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</si>
  <si>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</si>
  <si>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</si>
  <si>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</si>
  <si>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</si>
  <si>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</si>
  <si>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</si>
  <si>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</si>
  <si>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</si>
  <si>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</si>
  <si>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</si>
  <si>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</si>
  <si>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</si>
  <si>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PVC_SOUPLE_3_Simple_Sans_tirants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</si>
  <si>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</si>
  <si>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</si>
  <si>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</si>
  <si>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</si>
  <si>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</si>
  <si>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</si>
  <si>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</si>
  <si>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</si>
  <si>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</si>
  <si>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</si>
  <si>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</si>
  <si>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</si>
  <si>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</si>
  <si>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</si>
  <si>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</si>
  <si>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</si>
  <si>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</si>
  <si>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</si>
  <si>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</si>
  <si>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</si>
  <si>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</si>
  <si>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</si>
  <si>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</si>
  <si>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</si>
  <si>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</si>
  <si>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</si>
  <si>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</si>
  <si>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</si>
  <si>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</si>
  <si>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</si>
  <si>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</si>
  <si>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</si>
  <si>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</si>
  <si>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</si>
  <si>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</si>
  <si>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</si>
  <si>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</si>
  <si>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</si>
  <si>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</si>
  <si>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</si>
  <si>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</si>
  <si>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</si>
  <si>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</si>
  <si>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</si>
  <si>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</si>
  <si>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</si>
  <si>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</si>
  <si>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</si>
  <si>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</si>
  <si>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</si>
  <si>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Matériel pour canne de dessente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</si>
</sst>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1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6" borderId="1" xfId="0" applyFill="1" applyBorder="1"/>
    <xf numFmtId="0" fontId="7" fillId="0" borderId="0" xfId="0" applyFont="1"/>
    <xf numFmtId="0" fontId="8" fillId="0" borderId="0" xfId="1" applyFont="1"/>
    <xf numFmtId="0" fontId="8" fillId="0" borderId="0" xfId="1" applyFont="1" applyBorder="1" applyAlignment="1"/>
    <xf numFmtId="0" fontId="8" fillId="0" borderId="0" xfId="1" applyFont="1" applyFill="1"/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4" fillId="0" borderId="0" xfId="0" applyFont="1" applyFill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9" fillId="0" borderId="0" xfId="0" applyFont="1"/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Fill="1" applyBorder="1"/>
    <xf numFmtId="0" fontId="10" fillId="0" borderId="18" xfId="0" applyFont="1" applyBorder="1"/>
    <xf numFmtId="0" fontId="10" fillId="0" borderId="2" xfId="0" applyFont="1" applyBorder="1"/>
    <xf numFmtId="0" fontId="10" fillId="0" borderId="0" xfId="0" applyFont="1" applyAlignment="1">
      <alignment horizontal="right"/>
    </xf>
    <xf numFmtId="0" fontId="10" fillId="0" borderId="19" xfId="0" applyFont="1" applyFill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2" xfId="0" applyFont="1" applyFill="1" applyBorder="1" applyAlignment="1">
      <alignment horizontal="right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top"/>
    </xf>
    <xf numFmtId="0" fontId="10" fillId="0" borderId="20" xfId="0" applyFont="1" applyBorder="1"/>
    <xf numFmtId="0" fontId="10" fillId="0" borderId="21" xfId="0" applyFont="1" applyBorder="1"/>
    <xf numFmtId="0" fontId="10" fillId="0" borderId="21" xfId="0" applyFont="1" applyFill="1" applyBorder="1"/>
    <xf numFmtId="0" fontId="10" fillId="0" borderId="22" xfId="0" applyFont="1" applyFill="1" applyBorder="1"/>
    <xf numFmtId="0" fontId="10" fillId="0" borderId="20" xfId="0" applyFont="1" applyFill="1" applyBorder="1"/>
    <xf numFmtId="0" fontId="10" fillId="0" borderId="21" xfId="0" applyFont="1" applyFill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10" fillId="0" borderId="22" xfId="0" applyFont="1" applyBorder="1"/>
    <xf numFmtId="0" fontId="0" fillId="7" borderId="26" xfId="0" applyFont="1" applyFill="1" applyBorder="1" applyAlignment="1"/>
    <xf numFmtId="0" fontId="0" fillId="0" borderId="26" xfId="0" applyFont="1" applyBorder="1" applyAlignment="1"/>
    <xf numFmtId="0" fontId="12" fillId="0" borderId="0" xfId="0" applyFont="1"/>
    <xf numFmtId="0" fontId="12" fillId="0" borderId="0" xfId="0" applyFont="1" applyBorder="1"/>
    <xf numFmtId="0" fontId="12" fillId="0" borderId="0" xfId="0" applyFont="1" applyBorder="1" applyAlignment="1">
      <alignment vertical="center"/>
    </xf>
    <xf numFmtId="0" fontId="6" fillId="0" borderId="0" xfId="1" applyFill="1" applyBorder="1" applyAlignment="1">
      <alignment horizontal="center" vertical="center"/>
    </xf>
    <xf numFmtId="0" fontId="11" fillId="0" borderId="0" xfId="0" applyFont="1" applyBorder="1"/>
    <xf numFmtId="0" fontId="3" fillId="0" borderId="0" xfId="1" applyFont="1" applyFill="1" applyAlignment="1"/>
    <xf numFmtId="0" fontId="4" fillId="0" borderId="0" xfId="0" applyFont="1"/>
    <xf numFmtId="0" fontId="4" fillId="0" borderId="0" xfId="0" applyFont="1" applyFill="1"/>
    <xf numFmtId="0" fontId="0" fillId="0" borderId="7" xfId="0" applyBorder="1"/>
    <xf numFmtId="0" fontId="0" fillId="0" borderId="8" xfId="0" applyBorder="1"/>
    <xf numFmtId="0" fontId="0" fillId="0" borderId="8" xfId="0" applyFont="1" applyBorder="1"/>
    <xf numFmtId="0" fontId="0" fillId="0" borderId="9" xfId="0" applyFont="1" applyBorder="1" applyAlignment="1">
      <alignment horizontal="center"/>
    </xf>
    <xf numFmtId="0" fontId="0" fillId="0" borderId="25" xfId="0" applyBorder="1"/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7" fillId="0" borderId="0" xfId="0" applyFont="1" applyBorder="1"/>
    <xf numFmtId="0" fontId="8" fillId="0" borderId="0" xfId="1" applyFont="1" applyFill="1" applyBorder="1" applyAlignment="1"/>
    <xf numFmtId="0" fontId="7" fillId="0" borderId="0" xfId="0" applyFont="1" applyFill="1" applyBorder="1"/>
    <xf numFmtId="0" fontId="8" fillId="0" borderId="0" xfId="1" applyFont="1" applyFill="1" applyBorder="1"/>
    <xf numFmtId="0" fontId="8" fillId="0" borderId="0" xfId="1" applyFont="1" applyFill="1" applyAlignment="1">
      <alignment horizontal="center"/>
    </xf>
    <xf numFmtId="0" fontId="0" fillId="0" borderId="0" xfId="0" applyAlignment="1">
      <alignment horizontal="center" vertical="top" wrapText="1"/>
    </xf>
    <xf numFmtId="0" fontId="0" fillId="8" borderId="0" xfId="0" applyFill="1" applyAlignment="1">
      <alignment horizontal="center" vertical="top" wrapText="1"/>
    </xf>
    <xf numFmtId="0" fontId="0" fillId="8" borderId="0" xfId="0" applyFill="1" applyAlignment="1">
      <alignment vertical="top" wrapText="1"/>
    </xf>
    <xf numFmtId="0" fontId="0" fillId="0" borderId="0" xfId="0" applyAlignment="1"/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0" fillId="0" borderId="14" xfId="0" applyFont="1" applyFill="1" applyBorder="1" applyAlignment="1">
      <alignment horizontal="left" vertical="top"/>
    </xf>
    <xf numFmtId="0" fontId="10" fillId="0" borderId="14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4" xfId="0" applyFont="1" applyBorder="1" applyAlignment="1">
      <alignment horizontal="left" indent="1"/>
    </xf>
    <xf numFmtId="0" fontId="10" fillId="0" borderId="23" xfId="0" applyFont="1" applyBorder="1" applyAlignment="1">
      <alignment horizontal="left" indent="1"/>
    </xf>
    <xf numFmtId="0" fontId="10" fillId="0" borderId="13" xfId="0" applyFont="1" applyBorder="1" applyAlignment="1">
      <alignment horizontal="left" indent="1"/>
    </xf>
    <xf numFmtId="0" fontId="10" fillId="0" borderId="2" xfId="0" applyFont="1" applyFill="1" applyBorder="1" applyAlignment="1">
      <alignment horizontal="right"/>
    </xf>
    <xf numFmtId="0" fontId="6" fillId="0" borderId="0" xfId="1" applyFill="1" applyBorder="1" applyAlignment="1">
      <alignment horizontal="center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1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color theme="4"/>
      </font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19050</xdr:colOff>
          <xdr:row>0</xdr:row>
          <xdr:rowOff>209550</xdr:rowOff>
        </xdr:from>
        <xdr:to>
          <xdr:col>7</xdr:col>
          <xdr:colOff>133350</xdr:colOff>
          <xdr:row>2</xdr:row>
          <xdr:rowOff>9525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47625</xdr:colOff>
          <xdr:row>0</xdr:row>
          <xdr:rowOff>190500</xdr:rowOff>
        </xdr:from>
        <xdr:to>
          <xdr:col>18</xdr:col>
          <xdr:colOff>209550</xdr:colOff>
          <xdr:row>1</xdr:row>
          <xdr:rowOff>180975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</xdr:row>
          <xdr:rowOff>19050</xdr:rowOff>
        </xdr:from>
        <xdr:to>
          <xdr:col>26</xdr:col>
          <xdr:colOff>361950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1</xdr:col>
          <xdr:colOff>9525</xdr:colOff>
          <xdr:row>32</xdr:row>
          <xdr:rowOff>123825</xdr:rowOff>
        </xdr:to>
        <xdr:sp macro="" textlink="">
          <xdr:nvSpPr>
            <xdr:cNvPr id="2151" name="Étape 2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C85D42B9-B651-44E6-AEA8-5738053D1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CannesMont" displayName="CannesMont" ref="J1:P16" totalsRowShown="0" headerRowDxfId="60" dataDxfId="59">
  <autoFilter ref="J1:P16" xr:uid="{2D5D0DB8-502D-451A-96A3-FB96077C9DE2}"/>
  <tableColumns count="7">
    <tableColumn id="1" xr3:uid="{F2544B06-DD0F-4579-819A-4ACC6DB15E41}" name="Type_de_canne" dataDxfId="58"/>
    <tableColumn id="2" xr3:uid="{8DA1407E-FF50-4F74-A6A7-2E32B8EAA2BB}" name="Hauteur_arroseur" dataDxfId="57"/>
    <tableColumn id="3" xr3:uid="{1AF51EFD-E8F0-4169-8AD5-C6E69E8C9DA5}" name="Simple_ou_double" dataDxfId="56"/>
    <tableColumn id="4" xr3:uid="{CE5F80B6-B9B6-4648-BEE3-E62EC845AAB7}" name="Tirants" dataDxfId="55"/>
    <tableColumn id="7" xr3:uid="{DF18AC94-09D4-4B74-ACED-E976C3DFC20B}" name="K" dataDxfId="54"/>
    <tableColumn id="5" xr3:uid="{3555F985-2E12-4577-BCBC-3CC42E8354BF}" name="Appelation" dataDxfId="53">
      <calculatedColumnFormula>CannesMont[[#This Row],[Type_de_canne]]&amp;"_"&amp;CannesMont[[#This Row],[Hauteur_arroseur]]&amp;"_"&amp;CannesMont[[#This Row],[Simple_ou_double]]&amp;"_"&amp;CannesMont[[#This Row],[Tirants]]</calculatedColumnFormula>
    </tableColumn>
    <tableColumn id="6" xr3:uid="{FABAA4AB-9857-41DA-923D-B499E3A89302}" name="Appelation2" dataDxfId="52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51"/>
    <tableColumn id="3" xr3:uid="{B6B3C2DC-2810-4E6B-BA4A-CA59822C0599}" name="Appelation" dataDxfId="50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leau7" displayName="Tableau7" ref="A1:N32" totalsRowShown="0" headerRowDxfId="49">
  <autoFilter ref="A1:N32" xr:uid="{A479C9B9-58F5-477A-9C21-48053F1ED9EB}"/>
  <tableColumns count="14">
    <tableColumn id="1" xr3:uid="{FE1C6C54-A7B9-41C2-9A63-3DA83ABC842F}" name="Type_piq" dataDxfId="48"/>
    <tableColumn id="2" xr3:uid="{ED0FFA7A-3996-41D3-BC74-AFAFE2C424B4}" name="Nom_mont" dataDxfId="47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Cannes" displayName="T_Cannes" ref="A1:V317" totalsRowShown="0" headerRowDxfId="46">
  <autoFilter ref="A1:V317" xr:uid="{00000000-0009-0000-0100-000001000000}"/>
  <tableColumns count="22">
    <tableColumn id="1" xr3:uid="{00000000-0010-0000-0200-000001000000}" name="TYPE_TRAVEES"/>
    <tableColumn id="2" xr3:uid="{00000000-0010-0000-0200-000002000000}" name="LONG" dataDxfId="45"/>
    <tableColumn id="3" xr3:uid="{00000000-0010-0000-0200-000003000000}" name="PIQUAGES" dataDxfId="44"/>
    <tableColumn id="17" xr3:uid="{207299D6-F974-42D0-874C-156AB3F16D47}" name="Souple_3_Simple_Sans_tirants" dataDxfId="43"/>
    <tableColumn id="18" xr3:uid="{B334F7BC-762A-430D-85B8-EB43E16FC272}" name="Souple_1,5_Simple_Sans_tirants" dataDxfId="42"/>
    <tableColumn id="19" xr3:uid="{23F483E3-7D19-4079-8E40-69B7B3752A30}" name="Souple_3_Simple_Avec_tirants" dataDxfId="41"/>
    <tableColumn id="20" xr3:uid="{421E2336-43DC-440C-B835-B4C17B751A4F}" name="Souple_1,5_Simple_Avec_tirants" dataDxfId="40"/>
    <tableColumn id="21" xr3:uid="{2CC65713-25C6-4BB8-88EE-71225DE51ED8}" name="Souple_3_Double_Sans_tirants" dataDxfId="39"/>
    <tableColumn id="22" xr3:uid="{A17FD928-D796-437C-B404-56E8D1C86D7D}" name="Souple_3_Double_Sans_tirants2" dataDxfId="38"/>
    <tableColumn id="23" xr3:uid="{E10497DB-4525-44DA-A89F-2E77055D0744}" name="Souple_1,5_Double_Sans_tirants" dataDxfId="37"/>
    <tableColumn id="24" xr3:uid="{CE4AF90D-EBDB-4A2C-889D-DDD586BAA81B}" name="Souple_1,5_Double_Sans_tirants2" dataDxfId="36"/>
    <tableColumn id="8" xr3:uid="{00000000-0010-0000-0200-000008000000}" name="Souple_Galva_3_Simple_Sans_tirants" dataDxfId="35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34"/>
    <tableColumn id="12" xr3:uid="{00000000-0010-0000-0200-00000C000000}" name="PVC_SOUPLE_3_Simple_Sans_tirants"/>
    <tableColumn id="15" xr3:uid="{1F20F957-B0AA-455A-992A-BD9E7A38CA50}" name="Tete_en_haut_Max_Simple_Sans_tirants" dataDxfId="33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leau4" displayName="Tableau4" ref="A1:D185" totalsRowShown="0" headerRowDxfId="32" dataDxfId="31">
  <autoFilter ref="A1:D185" xr:uid="{178871BD-7EC4-4BCF-91F5-4D46D2AA262C}"/>
  <tableColumns count="4">
    <tableColumn id="1" xr3:uid="{CF9E55FF-DEDB-4635-9941-B1B1C37D679F}" name="Type_tuyau" dataDxfId="30"/>
    <tableColumn id="2" xr3:uid="{677B945E-0906-46A2-9960-86828921118C}" name="Long" dataDxfId="29"/>
    <tableColumn id="3" xr3:uid="{B583BE8A-B817-4D96-8C9C-4CCE7DD2E7B4}" name="Nom_tuyau" dataDxfId="28"/>
    <tableColumn id="4" xr3:uid="{04C97D48-2FE6-4F12-8ABE-16FF03610B71}" name="Ref_tuyau" dataDxfId="27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leau6" displayName="Tableau6" ref="A1:E272" totalsRowShown="0" headerRowDxfId="26" dataDxfId="25">
  <autoFilter ref="A1:E272" xr:uid="{22A03DBE-6B54-4725-AB88-2A551BAAB456}"/>
  <tableColumns count="5">
    <tableColumn id="1" xr3:uid="{7B968362-4204-4150-A716-F02AEB2BBF4A}" name="Type_arroseurs" dataDxfId="24"/>
    <tableColumn id="2" xr3:uid="{8ED380C2-6055-446D-B4DC-E277DEA7B998}" name="Fourn_arr" dataDxfId="23"/>
    <tableColumn id="3" xr3:uid="{B2ED24D6-51E0-4E70-939B-EBFD228004DF}" name="Buse" dataDxfId="22" dataCellStyle="Normal 3"/>
    <tableColumn id="4" xr3:uid="{7B812B1C-D86A-4884-BB3A-79B00D6358C3}" name="Ref_buse" dataDxfId="21" dataCellStyle="Normal 3"/>
    <tableColumn id="5" xr3:uid="{712F0E9B-F357-4F1E-A235-E050F3792E1C}" name="Modèle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L_Arroseurs4" displayName="L_Arroseurs4" ref="A1:M33" totalsRowShown="0" headerRowDxfId="19" dataDxfId="18">
  <tableColumns count="13">
    <tableColumn id="8" xr3:uid="{5133C8B7-7744-47F9-8D80-7CB736A21158}" name="Fourn_arr" dataDxfId="17"/>
    <tableColumn id="1" xr3:uid="{6DA7BCE3-B07B-4D4B-8208-D4A9601300EC}" name="Nom_arr" dataDxfId="16"/>
    <tableColumn id="2" xr3:uid="{E3CA9F70-817E-4F54-B080-80690A1151AA}" name="Modèle_arr" dataDxfId="15"/>
    <tableColumn id="3" xr3:uid="{2CACF713-F566-46BD-9EDA-A7047D2CAD57}" name="Plate" dataDxfId="14"/>
    <tableColumn id="7" xr3:uid="{082AEB80-DDF8-47CA-932F-2E82B3350620}" name="Régulateur " dataDxfId="13"/>
    <tableColumn id="4" xr3:uid="{743954F1-1BD1-46D5-95D0-0F24ED4034EC}" name="Ref_arr" dataDxfId="12"/>
    <tableColumn id="5" xr3:uid="{EE84E905-E681-4806-B03F-FECC03B63230}" name="Ref_plate" dataDxfId="11"/>
    <tableColumn id="9" xr3:uid="{6B8109A1-EF77-473B-9C2A-3755FDA3A392}" name="Nom_ref_add" dataDxfId="10"/>
    <tableColumn id="6" xr3:uid="{6EB9955C-6A04-4DE6-BF71-A7E27496AC67}" name="Ref_add" dataDxfId="9"/>
    <tableColumn id="10" xr3:uid="{1CF26322-9735-47BC-B3B8-3F5B5F98842C}" name="Nom_ref_add2" dataDxfId="8"/>
    <tableColumn id="11" xr3:uid="{564639A9-9752-4E7F-9258-AE019BC7D8A6}" name="Ref_add2" dataDxfId="7"/>
    <tableColumn id="12" xr3:uid="{23F45922-F8C2-4C00-AD7D-AF606D22F0B0}" name="Nom_ref_add3" dataDxfId="6"/>
    <tableColumn id="13" xr3:uid="{F97530EF-A151-494F-826B-7D393820CBBF}" name="Ref_add3" dataDxfId="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leau5" displayName="Tableau5" ref="A1:D27" totalsRowShown="0" dataDxfId="4">
  <autoFilter ref="A1:D27" xr:uid="{672C966C-2725-4779-A06E-414A7B3426B1}"/>
  <tableColumns count="4">
    <tableColumn id="1" xr3:uid="{1B7F2076-E7EC-4A2A-8188-E8C3F1995740}" name="Fourn_reg" dataDxfId="3"/>
    <tableColumn id="2" xr3:uid="{9ABB1AF1-484E-44BC-A84D-E4A419891856}" name="Nom_reg" dataDxfId="2"/>
    <tableColumn id="3" xr3:uid="{B76ABA72-7931-4EF3-93E8-0BF99C1E4580}" name="Pression" dataDxfId="1"/>
    <tableColumn id="4" xr3:uid="{A57614C5-73CB-4AE4-97B0-E6693B27DD77}" name="Ref_reg" dataDxfId="0" dataCellStyle="Normal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82"/>
  <sheetViews>
    <sheetView tabSelected="1" zoomScale="85" zoomScaleNormal="85" zoomScaleSheetLayoutView="115" workbookViewId="0">
      <selection activeCell="B28" sqref="B28"/>
    </sheetView>
  </sheetViews>
  <sheetFormatPr baseColWidth="10" defaultRowHeight="15" x14ac:dyDescent="0.25"/>
  <cols>
    <col min="1" max="1" width="11.5703125" style="25"/>
    <col min="2" max="17" width="5.5703125" customWidth="1"/>
    <col min="18" max="19" width="5.5703125" style="25" customWidth="1"/>
    <col min="20" max="27" width="5.5703125" customWidth="1"/>
  </cols>
  <sheetData>
    <row r="1" spans="1:39" ht="19.5" thickBot="1" x14ac:dyDescent="0.35">
      <c r="A1" s="180" t="s">
        <v>59</v>
      </c>
      <c r="B1" s="181"/>
      <c r="C1" s="180"/>
      <c r="D1" s="180"/>
      <c r="E1" s="180"/>
      <c r="F1" s="180"/>
      <c r="G1" s="97"/>
      <c r="H1" s="182"/>
      <c r="I1" s="182"/>
      <c r="J1" s="182"/>
      <c r="K1" s="182"/>
      <c r="L1" s="182"/>
      <c r="M1" s="182"/>
      <c r="N1" s="98"/>
      <c r="O1" s="97"/>
      <c r="P1" s="97"/>
      <c r="Q1" s="97"/>
      <c r="R1" s="97"/>
      <c r="S1" s="97"/>
      <c r="T1" s="97"/>
      <c r="U1" s="97"/>
      <c r="V1" s="169" t="s">
        <v>71</v>
      </c>
      <c r="W1" s="169"/>
      <c r="X1" s="169"/>
      <c r="Y1" s="166" t="s">
        <v>692</v>
      </c>
      <c r="Z1" s="167"/>
      <c r="AA1" s="168"/>
    </row>
    <row r="2" spans="1:39" ht="18.75" x14ac:dyDescent="0.3">
      <c r="A2" s="99"/>
      <c r="B2" s="174" t="s">
        <v>58</v>
      </c>
      <c r="C2" s="175"/>
      <c r="D2" s="176"/>
      <c r="E2" s="97"/>
      <c r="F2" s="97"/>
      <c r="G2" s="97"/>
      <c r="H2" s="98"/>
      <c r="I2" s="98"/>
      <c r="J2" s="98"/>
      <c r="K2" s="98"/>
      <c r="L2" s="98"/>
      <c r="M2" s="97"/>
      <c r="N2" s="98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</row>
    <row r="3" spans="1:39" ht="18.75" x14ac:dyDescent="0.3">
      <c r="A3" s="99"/>
      <c r="B3" s="177"/>
      <c r="C3" s="178"/>
      <c r="D3" s="179"/>
      <c r="E3" s="97"/>
      <c r="F3" s="97"/>
      <c r="G3" s="97"/>
      <c r="H3" s="98"/>
      <c r="I3" s="98"/>
      <c r="J3" s="97"/>
      <c r="K3" s="97"/>
      <c r="L3" s="97"/>
      <c r="M3" s="97"/>
      <c r="N3" s="97"/>
      <c r="O3" s="97"/>
      <c r="P3" s="97"/>
      <c r="Q3" s="97"/>
      <c r="R3" s="97"/>
      <c r="S3" s="97"/>
      <c r="T3" s="100"/>
      <c r="U3" s="100"/>
      <c r="V3" s="100"/>
      <c r="W3" s="97"/>
      <c r="X3" s="97"/>
      <c r="Y3" s="100"/>
      <c r="Z3" s="100"/>
      <c r="AA3" s="97"/>
    </row>
    <row r="4" spans="1:39" ht="18.75" x14ac:dyDescent="0.3">
      <c r="A4" s="97"/>
      <c r="B4" s="101" t="s">
        <v>489</v>
      </c>
      <c r="C4" s="102"/>
      <c r="D4" s="102"/>
      <c r="E4" s="102"/>
      <c r="F4" s="102"/>
      <c r="G4" s="102"/>
      <c r="H4" s="103"/>
      <c r="I4" s="104"/>
      <c r="J4" s="101" t="s">
        <v>90</v>
      </c>
      <c r="K4" s="102"/>
      <c r="L4" s="102"/>
      <c r="M4" s="103"/>
      <c r="N4" s="103"/>
      <c r="O4" s="102"/>
      <c r="P4" s="102"/>
      <c r="Q4" s="102"/>
      <c r="R4" s="102"/>
      <c r="S4" s="102"/>
      <c r="T4" s="102" t="s">
        <v>490</v>
      </c>
      <c r="U4" s="102"/>
      <c r="V4" s="102"/>
      <c r="W4" s="102"/>
      <c r="X4" s="102"/>
      <c r="Y4" s="102"/>
      <c r="Z4" s="102"/>
      <c r="AA4" s="105"/>
    </row>
    <row r="5" spans="1:39" ht="18.75" x14ac:dyDescent="0.3">
      <c r="A5" s="97"/>
      <c r="B5" s="106"/>
      <c r="C5" s="100"/>
      <c r="D5" s="100"/>
      <c r="E5" s="107" t="s">
        <v>85</v>
      </c>
      <c r="F5" s="158" t="s">
        <v>87</v>
      </c>
      <c r="G5" s="159"/>
      <c r="H5" s="160"/>
      <c r="I5" s="108"/>
      <c r="J5" s="106"/>
      <c r="K5" s="100"/>
      <c r="L5" s="100"/>
      <c r="M5" s="97"/>
      <c r="N5" s="97"/>
      <c r="O5" s="97"/>
      <c r="P5" s="97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9"/>
      <c r="AB5" s="40"/>
    </row>
    <row r="6" spans="1:39" ht="18.75" x14ac:dyDescent="0.3">
      <c r="A6" s="97"/>
      <c r="B6" s="106"/>
      <c r="C6" s="100"/>
      <c r="D6" s="100"/>
      <c r="E6" s="100"/>
      <c r="F6" s="100"/>
      <c r="G6" s="100"/>
      <c r="H6" s="98"/>
      <c r="I6" s="108"/>
      <c r="J6" s="106"/>
      <c r="K6" s="100"/>
      <c r="L6" s="100"/>
      <c r="M6" s="98"/>
      <c r="N6" s="98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9"/>
    </row>
    <row r="7" spans="1:39" ht="18.75" x14ac:dyDescent="0.3">
      <c r="A7" s="97"/>
      <c r="B7" s="106"/>
      <c r="C7" s="169" t="s">
        <v>65</v>
      </c>
      <c r="D7" s="169"/>
      <c r="E7" s="169"/>
      <c r="F7" s="183" t="s">
        <v>72</v>
      </c>
      <c r="G7" s="184"/>
      <c r="H7" s="185"/>
      <c r="I7" s="109"/>
      <c r="J7" s="97"/>
      <c r="K7" s="110"/>
      <c r="L7" s="110"/>
      <c r="M7" s="111" t="s">
        <v>68</v>
      </c>
      <c r="N7" s="170">
        <v>3</v>
      </c>
      <c r="O7" s="165"/>
      <c r="P7" s="112"/>
      <c r="Q7" s="112"/>
      <c r="R7" s="112"/>
      <c r="S7" s="100"/>
      <c r="T7" s="100"/>
      <c r="U7" s="100"/>
      <c r="V7" s="100"/>
      <c r="W7" s="113" t="s">
        <v>491</v>
      </c>
      <c r="X7" s="158" t="s">
        <v>495</v>
      </c>
      <c r="Y7" s="159"/>
      <c r="Z7" s="160"/>
      <c r="AA7" s="109"/>
    </row>
    <row r="8" spans="1:39" ht="18.75" x14ac:dyDescent="0.3">
      <c r="A8" s="97"/>
      <c r="B8" s="106"/>
      <c r="C8" s="100"/>
      <c r="D8" s="100"/>
      <c r="E8" s="100"/>
      <c r="F8" s="100"/>
      <c r="G8" s="100"/>
      <c r="H8" s="100"/>
      <c r="I8" s="109"/>
      <c r="J8" s="106"/>
      <c r="K8" s="98"/>
      <c r="L8" s="98"/>
      <c r="M8" s="100"/>
      <c r="N8" s="112"/>
      <c r="O8" s="112"/>
      <c r="P8" s="112"/>
      <c r="Q8" s="112"/>
      <c r="R8" s="112"/>
      <c r="S8" s="100"/>
      <c r="T8" s="100"/>
      <c r="U8" s="100"/>
      <c r="V8" s="100"/>
      <c r="W8" s="100"/>
      <c r="X8" s="100"/>
      <c r="Y8" s="100"/>
      <c r="Z8" s="100"/>
      <c r="AA8" s="109"/>
    </row>
    <row r="9" spans="1:39" ht="18.75" x14ac:dyDescent="0.3">
      <c r="A9" s="97"/>
      <c r="B9" s="186" t="s">
        <v>66</v>
      </c>
      <c r="C9" s="169"/>
      <c r="D9" s="169"/>
      <c r="E9" s="169"/>
      <c r="F9" s="183">
        <v>2</v>
      </c>
      <c r="G9" s="185"/>
      <c r="H9" s="100"/>
      <c r="I9" s="109"/>
      <c r="J9" s="106"/>
      <c r="K9" s="97"/>
      <c r="L9" s="114"/>
      <c r="M9" s="115" t="s">
        <v>69</v>
      </c>
      <c r="N9" s="161" t="s">
        <v>61</v>
      </c>
      <c r="O9" s="162"/>
      <c r="P9" s="162"/>
      <c r="Q9" s="164" t="s">
        <v>91</v>
      </c>
      <c r="R9" s="165"/>
      <c r="S9" s="97"/>
      <c r="T9" s="110"/>
      <c r="U9" s="100"/>
      <c r="V9" s="100"/>
      <c r="W9" s="113" t="s">
        <v>484</v>
      </c>
      <c r="X9" s="158" t="s">
        <v>19</v>
      </c>
      <c r="Y9" s="159"/>
      <c r="Z9" s="160"/>
      <c r="AA9" s="109"/>
    </row>
    <row r="10" spans="1:39" ht="18.75" x14ac:dyDescent="0.3">
      <c r="A10" s="97"/>
      <c r="B10" s="106"/>
      <c r="C10" s="100"/>
      <c r="D10" s="100"/>
      <c r="E10" s="100"/>
      <c r="F10" s="100"/>
      <c r="G10" s="100"/>
      <c r="H10" s="100"/>
      <c r="I10" s="109"/>
      <c r="J10" s="106"/>
      <c r="K10" s="98"/>
      <c r="L10" s="98"/>
      <c r="M10" s="100"/>
      <c r="N10" s="112"/>
      <c r="O10" s="112"/>
      <c r="P10" s="112"/>
      <c r="Q10" s="112"/>
      <c r="R10" s="112"/>
      <c r="S10" s="100"/>
      <c r="T10" s="100"/>
      <c r="U10" s="100"/>
      <c r="V10" s="100"/>
      <c r="W10" s="100"/>
      <c r="X10" s="100"/>
      <c r="Y10" s="100"/>
      <c r="Z10" s="100"/>
      <c r="AA10" s="109"/>
    </row>
    <row r="11" spans="1:39" ht="18.75" x14ac:dyDescent="0.3">
      <c r="A11" s="97"/>
      <c r="B11" s="106"/>
      <c r="C11" s="100"/>
      <c r="D11" s="169" t="s">
        <v>67</v>
      </c>
      <c r="E11" s="169"/>
      <c r="F11" s="183" t="s">
        <v>80</v>
      </c>
      <c r="G11" s="185"/>
      <c r="H11" s="100"/>
      <c r="I11" s="109"/>
      <c r="J11" s="106"/>
      <c r="K11" s="98"/>
      <c r="L11" s="115"/>
      <c r="M11" s="107"/>
      <c r="N11" s="171" t="s">
        <v>643</v>
      </c>
      <c r="O11" s="172"/>
      <c r="P11" s="173"/>
      <c r="Q11" s="116"/>
      <c r="R11" s="116"/>
      <c r="S11" s="100"/>
      <c r="T11" s="100"/>
      <c r="U11" s="100"/>
      <c r="V11" s="100"/>
      <c r="W11" s="113" t="s">
        <v>485</v>
      </c>
      <c r="X11" s="158" t="s">
        <v>658</v>
      </c>
      <c r="Y11" s="159"/>
      <c r="Z11" s="160"/>
      <c r="AA11" s="109"/>
      <c r="AC11" s="45" t="str">
        <f>Q9</f>
        <v>Simple</v>
      </c>
      <c r="AD11" s="45"/>
      <c r="AE11" s="45"/>
      <c r="AF11" s="45"/>
      <c r="AG11" s="45"/>
      <c r="AH11" s="45"/>
      <c r="AI11" s="45"/>
      <c r="AJ11" s="45"/>
      <c r="AK11" s="45"/>
      <c r="AL11" s="45"/>
      <c r="AM11" s="45"/>
    </row>
    <row r="12" spans="1:39" ht="18.75" x14ac:dyDescent="0.3">
      <c r="A12" s="97"/>
      <c r="B12" s="117"/>
      <c r="C12" s="118"/>
      <c r="D12" s="118"/>
      <c r="E12" s="118"/>
      <c r="F12" s="118"/>
      <c r="G12" s="118"/>
      <c r="H12" s="119"/>
      <c r="I12" s="120"/>
      <c r="J12" s="121"/>
      <c r="K12" s="119"/>
      <c r="L12" s="119"/>
      <c r="M12" s="119"/>
      <c r="N12" s="122"/>
      <c r="O12" s="123"/>
      <c r="P12" s="123"/>
      <c r="Q12" s="123"/>
      <c r="R12" s="123"/>
      <c r="S12" s="118"/>
      <c r="T12" s="118"/>
      <c r="U12" s="118"/>
      <c r="V12" s="118"/>
      <c r="W12" s="118"/>
      <c r="X12" s="118"/>
      <c r="Y12" s="118"/>
      <c r="Z12" s="118"/>
      <c r="AA12" s="124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</row>
    <row r="13" spans="1:39" ht="18.75" x14ac:dyDescent="0.3">
      <c r="A13" s="97"/>
      <c r="B13" s="97"/>
      <c r="C13" s="97"/>
      <c r="D13" s="97"/>
      <c r="E13" s="97"/>
      <c r="F13" s="97"/>
      <c r="G13" s="97"/>
      <c r="H13" s="98"/>
      <c r="I13" s="98"/>
      <c r="J13" s="98"/>
      <c r="K13" s="98"/>
      <c r="L13" s="115"/>
      <c r="M13" s="115" t="s">
        <v>70</v>
      </c>
      <c r="N13" s="161" t="s">
        <v>81</v>
      </c>
      <c r="O13" s="162"/>
      <c r="P13" s="162"/>
      <c r="Q13" s="162"/>
      <c r="R13" s="163"/>
      <c r="S13" s="97"/>
      <c r="T13" s="97"/>
      <c r="U13" s="97"/>
      <c r="V13" s="97"/>
      <c r="W13" s="97"/>
      <c r="X13" s="97"/>
      <c r="Y13" s="97"/>
      <c r="Z13" s="97"/>
      <c r="AA13" s="97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</row>
    <row r="14" spans="1:39" x14ac:dyDescent="0.25">
      <c r="A14" s="9"/>
      <c r="B14" s="21"/>
      <c r="H14" s="23"/>
      <c r="I14" s="23"/>
      <c r="J14" s="23"/>
      <c r="K14" s="23"/>
      <c r="L14" s="23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x14ac:dyDescent="0.25">
      <c r="A15" s="33"/>
      <c r="B15" s="21"/>
      <c r="C15" s="21"/>
      <c r="D15" s="21"/>
      <c r="E15" s="21"/>
      <c r="F15" s="21"/>
      <c r="G15" s="21"/>
      <c r="H15" s="23"/>
      <c r="I15" s="23"/>
      <c r="J15" s="23"/>
      <c r="K15" s="23"/>
      <c r="L15" s="23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25">
      <c r="A16"/>
      <c r="R16"/>
      <c r="S16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thickBot="1" x14ac:dyDescent="0.3">
      <c r="A17"/>
      <c r="D17">
        <v>1</v>
      </c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5">
        <v>10</v>
      </c>
      <c r="N17" s="25">
        <v>11</v>
      </c>
      <c r="O17" s="25">
        <v>12</v>
      </c>
      <c r="P17" s="25">
        <v>13</v>
      </c>
      <c r="Q17" s="25">
        <v>14</v>
      </c>
      <c r="R17" s="25">
        <v>15</v>
      </c>
      <c r="S17" s="25">
        <v>16</v>
      </c>
      <c r="T17" s="25">
        <v>17</v>
      </c>
      <c r="U17" s="25">
        <v>18</v>
      </c>
      <c r="V17" s="25">
        <v>19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thickBot="1" x14ac:dyDescent="0.3">
      <c r="A18" s="9" t="s">
        <v>649</v>
      </c>
      <c r="B18" s="69">
        <v>56</v>
      </c>
      <c r="D18" s="70">
        <v>1</v>
      </c>
      <c r="E18" s="70">
        <v>2</v>
      </c>
      <c r="F18" s="70">
        <v>3</v>
      </c>
      <c r="G18" s="70">
        <v>4</v>
      </c>
      <c r="H18" s="70">
        <v>5</v>
      </c>
      <c r="I18" s="70">
        <v>6</v>
      </c>
      <c r="J18" s="70">
        <v>7</v>
      </c>
      <c r="K18" s="70">
        <v>8</v>
      </c>
      <c r="L18" s="70">
        <v>9</v>
      </c>
      <c r="M18" s="70">
        <v>10</v>
      </c>
      <c r="N18" s="70">
        <v>11</v>
      </c>
      <c r="O18" s="70">
        <v>12</v>
      </c>
      <c r="P18" s="70">
        <v>13</v>
      </c>
      <c r="Q18" s="70">
        <v>14</v>
      </c>
      <c r="R18" s="70">
        <v>15</v>
      </c>
      <c r="S18" s="70">
        <v>16</v>
      </c>
      <c r="T18" s="70">
        <v>17</v>
      </c>
      <c r="U18" s="70">
        <v>18</v>
      </c>
      <c r="V18" s="70">
        <v>19</v>
      </c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25">
      <c r="A19"/>
      <c r="D19" s="70">
        <v>1</v>
      </c>
      <c r="E19" s="70">
        <v>1</v>
      </c>
      <c r="F19" s="70">
        <v>1</v>
      </c>
      <c r="G19" s="70">
        <v>1</v>
      </c>
      <c r="H19" s="70">
        <v>1</v>
      </c>
      <c r="I19" s="70">
        <v>1</v>
      </c>
      <c r="J19" s="70">
        <v>1</v>
      </c>
      <c r="K19" s="70">
        <v>1</v>
      </c>
      <c r="L19" s="70">
        <v>1</v>
      </c>
      <c r="M19" s="70">
        <v>1</v>
      </c>
      <c r="N19" s="70">
        <v>1</v>
      </c>
      <c r="O19" s="70">
        <v>1</v>
      </c>
      <c r="P19" s="70">
        <v>1</v>
      </c>
      <c r="Q19" s="70">
        <v>1</v>
      </c>
      <c r="R19" s="70">
        <v>1</v>
      </c>
      <c r="S19" s="70">
        <v>1</v>
      </c>
      <c r="T19" s="70">
        <v>1</v>
      </c>
      <c r="U19" s="70">
        <v>1</v>
      </c>
      <c r="V19" s="70">
        <v>1</v>
      </c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38.1" customHeight="1" x14ac:dyDescent="0.25">
      <c r="A2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R21"/>
      <c r="S21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thickBot="1" x14ac:dyDescent="0.3">
      <c r="A22"/>
      <c r="D22">
        <v>20</v>
      </c>
      <c r="E22" s="25">
        <v>21</v>
      </c>
      <c r="F22" s="25">
        <v>22</v>
      </c>
      <c r="G22" s="25">
        <v>23</v>
      </c>
      <c r="H22" s="25">
        <v>24</v>
      </c>
      <c r="I22" s="25">
        <v>25</v>
      </c>
      <c r="J22" s="25">
        <v>26</v>
      </c>
      <c r="K22" s="25">
        <v>27</v>
      </c>
      <c r="L22" s="25">
        <v>28</v>
      </c>
      <c r="M22" s="25">
        <v>29</v>
      </c>
      <c r="N22" s="25">
        <v>30</v>
      </c>
      <c r="O22" s="25">
        <v>31</v>
      </c>
      <c r="P22" s="25">
        <v>32</v>
      </c>
      <c r="Q22" s="25">
        <v>33</v>
      </c>
      <c r="R22" s="25">
        <v>34</v>
      </c>
      <c r="S22" s="25">
        <v>35</v>
      </c>
      <c r="T22" s="25">
        <v>36</v>
      </c>
      <c r="U22" s="25">
        <v>37</v>
      </c>
      <c r="V22" s="25">
        <v>38</v>
      </c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thickBot="1" x14ac:dyDescent="0.3">
      <c r="A23" s="9" t="s">
        <v>650</v>
      </c>
      <c r="B23" s="69">
        <v>56</v>
      </c>
      <c r="D23" s="70">
        <v>1</v>
      </c>
      <c r="E23" s="70">
        <v>2</v>
      </c>
      <c r="F23" s="70">
        <v>3</v>
      </c>
      <c r="G23" s="70">
        <v>4</v>
      </c>
      <c r="H23" s="70">
        <v>5</v>
      </c>
      <c r="I23" s="70">
        <v>6</v>
      </c>
      <c r="J23" s="70">
        <v>7</v>
      </c>
      <c r="K23" s="70">
        <v>8</v>
      </c>
      <c r="L23" s="70">
        <v>9</v>
      </c>
      <c r="M23" s="70">
        <v>10</v>
      </c>
      <c r="N23" s="70">
        <v>11</v>
      </c>
      <c r="O23" s="70">
        <v>12</v>
      </c>
      <c r="P23" s="70">
        <v>13</v>
      </c>
      <c r="Q23" s="70">
        <v>14</v>
      </c>
      <c r="R23" s="70">
        <v>15</v>
      </c>
      <c r="S23" s="70">
        <v>16</v>
      </c>
      <c r="T23" s="70">
        <v>17</v>
      </c>
      <c r="U23" s="70">
        <v>18</v>
      </c>
      <c r="V23" s="70">
        <v>19</v>
      </c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 s="70">
        <v>1</v>
      </c>
      <c r="E24" s="70">
        <v>1</v>
      </c>
      <c r="F24" s="70">
        <v>1</v>
      </c>
      <c r="G24" s="70">
        <v>1</v>
      </c>
      <c r="H24" s="70">
        <v>1</v>
      </c>
      <c r="I24" s="70">
        <v>1</v>
      </c>
      <c r="J24" s="70">
        <v>1</v>
      </c>
      <c r="K24" s="70">
        <v>1</v>
      </c>
      <c r="L24" s="70">
        <v>1</v>
      </c>
      <c r="M24" s="70">
        <v>1</v>
      </c>
      <c r="N24" s="70">
        <v>1</v>
      </c>
      <c r="O24" s="70">
        <v>1</v>
      </c>
      <c r="P24" s="70">
        <v>1</v>
      </c>
      <c r="Q24" s="70">
        <v>1</v>
      </c>
      <c r="R24" s="70">
        <v>1</v>
      </c>
      <c r="S24" s="70">
        <v>1</v>
      </c>
      <c r="T24" s="70">
        <v>1</v>
      </c>
      <c r="U24" s="70">
        <v>1</v>
      </c>
      <c r="V24" s="70">
        <v>1</v>
      </c>
      <c r="W24"/>
      <c r="X24"/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38.1" customHeight="1" x14ac:dyDescent="0.25">
      <c r="A25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x14ac:dyDescent="0.25">
      <c r="A26"/>
      <c r="R26"/>
      <c r="S26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thickBot="1" x14ac:dyDescent="0.3">
      <c r="A27"/>
      <c r="B27"/>
      <c r="C27"/>
      <c r="D27">
        <v>39</v>
      </c>
      <c r="E27" s="25">
        <v>40</v>
      </c>
      <c r="F27" s="25">
        <v>41</v>
      </c>
      <c r="G27" s="25">
        <v>42</v>
      </c>
      <c r="H27" s="25">
        <v>43</v>
      </c>
      <c r="I27" s="25">
        <v>44</v>
      </c>
      <c r="J27" s="25">
        <v>45</v>
      </c>
      <c r="K27" s="25">
        <v>46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4.45" customHeight="1" thickBot="1" x14ac:dyDescent="0.3">
      <c r="A28" s="9" t="s">
        <v>651</v>
      </c>
      <c r="B28" s="69">
        <v>24</v>
      </c>
      <c r="D28" s="70">
        <v>1</v>
      </c>
      <c r="E28" s="70">
        <v>2</v>
      </c>
      <c r="F28" s="70">
        <v>3</v>
      </c>
      <c r="G28" s="70">
        <v>4</v>
      </c>
      <c r="H28" s="70">
        <v>5</v>
      </c>
      <c r="I28" s="70">
        <v>6</v>
      </c>
      <c r="J28" s="70">
        <v>7</v>
      </c>
      <c r="K28" s="70">
        <v>8</v>
      </c>
      <c r="R28"/>
      <c r="S28"/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D29" s="70">
        <v>1</v>
      </c>
      <c r="E29" s="70">
        <v>1</v>
      </c>
      <c r="F29" s="70">
        <v>1</v>
      </c>
      <c r="G29" s="70">
        <v>1</v>
      </c>
      <c r="H29" s="70">
        <v>1</v>
      </c>
      <c r="I29" s="70">
        <v>1</v>
      </c>
      <c r="J29" s="70">
        <v>1</v>
      </c>
      <c r="K29" s="70">
        <v>1</v>
      </c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38.1" customHeight="1" x14ac:dyDescent="0.25">
      <c r="A30"/>
      <c r="D30" s="71"/>
      <c r="E30" s="71"/>
      <c r="F30" s="71"/>
      <c r="G30" s="71"/>
      <c r="H30" s="71"/>
      <c r="I30" s="71"/>
      <c r="J30" s="71"/>
      <c r="K30" s="71"/>
      <c r="R30"/>
      <c r="S30"/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3">
      <c r="A32" s="21"/>
      <c r="B32" s="21"/>
      <c r="C32" s="131"/>
      <c r="D32" s="21"/>
      <c r="E32" s="21"/>
      <c r="F32" s="21"/>
      <c r="G32" s="21"/>
      <c r="H32" s="21"/>
      <c r="I32" s="21"/>
      <c r="J32" s="21"/>
      <c r="K32" s="21"/>
      <c r="L32" s="21"/>
      <c r="M32" s="131"/>
      <c r="N32" s="21"/>
      <c r="O32" s="21"/>
      <c r="P32" s="21"/>
      <c r="Q32" s="21"/>
      <c r="R32" s="21"/>
      <c r="S32" s="21"/>
      <c r="T32" s="21"/>
      <c r="U32" s="23"/>
      <c r="V32" s="21"/>
      <c r="W32" s="21"/>
      <c r="X32" s="21"/>
      <c r="Y32" s="21"/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14.45" customHeigh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25">
      <c r="A34" s="21"/>
      <c r="B34" s="128"/>
      <c r="C34" s="128"/>
      <c r="D34" s="128"/>
      <c r="E34" s="128"/>
      <c r="F34" s="128"/>
      <c r="G34" s="128"/>
      <c r="H34" s="128"/>
      <c r="I34" s="128"/>
      <c r="J34" s="21"/>
      <c r="K34" s="21"/>
      <c r="L34" s="128"/>
      <c r="M34" s="128"/>
      <c r="N34" s="128"/>
      <c r="O34" s="128"/>
      <c r="P34" s="128"/>
      <c r="Q34" s="128"/>
      <c r="R34" s="128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x14ac:dyDescent="0.25">
      <c r="A35" s="21"/>
      <c r="B35" s="128"/>
      <c r="C35" s="128"/>
      <c r="D35" s="128"/>
      <c r="E35" s="128"/>
      <c r="F35" s="128"/>
      <c r="G35" s="128"/>
      <c r="H35" s="128"/>
      <c r="I35" s="128"/>
      <c r="J35" s="21"/>
      <c r="K35" s="21"/>
      <c r="L35" s="128"/>
      <c r="M35" s="128"/>
      <c r="N35" s="128"/>
      <c r="O35" s="128"/>
      <c r="P35" s="128"/>
      <c r="Q35" s="128"/>
      <c r="R35" s="128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x14ac:dyDescent="0.25">
      <c r="A36" s="21"/>
      <c r="B36" s="128"/>
      <c r="C36" s="128" t="s">
        <v>1106</v>
      </c>
      <c r="D36" s="128"/>
      <c r="E36" s="128"/>
      <c r="F36" s="128"/>
      <c r="G36" s="128"/>
      <c r="H36" s="128"/>
      <c r="I36" s="128"/>
      <c r="J36" s="21"/>
      <c r="K36" s="21"/>
      <c r="L36" s="128"/>
      <c r="M36" s="128"/>
      <c r="N36" s="128"/>
      <c r="O36" s="128"/>
      <c r="P36" s="128"/>
      <c r="Q36" s="128"/>
      <c r="R36" s="128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 s="21"/>
      <c r="B37" s="21"/>
      <c r="C37" s="21"/>
      <c r="D37" s="128"/>
      <c r="E37" s="128"/>
      <c r="F37" s="128"/>
      <c r="G37" s="21"/>
      <c r="H37" s="21"/>
      <c r="I37" s="128"/>
      <c r="J37" s="21"/>
      <c r="K37" s="21"/>
      <c r="L37" s="128"/>
      <c r="M37" s="128"/>
      <c r="N37" s="128"/>
      <c r="O37" s="128"/>
      <c r="P37" s="128"/>
      <c r="Q37" s="128"/>
      <c r="R37" s="128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14.45" customHeight="1" x14ac:dyDescent="0.25">
      <c r="A38" s="128"/>
      <c r="B38" s="21"/>
      <c r="C38" s="21" t="s">
        <v>21</v>
      </c>
      <c r="D38" s="128"/>
      <c r="E38" s="128"/>
      <c r="F38" s="128"/>
      <c r="G38" s="21"/>
      <c r="H38" s="21" t="s">
        <v>22</v>
      </c>
      <c r="I38" s="129">
        <v>0</v>
      </c>
      <c r="J38" s="21"/>
      <c r="K38" s="21"/>
      <c r="L38" s="128"/>
      <c r="M38" s="128"/>
      <c r="N38" s="128"/>
      <c r="O38" s="128"/>
      <c r="P38" s="128"/>
      <c r="Q38" s="128"/>
      <c r="R38" s="128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</row>
    <row r="39" spans="1:39" ht="14.45" customHeight="1" x14ac:dyDescent="0.25">
      <c r="A39" s="128"/>
      <c r="B39" s="21"/>
      <c r="C39" s="21" t="s">
        <v>26</v>
      </c>
      <c r="D39" s="128"/>
      <c r="E39" s="128"/>
      <c r="F39" s="128"/>
      <c r="G39" s="21"/>
      <c r="H39" s="21" t="s">
        <v>27</v>
      </c>
      <c r="I39" s="128">
        <v>0</v>
      </c>
      <c r="J39" s="21"/>
      <c r="K39" s="21"/>
      <c r="L39" s="128"/>
      <c r="M39" s="128"/>
      <c r="N39" s="128"/>
      <c r="O39" s="128"/>
      <c r="P39" s="128"/>
      <c r="Q39" s="128"/>
      <c r="R39" s="128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</row>
    <row r="40" spans="1:39" ht="14.45" customHeight="1" x14ac:dyDescent="0.25">
      <c r="A40" s="128"/>
      <c r="B40" s="21"/>
      <c r="C40" s="21" t="s">
        <v>30</v>
      </c>
      <c r="D40" s="128"/>
      <c r="E40" s="128"/>
      <c r="F40" s="128"/>
      <c r="G40" s="21"/>
      <c r="H40" s="21" t="s">
        <v>31</v>
      </c>
      <c r="I40" s="128">
        <v>0</v>
      </c>
      <c r="J40" s="21"/>
      <c r="K40" s="21"/>
      <c r="L40" s="128"/>
      <c r="M40" s="128"/>
      <c r="N40" s="128"/>
      <c r="O40" s="128"/>
      <c r="P40" s="128"/>
      <c r="Q40" s="128"/>
      <c r="R40" s="128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</row>
    <row r="41" spans="1:39" ht="14.45" customHeight="1" x14ac:dyDescent="0.25">
      <c r="A41" s="128"/>
      <c r="B41" s="21"/>
      <c r="C41" s="21" t="s">
        <v>32</v>
      </c>
      <c r="D41" s="128"/>
      <c r="E41" s="128"/>
      <c r="F41" s="128"/>
      <c r="G41" s="21"/>
      <c r="H41" s="21" t="s">
        <v>33</v>
      </c>
      <c r="I41" s="128">
        <v>0</v>
      </c>
      <c r="J41" s="21"/>
      <c r="K41" s="21"/>
      <c r="L41" s="128"/>
      <c r="M41" s="128"/>
      <c r="N41" s="128"/>
      <c r="O41" s="128"/>
      <c r="P41" s="128"/>
      <c r="Q41" s="128"/>
      <c r="R41" s="128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</row>
    <row r="42" spans="1:39" ht="14.45" customHeight="1" x14ac:dyDescent="0.25">
      <c r="A42" s="128"/>
      <c r="B42" s="21"/>
      <c r="C42" s="21" t="s">
        <v>42</v>
      </c>
      <c r="D42" s="128"/>
      <c r="E42" s="128"/>
      <c r="F42" s="128"/>
      <c r="G42" s="21"/>
      <c r="H42" s="21" t="s">
        <v>43</v>
      </c>
      <c r="I42" s="128"/>
      <c r="J42" s="21"/>
      <c r="K42" s="21"/>
      <c r="L42" s="128"/>
      <c r="M42" s="128"/>
      <c r="N42" s="128"/>
      <c r="O42" s="128"/>
      <c r="P42" s="128"/>
      <c r="Q42" s="128"/>
      <c r="R42" s="128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</row>
    <row r="43" spans="1:39" ht="14.45" customHeight="1" x14ac:dyDescent="0.25">
      <c r="A43" s="128"/>
      <c r="B43" s="21"/>
      <c r="C43" s="21" t="s">
        <v>30</v>
      </c>
      <c r="D43" s="128"/>
      <c r="E43" s="128"/>
      <c r="F43" s="128"/>
      <c r="G43" s="21"/>
      <c r="H43" s="21" t="s">
        <v>31</v>
      </c>
      <c r="I43" s="128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</row>
    <row r="44" spans="1:39" ht="14.45" customHeight="1" x14ac:dyDescent="0.25">
      <c r="A44" s="128"/>
      <c r="B44" s="21"/>
      <c r="C44" s="21" t="s">
        <v>32</v>
      </c>
      <c r="D44" s="128"/>
      <c r="E44" s="128"/>
      <c r="F44" s="128"/>
      <c r="G44" s="21"/>
      <c r="H44" s="21" t="s">
        <v>33</v>
      </c>
      <c r="I44" s="128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</row>
    <row r="45" spans="1:39" ht="14.45" customHeight="1" x14ac:dyDescent="0.25">
      <c r="A45" s="128"/>
      <c r="B45" s="21"/>
      <c r="C45" s="21" t="s">
        <v>45</v>
      </c>
      <c r="D45" s="128"/>
      <c r="E45" s="128"/>
      <c r="F45" s="128"/>
      <c r="G45" s="21"/>
      <c r="H45" s="21" t="s">
        <v>46</v>
      </c>
      <c r="I45" s="128"/>
      <c r="J45" s="21"/>
      <c r="K45" s="21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21"/>
      <c r="W45" s="21"/>
      <c r="X45" s="21"/>
      <c r="Y45" s="21"/>
      <c r="Z45" s="21"/>
      <c r="AA45" s="21"/>
      <c r="AB45" s="21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</row>
    <row r="46" spans="1:39" ht="14.45" customHeight="1" x14ac:dyDescent="0.25">
      <c r="A46" s="128"/>
      <c r="B46" s="21"/>
      <c r="C46" s="21" t="s">
        <v>38</v>
      </c>
      <c r="D46" s="128"/>
      <c r="E46" s="128"/>
      <c r="F46" s="128"/>
      <c r="G46" s="21"/>
      <c r="H46" s="21" t="s">
        <v>39</v>
      </c>
      <c r="I46" s="128"/>
      <c r="J46" s="21"/>
      <c r="K46" s="21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21"/>
      <c r="W46" s="21"/>
      <c r="X46" s="21"/>
      <c r="Y46" s="21"/>
      <c r="Z46" s="21"/>
      <c r="AA46" s="21"/>
      <c r="AB46" s="21"/>
    </row>
    <row r="47" spans="1:39" ht="14.45" customHeight="1" x14ac:dyDescent="0.25">
      <c r="A47" s="128"/>
      <c r="B47" s="128"/>
      <c r="C47" s="128"/>
      <c r="D47" s="128"/>
      <c r="E47" s="128"/>
      <c r="F47" s="128"/>
      <c r="G47" s="128"/>
      <c r="H47" s="128"/>
      <c r="I47" s="128"/>
      <c r="J47" s="21"/>
      <c r="K47" s="21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21"/>
      <c r="W47" s="21"/>
      <c r="X47" s="21"/>
      <c r="Y47" s="21"/>
      <c r="Z47" s="21"/>
      <c r="AA47" s="21"/>
      <c r="AB47" s="21"/>
    </row>
    <row r="48" spans="1:39" ht="14.45" customHeight="1" x14ac:dyDescent="0.25">
      <c r="A48" s="128"/>
      <c r="B48" s="128"/>
      <c r="C48" s="128"/>
      <c r="D48" s="128"/>
      <c r="E48" s="128"/>
      <c r="F48" s="128"/>
      <c r="G48" s="128"/>
      <c r="H48" s="128"/>
      <c r="I48" s="128"/>
      <c r="J48" s="21"/>
      <c r="K48" s="21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21"/>
      <c r="W48" s="21"/>
      <c r="X48" s="21"/>
      <c r="Y48" s="21"/>
      <c r="Z48" s="21"/>
      <c r="AA48" s="21"/>
      <c r="AB48" s="21"/>
    </row>
    <row r="49" spans="1:28" ht="14.45" customHeight="1" x14ac:dyDescent="0.25">
      <c r="A49" s="128"/>
      <c r="B49" s="128"/>
      <c r="C49" s="128"/>
      <c r="D49" s="128"/>
      <c r="E49" s="128"/>
      <c r="F49" s="128"/>
      <c r="G49" s="128"/>
      <c r="H49" s="128"/>
      <c r="I49" s="128"/>
      <c r="J49" s="21"/>
      <c r="K49" s="21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21"/>
      <c r="W49" s="21"/>
      <c r="X49" s="21"/>
      <c r="Y49" s="21"/>
      <c r="Z49" s="21"/>
      <c r="AA49" s="21"/>
      <c r="AB49" s="21"/>
    </row>
    <row r="50" spans="1:28" ht="14.45" customHeight="1" x14ac:dyDescent="0.25">
      <c r="A50" s="12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21"/>
      <c r="W50" s="21"/>
      <c r="X50" s="21"/>
      <c r="Y50" s="21"/>
      <c r="Z50" s="21"/>
      <c r="AA50" s="21"/>
      <c r="AB50" s="21"/>
    </row>
    <row r="51" spans="1:28" s="25" customFormat="1" ht="14.45" customHeight="1" x14ac:dyDescent="0.25">
      <c r="A51" s="12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21"/>
      <c r="W51" s="21"/>
      <c r="X51" s="21"/>
      <c r="Y51" s="21"/>
      <c r="Z51" s="21"/>
      <c r="AA51" s="21"/>
      <c r="AB51" s="21"/>
    </row>
    <row r="52" spans="1:28" ht="18.75" x14ac:dyDescent="0.3">
      <c r="A52" s="128"/>
      <c r="B52" s="21"/>
      <c r="C52" s="131"/>
      <c r="D52" s="21"/>
      <c r="E52" s="21"/>
      <c r="F52" s="21"/>
      <c r="G52" s="21"/>
      <c r="H52" s="21"/>
      <c r="I52" s="21"/>
      <c r="J52" s="21"/>
      <c r="K52" s="21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21"/>
      <c r="W52" s="21"/>
      <c r="X52" s="21"/>
      <c r="Y52" s="21"/>
      <c r="Z52" s="21"/>
      <c r="AA52" s="21"/>
      <c r="AB52" s="21"/>
    </row>
    <row r="53" spans="1:28" ht="15.75" x14ac:dyDescent="0.25">
      <c r="A53" s="12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21"/>
      <c r="W53" s="21"/>
      <c r="X53" s="21"/>
      <c r="Y53" s="21"/>
      <c r="Z53" s="21"/>
      <c r="AA53" s="21"/>
      <c r="AB53" s="21"/>
    </row>
    <row r="54" spans="1:28" ht="15.75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21"/>
      <c r="W54" s="21"/>
      <c r="X54" s="21"/>
      <c r="Y54" s="21"/>
      <c r="Z54" s="21"/>
      <c r="AA54" s="21"/>
      <c r="AB54" s="21"/>
    </row>
    <row r="55" spans="1:28" ht="15.75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21"/>
      <c r="W55" s="21"/>
      <c r="X55" s="21"/>
      <c r="Y55" s="21"/>
      <c r="Z55" s="21"/>
      <c r="AA55" s="21"/>
      <c r="AB55" s="21"/>
    </row>
    <row r="56" spans="1:28" ht="15.75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21"/>
      <c r="W56" s="21"/>
      <c r="X56" s="21"/>
      <c r="Y56" s="21"/>
      <c r="Z56" s="21"/>
      <c r="AA56" s="21"/>
      <c r="AB56" s="21"/>
    </row>
    <row r="57" spans="1:28" ht="15.7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21"/>
      <c r="W57" s="21"/>
      <c r="X57" s="21"/>
      <c r="Y57" s="21"/>
      <c r="Z57" s="21"/>
      <c r="AA57" s="21"/>
      <c r="AB57" s="21"/>
    </row>
    <row r="58" spans="1:28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1:28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1:28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1:28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  <row r="62" spans="1:28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</row>
    <row r="63" spans="1:28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</row>
    <row r="64" spans="1:28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</row>
    <row r="73" spans="3:27" x14ac:dyDescent="0.25">
      <c r="T73" s="25"/>
      <c r="U73" s="25"/>
      <c r="V73" s="25"/>
      <c r="W73" s="25"/>
      <c r="X73" s="25"/>
      <c r="Y73" s="25"/>
      <c r="Z73" s="25"/>
      <c r="AA73" s="25"/>
    </row>
    <row r="80" spans="3:27" ht="15.75" x14ac:dyDescent="0.25">
      <c r="C80" s="127" t="s">
        <v>844</v>
      </c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</row>
    <row r="81" spans="9:23" ht="15.75" x14ac:dyDescent="0.25"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</row>
    <row r="82" spans="9:23" ht="15.75" x14ac:dyDescent="0.25">
      <c r="I82" s="127"/>
      <c r="J82" s="127"/>
      <c r="K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</row>
  </sheetData>
  <mergeCells count="20">
    <mergeCell ref="F11:G11"/>
    <mergeCell ref="C7:E7"/>
    <mergeCell ref="B9:E9"/>
    <mergeCell ref="D11:E11"/>
    <mergeCell ref="F9:G9"/>
    <mergeCell ref="B2:D3"/>
    <mergeCell ref="F5:H5"/>
    <mergeCell ref="A1:F1"/>
    <mergeCell ref="H1:M1"/>
    <mergeCell ref="F7:H7"/>
    <mergeCell ref="X11:Z11"/>
    <mergeCell ref="N13:R13"/>
    <mergeCell ref="N9:P9"/>
    <mergeCell ref="Q9:R9"/>
    <mergeCell ref="Y1:AA1"/>
    <mergeCell ref="V1:X1"/>
    <mergeCell ref="N7:O7"/>
    <mergeCell ref="X7:Z7"/>
    <mergeCell ref="X9:Z9"/>
    <mergeCell ref="N11:P11"/>
  </mergeCells>
  <dataValidations count="7">
    <dataValidation allowBlank="1" showInputMessage="1" showErrorMessage="1" sqref="A15:G15" xr:uid="{00000000-0002-0000-0000-000000000000}"/>
    <dataValidation type="list" allowBlank="1" showInputMessage="1" showErrorMessage="1" sqref="C1 B18 B23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Q9" xr:uid="{2CDC3C3B-4A97-4370-BBAE-47393EC66328}">
      <formula1>"Simple, Double"</formula1>
    </dataValidation>
    <dataValidation type="list" allowBlank="1" showInputMessage="1" showErrorMessage="1" sqref="B28" xr:uid="{105C3ED7-57AC-4C1F-88A8-6F3E33277432}">
      <formula1>PAF</formula1>
    </dataValidation>
    <dataValidation type="list" allowBlank="1" showInputMessage="1" showErrorMessage="1" sqref="N11:P11" xr:uid="{5538623F-EA39-4328-9466-3D4D243CEA14}">
      <formula1>"Avec_tirants, Sans_tirants"</formula1>
    </dataValidation>
  </dataValidations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5</xdr:col>
                    <xdr:colOff>19050</xdr:colOff>
                    <xdr:row>0</xdr:row>
                    <xdr:rowOff>209550</xdr:rowOff>
                  </from>
                  <to>
                    <xdr:col>7</xdr:col>
                    <xdr:colOff>133350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16</xdr:col>
                    <xdr:colOff>47625</xdr:colOff>
                    <xdr:row>0</xdr:row>
                    <xdr:rowOff>190500</xdr:rowOff>
                  </from>
                  <to>
                    <xdr:col>18</xdr:col>
                    <xdr:colOff>209550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24</xdr:col>
                    <xdr:colOff>9525</xdr:colOff>
                    <xdr:row>1</xdr:row>
                    <xdr:rowOff>19050</xdr:rowOff>
                  </from>
                  <to>
                    <xdr:col>26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7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1</xdr:col>
                    <xdr:colOff>9525</xdr:colOff>
                    <xdr:row>32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5000000}">
          <x14:formula1>
            <xm:f>Datas!$K$2:$K$4</xm:f>
          </x14:formula1>
          <xm:sqref>N7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X9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X11:Z11</xm:sqref>
        </x14:dataValidation>
        <x14:dataValidation type="list" allowBlank="1" showInputMessage="1" showErrorMessage="1" xr:uid="{E3E5208C-1193-4C83-8CC7-FF9FB44CD7A6}">
          <x14:formula1>
            <xm:f>Datas!$F$24:$F$28</xm:f>
          </x14:formula1>
          <xm:sqref>X7:Z7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N9:P9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N13:R13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W66"/>
  <sheetViews>
    <sheetView zoomScale="90" zoomScaleNormal="90" workbookViewId="0">
      <selection activeCell="M21" sqref="M21"/>
    </sheetView>
  </sheetViews>
  <sheetFormatPr baseColWidth="10" defaultRowHeight="15" x14ac:dyDescent="0.25"/>
  <cols>
    <col min="1" max="1" width="5.7109375" customWidth="1"/>
    <col min="2" max="2" width="15" bestFit="1" customWidth="1"/>
    <col min="3" max="3" width="5.7109375" customWidth="1"/>
    <col min="4" max="4" width="33.140625" customWidth="1"/>
    <col min="5" max="5" width="5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48</v>
      </c>
      <c r="D1" s="13" t="s">
        <v>86</v>
      </c>
      <c r="F1" s="13" t="s">
        <v>6</v>
      </c>
      <c r="H1" s="14" t="s">
        <v>5</v>
      </c>
      <c r="J1" s="23" t="s">
        <v>639</v>
      </c>
      <c r="K1" s="68" t="s">
        <v>640</v>
      </c>
      <c r="L1" s="23" t="s">
        <v>641</v>
      </c>
      <c r="M1" s="23" t="s">
        <v>642</v>
      </c>
      <c r="N1" s="73" t="s">
        <v>661</v>
      </c>
      <c r="O1" s="23" t="s">
        <v>62</v>
      </c>
      <c r="P1" s="23" t="s">
        <v>678</v>
      </c>
      <c r="R1" s="25" t="s">
        <v>639</v>
      </c>
      <c r="S1" s="25" t="s">
        <v>677</v>
      </c>
      <c r="T1" s="25" t="s">
        <v>62</v>
      </c>
    </row>
    <row r="2" spans="2:23" x14ac:dyDescent="0.25">
      <c r="B2" s="11" t="s">
        <v>72</v>
      </c>
      <c r="D2" s="10" t="s">
        <v>87</v>
      </c>
      <c r="F2" s="11" t="s">
        <v>4</v>
      </c>
      <c r="H2" s="10" t="s">
        <v>12</v>
      </c>
      <c r="J2" s="85" t="s">
        <v>662</v>
      </c>
      <c r="K2" s="85" t="s">
        <v>638</v>
      </c>
      <c r="L2" s="85" t="s">
        <v>91</v>
      </c>
      <c r="M2" s="85" t="s">
        <v>643</v>
      </c>
      <c r="N2" s="86">
        <v>22</v>
      </c>
      <c r="O2" s="85" t="str">
        <f>CannesMont[[#This Row],[Type_de_canne]]&amp;"_"&amp;CannesMont[[#This Row],[Hauteur_arroseur]]&amp;"_"&amp;CannesMont[[#This Row],[Simple_ou_double]]&amp;"_"&amp;CannesMont[[#This Row],[Tirants]]</f>
        <v>Tete_en_haut_Max_Simple_Sans_tirants</v>
      </c>
      <c r="P2" s="87"/>
      <c r="R2" s="25" t="s">
        <v>662</v>
      </c>
      <c r="S2" s="25" t="s">
        <v>83</v>
      </c>
      <c r="T2" t="s">
        <v>665</v>
      </c>
    </row>
    <row r="3" spans="2:23" x14ac:dyDescent="0.25">
      <c r="B3" s="11" t="s">
        <v>73</v>
      </c>
      <c r="D3" s="11" t="s">
        <v>88</v>
      </c>
      <c r="F3" s="11" t="s">
        <v>49</v>
      </c>
      <c r="H3" s="11" t="s">
        <v>8</v>
      </c>
      <c r="J3" s="87" t="s">
        <v>61</v>
      </c>
      <c r="K3" s="85">
        <v>3</v>
      </c>
      <c r="L3" s="87" t="s">
        <v>91</v>
      </c>
      <c r="M3" s="87" t="s">
        <v>643</v>
      </c>
      <c r="N3" s="86">
        <v>4</v>
      </c>
      <c r="O3" s="85" t="str">
        <f>CannesMont[[#This Row],[Type_de_canne]]&amp;"_"&amp;CannesMont[[#This Row],[Hauteur_arroseur]]&amp;"_"&amp;CannesMont[[#This Row],[Simple_ou_double]]&amp;"_"&amp;CannesMont[[#This Row],[Tirants]]</f>
        <v>Souple_3_Simple_Sans_tirants</v>
      </c>
      <c r="P3" s="87"/>
      <c r="R3" s="25" t="s">
        <v>662</v>
      </c>
      <c r="S3" s="25" t="s">
        <v>488</v>
      </c>
      <c r="T3" t="s">
        <v>664</v>
      </c>
    </row>
    <row r="4" spans="2:23" ht="15.75" thickBot="1" x14ac:dyDescent="0.3">
      <c r="B4" s="11" t="s">
        <v>74</v>
      </c>
      <c r="D4" s="12"/>
      <c r="F4" s="11" t="s">
        <v>50</v>
      </c>
      <c r="H4" s="11" t="s">
        <v>57</v>
      </c>
      <c r="J4" s="87" t="s">
        <v>61</v>
      </c>
      <c r="K4" s="85">
        <v>1.5</v>
      </c>
      <c r="L4" s="87" t="s">
        <v>91</v>
      </c>
      <c r="M4" s="87" t="s">
        <v>643</v>
      </c>
      <c r="N4" s="86">
        <v>5</v>
      </c>
      <c r="O4" s="85" t="str">
        <f>CannesMont[[#This Row],[Type_de_canne]]&amp;"_"&amp;CannesMont[[#This Row],[Hauteur_arroseur]]&amp;"_"&amp;CannesMont[[#This Row],[Simple_ou_double]]&amp;"_"&amp;CannesMont[[#This Row],[Tirants]]</f>
        <v>Souple_1,5_Simple_Sans_tirants</v>
      </c>
      <c r="P4" s="87"/>
      <c r="R4" s="25" t="s">
        <v>667</v>
      </c>
      <c r="S4" s="25" t="s">
        <v>81</v>
      </c>
      <c r="T4" t="s">
        <v>668</v>
      </c>
    </row>
    <row r="5" spans="2:23" ht="15.75" thickBot="1" x14ac:dyDescent="0.3">
      <c r="B5" s="12" t="s">
        <v>47</v>
      </c>
      <c r="F5" s="11" t="s">
        <v>54</v>
      </c>
      <c r="H5" s="12" t="s">
        <v>11</v>
      </c>
      <c r="J5" s="87" t="s">
        <v>61</v>
      </c>
      <c r="K5" s="85">
        <v>3</v>
      </c>
      <c r="L5" s="87" t="s">
        <v>91</v>
      </c>
      <c r="M5" s="87" t="s">
        <v>687</v>
      </c>
      <c r="N5" s="86">
        <v>6</v>
      </c>
      <c r="O5" s="85" t="str">
        <f>CannesMont[[#This Row],[Type_de_canne]]&amp;"_"&amp;CannesMont[[#This Row],[Hauteur_arroseur]]&amp;"_"&amp;CannesMont[[#This Row],[Simple_ou_double]]&amp;"_"&amp;CannesMont[[#This Row],[Tirants]]</f>
        <v>Souple_3_Simple_Avec_tirants</v>
      </c>
      <c r="P5" s="87"/>
      <c r="R5" s="25" t="s">
        <v>667</v>
      </c>
      <c r="S5" s="25" t="s">
        <v>82</v>
      </c>
      <c r="T5" t="s">
        <v>669</v>
      </c>
    </row>
    <row r="6" spans="2:23" ht="15.75" thickBot="1" x14ac:dyDescent="0.3">
      <c r="F6" s="11" t="s">
        <v>19</v>
      </c>
      <c r="J6" s="87" t="s">
        <v>61</v>
      </c>
      <c r="K6" s="85">
        <v>1.5</v>
      </c>
      <c r="L6" s="87" t="s">
        <v>91</v>
      </c>
      <c r="M6" s="87" t="s">
        <v>687</v>
      </c>
      <c r="N6" s="86">
        <v>7</v>
      </c>
      <c r="O6" s="85" t="str">
        <f>CannesMont[[#This Row],[Type_de_canne]]&amp;"_"&amp;CannesMont[[#This Row],[Hauteur_arroseur]]&amp;"_"&amp;CannesMont[[#This Row],[Simple_ou_double]]&amp;"_"&amp;CannesMont[[#This Row],[Tirants]]</f>
        <v>Souple_1,5_Simple_Avec_tirants</v>
      </c>
      <c r="P6" s="87"/>
      <c r="R6" s="25" t="s">
        <v>667</v>
      </c>
      <c r="S6" s="25" t="s">
        <v>83</v>
      </c>
      <c r="T6" t="s">
        <v>670</v>
      </c>
    </row>
    <row r="7" spans="2:23" ht="15.75" thickBot="1" x14ac:dyDescent="0.3">
      <c r="B7" s="14" t="s">
        <v>72</v>
      </c>
      <c r="D7" s="14" t="s">
        <v>76</v>
      </c>
      <c r="F7" s="11" t="s">
        <v>55</v>
      </c>
      <c r="J7" s="87" t="s">
        <v>61</v>
      </c>
      <c r="K7" s="85">
        <v>3</v>
      </c>
      <c r="L7" s="87" t="s">
        <v>644</v>
      </c>
      <c r="M7" s="87" t="s">
        <v>643</v>
      </c>
      <c r="N7" s="87"/>
      <c r="O7" s="85" t="str">
        <f>CannesMont[[#This Row],[Type_de_canne]]&amp;"_"&amp;CannesMont[[#This Row],[Hauteur_arroseur]]&amp;"_"&amp;CannesMont[[#This Row],[Simple_ou_double]]&amp;"_"&amp;CannesMont[[#This Row],[Tirants]]</f>
        <v>Souple_3_Double_Sans_tirants</v>
      </c>
      <c r="P7" s="87" t="s">
        <v>645</v>
      </c>
      <c r="R7" s="25" t="s">
        <v>60</v>
      </c>
      <c r="S7" s="45" t="s">
        <v>81</v>
      </c>
      <c r="T7" t="s">
        <v>671</v>
      </c>
      <c r="U7" s="44"/>
      <c r="V7" s="46"/>
      <c r="W7" s="45"/>
    </row>
    <row r="8" spans="2:23" x14ac:dyDescent="0.25">
      <c r="B8" s="15">
        <v>62</v>
      </c>
      <c r="D8" s="10" t="s">
        <v>662</v>
      </c>
      <c r="F8" s="11" t="s">
        <v>51</v>
      </c>
      <c r="J8" s="87" t="s">
        <v>61</v>
      </c>
      <c r="K8" s="85">
        <v>1.5</v>
      </c>
      <c r="L8" s="87" t="s">
        <v>644</v>
      </c>
      <c r="M8" s="87" t="s">
        <v>643</v>
      </c>
      <c r="N8" s="87"/>
      <c r="O8" s="85" t="str">
        <f>CannesMont[[#This Row],[Type_de_canne]]&amp;"_"&amp;CannesMont[[#This Row],[Hauteur_arroseur]]&amp;"_"&amp;CannesMont[[#This Row],[Simple_ou_double]]&amp;"_"&amp;CannesMont[[#This Row],[Tirants]]</f>
        <v>Souple_1,5_Double_Sans_tirants</v>
      </c>
      <c r="P8" s="87" t="s">
        <v>646</v>
      </c>
      <c r="R8" s="25" t="s">
        <v>60</v>
      </c>
      <c r="S8" s="45" t="s">
        <v>84</v>
      </c>
      <c r="T8" s="44" t="s">
        <v>672</v>
      </c>
      <c r="U8" s="44"/>
      <c r="V8" s="46"/>
      <c r="W8" s="45"/>
    </row>
    <row r="9" spans="2:23" x14ac:dyDescent="0.25">
      <c r="B9" s="16">
        <v>56</v>
      </c>
      <c r="D9" s="11" t="s">
        <v>61</v>
      </c>
      <c r="F9" s="11" t="s">
        <v>56</v>
      </c>
      <c r="J9" s="87" t="s">
        <v>637</v>
      </c>
      <c r="K9" s="85">
        <v>1.5</v>
      </c>
      <c r="L9" s="87" t="s">
        <v>91</v>
      </c>
      <c r="M9" s="87" t="s">
        <v>643</v>
      </c>
      <c r="N9" s="86">
        <v>13</v>
      </c>
      <c r="O9" s="85" t="str">
        <f>CannesMont[[#This Row],[Type_de_canne]]&amp;"_"&amp;CannesMont[[#This Row],[Hauteur_arroseur]]&amp;"_"&amp;CannesMont[[#This Row],[Simple_ou_double]]&amp;"_"&amp;CannesMont[[#This Row],[Tirants]]</f>
        <v>Souple_Galva_1,5_Simple_Sans_tirants</v>
      </c>
      <c r="P9" s="87"/>
      <c r="R9" s="25" t="s">
        <v>89</v>
      </c>
      <c r="S9" s="45" t="s">
        <v>82</v>
      </c>
      <c r="T9" s="44" t="s">
        <v>673</v>
      </c>
      <c r="U9" s="23"/>
      <c r="V9" s="46"/>
      <c r="W9" s="45"/>
    </row>
    <row r="10" spans="2:23" x14ac:dyDescent="0.25">
      <c r="B10" s="16">
        <v>50</v>
      </c>
      <c r="D10" s="11" t="s">
        <v>637</v>
      </c>
      <c r="F10" s="11" t="s">
        <v>52</v>
      </c>
      <c r="J10" s="87" t="s">
        <v>637</v>
      </c>
      <c r="K10" s="85">
        <v>3</v>
      </c>
      <c r="L10" s="87" t="s">
        <v>91</v>
      </c>
      <c r="M10" s="87" t="s">
        <v>643</v>
      </c>
      <c r="N10" s="86">
        <v>12</v>
      </c>
      <c r="O10" s="85" t="str">
        <f>CannesMont[[#This Row],[Type_de_canne]]&amp;"_"&amp;CannesMont[[#This Row],[Hauteur_arroseur]]&amp;"_"&amp;CannesMont[[#This Row],[Simple_ou_double]]&amp;"_"&amp;CannesMont[[#This Row],[Tirants]]</f>
        <v>Souple_Galva_3_Simple_Sans_tirants</v>
      </c>
      <c r="P10" s="87"/>
      <c r="R10" s="25" t="s">
        <v>637</v>
      </c>
      <c r="S10" s="45" t="s">
        <v>82</v>
      </c>
      <c r="T10" s="23" t="s">
        <v>674</v>
      </c>
      <c r="U10" s="44"/>
      <c r="V10" s="46"/>
      <c r="W10" s="45"/>
    </row>
    <row r="11" spans="2:23" ht="15.75" thickBot="1" x14ac:dyDescent="0.3">
      <c r="B11" s="16">
        <v>44</v>
      </c>
      <c r="D11" s="11" t="s">
        <v>60</v>
      </c>
      <c r="F11" s="12" t="s">
        <v>53</v>
      </c>
      <c r="J11" s="87" t="s">
        <v>637</v>
      </c>
      <c r="K11" s="87">
        <v>1.5</v>
      </c>
      <c r="L11" s="87" t="s">
        <v>91</v>
      </c>
      <c r="M11" s="87" t="s">
        <v>687</v>
      </c>
      <c r="N11" s="86">
        <v>14</v>
      </c>
      <c r="O11" s="85" t="str">
        <f>CannesMont[[#This Row],[Type_de_canne]]&amp;"_"&amp;CannesMont[[#This Row],[Hauteur_arroseur]]&amp;"_"&amp;CannesMont[[#This Row],[Simple_ou_double]]&amp;"_"&amp;CannesMont[[#This Row],[Tirants]]</f>
        <v>Souple_Galva_1,5_Simple_Avec_tirants</v>
      </c>
      <c r="P11" s="87"/>
      <c r="R11" s="25" t="s">
        <v>637</v>
      </c>
      <c r="S11" s="45" t="s">
        <v>83</v>
      </c>
      <c r="T11" s="44" t="s">
        <v>675</v>
      </c>
      <c r="U11" s="44"/>
      <c r="V11" s="46"/>
      <c r="W11" s="45"/>
    </row>
    <row r="12" spans="2:23" ht="15.75" thickBot="1" x14ac:dyDescent="0.3">
      <c r="B12" s="17">
        <v>38</v>
      </c>
      <c r="D12" s="12" t="s">
        <v>89</v>
      </c>
      <c r="J12" s="87" t="s">
        <v>637</v>
      </c>
      <c r="K12" s="87">
        <v>3</v>
      </c>
      <c r="L12" s="87" t="s">
        <v>91</v>
      </c>
      <c r="M12" s="87" t="s">
        <v>687</v>
      </c>
      <c r="N12" s="86">
        <v>15</v>
      </c>
      <c r="O12" s="85" t="str">
        <f>CannesMont[[#This Row],[Type_de_canne]]&amp;"_"&amp;CannesMont[[#This Row],[Hauteur_arroseur]]&amp;"_"&amp;CannesMont[[#This Row],[Simple_ou_double]]&amp;"_"&amp;CannesMont[[#This Row],[Tirants]]</f>
        <v>Souple_Galva_3_Simple_Avec_tirants</v>
      </c>
      <c r="P12" s="87"/>
      <c r="R12" s="25" t="s">
        <v>637</v>
      </c>
      <c r="S12" s="45" t="s">
        <v>81</v>
      </c>
      <c r="T12" s="44" t="s">
        <v>676</v>
      </c>
      <c r="U12" s="44"/>
      <c r="V12" s="46"/>
      <c r="W12" s="45"/>
    </row>
    <row r="13" spans="2:23" ht="15.75" thickBot="1" x14ac:dyDescent="0.3">
      <c r="F13" s="75" t="s">
        <v>479</v>
      </c>
      <c r="J13" s="87" t="s">
        <v>637</v>
      </c>
      <c r="K13" s="85">
        <v>1.5</v>
      </c>
      <c r="L13" s="87" t="s">
        <v>92</v>
      </c>
      <c r="M13" s="87" t="s">
        <v>643</v>
      </c>
      <c r="N13" s="87"/>
      <c r="O13" s="85" t="str">
        <f>CannesMont[[#This Row],[Type_de_canne]]&amp;"_"&amp;CannesMont[[#This Row],[Hauteur_arroseur]]&amp;"_"&amp;CannesMont[[#This Row],[Simple_ou_double]]&amp;"_"&amp;CannesMont[[#This Row],[Tirants]]</f>
        <v>Souple_Galva_1,5_Douple_Sans_tirants</v>
      </c>
      <c r="P13" s="87" t="s">
        <v>647</v>
      </c>
      <c r="S13" s="45"/>
      <c r="T13" s="47"/>
      <c r="U13" s="47"/>
      <c r="V13" s="47"/>
      <c r="W13" s="45"/>
    </row>
    <row r="14" spans="2:23" ht="15.75" thickBot="1" x14ac:dyDescent="0.3">
      <c r="B14" s="14" t="s">
        <v>73</v>
      </c>
      <c r="D14" s="14" t="s">
        <v>688</v>
      </c>
      <c r="F14" s="10" t="s">
        <v>342</v>
      </c>
      <c r="J14" s="87" t="s">
        <v>637</v>
      </c>
      <c r="K14" s="85">
        <v>3</v>
      </c>
      <c r="L14" s="87" t="s">
        <v>92</v>
      </c>
      <c r="M14" s="87" t="s">
        <v>643</v>
      </c>
      <c r="N14" s="87"/>
      <c r="O14" s="85" t="str">
        <f>CannesMont[[#This Row],[Type_de_canne]]&amp;"_"&amp;CannesMont[[#This Row],[Hauteur_arroseur]]&amp;"_"&amp;CannesMont[[#This Row],[Simple_ou_double]]&amp;"_"&amp;CannesMont[[#This Row],[Tirants]]</f>
        <v>Souple_Galva_3_Douple_Sans_tirants</v>
      </c>
      <c r="P14" s="87" t="s">
        <v>648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488</v>
      </c>
      <c r="F15" s="11" t="s">
        <v>339</v>
      </c>
      <c r="J15" s="85" t="s">
        <v>60</v>
      </c>
      <c r="K15" s="85">
        <v>3</v>
      </c>
      <c r="L15" s="85" t="s">
        <v>91</v>
      </c>
      <c r="M15" s="85" t="s">
        <v>643</v>
      </c>
      <c r="N15" s="86">
        <v>20</v>
      </c>
      <c r="O15" s="85" t="str">
        <f>CannesMont[[#This Row],[Type_de_canne]]&amp;"_"&amp;CannesMont[[#This Row],[Hauteur_arroseur]]&amp;"_"&amp;CannesMont[[#This Row],[Simple_ou_double]]&amp;"_"&amp;CannesMont[[#This Row],[Tirants]]</f>
        <v>PVC_3_Simple_Sans_tirants</v>
      </c>
      <c r="P15" s="85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81</v>
      </c>
      <c r="F16" s="11" t="s">
        <v>344</v>
      </c>
      <c r="J16" s="85" t="s">
        <v>64</v>
      </c>
      <c r="K16" s="85">
        <v>3</v>
      </c>
      <c r="L16" s="85" t="s">
        <v>91</v>
      </c>
      <c r="M16" s="85" t="s">
        <v>643</v>
      </c>
      <c r="N16" s="86">
        <v>21</v>
      </c>
      <c r="O16" s="85" t="str">
        <f>CannesMont[[#This Row],[Type_de_canne]]&amp;"_"&amp;CannesMont[[#This Row],[Hauteur_arroseur]]&amp;"_"&amp;CannesMont[[#This Row],[Simple_ou_double]]&amp;"_"&amp;CannesMont[[#This Row],[Tirants]]</f>
        <v>PVC_SOUPLE_3_Simple_Sans_tirants</v>
      </c>
      <c r="P16" s="85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82</v>
      </c>
      <c r="F17" s="60" t="s">
        <v>340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83</v>
      </c>
      <c r="F18" s="11" t="s">
        <v>343</v>
      </c>
      <c r="N18"/>
      <c r="O18" s="72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341</v>
      </c>
      <c r="U19" s="45"/>
      <c r="V19" s="45"/>
      <c r="W19" s="45"/>
    </row>
    <row r="20" spans="2:23" ht="15.75" thickBot="1" x14ac:dyDescent="0.3">
      <c r="F20" s="74" t="s">
        <v>486</v>
      </c>
      <c r="J20" s="25"/>
      <c r="M20" s="10" t="s">
        <v>845</v>
      </c>
      <c r="R20" s="10" t="s">
        <v>846</v>
      </c>
    </row>
    <row r="21" spans="2:23" ht="15.75" thickBot="1" x14ac:dyDescent="0.3">
      <c r="B21" s="14" t="s">
        <v>74</v>
      </c>
      <c r="F21" s="48" t="s">
        <v>658</v>
      </c>
      <c r="J21" s="25"/>
      <c r="M21" s="12" t="str">
        <f>User!N9&amp;"_"&amp;User!N7&amp;"_"&amp;User!AC11&amp;"_"&amp;User!N11</f>
        <v>Souple_3_Simple_Sans_tirants</v>
      </c>
      <c r="O21" t="e">
        <f>INDEX(CannesMont[[K]:[Appelation]],MATCH(M21,CannesMont[Appelation],0),14)</f>
        <v>#REF!</v>
      </c>
      <c r="R21" s="12" t="str">
        <f>User!N9&amp;"_"&amp;User!N13</f>
        <v>Souple_Régulateur_en_bas</v>
      </c>
    </row>
    <row r="22" spans="2:23" ht="15.75" thickBot="1" x14ac:dyDescent="0.3">
      <c r="B22" s="20">
        <v>60</v>
      </c>
      <c r="J22" s="25"/>
    </row>
    <row r="23" spans="2:23" ht="15.75" thickBot="1" x14ac:dyDescent="0.3">
      <c r="B23" s="18">
        <v>55</v>
      </c>
      <c r="F23" s="10" t="s">
        <v>493</v>
      </c>
    </row>
    <row r="24" spans="2:23" x14ac:dyDescent="0.25">
      <c r="B24" s="18">
        <v>50</v>
      </c>
      <c r="F24" s="10" t="s">
        <v>494</v>
      </c>
      <c r="J24" s="66"/>
      <c r="K24" s="66"/>
    </row>
    <row r="25" spans="2:23" x14ac:dyDescent="0.25">
      <c r="B25" s="18">
        <v>45</v>
      </c>
      <c r="F25" s="11" t="s">
        <v>495</v>
      </c>
      <c r="J25" s="67"/>
      <c r="K25" s="67"/>
    </row>
    <row r="26" spans="2:23" ht="15.75" thickBot="1" x14ac:dyDescent="0.3">
      <c r="B26" s="19">
        <v>34</v>
      </c>
      <c r="F26" s="11" t="s">
        <v>496</v>
      </c>
      <c r="J26" s="67"/>
      <c r="K26" s="67"/>
      <c r="L26" s="66"/>
      <c r="M26" s="66"/>
    </row>
    <row r="27" spans="2:23" ht="15.75" thickBot="1" x14ac:dyDescent="0.3">
      <c r="F27" s="11" t="s">
        <v>497</v>
      </c>
      <c r="J27" s="67"/>
      <c r="K27" s="67"/>
      <c r="L27" s="21"/>
      <c r="M27" s="21"/>
    </row>
    <row r="28" spans="2:23" ht="15.75" thickBot="1" x14ac:dyDescent="0.3">
      <c r="B28" s="14" t="s">
        <v>3</v>
      </c>
      <c r="F28" s="48" t="s">
        <v>658</v>
      </c>
      <c r="J28" s="67"/>
      <c r="K28" s="67"/>
    </row>
    <row r="29" spans="2:23" x14ac:dyDescent="0.25">
      <c r="B29" s="20">
        <v>30</v>
      </c>
      <c r="J29" s="67"/>
      <c r="K29" s="67"/>
    </row>
    <row r="30" spans="2:23" x14ac:dyDescent="0.25">
      <c r="B30" s="18">
        <v>24</v>
      </c>
      <c r="J30" s="67"/>
      <c r="K30" s="67"/>
    </row>
    <row r="31" spans="2:23" x14ac:dyDescent="0.25">
      <c r="B31" s="18">
        <v>18</v>
      </c>
      <c r="J31" s="67"/>
      <c r="K31" s="67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7"/>
      <c r="K32" s="67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7"/>
      <c r="K33" s="67"/>
      <c r="M33" s="23"/>
      <c r="N33" s="23"/>
      <c r="O33" s="23"/>
      <c r="P33" s="23"/>
      <c r="Q33" s="23"/>
      <c r="R33" s="23"/>
      <c r="S33" s="23"/>
    </row>
    <row r="34" spans="2:19" ht="15.75" thickBot="1" x14ac:dyDescent="0.3">
      <c r="J34" s="66"/>
      <c r="K34" s="67"/>
      <c r="M34" s="23"/>
      <c r="N34" s="23"/>
      <c r="O34" s="23"/>
      <c r="P34" s="23"/>
      <c r="Q34" s="23"/>
      <c r="R34" s="23"/>
      <c r="S34" s="23"/>
    </row>
    <row r="35" spans="2:19" x14ac:dyDescent="0.25">
      <c r="C35" s="135"/>
      <c r="D35" s="136"/>
      <c r="E35" s="136"/>
      <c r="F35" s="136"/>
      <c r="G35" s="136"/>
      <c r="H35" s="136"/>
      <c r="I35" s="136"/>
      <c r="J35" s="137"/>
      <c r="K35" s="138"/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C36" s="139"/>
      <c r="D36" s="21" t="s">
        <v>954</v>
      </c>
      <c r="E36" s="21"/>
      <c r="F36" s="21"/>
      <c r="G36" s="21"/>
      <c r="H36" s="21" t="s">
        <v>955</v>
      </c>
      <c r="I36" s="21"/>
      <c r="J36" s="66" t="s">
        <v>956</v>
      </c>
      <c r="K36" s="140"/>
      <c r="M36" s="23"/>
      <c r="N36" s="23"/>
      <c r="O36" s="23"/>
      <c r="P36" s="23"/>
      <c r="Q36" s="23"/>
      <c r="R36" s="23"/>
      <c r="S36" s="23"/>
    </row>
    <row r="37" spans="2:19" x14ac:dyDescent="0.25">
      <c r="C37" s="139"/>
      <c r="D37" s="21"/>
      <c r="E37" s="21"/>
      <c r="F37" s="21"/>
      <c r="G37" s="21"/>
      <c r="H37" s="21"/>
      <c r="I37" s="21"/>
      <c r="J37" s="66"/>
      <c r="K37" s="140"/>
      <c r="M37" s="23"/>
      <c r="N37" s="23"/>
      <c r="O37" s="23"/>
      <c r="P37" s="23"/>
      <c r="Q37" s="23"/>
      <c r="R37" s="23"/>
      <c r="S37" s="23"/>
    </row>
    <row r="38" spans="2:19" x14ac:dyDescent="0.25">
      <c r="C38" s="139"/>
      <c r="D38" s="21"/>
      <c r="E38" s="21"/>
      <c r="F38" s="21"/>
      <c r="G38" s="21"/>
      <c r="H38" s="21"/>
      <c r="I38" s="21"/>
      <c r="J38" s="66"/>
      <c r="K38" s="140"/>
      <c r="M38" s="23"/>
      <c r="N38" s="23"/>
      <c r="O38" s="23"/>
      <c r="P38" s="23"/>
      <c r="Q38" s="23"/>
      <c r="R38" s="23"/>
      <c r="S38" s="23"/>
    </row>
    <row r="39" spans="2:19" x14ac:dyDescent="0.25">
      <c r="C39" s="139"/>
      <c r="D39" s="21" t="s">
        <v>974</v>
      </c>
      <c r="E39" s="21"/>
      <c r="F39" s="21"/>
      <c r="G39" s="21"/>
      <c r="H39" s="21" t="s">
        <v>974</v>
      </c>
      <c r="I39" s="21"/>
      <c r="J39" s="66">
        <v>0</v>
      </c>
      <c r="K39" s="140"/>
      <c r="M39" s="23"/>
      <c r="N39" s="23"/>
      <c r="O39" s="23"/>
      <c r="P39" s="23"/>
      <c r="Q39" s="23"/>
      <c r="R39" s="23"/>
      <c r="S39" s="23"/>
    </row>
    <row r="40" spans="2:19" x14ac:dyDescent="0.25">
      <c r="C40" s="139"/>
      <c r="D40" s="21" t="s">
        <v>957</v>
      </c>
      <c r="E40" s="21"/>
      <c r="F40" s="21"/>
      <c r="G40" s="21"/>
      <c r="H40" s="21" t="s">
        <v>958</v>
      </c>
      <c r="I40" s="21"/>
      <c r="J40" s="66">
        <v>0</v>
      </c>
      <c r="K40" s="140"/>
      <c r="M40" s="23"/>
      <c r="N40" s="23"/>
      <c r="O40" s="23"/>
      <c r="P40" s="23"/>
      <c r="Q40" s="23"/>
      <c r="R40" s="23"/>
      <c r="S40" s="23"/>
    </row>
    <row r="41" spans="2:19" x14ac:dyDescent="0.25">
      <c r="C41" s="139"/>
      <c r="D41" s="21" t="s">
        <v>959</v>
      </c>
      <c r="E41" s="21"/>
      <c r="F41" s="21"/>
      <c r="G41" s="21"/>
      <c r="H41" s="21" t="s">
        <v>960</v>
      </c>
      <c r="I41" s="21"/>
      <c r="J41" s="67">
        <v>0</v>
      </c>
      <c r="K41" s="140"/>
      <c r="M41" s="23"/>
      <c r="N41" s="23"/>
      <c r="O41" s="23"/>
      <c r="P41" s="23"/>
      <c r="Q41" s="23"/>
      <c r="R41" s="23"/>
      <c r="S41" s="23"/>
    </row>
    <row r="42" spans="2:19" x14ac:dyDescent="0.25">
      <c r="C42" s="139"/>
      <c r="D42" s="21" t="s">
        <v>961</v>
      </c>
      <c r="E42" s="21"/>
      <c r="F42" s="21"/>
      <c r="G42" s="21"/>
      <c r="H42" s="21" t="s">
        <v>962</v>
      </c>
      <c r="I42" s="21"/>
      <c r="J42" s="66">
        <v>0</v>
      </c>
      <c r="K42" s="140"/>
      <c r="M42" s="23"/>
      <c r="N42" s="23"/>
      <c r="O42" s="23"/>
      <c r="P42" s="23"/>
      <c r="Q42" s="23"/>
      <c r="R42" s="23"/>
      <c r="S42" s="23"/>
    </row>
    <row r="43" spans="2:19" x14ac:dyDescent="0.25">
      <c r="C43" s="139"/>
      <c r="D43" s="21" t="s">
        <v>963</v>
      </c>
      <c r="E43" s="21"/>
      <c r="F43" s="21"/>
      <c r="G43" s="21"/>
      <c r="H43" s="21" t="s">
        <v>964</v>
      </c>
      <c r="I43" s="21"/>
      <c r="J43" s="66">
        <v>0</v>
      </c>
      <c r="K43" s="140"/>
      <c r="M43" s="23"/>
      <c r="N43" s="23"/>
      <c r="O43" s="23"/>
      <c r="P43" s="23"/>
      <c r="Q43" s="23"/>
      <c r="R43" s="23"/>
      <c r="S43" s="23"/>
    </row>
    <row r="44" spans="2:19" x14ac:dyDescent="0.25">
      <c r="C44" s="139"/>
      <c r="D44" s="21"/>
      <c r="E44" s="21"/>
      <c r="F44" s="21"/>
      <c r="G44" s="21"/>
      <c r="H44" s="21"/>
      <c r="I44" s="21"/>
      <c r="J44" s="66"/>
      <c r="K44" s="141"/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C45" s="139"/>
      <c r="D45" s="21" t="s">
        <v>965</v>
      </c>
      <c r="E45" s="21"/>
      <c r="F45" s="21"/>
      <c r="G45" s="21"/>
      <c r="H45" s="21" t="s">
        <v>966</v>
      </c>
      <c r="I45" s="21"/>
      <c r="J45" s="21" t="s">
        <v>967</v>
      </c>
      <c r="K45" s="142"/>
      <c r="M45" s="23"/>
      <c r="N45" s="23"/>
      <c r="O45" s="23"/>
      <c r="P45" s="23"/>
      <c r="Q45" s="23"/>
      <c r="R45" s="23"/>
      <c r="S45" s="23"/>
    </row>
    <row r="46" spans="2:19" x14ac:dyDescent="0.25">
      <c r="C46" s="139"/>
      <c r="D46" s="21"/>
      <c r="E46" s="21"/>
      <c r="F46" s="21"/>
      <c r="G46" s="21"/>
      <c r="H46" s="21"/>
      <c r="I46" s="21"/>
      <c r="J46" s="21"/>
      <c r="K46" s="142"/>
      <c r="M46" s="23"/>
      <c r="N46" s="23"/>
      <c r="O46" s="23"/>
      <c r="P46" s="23"/>
      <c r="Q46" s="23"/>
      <c r="R46" s="23"/>
      <c r="S46" s="23"/>
    </row>
    <row r="47" spans="2:19" x14ac:dyDescent="0.25">
      <c r="C47" s="139"/>
      <c r="D47" s="21"/>
      <c r="E47" s="21"/>
      <c r="F47" s="21"/>
      <c r="G47" s="21"/>
      <c r="H47" s="21"/>
      <c r="I47" s="21"/>
      <c r="J47" s="21"/>
      <c r="K47" s="142"/>
    </row>
    <row r="48" spans="2:19" x14ac:dyDescent="0.25">
      <c r="C48" s="139"/>
      <c r="D48" s="21" t="s">
        <v>974</v>
      </c>
      <c r="E48" s="21"/>
      <c r="F48" s="21"/>
      <c r="G48" s="21"/>
      <c r="H48" s="21" t="s">
        <v>974</v>
      </c>
      <c r="I48" s="21"/>
      <c r="J48" s="21">
        <v>0</v>
      </c>
      <c r="K48" s="142"/>
    </row>
    <row r="49" spans="3:11" x14ac:dyDescent="0.25">
      <c r="C49" s="139"/>
      <c r="D49" s="21" t="s">
        <v>957</v>
      </c>
      <c r="E49" s="21"/>
      <c r="F49" s="21"/>
      <c r="G49" s="21"/>
      <c r="H49" s="21" t="s">
        <v>958</v>
      </c>
      <c r="I49" s="21"/>
      <c r="J49" s="21">
        <v>0</v>
      </c>
      <c r="K49" s="142"/>
    </row>
    <row r="50" spans="3:11" x14ac:dyDescent="0.25">
      <c r="C50" s="139"/>
      <c r="D50" s="21" t="s">
        <v>959</v>
      </c>
      <c r="E50" s="21"/>
      <c r="F50" s="21"/>
      <c r="G50" s="21"/>
      <c r="H50" s="21" t="s">
        <v>960</v>
      </c>
      <c r="I50" s="21"/>
      <c r="J50" s="21">
        <v>0</v>
      </c>
      <c r="K50" s="142"/>
    </row>
    <row r="51" spans="3:11" x14ac:dyDescent="0.25">
      <c r="C51" s="139"/>
      <c r="D51" s="21" t="s">
        <v>961</v>
      </c>
      <c r="E51" s="21"/>
      <c r="F51" s="21"/>
      <c r="G51" s="21"/>
      <c r="H51" s="21" t="s">
        <v>962</v>
      </c>
      <c r="I51" s="21"/>
      <c r="J51" s="21">
        <v>0</v>
      </c>
      <c r="K51" s="142"/>
    </row>
    <row r="52" spans="3:11" x14ac:dyDescent="0.25">
      <c r="C52" s="139"/>
      <c r="D52" s="21" t="s">
        <v>963</v>
      </c>
      <c r="E52" s="21"/>
      <c r="F52" s="21"/>
      <c r="G52" s="21"/>
      <c r="H52" s="21" t="s">
        <v>964</v>
      </c>
      <c r="I52" s="21"/>
      <c r="J52" s="21">
        <v>0</v>
      </c>
      <c r="K52" s="142"/>
    </row>
    <row r="53" spans="3:11" x14ac:dyDescent="0.25">
      <c r="C53" s="139"/>
      <c r="D53" s="21"/>
      <c r="E53" s="21"/>
      <c r="F53" s="21"/>
      <c r="G53" s="21"/>
      <c r="H53" s="21"/>
      <c r="I53" s="21"/>
      <c r="J53" s="21"/>
      <c r="K53" s="142"/>
    </row>
    <row r="54" spans="3:11" x14ac:dyDescent="0.25">
      <c r="C54" s="139"/>
      <c r="D54" s="21" t="s">
        <v>974</v>
      </c>
      <c r="E54" s="21"/>
      <c r="F54" s="21"/>
      <c r="G54" s="21"/>
      <c r="H54" s="21" t="s">
        <v>974</v>
      </c>
      <c r="I54" s="21"/>
      <c r="J54" s="21">
        <v>0</v>
      </c>
      <c r="K54" s="142"/>
    </row>
    <row r="55" spans="3:11" x14ac:dyDescent="0.25">
      <c r="C55" s="139"/>
      <c r="D55" s="21" t="s">
        <v>957</v>
      </c>
      <c r="E55" s="21"/>
      <c r="F55" s="21"/>
      <c r="G55" s="21"/>
      <c r="H55" s="21" t="s">
        <v>958</v>
      </c>
      <c r="I55" s="21"/>
      <c r="J55" s="21">
        <v>0</v>
      </c>
      <c r="K55" s="142"/>
    </row>
    <row r="56" spans="3:11" x14ac:dyDescent="0.25">
      <c r="C56" s="139"/>
      <c r="D56" s="21" t="s">
        <v>959</v>
      </c>
      <c r="E56" s="21"/>
      <c r="F56" s="21"/>
      <c r="G56" s="21"/>
      <c r="H56" s="21" t="s">
        <v>960</v>
      </c>
      <c r="I56" s="21"/>
      <c r="J56" s="21">
        <v>0</v>
      </c>
      <c r="K56" s="142"/>
    </row>
    <row r="57" spans="3:11" x14ac:dyDescent="0.25">
      <c r="C57" s="139"/>
      <c r="D57" s="21" t="s">
        <v>961</v>
      </c>
      <c r="E57" s="21"/>
      <c r="F57" s="21"/>
      <c r="G57" s="21"/>
      <c r="H57" s="21" t="s">
        <v>962</v>
      </c>
      <c r="I57" s="21"/>
      <c r="J57" s="21">
        <v>0</v>
      </c>
      <c r="K57" s="142"/>
    </row>
    <row r="58" spans="3:11" x14ac:dyDescent="0.25">
      <c r="C58" s="139"/>
      <c r="D58" s="21" t="s">
        <v>963</v>
      </c>
      <c r="E58" s="21"/>
      <c r="F58" s="21"/>
      <c r="G58" s="21"/>
      <c r="H58" s="21" t="s">
        <v>964</v>
      </c>
      <c r="I58" s="21"/>
      <c r="J58" s="21">
        <v>0</v>
      </c>
      <c r="K58" s="142"/>
    </row>
    <row r="59" spans="3:11" x14ac:dyDescent="0.25">
      <c r="C59" s="139"/>
      <c r="D59" s="21"/>
      <c r="E59" s="21"/>
      <c r="F59" s="21"/>
      <c r="G59" s="21"/>
      <c r="H59" s="21"/>
      <c r="I59" s="21"/>
      <c r="J59" s="21"/>
      <c r="K59" s="142"/>
    </row>
    <row r="60" spans="3:11" x14ac:dyDescent="0.25">
      <c r="C60" s="139"/>
      <c r="D60" s="21" t="s">
        <v>968</v>
      </c>
      <c r="E60" s="21"/>
      <c r="F60" s="21"/>
      <c r="G60" s="21"/>
      <c r="H60" s="21" t="s">
        <v>955</v>
      </c>
      <c r="I60" s="21"/>
      <c r="J60" s="21"/>
      <c r="K60" s="142"/>
    </row>
    <row r="61" spans="3:11" x14ac:dyDescent="0.25">
      <c r="C61" s="139"/>
      <c r="D61" s="21"/>
      <c r="E61" s="21"/>
      <c r="F61" s="21"/>
      <c r="G61" s="21"/>
      <c r="H61" s="21"/>
      <c r="I61" s="21"/>
      <c r="J61" s="21"/>
      <c r="K61" s="142"/>
    </row>
    <row r="62" spans="3:11" x14ac:dyDescent="0.25">
      <c r="C62" s="139"/>
      <c r="D62" s="21"/>
      <c r="E62" s="21"/>
      <c r="F62" s="21"/>
      <c r="G62" s="21"/>
      <c r="H62" s="21"/>
      <c r="I62" s="21"/>
      <c r="J62" s="21"/>
      <c r="K62" s="142"/>
    </row>
    <row r="63" spans="3:11" x14ac:dyDescent="0.25">
      <c r="C63" s="139"/>
      <c r="D63" s="21" t="s">
        <v>969</v>
      </c>
      <c r="E63" s="21"/>
      <c r="F63" s="21"/>
      <c r="G63" s="21"/>
      <c r="H63" s="21" t="s">
        <v>20</v>
      </c>
      <c r="I63" s="21"/>
      <c r="J63" s="21">
        <v>0</v>
      </c>
      <c r="K63" s="142"/>
    </row>
    <row r="64" spans="3:11" x14ac:dyDescent="0.25">
      <c r="C64" s="139"/>
      <c r="D64" s="21" t="s">
        <v>970</v>
      </c>
      <c r="E64" s="21"/>
      <c r="F64" s="21"/>
      <c r="G64" s="21"/>
      <c r="H64" s="21" t="s">
        <v>971</v>
      </c>
      <c r="I64" s="21"/>
      <c r="J64" s="21">
        <v>0</v>
      </c>
      <c r="K64" s="142"/>
    </row>
    <row r="65" spans="3:11" x14ac:dyDescent="0.25">
      <c r="C65" s="139"/>
      <c r="D65" s="21" t="s">
        <v>972</v>
      </c>
      <c r="E65" s="21"/>
      <c r="F65" s="21"/>
      <c r="G65" s="21"/>
      <c r="H65" s="21" t="s">
        <v>973</v>
      </c>
      <c r="I65" s="21"/>
      <c r="J65" s="21">
        <v>0</v>
      </c>
      <c r="K65" s="142"/>
    </row>
    <row r="66" spans="3:11" ht="15.75" thickBot="1" x14ac:dyDescent="0.3">
      <c r="C66" s="143"/>
      <c r="D66" s="144"/>
      <c r="E66" s="144"/>
      <c r="F66" s="144"/>
      <c r="G66" s="144"/>
      <c r="H66" s="144"/>
      <c r="I66" s="144"/>
      <c r="J66" s="144"/>
      <c r="K66" s="145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B2:I11"/>
  <sheetViews>
    <sheetView workbookViewId="0">
      <selection activeCell="H14" sqref="H14"/>
    </sheetView>
  </sheetViews>
  <sheetFormatPr baseColWidth="10" defaultColWidth="7.7109375" defaultRowHeight="15" x14ac:dyDescent="0.25"/>
  <cols>
    <col min="1" max="2" width="5.7109375" style="23" customWidth="1"/>
    <col min="3" max="3" width="7.7109375" style="23"/>
    <col min="4" max="4" width="6.7109375" style="23" customWidth="1"/>
    <col min="5" max="5" width="5.7109375" style="23" customWidth="1"/>
    <col min="6" max="6" width="7.7109375" style="23"/>
    <col min="7" max="7" width="6.7109375" style="23" customWidth="1"/>
    <col min="8" max="8" width="5.7109375" style="23" customWidth="1"/>
    <col min="9" max="9" width="7.7109375" style="23"/>
    <col min="10" max="10" width="6.7109375" style="23" customWidth="1"/>
    <col min="11" max="16384" width="7.7109375" style="23"/>
  </cols>
  <sheetData>
    <row r="2" spans="2:9" x14ac:dyDescent="0.25">
      <c r="B2" s="79">
        <v>2</v>
      </c>
      <c r="C2" s="80">
        <v>820</v>
      </c>
      <c r="E2" s="79">
        <v>6</v>
      </c>
      <c r="F2" s="80">
        <v>820</v>
      </c>
      <c r="H2" s="79">
        <v>1</v>
      </c>
      <c r="I2" s="80">
        <v>820</v>
      </c>
    </row>
    <row r="3" spans="2:9" x14ac:dyDescent="0.25">
      <c r="B3" s="80">
        <v>2</v>
      </c>
      <c r="C3" s="80">
        <v>1640</v>
      </c>
      <c r="E3" s="80">
        <v>3</v>
      </c>
      <c r="F3" s="80">
        <v>1060</v>
      </c>
      <c r="H3" s="80">
        <v>1</v>
      </c>
      <c r="I3" s="80">
        <v>1060</v>
      </c>
    </row>
    <row r="4" spans="2:9" x14ac:dyDescent="0.25">
      <c r="B4" s="80">
        <v>2</v>
      </c>
      <c r="C4" s="80">
        <v>1740</v>
      </c>
      <c r="E4" s="80">
        <v>3</v>
      </c>
      <c r="F4" s="80">
        <v>1290</v>
      </c>
      <c r="H4" s="80">
        <v>1</v>
      </c>
      <c r="I4" s="80">
        <v>1290</v>
      </c>
    </row>
    <row r="5" spans="2:9" x14ac:dyDescent="0.25">
      <c r="B5" s="80">
        <v>2</v>
      </c>
      <c r="C5" s="80">
        <v>1835</v>
      </c>
      <c r="E5" s="80">
        <v>3</v>
      </c>
      <c r="F5" s="80">
        <v>1495</v>
      </c>
      <c r="H5" s="80">
        <v>1</v>
      </c>
      <c r="I5" s="80">
        <v>1495</v>
      </c>
    </row>
    <row r="6" spans="2:9" x14ac:dyDescent="0.25">
      <c r="B6" s="80">
        <v>2</v>
      </c>
      <c r="C6" s="80">
        <v>1915</v>
      </c>
      <c r="E6" s="80">
        <v>5</v>
      </c>
      <c r="F6" s="80">
        <v>1640</v>
      </c>
      <c r="H6" s="80">
        <v>1</v>
      </c>
      <c r="I6" s="80">
        <v>1640</v>
      </c>
    </row>
    <row r="7" spans="2:9" x14ac:dyDescent="0.25">
      <c r="B7" s="80">
        <v>2</v>
      </c>
      <c r="C7" s="80">
        <v>1935</v>
      </c>
      <c r="E7" s="80">
        <v>5</v>
      </c>
      <c r="F7" s="80">
        <v>1740</v>
      </c>
      <c r="H7" s="80">
        <v>1</v>
      </c>
      <c r="I7" s="80">
        <v>1740</v>
      </c>
    </row>
    <row r="8" spans="2:9" x14ac:dyDescent="0.25">
      <c r="B8" s="80">
        <v>1</v>
      </c>
      <c r="C8" s="80">
        <v>1495</v>
      </c>
      <c r="E8" s="80">
        <v>5</v>
      </c>
      <c r="F8" s="80">
        <v>1835</v>
      </c>
      <c r="H8" s="80">
        <v>1</v>
      </c>
      <c r="I8" s="80">
        <v>1835</v>
      </c>
    </row>
    <row r="9" spans="2:9" x14ac:dyDescent="0.25">
      <c r="E9" s="80">
        <v>5</v>
      </c>
      <c r="F9" s="80">
        <v>1915</v>
      </c>
      <c r="H9" s="80">
        <v>1</v>
      </c>
      <c r="I9" s="80">
        <v>1915</v>
      </c>
    </row>
    <row r="10" spans="2:9" x14ac:dyDescent="0.25">
      <c r="E10" s="80">
        <v>5</v>
      </c>
      <c r="F10" s="80">
        <v>1935</v>
      </c>
    </row>
    <row r="11" spans="2:9" x14ac:dyDescent="0.25">
      <c r="E11" s="80">
        <v>2</v>
      </c>
      <c r="F11" s="80">
        <v>2020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F2" sqref="F2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90" customFormat="1" ht="49.9" customHeight="1" x14ac:dyDescent="0.25">
      <c r="A1" s="90" t="s">
        <v>666</v>
      </c>
      <c r="B1" s="91" t="s">
        <v>680</v>
      </c>
      <c r="C1" s="92" t="s">
        <v>663</v>
      </c>
      <c r="D1" s="90" t="s">
        <v>665</v>
      </c>
      <c r="E1" s="90" t="s">
        <v>690</v>
      </c>
      <c r="F1" s="90" t="s">
        <v>668</v>
      </c>
      <c r="G1" s="90" t="s">
        <v>669</v>
      </c>
      <c r="H1" s="90" t="s">
        <v>670</v>
      </c>
      <c r="I1" s="90" t="s">
        <v>671</v>
      </c>
      <c r="J1" s="95" t="s">
        <v>689</v>
      </c>
      <c r="K1" s="95" t="s">
        <v>673</v>
      </c>
      <c r="L1" s="95" t="s">
        <v>674</v>
      </c>
      <c r="M1" s="95" t="s">
        <v>675</v>
      </c>
      <c r="N1" s="95" t="s">
        <v>676</v>
      </c>
      <c r="O1" s="93"/>
      <c r="P1" s="93"/>
      <c r="Q1" s="94"/>
      <c r="R1" s="94"/>
      <c r="S1" s="94"/>
      <c r="T1" s="94"/>
      <c r="U1" s="94"/>
      <c r="V1" s="94"/>
      <c r="W1" s="94"/>
    </row>
    <row r="2" spans="1:23" x14ac:dyDescent="0.25">
      <c r="A2" s="50" t="s">
        <v>531</v>
      </c>
      <c r="B2" s="49" t="s">
        <v>21</v>
      </c>
      <c r="C2" s="27" t="s">
        <v>22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531</v>
      </c>
      <c r="B3" s="49" t="s">
        <v>23</v>
      </c>
      <c r="C3" s="27" t="s">
        <v>20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531</v>
      </c>
      <c r="B4" s="49" t="s">
        <v>24</v>
      </c>
      <c r="C4" s="27" t="s">
        <v>25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531</v>
      </c>
      <c r="B5" s="49" t="s">
        <v>26</v>
      </c>
      <c r="C5" s="27" t="s">
        <v>27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531</v>
      </c>
      <c r="B6" s="49" t="s">
        <v>28</v>
      </c>
      <c r="C6" s="27" t="s">
        <v>29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531</v>
      </c>
      <c r="B7" s="49" t="s">
        <v>30</v>
      </c>
      <c r="C7" s="27" t="s">
        <v>31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531</v>
      </c>
      <c r="B8" s="49" t="s">
        <v>32</v>
      </c>
      <c r="C8" s="29" t="s">
        <v>33</v>
      </c>
      <c r="D8" s="28"/>
      <c r="E8" s="29"/>
      <c r="F8" s="5">
        <v>1</v>
      </c>
      <c r="G8" s="5">
        <v>1</v>
      </c>
      <c r="H8" s="78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531</v>
      </c>
      <c r="B9" s="49" t="s">
        <v>34</v>
      </c>
      <c r="C9" s="27" t="s">
        <v>35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531</v>
      </c>
      <c r="B10" s="49" t="s">
        <v>36</v>
      </c>
      <c r="C10" s="27" t="s">
        <v>37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531</v>
      </c>
      <c r="B11" s="49" t="s">
        <v>38</v>
      </c>
      <c r="C11" s="30" t="s">
        <v>39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531</v>
      </c>
      <c r="B12" s="49" t="s">
        <v>40</v>
      </c>
      <c r="C12" s="30" t="s">
        <v>41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531</v>
      </c>
      <c r="B13" s="49" t="s">
        <v>79</v>
      </c>
      <c r="C13" s="37" t="s">
        <v>78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532</v>
      </c>
      <c r="B14" s="49" t="s">
        <v>21</v>
      </c>
      <c r="C14" s="27" t="s">
        <v>22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532</v>
      </c>
      <c r="B15" s="49" t="s">
        <v>23</v>
      </c>
      <c r="C15" s="27" t="s">
        <v>20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532</v>
      </c>
      <c r="B16" s="49" t="s">
        <v>42</v>
      </c>
      <c r="C16" s="29" t="s">
        <v>43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532</v>
      </c>
      <c r="B17" s="49" t="s">
        <v>30</v>
      </c>
      <c r="C17" s="27" t="s">
        <v>31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532</v>
      </c>
      <c r="B18" s="49" t="s">
        <v>32</v>
      </c>
      <c r="C18" s="29" t="s">
        <v>33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532</v>
      </c>
      <c r="B19" s="49" t="s">
        <v>34</v>
      </c>
      <c r="C19" s="27" t="s">
        <v>35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532</v>
      </c>
      <c r="B20" s="49" t="s">
        <v>36</v>
      </c>
      <c r="C20" s="27" t="s">
        <v>37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532</v>
      </c>
      <c r="B21" s="49" t="s">
        <v>38</v>
      </c>
      <c r="C21" s="30" t="s">
        <v>39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532</v>
      </c>
      <c r="B22" s="49" t="s">
        <v>40</v>
      </c>
      <c r="C22" s="29" t="s">
        <v>41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532</v>
      </c>
      <c r="B23" s="49" t="s">
        <v>44</v>
      </c>
      <c r="C23" s="27" t="s">
        <v>37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533</v>
      </c>
      <c r="B24" s="49" t="s">
        <v>44</v>
      </c>
      <c r="C24" s="27" t="s">
        <v>37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533</v>
      </c>
      <c r="B25" s="49" t="s">
        <v>38</v>
      </c>
      <c r="C25" s="30" t="s">
        <v>39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534</v>
      </c>
      <c r="B26" s="49" t="s">
        <v>45</v>
      </c>
      <c r="C26" s="27" t="s">
        <v>46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534</v>
      </c>
      <c r="B27" s="49" t="s">
        <v>38</v>
      </c>
      <c r="C27" s="27" t="s">
        <v>39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534</v>
      </c>
      <c r="B28" s="49" t="s">
        <v>38</v>
      </c>
      <c r="C28" s="30" t="s">
        <v>39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534</v>
      </c>
      <c r="B29" s="49" t="s">
        <v>77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1" t="s">
        <v>535</v>
      </c>
      <c r="B30" s="49" t="s">
        <v>77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1" t="s">
        <v>535</v>
      </c>
      <c r="B31" s="49" t="s">
        <v>77</v>
      </c>
    </row>
    <row r="32" spans="1:23" x14ac:dyDescent="0.25">
      <c r="A32" s="61" t="s">
        <v>535</v>
      </c>
      <c r="B32" s="49" t="s">
        <v>77</v>
      </c>
    </row>
    <row r="34" spans="1:17" x14ac:dyDescent="0.25">
      <c r="E34" s="23"/>
      <c r="F34" s="77"/>
      <c r="G34" s="23"/>
    </row>
    <row r="35" spans="1:17" x14ac:dyDescent="0.25">
      <c r="E35" s="23"/>
      <c r="F35" s="77"/>
      <c r="G35" s="23"/>
    </row>
    <row r="36" spans="1:17" x14ac:dyDescent="0.25">
      <c r="E36" s="23"/>
      <c r="F36" s="46"/>
      <c r="G36" s="23"/>
    </row>
    <row r="37" spans="1:17" x14ac:dyDescent="0.25">
      <c r="A37" s="25" t="s">
        <v>531</v>
      </c>
      <c r="B37" s="25" t="s">
        <v>487</v>
      </c>
      <c r="F37" s="46"/>
      <c r="G37" s="23"/>
    </row>
    <row r="38" spans="1:17" x14ac:dyDescent="0.25">
      <c r="A38" s="25" t="s">
        <v>532</v>
      </c>
      <c r="B38" s="25" t="s">
        <v>659</v>
      </c>
      <c r="F38" s="46"/>
      <c r="G38" s="23"/>
    </row>
    <row r="39" spans="1:17" x14ac:dyDescent="0.25">
      <c r="A39" s="25" t="s">
        <v>534</v>
      </c>
      <c r="B39" s="25" t="s">
        <v>691</v>
      </c>
      <c r="F39" s="46"/>
      <c r="G39" s="23"/>
    </row>
    <row r="40" spans="1:17" x14ac:dyDescent="0.25">
      <c r="A40" s="23" t="s">
        <v>535</v>
      </c>
      <c r="B40" s="25" t="s">
        <v>660</v>
      </c>
      <c r="F40" s="46"/>
      <c r="G40" s="23"/>
    </row>
    <row r="41" spans="1:17" x14ac:dyDescent="0.25">
      <c r="E41" s="23"/>
      <c r="F41" s="77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17"/>
  <sheetViews>
    <sheetView zoomScale="60" zoomScaleNormal="60" workbookViewId="0">
      <selection activeCell="F12" sqref="F12"/>
    </sheetView>
  </sheetViews>
  <sheetFormatPr baseColWidth="10" defaultRowHeight="15" x14ac:dyDescent="0.25"/>
  <cols>
    <col min="1" max="1" width="15" customWidth="1"/>
    <col min="2" max="2" width="16" style="2" customWidth="1"/>
    <col min="3" max="3" width="13.28515625" style="2" customWidth="1"/>
    <col min="4" max="11" width="25.7109375" style="64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76" customWidth="1"/>
    <col min="25" max="25" width="11.42578125" customWidth="1"/>
  </cols>
  <sheetData>
    <row r="1" spans="1:22" s="90" customFormat="1" ht="48.75" customHeight="1" x14ac:dyDescent="0.25">
      <c r="A1" s="90" t="s">
        <v>63</v>
      </c>
      <c r="B1" s="154" t="s">
        <v>75</v>
      </c>
      <c r="C1" s="154" t="s">
        <v>1105</v>
      </c>
      <c r="D1" s="154" t="s">
        <v>1043</v>
      </c>
      <c r="E1" s="154" t="s">
        <v>1044</v>
      </c>
      <c r="F1" s="154" t="s">
        <v>1045</v>
      </c>
      <c r="G1" s="154" t="s">
        <v>1046</v>
      </c>
      <c r="H1" s="155" t="s">
        <v>1047</v>
      </c>
      <c r="I1" s="155" t="s">
        <v>1056</v>
      </c>
      <c r="J1" s="155" t="s">
        <v>1048</v>
      </c>
      <c r="K1" s="155" t="s">
        <v>1057</v>
      </c>
      <c r="L1" s="154" t="s">
        <v>1050</v>
      </c>
      <c r="M1" s="90" t="s">
        <v>1049</v>
      </c>
      <c r="N1" s="90" t="s">
        <v>1051</v>
      </c>
      <c r="O1" s="90" t="s">
        <v>1058</v>
      </c>
      <c r="P1" s="156" t="s">
        <v>1053</v>
      </c>
      <c r="Q1" s="156" t="s">
        <v>1059</v>
      </c>
      <c r="R1" s="156" t="s">
        <v>1052</v>
      </c>
      <c r="S1" s="156" t="s">
        <v>1060</v>
      </c>
      <c r="T1" s="154" t="s">
        <v>1054</v>
      </c>
      <c r="U1" s="90" t="s">
        <v>1055</v>
      </c>
      <c r="V1" s="154" t="s">
        <v>1042</v>
      </c>
    </row>
    <row r="2" spans="1:22" s="6" customFormat="1" ht="14.45" customHeight="1" x14ac:dyDescent="0.25">
      <c r="A2" s="6" t="s">
        <v>72</v>
      </c>
      <c r="B2" s="7">
        <v>62</v>
      </c>
      <c r="C2" s="7">
        <v>1</v>
      </c>
      <c r="D2" s="1">
        <v>820</v>
      </c>
      <c r="E2" s="64">
        <v>2520</v>
      </c>
      <c r="F2" s="64">
        <v>1251</v>
      </c>
      <c r="G2" s="64">
        <v>2751</v>
      </c>
      <c r="H2" s="76">
        <v>1815</v>
      </c>
      <c r="I2" s="76">
        <v>1850</v>
      </c>
      <c r="J2" s="76">
        <v>3315</v>
      </c>
      <c r="K2" s="76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V2" s="7">
        <v>0</v>
      </c>
    </row>
    <row r="3" spans="1:22" x14ac:dyDescent="0.25">
      <c r="A3" s="6" t="s">
        <v>72</v>
      </c>
      <c r="B3" s="2">
        <v>62</v>
      </c>
      <c r="C3" s="2">
        <v>2</v>
      </c>
      <c r="D3" s="1">
        <v>1060</v>
      </c>
      <c r="E3" s="64">
        <v>2760</v>
      </c>
      <c r="F3" s="64">
        <v>1569</v>
      </c>
      <c r="G3" s="64">
        <v>3069</v>
      </c>
      <c r="H3" s="76">
        <v>2015</v>
      </c>
      <c r="I3" s="76">
        <v>2070</v>
      </c>
      <c r="J3" s="76">
        <v>3515</v>
      </c>
      <c r="K3" s="76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V3" s="76">
        <v>0</v>
      </c>
    </row>
    <row r="4" spans="1:22" s="3" customFormat="1" x14ac:dyDescent="0.25">
      <c r="A4" s="6" t="s">
        <v>72</v>
      </c>
      <c r="B4" s="26">
        <v>62</v>
      </c>
      <c r="C4" s="26">
        <v>3</v>
      </c>
      <c r="D4" s="1">
        <v>1290</v>
      </c>
      <c r="E4" s="64">
        <v>2990</v>
      </c>
      <c r="F4" s="64">
        <v>1844</v>
      </c>
      <c r="G4" s="64">
        <v>3344</v>
      </c>
      <c r="H4" s="76">
        <v>2190</v>
      </c>
      <c r="I4" s="76">
        <v>2310</v>
      </c>
      <c r="J4" s="76">
        <v>3690</v>
      </c>
      <c r="K4" s="76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V4" s="7">
        <v>0</v>
      </c>
    </row>
    <row r="5" spans="1:22" x14ac:dyDescent="0.25">
      <c r="A5" s="6" t="s">
        <v>72</v>
      </c>
      <c r="B5" s="2">
        <v>62</v>
      </c>
      <c r="C5" s="2">
        <v>4</v>
      </c>
      <c r="D5" s="1">
        <v>1495</v>
      </c>
      <c r="E5" s="64">
        <v>3195</v>
      </c>
      <c r="F5" s="64">
        <v>2079</v>
      </c>
      <c r="G5" s="64">
        <v>3579</v>
      </c>
      <c r="H5" s="76">
        <v>2400</v>
      </c>
      <c r="I5" s="76">
        <v>2520</v>
      </c>
      <c r="J5" s="76">
        <v>3900</v>
      </c>
      <c r="K5" s="76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V5" s="76">
        <v>0</v>
      </c>
    </row>
    <row r="6" spans="1:22" x14ac:dyDescent="0.25">
      <c r="A6" s="6" t="s">
        <v>72</v>
      </c>
      <c r="B6" s="2">
        <v>62</v>
      </c>
      <c r="C6" s="2">
        <v>5</v>
      </c>
      <c r="D6" s="1">
        <v>1640</v>
      </c>
      <c r="E6" s="64">
        <v>3340</v>
      </c>
      <c r="F6" s="64">
        <v>2283</v>
      </c>
      <c r="G6" s="64">
        <v>3783</v>
      </c>
      <c r="H6" s="76">
        <v>2590</v>
      </c>
      <c r="I6" s="76">
        <v>2680</v>
      </c>
      <c r="J6" s="76">
        <v>4090</v>
      </c>
      <c r="K6" s="76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V6" s="7">
        <v>0</v>
      </c>
    </row>
    <row r="7" spans="1:22" x14ac:dyDescent="0.25">
      <c r="A7" s="6" t="s">
        <v>72</v>
      </c>
      <c r="B7" s="2">
        <v>62</v>
      </c>
      <c r="C7" s="2">
        <v>6</v>
      </c>
      <c r="D7" s="1">
        <v>1740</v>
      </c>
      <c r="E7" s="64">
        <v>3440</v>
      </c>
      <c r="F7" s="64">
        <v>2455</v>
      </c>
      <c r="G7" s="64">
        <v>3955</v>
      </c>
      <c r="H7" s="76">
        <v>2750</v>
      </c>
      <c r="I7" s="76">
        <v>2840</v>
      </c>
      <c r="J7" s="76">
        <v>4250</v>
      </c>
      <c r="K7" s="76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V7" s="76">
        <v>0</v>
      </c>
    </row>
    <row r="8" spans="1:22" x14ac:dyDescent="0.25">
      <c r="A8" s="6" t="s">
        <v>72</v>
      </c>
      <c r="B8" s="2">
        <v>62</v>
      </c>
      <c r="C8" s="2">
        <v>7</v>
      </c>
      <c r="D8" s="1">
        <v>1835</v>
      </c>
      <c r="E8" s="64">
        <v>3535</v>
      </c>
      <c r="F8" s="64">
        <v>2597</v>
      </c>
      <c r="G8" s="64">
        <v>4097</v>
      </c>
      <c r="H8" s="76">
        <v>2885</v>
      </c>
      <c r="I8" s="76">
        <v>2945</v>
      </c>
      <c r="J8" s="76">
        <v>4385</v>
      </c>
      <c r="K8" s="76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V8" s="7">
        <v>0</v>
      </c>
    </row>
    <row r="9" spans="1:22" x14ac:dyDescent="0.25">
      <c r="A9" s="6" t="s">
        <v>72</v>
      </c>
      <c r="B9" s="2">
        <v>62</v>
      </c>
      <c r="C9" s="2">
        <v>8</v>
      </c>
      <c r="D9" s="1">
        <v>1915</v>
      </c>
      <c r="E9" s="64">
        <v>3615</v>
      </c>
      <c r="F9" s="64">
        <v>2683</v>
      </c>
      <c r="G9" s="64">
        <v>4183</v>
      </c>
      <c r="H9" s="76">
        <v>2975</v>
      </c>
      <c r="I9" s="76">
        <v>3050</v>
      </c>
      <c r="J9" s="76">
        <v>4475</v>
      </c>
      <c r="K9" s="76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V9" s="76">
        <v>0</v>
      </c>
    </row>
    <row r="10" spans="1:22" x14ac:dyDescent="0.25">
      <c r="A10" s="6" t="s">
        <v>72</v>
      </c>
      <c r="B10" s="2">
        <v>62</v>
      </c>
      <c r="C10" s="2">
        <v>9</v>
      </c>
      <c r="D10" s="1">
        <v>1935</v>
      </c>
      <c r="E10" s="64">
        <v>3635</v>
      </c>
      <c r="F10" s="64">
        <v>2740</v>
      </c>
      <c r="G10" s="64">
        <v>4240</v>
      </c>
      <c r="H10" s="76">
        <v>3040</v>
      </c>
      <c r="I10" s="76">
        <v>3105</v>
      </c>
      <c r="J10" s="76">
        <v>4540</v>
      </c>
      <c r="K10" s="76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V10" s="7">
        <v>0</v>
      </c>
    </row>
    <row r="11" spans="1:22" x14ac:dyDescent="0.25">
      <c r="A11" s="6" t="s">
        <v>72</v>
      </c>
      <c r="B11" s="2">
        <v>62</v>
      </c>
      <c r="C11" s="2">
        <v>10</v>
      </c>
      <c r="D11" s="1">
        <v>2020</v>
      </c>
      <c r="E11" s="64">
        <v>3720</v>
      </c>
      <c r="F11" s="64">
        <v>2774</v>
      </c>
      <c r="G11" s="64">
        <v>4274</v>
      </c>
      <c r="H11" s="76">
        <v>3125</v>
      </c>
      <c r="I11" s="76">
        <v>3190</v>
      </c>
      <c r="J11" s="76">
        <v>4625</v>
      </c>
      <c r="K11" s="76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V11" s="76">
        <v>0</v>
      </c>
    </row>
    <row r="12" spans="1:22" x14ac:dyDescent="0.25">
      <c r="A12" s="6" t="s">
        <v>72</v>
      </c>
      <c r="B12" s="2">
        <v>62</v>
      </c>
      <c r="C12" s="2">
        <v>11</v>
      </c>
      <c r="D12" s="1">
        <v>2020</v>
      </c>
      <c r="E12" s="64">
        <v>3720</v>
      </c>
      <c r="F12" s="64">
        <v>2774</v>
      </c>
      <c r="G12" s="64">
        <v>4274</v>
      </c>
      <c r="H12" s="76">
        <v>3190</v>
      </c>
      <c r="I12" s="76">
        <v>3125</v>
      </c>
      <c r="J12" s="76">
        <v>4690</v>
      </c>
      <c r="K12" s="76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V12" s="7">
        <v>0</v>
      </c>
    </row>
    <row r="13" spans="1:22" x14ac:dyDescent="0.25">
      <c r="A13" s="6" t="s">
        <v>72</v>
      </c>
      <c r="B13" s="2">
        <v>62</v>
      </c>
      <c r="C13" s="2">
        <v>12</v>
      </c>
      <c r="D13" s="1">
        <v>1935</v>
      </c>
      <c r="E13" s="64">
        <v>3635</v>
      </c>
      <c r="F13" s="64">
        <v>2740</v>
      </c>
      <c r="G13" s="64">
        <v>4220</v>
      </c>
      <c r="H13" s="76">
        <v>3105</v>
      </c>
      <c r="I13" s="76">
        <v>3040</v>
      </c>
      <c r="J13" s="76">
        <v>4605</v>
      </c>
      <c r="K13" s="76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V13" s="76">
        <v>0</v>
      </c>
    </row>
    <row r="14" spans="1:22" x14ac:dyDescent="0.25">
      <c r="A14" s="6" t="s">
        <v>72</v>
      </c>
      <c r="B14" s="2">
        <v>62</v>
      </c>
      <c r="C14" s="2">
        <v>13</v>
      </c>
      <c r="D14" s="1">
        <v>1915</v>
      </c>
      <c r="E14" s="64">
        <v>3615</v>
      </c>
      <c r="F14" s="64">
        <v>2683</v>
      </c>
      <c r="G14" s="64">
        <v>4183</v>
      </c>
      <c r="H14" s="76">
        <v>3050</v>
      </c>
      <c r="I14" s="76">
        <v>2975</v>
      </c>
      <c r="J14" s="76">
        <v>4550</v>
      </c>
      <c r="K14" s="76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V14" s="7">
        <v>0</v>
      </c>
    </row>
    <row r="15" spans="1:22" x14ac:dyDescent="0.25">
      <c r="A15" s="6" t="s">
        <v>72</v>
      </c>
      <c r="B15" s="2">
        <v>62</v>
      </c>
      <c r="C15" s="2">
        <v>14</v>
      </c>
      <c r="D15" s="1">
        <v>1835</v>
      </c>
      <c r="E15" s="64">
        <v>3535</v>
      </c>
      <c r="F15" s="64">
        <v>2597</v>
      </c>
      <c r="G15" s="64">
        <v>4097</v>
      </c>
      <c r="H15" s="76">
        <v>2945</v>
      </c>
      <c r="I15" s="76">
        <v>2885</v>
      </c>
      <c r="J15" s="76">
        <v>4445</v>
      </c>
      <c r="K15" s="76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V15" s="76">
        <v>0</v>
      </c>
    </row>
    <row r="16" spans="1:22" x14ac:dyDescent="0.25">
      <c r="A16" s="6" t="s">
        <v>72</v>
      </c>
      <c r="B16" s="2">
        <v>62</v>
      </c>
      <c r="C16" s="2">
        <v>15</v>
      </c>
      <c r="D16" s="1">
        <v>1740</v>
      </c>
      <c r="E16" s="64">
        <v>3440</v>
      </c>
      <c r="F16" s="64">
        <v>2455</v>
      </c>
      <c r="G16" s="64">
        <v>3955</v>
      </c>
      <c r="H16" s="76">
        <v>2840</v>
      </c>
      <c r="I16" s="76">
        <v>2750</v>
      </c>
      <c r="J16" s="76">
        <v>4340</v>
      </c>
      <c r="K16" s="76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V16" s="7">
        <v>0</v>
      </c>
    </row>
    <row r="17" spans="1:22" x14ac:dyDescent="0.25">
      <c r="A17" s="6" t="s">
        <v>72</v>
      </c>
      <c r="B17" s="2">
        <v>62</v>
      </c>
      <c r="C17" s="2">
        <v>16</v>
      </c>
      <c r="D17" s="1">
        <v>1640</v>
      </c>
      <c r="E17" s="64">
        <v>3340</v>
      </c>
      <c r="F17" s="64">
        <v>2283</v>
      </c>
      <c r="G17" s="64">
        <v>3783</v>
      </c>
      <c r="H17" s="76">
        <v>2680</v>
      </c>
      <c r="I17" s="76">
        <v>2590</v>
      </c>
      <c r="J17" s="76">
        <v>4180</v>
      </c>
      <c r="K17" s="76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V17" s="76">
        <v>0</v>
      </c>
    </row>
    <row r="18" spans="1:22" x14ac:dyDescent="0.25">
      <c r="A18" s="6" t="s">
        <v>72</v>
      </c>
      <c r="B18" s="2">
        <v>62</v>
      </c>
      <c r="C18" s="2">
        <v>17</v>
      </c>
      <c r="D18" s="1">
        <v>1495</v>
      </c>
      <c r="E18" s="64">
        <v>3195</v>
      </c>
      <c r="F18" s="64">
        <v>2079</v>
      </c>
      <c r="G18" s="64">
        <v>3579</v>
      </c>
      <c r="H18" s="76">
        <v>2520</v>
      </c>
      <c r="I18" s="76">
        <v>2400</v>
      </c>
      <c r="J18" s="76">
        <v>4020</v>
      </c>
      <c r="K18" s="76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V18" s="7">
        <v>0</v>
      </c>
    </row>
    <row r="19" spans="1:22" x14ac:dyDescent="0.25">
      <c r="A19" s="6" t="s">
        <v>72</v>
      </c>
      <c r="B19" s="2">
        <v>62</v>
      </c>
      <c r="C19" s="2">
        <v>18</v>
      </c>
      <c r="D19" s="1">
        <v>1290</v>
      </c>
      <c r="E19" s="64">
        <v>2990</v>
      </c>
      <c r="F19" s="64">
        <v>1844</v>
      </c>
      <c r="G19" s="64">
        <v>3344</v>
      </c>
      <c r="H19" s="76">
        <v>2310</v>
      </c>
      <c r="I19" s="76">
        <v>2190</v>
      </c>
      <c r="J19" s="76">
        <v>3810</v>
      </c>
      <c r="K19" s="76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V19" s="76">
        <v>0</v>
      </c>
    </row>
    <row r="20" spans="1:22" x14ac:dyDescent="0.25">
      <c r="A20" s="6" t="s">
        <v>72</v>
      </c>
      <c r="B20" s="2">
        <v>62</v>
      </c>
      <c r="C20" s="2">
        <v>19</v>
      </c>
      <c r="D20" s="1">
        <v>1060</v>
      </c>
      <c r="E20" s="64">
        <v>2760</v>
      </c>
      <c r="F20" s="64">
        <v>1569</v>
      </c>
      <c r="G20" s="64">
        <v>3069</v>
      </c>
      <c r="H20" s="76">
        <v>2070</v>
      </c>
      <c r="I20" s="76">
        <v>2015</v>
      </c>
      <c r="J20" s="76">
        <v>3570</v>
      </c>
      <c r="K20" s="76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V20" s="7">
        <v>0</v>
      </c>
    </row>
    <row r="21" spans="1:22" x14ac:dyDescent="0.25">
      <c r="A21" s="6" t="s">
        <v>72</v>
      </c>
      <c r="B21" s="2">
        <v>62</v>
      </c>
      <c r="C21" s="2">
        <v>20</v>
      </c>
      <c r="D21" s="1">
        <v>820</v>
      </c>
      <c r="E21" s="64">
        <v>2520</v>
      </c>
      <c r="F21" s="64">
        <v>1251</v>
      </c>
      <c r="G21" s="64">
        <v>2751</v>
      </c>
      <c r="H21" s="76">
        <v>1850</v>
      </c>
      <c r="I21" s="76">
        <v>1815</v>
      </c>
      <c r="J21" s="76">
        <v>3350</v>
      </c>
      <c r="K21" s="76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V21" s="76">
        <v>0</v>
      </c>
    </row>
    <row r="22" spans="1:22" x14ac:dyDescent="0.25">
      <c r="A22" s="6" t="s">
        <v>72</v>
      </c>
      <c r="B22" s="2">
        <v>62</v>
      </c>
      <c r="C22" s="2">
        <v>21</v>
      </c>
      <c r="D22" s="1">
        <v>820</v>
      </c>
      <c r="E22" s="64">
        <v>2170</v>
      </c>
      <c r="F22" s="64">
        <v>820</v>
      </c>
      <c r="G22" s="64">
        <v>2170</v>
      </c>
      <c r="H22" s="76">
        <v>820</v>
      </c>
      <c r="I22" s="76"/>
      <c r="J22" s="76">
        <v>2170</v>
      </c>
      <c r="K22" s="76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V22" s="7">
        <v>0</v>
      </c>
    </row>
    <row r="23" spans="1:22" x14ac:dyDescent="0.25">
      <c r="A23" s="6" t="s">
        <v>72</v>
      </c>
      <c r="B23" s="2">
        <v>56</v>
      </c>
      <c r="C23" s="2">
        <v>1</v>
      </c>
      <c r="D23" s="64">
        <v>820</v>
      </c>
      <c r="E23" s="64">
        <v>2520</v>
      </c>
      <c r="F23" s="64">
        <v>1251</v>
      </c>
      <c r="G23" s="64">
        <v>2751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V23" s="76">
        <v>0</v>
      </c>
    </row>
    <row r="24" spans="1:22" x14ac:dyDescent="0.25">
      <c r="A24" s="6" t="s">
        <v>72</v>
      </c>
      <c r="B24" s="2">
        <v>56</v>
      </c>
      <c r="C24" s="2">
        <v>2</v>
      </c>
      <c r="D24" s="64">
        <v>1060</v>
      </c>
      <c r="E24" s="64">
        <v>2760</v>
      </c>
      <c r="F24" s="64">
        <v>1569</v>
      </c>
      <c r="G24" s="64">
        <v>3069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V24" s="7">
        <v>0</v>
      </c>
    </row>
    <row r="25" spans="1:22" x14ac:dyDescent="0.25">
      <c r="A25" s="6" t="s">
        <v>72</v>
      </c>
      <c r="B25" s="2">
        <v>56</v>
      </c>
      <c r="C25" s="2">
        <v>3</v>
      </c>
      <c r="D25" s="64">
        <v>1290</v>
      </c>
      <c r="E25" s="64">
        <v>2990</v>
      </c>
      <c r="F25" s="64">
        <v>1844</v>
      </c>
      <c r="G25" s="64">
        <v>3344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V25" s="76">
        <v>0</v>
      </c>
    </row>
    <row r="26" spans="1:22" x14ac:dyDescent="0.25">
      <c r="A26" s="6" t="s">
        <v>72</v>
      </c>
      <c r="B26" s="2">
        <v>56</v>
      </c>
      <c r="C26" s="2">
        <v>4</v>
      </c>
      <c r="D26" s="64">
        <v>1495</v>
      </c>
      <c r="E26" s="64">
        <v>3195</v>
      </c>
      <c r="F26" s="64">
        <v>2079</v>
      </c>
      <c r="G26" s="64">
        <v>3579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V26" s="7">
        <v>0</v>
      </c>
    </row>
    <row r="27" spans="1:22" x14ac:dyDescent="0.25">
      <c r="A27" s="6" t="s">
        <v>72</v>
      </c>
      <c r="B27" s="2">
        <v>56</v>
      </c>
      <c r="C27" s="2">
        <v>5</v>
      </c>
      <c r="D27" s="64">
        <v>1640</v>
      </c>
      <c r="E27" s="64">
        <v>3340</v>
      </c>
      <c r="F27" s="64">
        <v>2283</v>
      </c>
      <c r="G27" s="64">
        <v>3783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V27" s="76">
        <v>0</v>
      </c>
    </row>
    <row r="28" spans="1:22" x14ac:dyDescent="0.25">
      <c r="A28" s="6" t="s">
        <v>72</v>
      </c>
      <c r="B28" s="2">
        <v>56</v>
      </c>
      <c r="C28" s="2">
        <v>6</v>
      </c>
      <c r="D28" s="64">
        <v>1740</v>
      </c>
      <c r="E28" s="64">
        <v>3440</v>
      </c>
      <c r="F28" s="64">
        <v>2455</v>
      </c>
      <c r="G28" s="64">
        <v>3955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V28" s="7">
        <v>0</v>
      </c>
    </row>
    <row r="29" spans="1:22" x14ac:dyDescent="0.25">
      <c r="A29" s="6" t="s">
        <v>72</v>
      </c>
      <c r="B29" s="2">
        <v>56</v>
      </c>
      <c r="C29" s="2">
        <v>7</v>
      </c>
      <c r="D29" s="64">
        <v>1835</v>
      </c>
      <c r="E29" s="64">
        <v>3535</v>
      </c>
      <c r="F29" s="64">
        <v>2597</v>
      </c>
      <c r="G29" s="64">
        <v>4097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V29" s="76">
        <v>0</v>
      </c>
    </row>
    <row r="30" spans="1:22" x14ac:dyDescent="0.25">
      <c r="A30" s="6" t="s">
        <v>72</v>
      </c>
      <c r="B30" s="2">
        <v>56</v>
      </c>
      <c r="C30" s="2">
        <v>8</v>
      </c>
      <c r="D30" s="64">
        <v>1915</v>
      </c>
      <c r="E30" s="64">
        <v>3615</v>
      </c>
      <c r="F30" s="64">
        <v>2683</v>
      </c>
      <c r="G30" s="64">
        <v>4183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V30" s="7">
        <v>0</v>
      </c>
    </row>
    <row r="31" spans="1:22" x14ac:dyDescent="0.25">
      <c r="A31" s="6" t="s">
        <v>72</v>
      </c>
      <c r="B31" s="2">
        <v>56</v>
      </c>
      <c r="C31" s="2">
        <v>9</v>
      </c>
      <c r="D31" s="64">
        <v>1935</v>
      </c>
      <c r="E31" s="64">
        <v>3635</v>
      </c>
      <c r="F31" s="64">
        <v>2740</v>
      </c>
      <c r="G31" s="64">
        <v>4240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V31" s="76">
        <v>0</v>
      </c>
    </row>
    <row r="32" spans="1:22" x14ac:dyDescent="0.25">
      <c r="A32" s="6" t="s">
        <v>72</v>
      </c>
      <c r="B32" s="2">
        <v>56</v>
      </c>
      <c r="C32" s="2">
        <v>10</v>
      </c>
      <c r="D32" s="64">
        <v>1935</v>
      </c>
      <c r="E32" s="64">
        <v>3635</v>
      </c>
      <c r="F32" s="64">
        <v>2740</v>
      </c>
      <c r="G32" s="64">
        <v>4220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V32" s="7">
        <v>0</v>
      </c>
    </row>
    <row r="33" spans="1:22" x14ac:dyDescent="0.25">
      <c r="A33" s="6" t="s">
        <v>72</v>
      </c>
      <c r="B33" s="2">
        <v>56</v>
      </c>
      <c r="C33" s="2">
        <v>11</v>
      </c>
      <c r="D33" s="64">
        <v>1915</v>
      </c>
      <c r="E33" s="64">
        <v>3615</v>
      </c>
      <c r="F33" s="64">
        <v>2683</v>
      </c>
      <c r="G33" s="64">
        <v>4183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V33" s="76">
        <v>0</v>
      </c>
    </row>
    <row r="34" spans="1:22" x14ac:dyDescent="0.25">
      <c r="A34" s="6" t="s">
        <v>72</v>
      </c>
      <c r="B34" s="2">
        <v>56</v>
      </c>
      <c r="C34" s="2">
        <v>12</v>
      </c>
      <c r="D34" s="64">
        <v>1835</v>
      </c>
      <c r="E34" s="64">
        <v>3535</v>
      </c>
      <c r="F34" s="64">
        <v>2597</v>
      </c>
      <c r="G34" s="64">
        <v>4097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V34" s="7">
        <v>0</v>
      </c>
    </row>
    <row r="35" spans="1:22" x14ac:dyDescent="0.25">
      <c r="A35" s="6" t="s">
        <v>72</v>
      </c>
      <c r="B35" s="2">
        <v>56</v>
      </c>
      <c r="C35" s="2">
        <v>13</v>
      </c>
      <c r="D35" s="64">
        <v>1740</v>
      </c>
      <c r="E35" s="64">
        <v>3440</v>
      </c>
      <c r="F35" s="64">
        <v>2455</v>
      </c>
      <c r="G35" s="64">
        <v>3955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V35" s="76">
        <v>0</v>
      </c>
    </row>
    <row r="36" spans="1:22" x14ac:dyDescent="0.25">
      <c r="A36" s="6" t="s">
        <v>72</v>
      </c>
      <c r="B36" s="2">
        <v>56</v>
      </c>
      <c r="C36" s="2">
        <v>14</v>
      </c>
      <c r="D36" s="64">
        <v>1640</v>
      </c>
      <c r="E36" s="64">
        <v>3340</v>
      </c>
      <c r="F36" s="64">
        <v>2283</v>
      </c>
      <c r="G36" s="64">
        <v>3783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V36" s="7">
        <v>0</v>
      </c>
    </row>
    <row r="37" spans="1:22" x14ac:dyDescent="0.25">
      <c r="A37" s="6" t="s">
        <v>72</v>
      </c>
      <c r="B37" s="2">
        <v>56</v>
      </c>
      <c r="C37" s="2">
        <v>15</v>
      </c>
      <c r="D37" s="64">
        <v>1495</v>
      </c>
      <c r="E37" s="64">
        <v>3195</v>
      </c>
      <c r="F37" s="64">
        <v>2079</v>
      </c>
      <c r="G37" s="64">
        <v>3579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V37" s="76">
        <v>0</v>
      </c>
    </row>
    <row r="38" spans="1:22" x14ac:dyDescent="0.25">
      <c r="A38" s="6" t="s">
        <v>72</v>
      </c>
      <c r="B38" s="2">
        <v>56</v>
      </c>
      <c r="C38" s="2">
        <v>16</v>
      </c>
      <c r="D38" s="64">
        <v>1290</v>
      </c>
      <c r="E38" s="64">
        <v>2990</v>
      </c>
      <c r="F38" s="64">
        <v>1844</v>
      </c>
      <c r="G38" s="64">
        <v>3344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V38" s="7">
        <v>0</v>
      </c>
    </row>
    <row r="39" spans="1:22" x14ac:dyDescent="0.25">
      <c r="A39" s="6" t="s">
        <v>72</v>
      </c>
      <c r="B39" s="2">
        <v>56</v>
      </c>
      <c r="C39" s="2">
        <v>17</v>
      </c>
      <c r="D39" s="64">
        <v>1060</v>
      </c>
      <c r="E39" s="64">
        <v>2760</v>
      </c>
      <c r="F39" s="64">
        <v>1569</v>
      </c>
      <c r="G39" s="64">
        <v>3069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V39" s="76">
        <v>0</v>
      </c>
    </row>
    <row r="40" spans="1:22" x14ac:dyDescent="0.25">
      <c r="A40" s="6" t="s">
        <v>72</v>
      </c>
      <c r="B40" s="2">
        <v>56</v>
      </c>
      <c r="C40" s="2">
        <v>18</v>
      </c>
      <c r="D40" s="64">
        <v>820</v>
      </c>
      <c r="E40" s="64">
        <v>2520</v>
      </c>
      <c r="F40" s="64">
        <v>1251</v>
      </c>
      <c r="G40" s="64">
        <v>2751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V40" s="7">
        <v>0</v>
      </c>
    </row>
    <row r="41" spans="1:22" x14ac:dyDescent="0.25">
      <c r="A41" s="6" t="s">
        <v>72</v>
      </c>
      <c r="B41" s="2">
        <v>56</v>
      </c>
      <c r="C41" s="2">
        <v>19</v>
      </c>
      <c r="D41" s="64">
        <v>820</v>
      </c>
      <c r="E41" s="64">
        <v>2170</v>
      </c>
      <c r="F41" s="64">
        <v>820</v>
      </c>
      <c r="G41" s="64">
        <v>2170</v>
      </c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V41" s="76">
        <v>0</v>
      </c>
    </row>
    <row r="42" spans="1:22" x14ac:dyDescent="0.25">
      <c r="A42" s="6" t="s">
        <v>72</v>
      </c>
      <c r="B42" s="2">
        <v>50</v>
      </c>
      <c r="C42" s="2">
        <v>1</v>
      </c>
      <c r="D42" s="64">
        <v>820</v>
      </c>
      <c r="E42" s="64">
        <v>2520</v>
      </c>
      <c r="F42" s="64">
        <v>1251</v>
      </c>
      <c r="G42" s="64">
        <v>2751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V42" s="7">
        <v>0</v>
      </c>
    </row>
    <row r="43" spans="1:22" x14ac:dyDescent="0.25">
      <c r="A43" s="6" t="s">
        <v>72</v>
      </c>
      <c r="B43" s="2">
        <v>50</v>
      </c>
      <c r="C43" s="2">
        <v>2</v>
      </c>
      <c r="D43" s="64">
        <v>1060</v>
      </c>
      <c r="E43" s="64">
        <v>2760</v>
      </c>
      <c r="F43" s="64">
        <v>1569</v>
      </c>
      <c r="G43" s="64">
        <v>3069</v>
      </c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V43" s="76">
        <v>0</v>
      </c>
    </row>
    <row r="44" spans="1:22" x14ac:dyDescent="0.25">
      <c r="A44" s="6" t="s">
        <v>72</v>
      </c>
      <c r="B44" s="2">
        <v>50</v>
      </c>
      <c r="C44" s="2">
        <v>3</v>
      </c>
      <c r="D44" s="64">
        <v>1290</v>
      </c>
      <c r="E44" s="64">
        <v>2990</v>
      </c>
      <c r="F44" s="64">
        <v>1844</v>
      </c>
      <c r="G44" s="64">
        <v>3344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V44" s="7">
        <v>0</v>
      </c>
    </row>
    <row r="45" spans="1:22" x14ac:dyDescent="0.25">
      <c r="A45" s="6" t="s">
        <v>72</v>
      </c>
      <c r="B45" s="2">
        <v>50</v>
      </c>
      <c r="C45" s="2">
        <v>4</v>
      </c>
      <c r="D45" s="64">
        <v>1495</v>
      </c>
      <c r="E45" s="64">
        <v>3195</v>
      </c>
      <c r="F45" s="64">
        <v>2079</v>
      </c>
      <c r="G45" s="64">
        <v>3579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V45" s="76">
        <v>0</v>
      </c>
    </row>
    <row r="46" spans="1:22" x14ac:dyDescent="0.25">
      <c r="A46" s="6" t="s">
        <v>72</v>
      </c>
      <c r="B46" s="2">
        <v>50</v>
      </c>
      <c r="C46" s="2">
        <v>5</v>
      </c>
      <c r="D46" s="64">
        <v>1640</v>
      </c>
      <c r="E46" s="64">
        <v>3340</v>
      </c>
      <c r="F46" s="64">
        <v>2283</v>
      </c>
      <c r="G46" s="64">
        <v>3783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V46" s="7">
        <v>0</v>
      </c>
    </row>
    <row r="47" spans="1:22" x14ac:dyDescent="0.25">
      <c r="A47" s="6" t="s">
        <v>72</v>
      </c>
      <c r="B47" s="2">
        <v>50</v>
      </c>
      <c r="C47" s="2">
        <v>6</v>
      </c>
      <c r="D47" s="64">
        <v>1740</v>
      </c>
      <c r="E47" s="64">
        <v>3440</v>
      </c>
      <c r="F47" s="64">
        <v>2455</v>
      </c>
      <c r="G47" s="64">
        <v>3955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V47" s="76">
        <v>0</v>
      </c>
    </row>
    <row r="48" spans="1:22" x14ac:dyDescent="0.25">
      <c r="A48" s="6" t="s">
        <v>72</v>
      </c>
      <c r="B48" s="2">
        <v>50</v>
      </c>
      <c r="C48" s="2">
        <v>7</v>
      </c>
      <c r="D48" s="64">
        <v>1835</v>
      </c>
      <c r="E48" s="64">
        <v>3535</v>
      </c>
      <c r="F48" s="64">
        <v>2597</v>
      </c>
      <c r="G48" s="64">
        <v>4097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V48" s="7">
        <v>0</v>
      </c>
    </row>
    <row r="49" spans="1:22" x14ac:dyDescent="0.25">
      <c r="A49" s="6" t="s">
        <v>72</v>
      </c>
      <c r="B49" s="2">
        <v>50</v>
      </c>
      <c r="C49" s="2">
        <v>8</v>
      </c>
      <c r="D49" s="64">
        <v>1915</v>
      </c>
      <c r="E49" s="64">
        <v>3615</v>
      </c>
      <c r="F49" s="64">
        <v>2683</v>
      </c>
      <c r="G49" s="64">
        <v>4183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V49" s="76">
        <v>0</v>
      </c>
    </row>
    <row r="50" spans="1:22" x14ac:dyDescent="0.25">
      <c r="A50" s="6" t="s">
        <v>72</v>
      </c>
      <c r="B50" s="2">
        <v>50</v>
      </c>
      <c r="C50" s="2">
        <v>9</v>
      </c>
      <c r="D50" s="64">
        <v>1915</v>
      </c>
      <c r="E50" s="64">
        <v>3615</v>
      </c>
      <c r="F50" s="64">
        <v>2683</v>
      </c>
      <c r="G50" s="64">
        <v>4183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V50" s="7">
        <v>0</v>
      </c>
    </row>
    <row r="51" spans="1:22" x14ac:dyDescent="0.25">
      <c r="A51" s="6" t="s">
        <v>72</v>
      </c>
      <c r="B51" s="2">
        <v>50</v>
      </c>
      <c r="C51" s="2">
        <v>10</v>
      </c>
      <c r="D51" s="64">
        <v>1835</v>
      </c>
      <c r="E51" s="64">
        <v>3535</v>
      </c>
      <c r="F51" s="64">
        <v>2597</v>
      </c>
      <c r="G51" s="64">
        <v>4097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V51" s="76">
        <v>0</v>
      </c>
    </row>
    <row r="52" spans="1:22" x14ac:dyDescent="0.25">
      <c r="A52" s="6" t="s">
        <v>72</v>
      </c>
      <c r="B52" s="2">
        <v>50</v>
      </c>
      <c r="C52" s="2">
        <v>11</v>
      </c>
      <c r="D52" s="64">
        <v>1740</v>
      </c>
      <c r="E52" s="64">
        <v>3440</v>
      </c>
      <c r="F52" s="64">
        <v>2455</v>
      </c>
      <c r="G52" s="64">
        <v>3955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V52" s="7">
        <v>0</v>
      </c>
    </row>
    <row r="53" spans="1:22" x14ac:dyDescent="0.25">
      <c r="A53" s="6" t="s">
        <v>72</v>
      </c>
      <c r="B53" s="2">
        <v>50</v>
      </c>
      <c r="C53" s="2">
        <v>12</v>
      </c>
      <c r="D53" s="64">
        <v>1640</v>
      </c>
      <c r="E53" s="64">
        <v>3340</v>
      </c>
      <c r="F53" s="64">
        <v>2283</v>
      </c>
      <c r="G53" s="64">
        <v>3783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V53" s="76">
        <v>0</v>
      </c>
    </row>
    <row r="54" spans="1:22" x14ac:dyDescent="0.25">
      <c r="A54" s="6" t="s">
        <v>72</v>
      </c>
      <c r="B54" s="2">
        <v>50</v>
      </c>
      <c r="C54" s="2">
        <v>13</v>
      </c>
      <c r="D54" s="64">
        <v>1495</v>
      </c>
      <c r="E54" s="64">
        <v>3195</v>
      </c>
      <c r="F54" s="64">
        <v>2079</v>
      </c>
      <c r="G54" s="64">
        <v>3579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V54" s="7">
        <v>0</v>
      </c>
    </row>
    <row r="55" spans="1:22" x14ac:dyDescent="0.25">
      <c r="A55" s="6" t="s">
        <v>72</v>
      </c>
      <c r="B55" s="2">
        <v>50</v>
      </c>
      <c r="C55" s="2">
        <v>14</v>
      </c>
      <c r="D55" s="64">
        <v>1290</v>
      </c>
      <c r="E55" s="64">
        <v>2990</v>
      </c>
      <c r="F55" s="64">
        <v>1844</v>
      </c>
      <c r="G55" s="64">
        <v>3344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V55" s="76">
        <v>0</v>
      </c>
    </row>
    <row r="56" spans="1:22" x14ac:dyDescent="0.25">
      <c r="A56" s="6" t="s">
        <v>72</v>
      </c>
      <c r="B56" s="2">
        <v>50</v>
      </c>
      <c r="C56" s="2">
        <v>15</v>
      </c>
      <c r="D56" s="64">
        <v>1060</v>
      </c>
      <c r="E56" s="64">
        <v>2760</v>
      </c>
      <c r="F56" s="64">
        <v>1569</v>
      </c>
      <c r="G56" s="64">
        <v>3069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V56" s="7">
        <v>0</v>
      </c>
    </row>
    <row r="57" spans="1:22" x14ac:dyDescent="0.25">
      <c r="A57" s="6" t="s">
        <v>72</v>
      </c>
      <c r="B57" s="2">
        <v>50</v>
      </c>
      <c r="C57" s="2">
        <v>16</v>
      </c>
      <c r="D57" s="64">
        <v>820</v>
      </c>
      <c r="E57" s="64">
        <v>2520</v>
      </c>
      <c r="F57" s="64">
        <v>1251</v>
      </c>
      <c r="G57" s="64">
        <v>2751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V57" s="76">
        <v>0</v>
      </c>
    </row>
    <row r="58" spans="1:22" x14ac:dyDescent="0.25">
      <c r="A58" s="6" t="s">
        <v>72</v>
      </c>
      <c r="B58" s="2">
        <v>50</v>
      </c>
      <c r="C58" s="2">
        <v>17</v>
      </c>
      <c r="D58" s="64">
        <v>820</v>
      </c>
      <c r="E58" s="64">
        <v>2170</v>
      </c>
      <c r="F58" s="64">
        <v>820</v>
      </c>
      <c r="G58" s="64">
        <v>2170</v>
      </c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V58" s="7">
        <v>0</v>
      </c>
    </row>
    <row r="59" spans="1:22" x14ac:dyDescent="0.25">
      <c r="A59" s="6" t="s">
        <v>72</v>
      </c>
      <c r="B59" s="2">
        <v>44</v>
      </c>
      <c r="C59" s="2">
        <v>1</v>
      </c>
      <c r="D59" s="64">
        <v>820</v>
      </c>
      <c r="E59" s="64">
        <v>2520</v>
      </c>
      <c r="F59" s="64">
        <v>1251</v>
      </c>
      <c r="G59" s="64">
        <v>2751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V59" s="76">
        <v>0</v>
      </c>
    </row>
    <row r="60" spans="1:22" x14ac:dyDescent="0.25">
      <c r="A60" s="6" t="s">
        <v>72</v>
      </c>
      <c r="B60" s="2">
        <v>44</v>
      </c>
      <c r="C60" s="2">
        <v>2</v>
      </c>
      <c r="D60" s="64">
        <v>1060</v>
      </c>
      <c r="E60" s="64">
        <v>2760</v>
      </c>
      <c r="F60" s="64">
        <v>1569</v>
      </c>
      <c r="G60" s="64">
        <v>3069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V60" s="7">
        <v>0</v>
      </c>
    </row>
    <row r="61" spans="1:22" x14ac:dyDescent="0.25">
      <c r="A61" s="6" t="s">
        <v>72</v>
      </c>
      <c r="B61" s="2">
        <v>44</v>
      </c>
      <c r="C61" s="2">
        <v>3</v>
      </c>
      <c r="D61" s="64">
        <v>1290</v>
      </c>
      <c r="E61" s="64">
        <v>2990</v>
      </c>
      <c r="F61" s="64">
        <v>1844</v>
      </c>
      <c r="G61" s="64">
        <v>3344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V61" s="76">
        <v>0</v>
      </c>
    </row>
    <row r="62" spans="1:22" x14ac:dyDescent="0.25">
      <c r="A62" s="6" t="s">
        <v>72</v>
      </c>
      <c r="B62" s="2">
        <v>44</v>
      </c>
      <c r="C62" s="2">
        <v>4</v>
      </c>
      <c r="D62" s="64">
        <v>1495</v>
      </c>
      <c r="E62" s="64">
        <v>3195</v>
      </c>
      <c r="F62" s="64">
        <v>2079</v>
      </c>
      <c r="G62" s="64">
        <v>3579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V62" s="7">
        <v>0</v>
      </c>
    </row>
    <row r="63" spans="1:22" x14ac:dyDescent="0.25">
      <c r="A63" s="6" t="s">
        <v>72</v>
      </c>
      <c r="B63" s="2">
        <v>44</v>
      </c>
      <c r="C63" s="2">
        <v>5</v>
      </c>
      <c r="D63" s="64">
        <v>1640</v>
      </c>
      <c r="E63" s="64">
        <v>3340</v>
      </c>
      <c r="F63" s="64">
        <v>2283</v>
      </c>
      <c r="G63" s="64">
        <v>3783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V63" s="76">
        <v>0</v>
      </c>
    </row>
    <row r="64" spans="1:22" x14ac:dyDescent="0.25">
      <c r="A64" s="6" t="s">
        <v>72</v>
      </c>
      <c r="B64" s="2">
        <v>44</v>
      </c>
      <c r="C64" s="2">
        <v>6</v>
      </c>
      <c r="D64" s="64">
        <v>1740</v>
      </c>
      <c r="E64" s="64">
        <v>3440</v>
      </c>
      <c r="F64" s="64">
        <v>2455</v>
      </c>
      <c r="G64" s="64">
        <v>3955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V64" s="7">
        <v>0</v>
      </c>
    </row>
    <row r="65" spans="1:22" x14ac:dyDescent="0.25">
      <c r="A65" s="6" t="s">
        <v>72</v>
      </c>
      <c r="B65" s="2">
        <v>44</v>
      </c>
      <c r="C65" s="2">
        <v>7</v>
      </c>
      <c r="D65" s="64">
        <v>1835</v>
      </c>
      <c r="E65" s="64">
        <v>3535</v>
      </c>
      <c r="F65" s="64">
        <v>2597</v>
      </c>
      <c r="G65" s="64">
        <v>4097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V65" s="76">
        <v>0</v>
      </c>
    </row>
    <row r="66" spans="1:22" x14ac:dyDescent="0.25">
      <c r="A66" s="6" t="s">
        <v>72</v>
      </c>
      <c r="B66" s="2">
        <v>44</v>
      </c>
      <c r="C66" s="2">
        <v>8</v>
      </c>
      <c r="D66" s="64">
        <v>1835</v>
      </c>
      <c r="E66" s="64">
        <v>3535</v>
      </c>
      <c r="F66" s="64">
        <v>2597</v>
      </c>
      <c r="G66" s="64">
        <v>4097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V66" s="7">
        <v>0</v>
      </c>
    </row>
    <row r="67" spans="1:22" x14ac:dyDescent="0.25">
      <c r="A67" s="6" t="s">
        <v>72</v>
      </c>
      <c r="B67" s="2">
        <v>44</v>
      </c>
      <c r="C67" s="2">
        <v>9</v>
      </c>
      <c r="D67" s="64">
        <v>1740</v>
      </c>
      <c r="E67" s="64">
        <v>3440</v>
      </c>
      <c r="F67" s="64">
        <v>2455</v>
      </c>
      <c r="G67" s="64">
        <v>3955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V67" s="76">
        <v>0</v>
      </c>
    </row>
    <row r="68" spans="1:22" x14ac:dyDescent="0.25">
      <c r="A68" s="6" t="s">
        <v>72</v>
      </c>
      <c r="B68" s="2">
        <v>44</v>
      </c>
      <c r="C68" s="2">
        <v>10</v>
      </c>
      <c r="D68" s="64">
        <v>1640</v>
      </c>
      <c r="E68" s="64">
        <v>3340</v>
      </c>
      <c r="F68" s="64">
        <v>2283</v>
      </c>
      <c r="G68" s="64">
        <v>3783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V68" s="7">
        <v>0</v>
      </c>
    </row>
    <row r="69" spans="1:22" x14ac:dyDescent="0.25">
      <c r="A69" s="6" t="s">
        <v>72</v>
      </c>
      <c r="B69" s="2">
        <v>44</v>
      </c>
      <c r="C69" s="2">
        <v>11</v>
      </c>
      <c r="D69" s="64">
        <v>1495</v>
      </c>
      <c r="E69" s="64">
        <v>3195</v>
      </c>
      <c r="F69" s="64">
        <v>2079</v>
      </c>
      <c r="G69" s="64">
        <v>3579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V69" s="76">
        <v>0</v>
      </c>
    </row>
    <row r="70" spans="1:22" x14ac:dyDescent="0.25">
      <c r="A70" s="6" t="s">
        <v>72</v>
      </c>
      <c r="B70" s="2">
        <v>44</v>
      </c>
      <c r="C70" s="2">
        <v>12</v>
      </c>
      <c r="D70" s="64">
        <v>1290</v>
      </c>
      <c r="E70" s="64">
        <v>2990</v>
      </c>
      <c r="F70" s="64">
        <v>1844</v>
      </c>
      <c r="G70" s="64">
        <v>3344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V70" s="7">
        <v>0</v>
      </c>
    </row>
    <row r="71" spans="1:22" x14ac:dyDescent="0.25">
      <c r="A71" s="6" t="s">
        <v>72</v>
      </c>
      <c r="B71" s="2">
        <v>44</v>
      </c>
      <c r="C71" s="2">
        <v>13</v>
      </c>
      <c r="D71" s="64">
        <v>1060</v>
      </c>
      <c r="E71" s="64">
        <v>2760</v>
      </c>
      <c r="F71" s="64">
        <v>1569</v>
      </c>
      <c r="G71" s="64">
        <v>3069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V71" s="76">
        <v>0</v>
      </c>
    </row>
    <row r="72" spans="1:22" x14ac:dyDescent="0.25">
      <c r="A72" s="6" t="s">
        <v>72</v>
      </c>
      <c r="B72" s="2">
        <v>44</v>
      </c>
      <c r="C72" s="2">
        <v>14</v>
      </c>
      <c r="D72" s="64">
        <v>820</v>
      </c>
      <c r="E72" s="64">
        <v>2520</v>
      </c>
      <c r="F72" s="64">
        <v>1251</v>
      </c>
      <c r="G72" s="64">
        <v>2751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V72" s="7">
        <v>0</v>
      </c>
    </row>
    <row r="73" spans="1:22" x14ac:dyDescent="0.25">
      <c r="A73" s="6" t="s">
        <v>72</v>
      </c>
      <c r="B73" s="2">
        <v>44</v>
      </c>
      <c r="C73" s="2">
        <v>15</v>
      </c>
      <c r="D73" s="64">
        <v>820</v>
      </c>
      <c r="E73" s="64">
        <v>2170</v>
      </c>
      <c r="F73" s="64">
        <v>820</v>
      </c>
      <c r="G73" s="64">
        <v>2170</v>
      </c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V73" s="76">
        <v>0</v>
      </c>
    </row>
    <row r="74" spans="1:22" x14ac:dyDescent="0.25">
      <c r="A74" s="6" t="s">
        <v>72</v>
      </c>
      <c r="B74" s="2">
        <v>38</v>
      </c>
      <c r="C74" s="2">
        <v>1</v>
      </c>
      <c r="D74" s="64">
        <v>820</v>
      </c>
      <c r="E74" s="64">
        <v>2520</v>
      </c>
      <c r="F74" s="64">
        <v>1251</v>
      </c>
      <c r="G74" s="64">
        <v>2751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V74" s="7">
        <v>0</v>
      </c>
    </row>
    <row r="75" spans="1:22" x14ac:dyDescent="0.25">
      <c r="A75" s="6" t="s">
        <v>72</v>
      </c>
      <c r="B75" s="2">
        <v>38</v>
      </c>
      <c r="C75" s="2">
        <v>2</v>
      </c>
      <c r="D75" s="64">
        <v>1060</v>
      </c>
      <c r="E75" s="64">
        <v>2760</v>
      </c>
      <c r="F75" s="64">
        <v>1569</v>
      </c>
      <c r="G75" s="64">
        <v>3069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V75" s="76">
        <v>0</v>
      </c>
    </row>
    <row r="76" spans="1:22" x14ac:dyDescent="0.25">
      <c r="A76" s="6" t="s">
        <v>72</v>
      </c>
      <c r="B76" s="2">
        <v>38</v>
      </c>
      <c r="C76" s="2">
        <v>3</v>
      </c>
      <c r="D76" s="64">
        <v>1290</v>
      </c>
      <c r="E76" s="64">
        <v>2990</v>
      </c>
      <c r="F76" s="64">
        <v>1844</v>
      </c>
      <c r="G76" s="64">
        <v>3344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V76" s="7">
        <v>0</v>
      </c>
    </row>
    <row r="77" spans="1:22" x14ac:dyDescent="0.25">
      <c r="A77" s="6" t="s">
        <v>72</v>
      </c>
      <c r="B77" s="2">
        <v>38</v>
      </c>
      <c r="C77" s="2">
        <v>4</v>
      </c>
      <c r="D77" s="64">
        <v>1495</v>
      </c>
      <c r="E77" s="64">
        <v>3195</v>
      </c>
      <c r="F77" s="64">
        <v>2079</v>
      </c>
      <c r="G77" s="64">
        <v>3579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V77" s="76">
        <v>0</v>
      </c>
    </row>
    <row r="78" spans="1:22" x14ac:dyDescent="0.25">
      <c r="A78" s="6" t="s">
        <v>72</v>
      </c>
      <c r="B78" s="2">
        <v>38</v>
      </c>
      <c r="C78" s="2">
        <v>5</v>
      </c>
      <c r="D78" s="64">
        <v>1640</v>
      </c>
      <c r="E78" s="64">
        <v>3340</v>
      </c>
      <c r="F78" s="64">
        <v>2283</v>
      </c>
      <c r="G78" s="64">
        <v>3783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V78" s="7">
        <v>0</v>
      </c>
    </row>
    <row r="79" spans="1:22" x14ac:dyDescent="0.25">
      <c r="A79" s="6" t="s">
        <v>72</v>
      </c>
      <c r="B79" s="2">
        <v>38</v>
      </c>
      <c r="C79" s="2">
        <v>6</v>
      </c>
      <c r="D79" s="64">
        <v>1740</v>
      </c>
      <c r="E79" s="64">
        <v>3440</v>
      </c>
      <c r="F79" s="64">
        <v>2455</v>
      </c>
      <c r="G79" s="64">
        <v>3955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V79" s="76">
        <v>0</v>
      </c>
    </row>
    <row r="80" spans="1:22" x14ac:dyDescent="0.25">
      <c r="A80" s="6" t="s">
        <v>72</v>
      </c>
      <c r="B80" s="2">
        <v>38</v>
      </c>
      <c r="C80" s="2">
        <v>7</v>
      </c>
      <c r="D80" s="64">
        <v>1740</v>
      </c>
      <c r="E80" s="64">
        <v>3440</v>
      </c>
      <c r="F80" s="64">
        <v>2455</v>
      </c>
      <c r="G80" s="64">
        <v>3955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V80" s="7">
        <v>0</v>
      </c>
    </row>
    <row r="81" spans="1:22" x14ac:dyDescent="0.25">
      <c r="A81" s="6" t="s">
        <v>72</v>
      </c>
      <c r="B81" s="2">
        <v>38</v>
      </c>
      <c r="C81" s="2">
        <v>8</v>
      </c>
      <c r="D81" s="64">
        <v>1640</v>
      </c>
      <c r="E81" s="64">
        <v>3340</v>
      </c>
      <c r="F81" s="64">
        <v>2283</v>
      </c>
      <c r="G81" s="64">
        <v>3783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V81" s="76">
        <v>0</v>
      </c>
    </row>
    <row r="82" spans="1:22" x14ac:dyDescent="0.25">
      <c r="A82" s="6" t="s">
        <v>72</v>
      </c>
      <c r="B82" s="2">
        <v>38</v>
      </c>
      <c r="C82" s="2">
        <v>9</v>
      </c>
      <c r="D82" s="64">
        <v>1495</v>
      </c>
      <c r="E82" s="64">
        <v>3195</v>
      </c>
      <c r="F82" s="64">
        <v>2079</v>
      </c>
      <c r="G82" s="64">
        <v>3579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V82" s="7">
        <v>0</v>
      </c>
    </row>
    <row r="83" spans="1:22" x14ac:dyDescent="0.25">
      <c r="A83" s="6" t="s">
        <v>72</v>
      </c>
      <c r="B83" s="2">
        <v>38</v>
      </c>
      <c r="C83" s="2">
        <v>10</v>
      </c>
      <c r="D83" s="64">
        <v>1290</v>
      </c>
      <c r="E83" s="64">
        <v>2990</v>
      </c>
      <c r="F83" s="64">
        <v>1844</v>
      </c>
      <c r="G83" s="64">
        <v>3344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V83" s="76">
        <v>0</v>
      </c>
    </row>
    <row r="84" spans="1:22" x14ac:dyDescent="0.25">
      <c r="A84" s="6" t="s">
        <v>72</v>
      </c>
      <c r="B84" s="2">
        <v>38</v>
      </c>
      <c r="C84" s="2">
        <v>11</v>
      </c>
      <c r="D84" s="64">
        <v>1060</v>
      </c>
      <c r="E84" s="64">
        <v>2760</v>
      </c>
      <c r="F84" s="64">
        <v>1569</v>
      </c>
      <c r="G84" s="64">
        <v>3069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V84" s="7">
        <v>0</v>
      </c>
    </row>
    <row r="85" spans="1:22" x14ac:dyDescent="0.25">
      <c r="A85" s="6" t="s">
        <v>72</v>
      </c>
      <c r="B85" s="2">
        <v>38</v>
      </c>
      <c r="C85" s="2">
        <v>12</v>
      </c>
      <c r="D85" s="64">
        <v>820</v>
      </c>
      <c r="E85" s="64">
        <v>2520</v>
      </c>
      <c r="F85" s="64">
        <v>1251</v>
      </c>
      <c r="G85" s="64">
        <v>2751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V85" s="76">
        <v>0</v>
      </c>
    </row>
    <row r="86" spans="1:22" x14ac:dyDescent="0.25">
      <c r="A86" s="6" t="s">
        <v>72</v>
      </c>
      <c r="B86" s="2">
        <v>38</v>
      </c>
      <c r="C86" s="2">
        <v>13</v>
      </c>
      <c r="D86" s="64">
        <v>820</v>
      </c>
      <c r="E86" s="64">
        <v>2170</v>
      </c>
      <c r="F86" s="64">
        <v>820</v>
      </c>
      <c r="G86" s="64">
        <v>2170</v>
      </c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V86" s="7">
        <v>0</v>
      </c>
    </row>
    <row r="87" spans="1:22" x14ac:dyDescent="0.25">
      <c r="A87" s="6" t="s">
        <v>72</v>
      </c>
      <c r="B87" s="2">
        <v>32</v>
      </c>
      <c r="C87" s="2">
        <v>1</v>
      </c>
      <c r="D87" s="64">
        <v>820</v>
      </c>
      <c r="E87" s="64">
        <v>2520</v>
      </c>
      <c r="F87" s="64">
        <v>1251</v>
      </c>
      <c r="G87" s="64">
        <v>2751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V87" s="76">
        <v>0</v>
      </c>
    </row>
    <row r="88" spans="1:22" x14ac:dyDescent="0.25">
      <c r="A88" s="6" t="s">
        <v>72</v>
      </c>
      <c r="B88" s="2">
        <v>32</v>
      </c>
      <c r="C88" s="2">
        <v>2</v>
      </c>
      <c r="D88" s="64">
        <v>1060</v>
      </c>
      <c r="E88" s="64">
        <v>2760</v>
      </c>
      <c r="F88" s="64">
        <v>1569</v>
      </c>
      <c r="G88" s="64">
        <v>3069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V88" s="7">
        <v>0</v>
      </c>
    </row>
    <row r="89" spans="1:22" x14ac:dyDescent="0.25">
      <c r="A89" s="6" t="s">
        <v>72</v>
      </c>
      <c r="B89" s="2">
        <v>32</v>
      </c>
      <c r="C89" s="2">
        <v>3</v>
      </c>
      <c r="D89" s="64">
        <v>1290</v>
      </c>
      <c r="E89" s="64">
        <v>2990</v>
      </c>
      <c r="F89" s="64">
        <v>1844</v>
      </c>
      <c r="G89" s="64">
        <v>3344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V89" s="76">
        <v>0</v>
      </c>
    </row>
    <row r="90" spans="1:22" x14ac:dyDescent="0.25">
      <c r="A90" s="6" t="s">
        <v>72</v>
      </c>
      <c r="B90" s="2">
        <v>32</v>
      </c>
      <c r="C90" s="2">
        <v>4</v>
      </c>
      <c r="D90" s="64">
        <v>1495</v>
      </c>
      <c r="E90" s="64">
        <v>3195</v>
      </c>
      <c r="F90" s="64">
        <v>2079</v>
      </c>
      <c r="G90" s="64">
        <v>3579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V90" s="7">
        <v>0</v>
      </c>
    </row>
    <row r="91" spans="1:22" x14ac:dyDescent="0.25">
      <c r="A91" s="6" t="s">
        <v>72</v>
      </c>
      <c r="B91" s="2">
        <v>32</v>
      </c>
      <c r="C91" s="2">
        <v>5</v>
      </c>
      <c r="D91" s="64">
        <v>1640</v>
      </c>
      <c r="E91" s="64">
        <v>3340</v>
      </c>
      <c r="F91" s="64">
        <v>2283</v>
      </c>
      <c r="G91" s="64">
        <v>3783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V91" s="76">
        <v>0</v>
      </c>
    </row>
    <row r="92" spans="1:22" x14ac:dyDescent="0.25">
      <c r="A92" s="6" t="s">
        <v>72</v>
      </c>
      <c r="B92" s="2">
        <v>32</v>
      </c>
      <c r="C92" s="2">
        <v>6</v>
      </c>
      <c r="D92" s="64">
        <v>1640</v>
      </c>
      <c r="E92" s="64">
        <v>3340</v>
      </c>
      <c r="F92" s="64">
        <v>2283</v>
      </c>
      <c r="G92" s="64">
        <v>3783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V92" s="7">
        <v>0</v>
      </c>
    </row>
    <row r="93" spans="1:22" x14ac:dyDescent="0.25">
      <c r="A93" s="6" t="s">
        <v>72</v>
      </c>
      <c r="B93" s="2">
        <v>32</v>
      </c>
      <c r="C93" s="2">
        <v>7</v>
      </c>
      <c r="D93" s="64">
        <v>1495</v>
      </c>
      <c r="E93" s="64">
        <v>3195</v>
      </c>
      <c r="F93" s="64">
        <v>2079</v>
      </c>
      <c r="G93" s="64">
        <v>3579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V93" s="76">
        <v>0</v>
      </c>
    </row>
    <row r="94" spans="1:22" x14ac:dyDescent="0.25">
      <c r="A94" s="6" t="s">
        <v>72</v>
      </c>
      <c r="B94" s="2">
        <v>32</v>
      </c>
      <c r="C94" s="2">
        <v>8</v>
      </c>
      <c r="D94" s="64">
        <v>1290</v>
      </c>
      <c r="E94" s="64">
        <v>2990</v>
      </c>
      <c r="F94" s="64">
        <v>1844</v>
      </c>
      <c r="G94" s="64">
        <v>3344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V94" s="7">
        <v>0</v>
      </c>
    </row>
    <row r="95" spans="1:22" x14ac:dyDescent="0.25">
      <c r="A95" s="6" t="s">
        <v>72</v>
      </c>
      <c r="B95" s="2">
        <v>32</v>
      </c>
      <c r="C95" s="2">
        <v>9</v>
      </c>
      <c r="D95" s="64">
        <v>1060</v>
      </c>
      <c r="E95" s="64">
        <v>2760</v>
      </c>
      <c r="F95" s="64">
        <v>1569</v>
      </c>
      <c r="G95" s="64">
        <v>3069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V95" s="76">
        <v>0</v>
      </c>
    </row>
    <row r="96" spans="1:22" x14ac:dyDescent="0.25">
      <c r="A96" s="6" t="s">
        <v>72</v>
      </c>
      <c r="B96" s="2">
        <v>32</v>
      </c>
      <c r="C96" s="2">
        <v>10</v>
      </c>
      <c r="D96" s="64">
        <v>820</v>
      </c>
      <c r="E96" s="64">
        <v>2520</v>
      </c>
      <c r="F96" s="64">
        <v>1251</v>
      </c>
      <c r="G96" s="64">
        <v>2751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V96" s="7">
        <v>0</v>
      </c>
    </row>
    <row r="97" spans="1:22" x14ac:dyDescent="0.25">
      <c r="A97" s="6" t="s">
        <v>72</v>
      </c>
      <c r="B97" s="2">
        <v>32</v>
      </c>
      <c r="C97" s="2">
        <v>11</v>
      </c>
      <c r="D97" s="64">
        <v>820</v>
      </c>
      <c r="E97" s="64">
        <v>2170</v>
      </c>
      <c r="F97" s="64">
        <v>820</v>
      </c>
      <c r="G97" s="64">
        <v>2170</v>
      </c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V97" s="76">
        <v>0</v>
      </c>
    </row>
    <row r="98" spans="1:22" x14ac:dyDescent="0.25">
      <c r="A98" t="s">
        <v>73</v>
      </c>
      <c r="B98" s="2">
        <v>60</v>
      </c>
      <c r="C98" s="2">
        <v>1</v>
      </c>
      <c r="D98" s="1">
        <v>820</v>
      </c>
      <c r="E98" s="64">
        <v>2520</v>
      </c>
      <c r="F98" s="64">
        <v>1251</v>
      </c>
      <c r="G98" s="64">
        <v>2751</v>
      </c>
      <c r="H98" s="76">
        <v>1815</v>
      </c>
      <c r="I98" s="76">
        <v>1850</v>
      </c>
      <c r="J98" s="76">
        <v>3315</v>
      </c>
      <c r="K98" s="76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V98" s="7">
        <v>0</v>
      </c>
    </row>
    <row r="99" spans="1:22" x14ac:dyDescent="0.25">
      <c r="A99" s="25" t="s">
        <v>73</v>
      </c>
      <c r="B99" s="2">
        <v>60</v>
      </c>
      <c r="C99" s="2">
        <v>2</v>
      </c>
      <c r="D99" s="1">
        <v>1060</v>
      </c>
      <c r="E99" s="64">
        <v>2760</v>
      </c>
      <c r="F99" s="64">
        <v>1569</v>
      </c>
      <c r="G99" s="64">
        <v>3069</v>
      </c>
      <c r="H99" s="76">
        <v>2015</v>
      </c>
      <c r="I99" s="76">
        <v>2070</v>
      </c>
      <c r="J99" s="76">
        <v>3515</v>
      </c>
      <c r="K99" s="76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V99" s="76">
        <v>0</v>
      </c>
    </row>
    <row r="100" spans="1:22" x14ac:dyDescent="0.25">
      <c r="A100" s="25" t="s">
        <v>73</v>
      </c>
      <c r="B100" s="8">
        <v>60</v>
      </c>
      <c r="C100" s="2">
        <v>3</v>
      </c>
      <c r="D100" s="1">
        <v>1290</v>
      </c>
      <c r="E100" s="64">
        <v>2990</v>
      </c>
      <c r="F100" s="64">
        <v>1844</v>
      </c>
      <c r="G100" s="64">
        <v>3344</v>
      </c>
      <c r="H100" s="76">
        <v>2190</v>
      </c>
      <c r="I100" s="76">
        <v>2310</v>
      </c>
      <c r="J100" s="76">
        <v>3690</v>
      </c>
      <c r="K100" s="76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V100" s="7">
        <v>0</v>
      </c>
    </row>
    <row r="101" spans="1:22" x14ac:dyDescent="0.25">
      <c r="A101" s="25" t="s">
        <v>73</v>
      </c>
      <c r="B101" s="8">
        <v>60</v>
      </c>
      <c r="C101" s="2">
        <v>4</v>
      </c>
      <c r="D101" s="1">
        <v>1495</v>
      </c>
      <c r="E101" s="64">
        <v>3195</v>
      </c>
      <c r="F101" s="64">
        <v>2079</v>
      </c>
      <c r="G101" s="64">
        <v>3579</v>
      </c>
      <c r="H101" s="76">
        <v>2400</v>
      </c>
      <c r="I101" s="76">
        <v>2520</v>
      </c>
      <c r="J101" s="76">
        <v>3900</v>
      </c>
      <c r="K101" s="76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V101" s="76">
        <v>0</v>
      </c>
    </row>
    <row r="102" spans="1:22" x14ac:dyDescent="0.25">
      <c r="A102" s="25" t="s">
        <v>73</v>
      </c>
      <c r="B102" s="8">
        <v>60</v>
      </c>
      <c r="C102" s="2">
        <v>5</v>
      </c>
      <c r="D102" s="1">
        <v>1640</v>
      </c>
      <c r="E102" s="64">
        <v>3340</v>
      </c>
      <c r="F102" s="64">
        <v>2283</v>
      </c>
      <c r="G102" s="64">
        <v>3783</v>
      </c>
      <c r="H102" s="76">
        <v>2590</v>
      </c>
      <c r="I102" s="76">
        <v>2680</v>
      </c>
      <c r="J102" s="76">
        <v>4090</v>
      </c>
      <c r="K102" s="76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V102" s="7">
        <v>0</v>
      </c>
    </row>
    <row r="103" spans="1:22" x14ac:dyDescent="0.25">
      <c r="A103" s="25" t="s">
        <v>73</v>
      </c>
      <c r="B103" s="8">
        <v>60</v>
      </c>
      <c r="C103" s="2">
        <v>6</v>
      </c>
      <c r="D103" s="1">
        <v>1740</v>
      </c>
      <c r="E103" s="64">
        <v>3440</v>
      </c>
      <c r="F103" s="64">
        <v>2455</v>
      </c>
      <c r="G103" s="64">
        <v>3955</v>
      </c>
      <c r="H103" s="76">
        <v>2750</v>
      </c>
      <c r="I103" s="76">
        <v>2840</v>
      </c>
      <c r="J103" s="76">
        <v>4250</v>
      </c>
      <c r="K103" s="76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V103" s="76">
        <v>0</v>
      </c>
    </row>
    <row r="104" spans="1:22" x14ac:dyDescent="0.25">
      <c r="A104" s="25" t="s">
        <v>73</v>
      </c>
      <c r="B104" s="8">
        <v>60</v>
      </c>
      <c r="C104" s="2">
        <v>7</v>
      </c>
      <c r="D104" s="1">
        <v>1835</v>
      </c>
      <c r="E104" s="64">
        <v>3535</v>
      </c>
      <c r="F104" s="64">
        <v>2597</v>
      </c>
      <c r="G104" s="64">
        <v>4097</v>
      </c>
      <c r="H104" s="76">
        <v>2885</v>
      </c>
      <c r="I104" s="76">
        <v>2945</v>
      </c>
      <c r="J104" s="76">
        <v>4385</v>
      </c>
      <c r="K104" s="76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V104" s="7">
        <v>0</v>
      </c>
    </row>
    <row r="105" spans="1:22" x14ac:dyDescent="0.25">
      <c r="A105" s="25" t="s">
        <v>73</v>
      </c>
      <c r="B105" s="8">
        <v>60</v>
      </c>
      <c r="C105" s="2">
        <v>8</v>
      </c>
      <c r="D105" s="1">
        <v>1915</v>
      </c>
      <c r="E105" s="64">
        <v>3615</v>
      </c>
      <c r="F105" s="64">
        <v>2683</v>
      </c>
      <c r="G105" s="64">
        <v>4183</v>
      </c>
      <c r="H105" s="76">
        <v>2975</v>
      </c>
      <c r="I105" s="76">
        <v>3050</v>
      </c>
      <c r="J105" s="76">
        <v>4475</v>
      </c>
      <c r="K105" s="76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V105" s="76">
        <v>0</v>
      </c>
    </row>
    <row r="106" spans="1:22" x14ac:dyDescent="0.25">
      <c r="A106" s="25" t="s">
        <v>73</v>
      </c>
      <c r="B106" s="8">
        <v>60</v>
      </c>
      <c r="C106" s="2">
        <v>9</v>
      </c>
      <c r="D106" s="1">
        <v>1935</v>
      </c>
      <c r="E106" s="64">
        <v>3635</v>
      </c>
      <c r="F106" s="64">
        <v>2740</v>
      </c>
      <c r="G106" s="64">
        <v>4240</v>
      </c>
      <c r="H106" s="76">
        <v>3040</v>
      </c>
      <c r="I106" s="76">
        <v>3105</v>
      </c>
      <c r="J106" s="76">
        <v>4540</v>
      </c>
      <c r="K106" s="76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V106" s="7">
        <v>0</v>
      </c>
    </row>
    <row r="107" spans="1:22" x14ac:dyDescent="0.25">
      <c r="A107" s="25" t="s">
        <v>73</v>
      </c>
      <c r="B107" s="8">
        <v>60</v>
      </c>
      <c r="C107" s="2">
        <v>10</v>
      </c>
      <c r="D107" s="1">
        <v>2020</v>
      </c>
      <c r="E107" s="64">
        <v>3720</v>
      </c>
      <c r="F107" s="64">
        <v>2774</v>
      </c>
      <c r="G107" s="64">
        <v>4274</v>
      </c>
      <c r="H107" s="76">
        <v>3125</v>
      </c>
      <c r="I107" s="76">
        <v>3190</v>
      </c>
      <c r="J107" s="76">
        <v>4625</v>
      </c>
      <c r="K107" s="76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V107" s="76">
        <v>0</v>
      </c>
    </row>
    <row r="108" spans="1:22" x14ac:dyDescent="0.25">
      <c r="A108" s="25" t="s">
        <v>73</v>
      </c>
      <c r="B108" s="8">
        <v>60</v>
      </c>
      <c r="C108" s="2">
        <v>11</v>
      </c>
      <c r="D108" s="1">
        <v>2020</v>
      </c>
      <c r="E108" s="64">
        <v>3720</v>
      </c>
      <c r="F108" s="64">
        <v>2774</v>
      </c>
      <c r="G108" s="64">
        <v>4274</v>
      </c>
      <c r="H108" s="76">
        <v>3190</v>
      </c>
      <c r="I108" s="76">
        <v>3125</v>
      </c>
      <c r="J108" s="76">
        <v>4690</v>
      </c>
      <c r="K108" s="76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V108" s="7">
        <v>0</v>
      </c>
    </row>
    <row r="109" spans="1:22" x14ac:dyDescent="0.25">
      <c r="A109" s="25" t="s">
        <v>73</v>
      </c>
      <c r="B109" s="8">
        <v>60</v>
      </c>
      <c r="C109" s="2">
        <v>12</v>
      </c>
      <c r="D109" s="1">
        <v>1935</v>
      </c>
      <c r="E109" s="64">
        <v>3635</v>
      </c>
      <c r="F109" s="64">
        <v>2740</v>
      </c>
      <c r="G109" s="64">
        <v>4220</v>
      </c>
      <c r="H109" s="76">
        <v>3105</v>
      </c>
      <c r="I109" s="76">
        <v>3040</v>
      </c>
      <c r="J109" s="76">
        <v>4605</v>
      </c>
      <c r="K109" s="76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V109" s="76">
        <v>0</v>
      </c>
    </row>
    <row r="110" spans="1:22" x14ac:dyDescent="0.25">
      <c r="A110" s="25" t="s">
        <v>73</v>
      </c>
      <c r="B110" s="8">
        <v>60</v>
      </c>
      <c r="C110" s="2">
        <v>13</v>
      </c>
      <c r="D110" s="1">
        <v>1915</v>
      </c>
      <c r="E110" s="64">
        <v>3615</v>
      </c>
      <c r="F110" s="64">
        <v>2683</v>
      </c>
      <c r="G110" s="64">
        <v>4183</v>
      </c>
      <c r="H110" s="76">
        <v>3050</v>
      </c>
      <c r="I110" s="76">
        <v>2975</v>
      </c>
      <c r="J110" s="76">
        <v>4550</v>
      </c>
      <c r="K110" s="76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V110" s="7">
        <v>0</v>
      </c>
    </row>
    <row r="111" spans="1:22" x14ac:dyDescent="0.25">
      <c r="A111" s="25" t="s">
        <v>73</v>
      </c>
      <c r="B111" s="8">
        <v>60</v>
      </c>
      <c r="C111" s="2">
        <v>14</v>
      </c>
      <c r="D111" s="1">
        <v>1835</v>
      </c>
      <c r="E111" s="64">
        <v>3535</v>
      </c>
      <c r="F111" s="64">
        <v>2597</v>
      </c>
      <c r="G111" s="64">
        <v>4097</v>
      </c>
      <c r="H111" s="76">
        <v>2945</v>
      </c>
      <c r="I111" s="76">
        <v>2885</v>
      </c>
      <c r="J111" s="76">
        <v>4445</v>
      </c>
      <c r="K111" s="76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V111" s="76">
        <v>0</v>
      </c>
    </row>
    <row r="112" spans="1:22" x14ac:dyDescent="0.25">
      <c r="A112" s="25" t="s">
        <v>73</v>
      </c>
      <c r="B112" s="8">
        <v>60</v>
      </c>
      <c r="C112" s="2">
        <v>15</v>
      </c>
      <c r="D112" s="1">
        <v>1740</v>
      </c>
      <c r="E112" s="64">
        <v>3440</v>
      </c>
      <c r="F112" s="64">
        <v>2455</v>
      </c>
      <c r="G112" s="64">
        <v>3955</v>
      </c>
      <c r="H112" s="76">
        <v>2840</v>
      </c>
      <c r="I112" s="76">
        <v>2750</v>
      </c>
      <c r="J112" s="76">
        <v>4340</v>
      </c>
      <c r="K112" s="76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V112" s="7">
        <v>0</v>
      </c>
    </row>
    <row r="113" spans="1:22" x14ac:dyDescent="0.25">
      <c r="A113" s="25" t="s">
        <v>73</v>
      </c>
      <c r="B113" s="8">
        <v>60</v>
      </c>
      <c r="C113" s="2">
        <v>16</v>
      </c>
      <c r="D113" s="1">
        <v>1640</v>
      </c>
      <c r="E113" s="64">
        <v>3340</v>
      </c>
      <c r="F113" s="64">
        <v>2283</v>
      </c>
      <c r="G113" s="64">
        <v>3783</v>
      </c>
      <c r="H113" s="76">
        <v>2680</v>
      </c>
      <c r="I113" s="76">
        <v>2590</v>
      </c>
      <c r="J113" s="76">
        <v>4180</v>
      </c>
      <c r="K113" s="76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V113" s="76">
        <v>0</v>
      </c>
    </row>
    <row r="114" spans="1:22" x14ac:dyDescent="0.25">
      <c r="A114" s="25" t="s">
        <v>73</v>
      </c>
      <c r="B114" s="8">
        <v>60</v>
      </c>
      <c r="C114" s="2">
        <v>17</v>
      </c>
      <c r="D114" s="1">
        <v>1495</v>
      </c>
      <c r="E114" s="64">
        <v>3195</v>
      </c>
      <c r="F114" s="64">
        <v>2079</v>
      </c>
      <c r="G114" s="64">
        <v>3579</v>
      </c>
      <c r="H114" s="76">
        <v>2520</v>
      </c>
      <c r="I114" s="76">
        <v>2400</v>
      </c>
      <c r="J114" s="76">
        <v>4020</v>
      </c>
      <c r="K114" s="76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V114" s="7">
        <v>0</v>
      </c>
    </row>
    <row r="115" spans="1:22" x14ac:dyDescent="0.25">
      <c r="A115" s="25" t="s">
        <v>73</v>
      </c>
      <c r="B115" s="8">
        <v>60</v>
      </c>
      <c r="C115" s="2">
        <v>18</v>
      </c>
      <c r="D115" s="1">
        <v>1290</v>
      </c>
      <c r="E115" s="64">
        <v>2990</v>
      </c>
      <c r="F115" s="64">
        <v>1844</v>
      </c>
      <c r="G115" s="64">
        <v>3344</v>
      </c>
      <c r="H115" s="76">
        <v>2310</v>
      </c>
      <c r="I115" s="76">
        <v>2190</v>
      </c>
      <c r="J115" s="76">
        <v>3810</v>
      </c>
      <c r="K115" s="76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V115" s="76">
        <v>0</v>
      </c>
    </row>
    <row r="116" spans="1:22" x14ac:dyDescent="0.25">
      <c r="A116" s="25" t="s">
        <v>73</v>
      </c>
      <c r="B116" s="8">
        <v>60</v>
      </c>
      <c r="C116" s="2">
        <v>19</v>
      </c>
      <c r="D116" s="1">
        <v>1060</v>
      </c>
      <c r="E116" s="64">
        <v>2760</v>
      </c>
      <c r="F116" s="64">
        <v>1569</v>
      </c>
      <c r="G116" s="64">
        <v>3069</v>
      </c>
      <c r="H116" s="76">
        <v>2070</v>
      </c>
      <c r="I116" s="76">
        <v>2015</v>
      </c>
      <c r="J116" s="76">
        <v>3570</v>
      </c>
      <c r="K116" s="76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V116" s="7">
        <v>0</v>
      </c>
    </row>
    <row r="117" spans="1:22" x14ac:dyDescent="0.25">
      <c r="A117" s="25" t="s">
        <v>73</v>
      </c>
      <c r="B117" s="8">
        <v>60</v>
      </c>
      <c r="C117" s="2">
        <v>20</v>
      </c>
      <c r="D117" s="1">
        <v>820</v>
      </c>
      <c r="E117" s="64">
        <v>2520</v>
      </c>
      <c r="F117" s="64">
        <v>1251</v>
      </c>
      <c r="G117" s="64">
        <v>2751</v>
      </c>
      <c r="H117" s="76">
        <v>1850</v>
      </c>
      <c r="I117" s="76">
        <v>1815</v>
      </c>
      <c r="J117" s="76">
        <v>3350</v>
      </c>
      <c r="K117" s="76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V117" s="76">
        <v>0</v>
      </c>
    </row>
    <row r="118" spans="1:22" x14ac:dyDescent="0.25">
      <c r="A118" s="25" t="s">
        <v>73</v>
      </c>
      <c r="B118" s="2">
        <v>55</v>
      </c>
      <c r="C118" s="2">
        <v>1</v>
      </c>
      <c r="D118" s="1">
        <v>820</v>
      </c>
      <c r="E118" s="64">
        <v>2520</v>
      </c>
      <c r="F118" s="64">
        <v>1251</v>
      </c>
      <c r="G118" s="64">
        <v>2751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V118" s="7">
        <v>0</v>
      </c>
    </row>
    <row r="119" spans="1:22" x14ac:dyDescent="0.25">
      <c r="A119" s="25" t="s">
        <v>73</v>
      </c>
      <c r="B119" s="2">
        <v>55</v>
      </c>
      <c r="C119" s="2">
        <v>2</v>
      </c>
      <c r="D119" s="1">
        <v>1060</v>
      </c>
      <c r="E119" s="64">
        <v>2760</v>
      </c>
      <c r="F119" s="64">
        <v>1569</v>
      </c>
      <c r="G119" s="64">
        <v>3069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V119" s="76">
        <v>0</v>
      </c>
    </row>
    <row r="120" spans="1:22" x14ac:dyDescent="0.25">
      <c r="A120" s="25" t="s">
        <v>73</v>
      </c>
      <c r="B120" s="8">
        <v>55</v>
      </c>
      <c r="C120" s="2">
        <v>3</v>
      </c>
      <c r="D120" s="1">
        <v>1290</v>
      </c>
      <c r="E120" s="64">
        <v>2990</v>
      </c>
      <c r="F120" s="64">
        <v>1844</v>
      </c>
      <c r="G120" s="64">
        <v>3344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V120" s="7">
        <v>0</v>
      </c>
    </row>
    <row r="121" spans="1:22" x14ac:dyDescent="0.25">
      <c r="A121" s="25" t="s">
        <v>73</v>
      </c>
      <c r="B121" s="8">
        <v>55</v>
      </c>
      <c r="C121" s="2">
        <v>4</v>
      </c>
      <c r="D121" s="1">
        <v>1495</v>
      </c>
      <c r="E121" s="64">
        <v>3195</v>
      </c>
      <c r="F121" s="64">
        <v>2079</v>
      </c>
      <c r="G121" s="64">
        <v>3579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V121" s="76">
        <v>0</v>
      </c>
    </row>
    <row r="122" spans="1:22" x14ac:dyDescent="0.25">
      <c r="A122" s="25" t="s">
        <v>73</v>
      </c>
      <c r="B122" s="8">
        <v>55</v>
      </c>
      <c r="C122" s="2">
        <v>5</v>
      </c>
      <c r="D122" s="1">
        <v>1640</v>
      </c>
      <c r="E122" s="64">
        <v>3340</v>
      </c>
      <c r="F122" s="64">
        <v>2283</v>
      </c>
      <c r="G122" s="64">
        <v>3783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V122" s="7">
        <v>0</v>
      </c>
    </row>
    <row r="123" spans="1:22" x14ac:dyDescent="0.25">
      <c r="A123" s="25" t="s">
        <v>73</v>
      </c>
      <c r="B123" s="8">
        <v>55</v>
      </c>
      <c r="C123" s="2">
        <v>6</v>
      </c>
      <c r="D123" s="1">
        <v>1740</v>
      </c>
      <c r="E123" s="64">
        <v>3440</v>
      </c>
      <c r="F123" s="64">
        <v>2455</v>
      </c>
      <c r="G123" s="64">
        <v>3955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V123" s="76">
        <v>0</v>
      </c>
    </row>
    <row r="124" spans="1:22" x14ac:dyDescent="0.25">
      <c r="A124" s="25" t="s">
        <v>73</v>
      </c>
      <c r="B124" s="8">
        <v>55</v>
      </c>
      <c r="C124" s="2">
        <v>7</v>
      </c>
      <c r="D124" s="1">
        <v>1835</v>
      </c>
      <c r="E124" s="64">
        <v>3535</v>
      </c>
      <c r="F124" s="64">
        <v>2597</v>
      </c>
      <c r="G124" s="64">
        <v>4097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V124" s="7">
        <v>0</v>
      </c>
    </row>
    <row r="125" spans="1:22" x14ac:dyDescent="0.25">
      <c r="A125" s="25" t="s">
        <v>73</v>
      </c>
      <c r="B125" s="8">
        <v>55</v>
      </c>
      <c r="C125" s="2">
        <v>8</v>
      </c>
      <c r="D125" s="1">
        <v>1915</v>
      </c>
      <c r="E125" s="64">
        <v>3615</v>
      </c>
      <c r="F125" s="64">
        <v>2683</v>
      </c>
      <c r="G125" s="64">
        <v>4183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V125" s="76">
        <v>0</v>
      </c>
    </row>
    <row r="126" spans="1:22" x14ac:dyDescent="0.25">
      <c r="A126" s="25" t="s">
        <v>73</v>
      </c>
      <c r="B126" s="8">
        <v>55</v>
      </c>
      <c r="C126" s="2">
        <v>9</v>
      </c>
      <c r="D126" s="1">
        <v>1935</v>
      </c>
      <c r="E126" s="64">
        <v>3635</v>
      </c>
      <c r="F126" s="64">
        <v>2740</v>
      </c>
      <c r="G126" s="64">
        <v>4240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V126" s="7">
        <v>0</v>
      </c>
    </row>
    <row r="127" spans="1:22" x14ac:dyDescent="0.25">
      <c r="A127" s="25" t="s">
        <v>73</v>
      </c>
      <c r="B127" s="8">
        <v>55</v>
      </c>
      <c r="C127" s="2">
        <v>10</v>
      </c>
      <c r="D127" s="1">
        <v>1935</v>
      </c>
      <c r="E127" s="64">
        <v>3635</v>
      </c>
      <c r="F127" s="64">
        <v>2740</v>
      </c>
      <c r="G127" s="64">
        <v>4220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V127" s="76">
        <v>0</v>
      </c>
    </row>
    <row r="128" spans="1:22" x14ac:dyDescent="0.25">
      <c r="A128" s="25" t="s">
        <v>73</v>
      </c>
      <c r="B128" s="8">
        <v>55</v>
      </c>
      <c r="C128" s="2">
        <v>11</v>
      </c>
      <c r="D128" s="1">
        <v>1915</v>
      </c>
      <c r="E128" s="64">
        <v>3615</v>
      </c>
      <c r="F128" s="64">
        <v>2683</v>
      </c>
      <c r="G128" s="64">
        <v>4183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V128" s="7">
        <v>0</v>
      </c>
    </row>
    <row r="129" spans="1:22" x14ac:dyDescent="0.25">
      <c r="A129" s="25" t="s">
        <v>73</v>
      </c>
      <c r="B129" s="8">
        <v>55</v>
      </c>
      <c r="C129" s="2">
        <v>12</v>
      </c>
      <c r="D129" s="64">
        <v>1835</v>
      </c>
      <c r="E129" s="64">
        <v>3535</v>
      </c>
      <c r="F129" s="64">
        <v>2597</v>
      </c>
      <c r="G129" s="64">
        <v>4097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V129" s="76">
        <v>0</v>
      </c>
    </row>
    <row r="130" spans="1:22" x14ac:dyDescent="0.25">
      <c r="A130" s="25" t="s">
        <v>73</v>
      </c>
      <c r="B130" s="8">
        <v>55</v>
      </c>
      <c r="C130" s="2">
        <v>13</v>
      </c>
      <c r="D130" s="64">
        <v>1740</v>
      </c>
      <c r="E130" s="64">
        <v>3440</v>
      </c>
      <c r="F130" s="64">
        <v>2455</v>
      </c>
      <c r="G130" s="64">
        <v>3955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V130" s="7">
        <v>0</v>
      </c>
    </row>
    <row r="131" spans="1:22" x14ac:dyDescent="0.25">
      <c r="A131" s="25" t="s">
        <v>73</v>
      </c>
      <c r="B131" s="8">
        <v>55</v>
      </c>
      <c r="C131" s="2">
        <v>14</v>
      </c>
      <c r="D131" s="64">
        <v>1640</v>
      </c>
      <c r="E131" s="64">
        <v>3340</v>
      </c>
      <c r="F131" s="64">
        <v>2283</v>
      </c>
      <c r="G131" s="64">
        <v>3783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V131" s="76">
        <v>0</v>
      </c>
    </row>
    <row r="132" spans="1:22" x14ac:dyDescent="0.25">
      <c r="A132" s="25" t="s">
        <v>73</v>
      </c>
      <c r="B132" s="8">
        <v>55</v>
      </c>
      <c r="C132" s="2">
        <v>15</v>
      </c>
      <c r="D132" s="64">
        <v>1495</v>
      </c>
      <c r="E132" s="64">
        <v>3195</v>
      </c>
      <c r="F132" s="64">
        <v>2079</v>
      </c>
      <c r="G132" s="64">
        <v>3579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V132" s="7">
        <v>0</v>
      </c>
    </row>
    <row r="133" spans="1:22" x14ac:dyDescent="0.25">
      <c r="A133" s="25" t="s">
        <v>73</v>
      </c>
      <c r="B133" s="8">
        <v>55</v>
      </c>
      <c r="C133" s="2">
        <v>16</v>
      </c>
      <c r="D133" s="64">
        <v>1290</v>
      </c>
      <c r="E133" s="64">
        <v>2990</v>
      </c>
      <c r="F133" s="64">
        <v>1844</v>
      </c>
      <c r="G133" s="64">
        <v>3344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V133" s="76">
        <v>0</v>
      </c>
    </row>
    <row r="134" spans="1:22" x14ac:dyDescent="0.25">
      <c r="A134" s="25" t="s">
        <v>73</v>
      </c>
      <c r="B134" s="8">
        <v>55</v>
      </c>
      <c r="C134" s="2">
        <v>17</v>
      </c>
      <c r="D134" s="64">
        <v>1060</v>
      </c>
      <c r="E134" s="64">
        <v>2760</v>
      </c>
      <c r="F134" s="64">
        <v>1569</v>
      </c>
      <c r="G134" s="64">
        <v>3069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V134" s="7">
        <v>0</v>
      </c>
    </row>
    <row r="135" spans="1:22" x14ac:dyDescent="0.25">
      <c r="A135" s="25" t="s">
        <v>73</v>
      </c>
      <c r="B135" s="8">
        <v>55</v>
      </c>
      <c r="C135" s="2">
        <v>18</v>
      </c>
      <c r="D135" s="64">
        <v>820</v>
      </c>
      <c r="E135" s="64">
        <v>2520</v>
      </c>
      <c r="F135" s="64">
        <v>1251</v>
      </c>
      <c r="G135" s="64">
        <v>2751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V135" s="76">
        <v>0</v>
      </c>
    </row>
    <row r="136" spans="1:22" x14ac:dyDescent="0.25">
      <c r="A136" s="25" t="s">
        <v>73</v>
      </c>
      <c r="B136" s="2">
        <v>50</v>
      </c>
      <c r="C136" s="2">
        <v>1</v>
      </c>
      <c r="D136" s="1">
        <v>820</v>
      </c>
      <c r="E136" s="64">
        <v>2520</v>
      </c>
      <c r="F136" s="64">
        <v>1251</v>
      </c>
      <c r="G136" s="64">
        <v>2751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V136" s="7">
        <v>0</v>
      </c>
    </row>
    <row r="137" spans="1:22" x14ac:dyDescent="0.25">
      <c r="A137" s="25" t="s">
        <v>73</v>
      </c>
      <c r="B137" s="2">
        <v>50</v>
      </c>
      <c r="C137" s="2">
        <v>2</v>
      </c>
      <c r="D137" s="1">
        <v>1060</v>
      </c>
      <c r="E137" s="64">
        <v>2760</v>
      </c>
      <c r="F137" s="64">
        <v>1569</v>
      </c>
      <c r="G137" s="64">
        <v>3069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V137" s="76">
        <v>0</v>
      </c>
    </row>
    <row r="138" spans="1:22" x14ac:dyDescent="0.25">
      <c r="A138" s="25" t="s">
        <v>73</v>
      </c>
      <c r="B138" s="8">
        <v>50</v>
      </c>
      <c r="C138" s="2">
        <v>3</v>
      </c>
      <c r="D138" s="1">
        <v>1290</v>
      </c>
      <c r="E138" s="64">
        <v>2990</v>
      </c>
      <c r="F138" s="64">
        <v>1844</v>
      </c>
      <c r="G138" s="64">
        <v>3344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V138" s="7">
        <v>0</v>
      </c>
    </row>
    <row r="139" spans="1:22" x14ac:dyDescent="0.25">
      <c r="A139" s="25" t="s">
        <v>73</v>
      </c>
      <c r="B139" s="8">
        <v>50</v>
      </c>
      <c r="C139" s="2">
        <v>4</v>
      </c>
      <c r="D139" s="1">
        <v>1495</v>
      </c>
      <c r="E139" s="64">
        <v>3195</v>
      </c>
      <c r="F139" s="64">
        <v>2079</v>
      </c>
      <c r="G139" s="64">
        <v>3579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V139" s="76">
        <v>0</v>
      </c>
    </row>
    <row r="140" spans="1:22" x14ac:dyDescent="0.25">
      <c r="A140" s="25" t="s">
        <v>73</v>
      </c>
      <c r="B140" s="8">
        <v>50</v>
      </c>
      <c r="C140" s="2">
        <v>5</v>
      </c>
      <c r="D140" s="1">
        <v>1640</v>
      </c>
      <c r="E140" s="64">
        <v>3340</v>
      </c>
      <c r="F140" s="64">
        <v>2283</v>
      </c>
      <c r="G140" s="64">
        <v>3783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V140" s="7">
        <v>0</v>
      </c>
    </row>
    <row r="141" spans="1:22" x14ac:dyDescent="0.25">
      <c r="A141" s="25" t="s">
        <v>73</v>
      </c>
      <c r="B141" s="8">
        <v>50</v>
      </c>
      <c r="C141" s="2">
        <v>6</v>
      </c>
      <c r="D141" s="1">
        <v>1740</v>
      </c>
      <c r="E141" s="64">
        <v>3440</v>
      </c>
      <c r="F141" s="64">
        <v>2455</v>
      </c>
      <c r="G141" s="64">
        <v>3955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V141" s="76">
        <v>0</v>
      </c>
    </row>
    <row r="142" spans="1:22" x14ac:dyDescent="0.25">
      <c r="A142" s="25" t="s">
        <v>73</v>
      </c>
      <c r="B142" s="8">
        <v>50</v>
      </c>
      <c r="C142" s="2">
        <v>7</v>
      </c>
      <c r="D142" s="1">
        <v>1835</v>
      </c>
      <c r="E142" s="64">
        <v>3535</v>
      </c>
      <c r="F142" s="64">
        <v>2597</v>
      </c>
      <c r="G142" s="64">
        <v>4097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V142" s="7">
        <v>0</v>
      </c>
    </row>
    <row r="143" spans="1:22" x14ac:dyDescent="0.25">
      <c r="A143" s="25" t="s">
        <v>73</v>
      </c>
      <c r="B143" s="8">
        <v>50</v>
      </c>
      <c r="C143" s="2">
        <v>8</v>
      </c>
      <c r="D143" s="1">
        <v>1915</v>
      </c>
      <c r="E143" s="64">
        <v>3615</v>
      </c>
      <c r="F143" s="64">
        <v>2683</v>
      </c>
      <c r="G143" s="64">
        <v>4183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V143" s="76">
        <v>0</v>
      </c>
    </row>
    <row r="144" spans="1:22" x14ac:dyDescent="0.25">
      <c r="A144" s="25" t="s">
        <v>73</v>
      </c>
      <c r="B144" s="8">
        <v>50</v>
      </c>
      <c r="C144" s="2">
        <v>9</v>
      </c>
      <c r="D144" s="1">
        <v>1915</v>
      </c>
      <c r="E144" s="64">
        <v>3615</v>
      </c>
      <c r="F144" s="64">
        <v>2683</v>
      </c>
      <c r="G144" s="64">
        <v>4183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V144" s="7">
        <v>0</v>
      </c>
    </row>
    <row r="145" spans="1:22" x14ac:dyDescent="0.25">
      <c r="A145" s="25" t="s">
        <v>73</v>
      </c>
      <c r="B145" s="8">
        <v>50</v>
      </c>
      <c r="C145" s="2">
        <v>10</v>
      </c>
      <c r="D145" s="64">
        <v>1835</v>
      </c>
      <c r="E145" s="64">
        <v>3535</v>
      </c>
      <c r="F145" s="64">
        <v>2597</v>
      </c>
      <c r="G145" s="64">
        <v>4097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V145" s="76">
        <v>0</v>
      </c>
    </row>
    <row r="146" spans="1:22" x14ac:dyDescent="0.25">
      <c r="A146" s="25" t="s">
        <v>73</v>
      </c>
      <c r="B146" s="8">
        <v>50</v>
      </c>
      <c r="C146" s="2">
        <v>11</v>
      </c>
      <c r="D146" s="64">
        <v>1740</v>
      </c>
      <c r="E146" s="64">
        <v>3440</v>
      </c>
      <c r="F146" s="64">
        <v>2455</v>
      </c>
      <c r="G146" s="64">
        <v>3955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V146" s="7">
        <v>0</v>
      </c>
    </row>
    <row r="147" spans="1:22" x14ac:dyDescent="0.25">
      <c r="A147" s="25" t="s">
        <v>73</v>
      </c>
      <c r="B147" s="8">
        <v>50</v>
      </c>
      <c r="C147" s="2">
        <v>12</v>
      </c>
      <c r="D147" s="64">
        <v>1640</v>
      </c>
      <c r="E147" s="64">
        <v>3340</v>
      </c>
      <c r="F147" s="64">
        <v>2283</v>
      </c>
      <c r="G147" s="64">
        <v>3783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V147" s="76">
        <v>0</v>
      </c>
    </row>
    <row r="148" spans="1:22" x14ac:dyDescent="0.25">
      <c r="A148" s="25" t="s">
        <v>73</v>
      </c>
      <c r="B148" s="8">
        <v>50</v>
      </c>
      <c r="C148" s="2">
        <v>13</v>
      </c>
      <c r="D148" s="64">
        <v>1495</v>
      </c>
      <c r="E148" s="64">
        <v>3195</v>
      </c>
      <c r="F148" s="64">
        <v>2079</v>
      </c>
      <c r="G148" s="64">
        <v>3579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V148" s="7">
        <v>0</v>
      </c>
    </row>
    <row r="149" spans="1:22" x14ac:dyDescent="0.25">
      <c r="A149" s="25" t="s">
        <v>73</v>
      </c>
      <c r="B149" s="8">
        <v>50</v>
      </c>
      <c r="C149" s="2">
        <v>14</v>
      </c>
      <c r="D149" s="64">
        <v>1290</v>
      </c>
      <c r="E149" s="64">
        <v>2990</v>
      </c>
      <c r="F149" s="64">
        <v>1844</v>
      </c>
      <c r="G149" s="64">
        <v>3344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V149" s="76">
        <v>0</v>
      </c>
    </row>
    <row r="150" spans="1:22" x14ac:dyDescent="0.25">
      <c r="A150" s="25" t="s">
        <v>73</v>
      </c>
      <c r="B150" s="8">
        <v>50</v>
      </c>
      <c r="C150" s="2">
        <v>15</v>
      </c>
      <c r="D150" s="64">
        <v>1060</v>
      </c>
      <c r="E150" s="64">
        <v>2760</v>
      </c>
      <c r="F150" s="64">
        <v>1569</v>
      </c>
      <c r="G150" s="64">
        <v>3069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V150" s="7">
        <v>0</v>
      </c>
    </row>
    <row r="151" spans="1:22" x14ac:dyDescent="0.25">
      <c r="A151" s="25" t="s">
        <v>73</v>
      </c>
      <c r="B151" s="8">
        <v>50</v>
      </c>
      <c r="C151" s="2">
        <v>16</v>
      </c>
      <c r="D151" s="64">
        <v>820</v>
      </c>
      <c r="E151" s="64">
        <v>2520</v>
      </c>
      <c r="F151" s="64">
        <v>1251</v>
      </c>
      <c r="G151" s="64">
        <v>2751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V151" s="76">
        <v>0</v>
      </c>
    </row>
    <row r="152" spans="1:22" x14ac:dyDescent="0.25">
      <c r="A152" s="25" t="s">
        <v>73</v>
      </c>
      <c r="B152" s="2">
        <v>45</v>
      </c>
      <c r="C152" s="2">
        <v>1</v>
      </c>
      <c r="D152" s="1">
        <v>820</v>
      </c>
      <c r="E152" s="64">
        <v>2520</v>
      </c>
      <c r="F152" s="64">
        <v>1251</v>
      </c>
      <c r="G152" s="64">
        <v>2751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V152" s="7">
        <v>0</v>
      </c>
    </row>
    <row r="153" spans="1:22" x14ac:dyDescent="0.25">
      <c r="A153" s="25" t="s">
        <v>73</v>
      </c>
      <c r="B153" s="2">
        <v>45</v>
      </c>
      <c r="C153" s="2">
        <v>2</v>
      </c>
      <c r="D153" s="1">
        <v>1060</v>
      </c>
      <c r="E153" s="64">
        <v>2760</v>
      </c>
      <c r="F153" s="64">
        <v>1569</v>
      </c>
      <c r="G153" s="64">
        <v>3069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V153" s="76">
        <v>0</v>
      </c>
    </row>
    <row r="154" spans="1:22" x14ac:dyDescent="0.25">
      <c r="A154" s="25" t="s">
        <v>73</v>
      </c>
      <c r="B154" s="8">
        <v>45</v>
      </c>
      <c r="C154" s="2">
        <v>3</v>
      </c>
      <c r="D154" s="1">
        <v>1290</v>
      </c>
      <c r="E154" s="64">
        <v>2990</v>
      </c>
      <c r="F154" s="64">
        <v>1844</v>
      </c>
      <c r="G154" s="64">
        <v>3344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V154" s="7">
        <v>0</v>
      </c>
    </row>
    <row r="155" spans="1:22" x14ac:dyDescent="0.25">
      <c r="A155" s="25" t="s">
        <v>73</v>
      </c>
      <c r="B155" s="8">
        <v>45</v>
      </c>
      <c r="C155" s="2">
        <v>4</v>
      </c>
      <c r="D155" s="1">
        <v>1495</v>
      </c>
      <c r="E155" s="64">
        <v>3195</v>
      </c>
      <c r="F155" s="64">
        <v>2079</v>
      </c>
      <c r="G155" s="64">
        <v>3579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V155" s="76">
        <v>0</v>
      </c>
    </row>
    <row r="156" spans="1:22" x14ac:dyDescent="0.25">
      <c r="A156" s="25" t="s">
        <v>73</v>
      </c>
      <c r="B156" s="8">
        <v>45</v>
      </c>
      <c r="C156" s="2">
        <v>5</v>
      </c>
      <c r="D156" s="1">
        <v>1640</v>
      </c>
      <c r="E156" s="64">
        <v>3340</v>
      </c>
      <c r="F156" s="64">
        <v>2283</v>
      </c>
      <c r="G156" s="64">
        <v>3783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V156" s="7">
        <v>0</v>
      </c>
    </row>
    <row r="157" spans="1:22" x14ac:dyDescent="0.25">
      <c r="A157" s="25" t="s">
        <v>73</v>
      </c>
      <c r="B157" s="8">
        <v>45</v>
      </c>
      <c r="C157" s="2">
        <v>6</v>
      </c>
      <c r="D157" s="1">
        <v>1740</v>
      </c>
      <c r="E157" s="64">
        <v>3440</v>
      </c>
      <c r="F157" s="64">
        <v>2455</v>
      </c>
      <c r="G157" s="64">
        <v>3955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V157" s="76">
        <v>0</v>
      </c>
    </row>
    <row r="158" spans="1:22" x14ac:dyDescent="0.25">
      <c r="A158" s="25" t="s">
        <v>73</v>
      </c>
      <c r="B158" s="8">
        <v>45</v>
      </c>
      <c r="C158" s="2">
        <v>7</v>
      </c>
      <c r="D158" s="1">
        <v>1835</v>
      </c>
      <c r="E158" s="64">
        <v>3535</v>
      </c>
      <c r="F158" s="64">
        <v>2597</v>
      </c>
      <c r="G158" s="64">
        <v>4097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V158" s="7">
        <v>0</v>
      </c>
    </row>
    <row r="159" spans="1:22" x14ac:dyDescent="0.25">
      <c r="A159" s="25" t="s">
        <v>73</v>
      </c>
      <c r="B159" s="8">
        <v>45</v>
      </c>
      <c r="C159" s="2">
        <v>8</v>
      </c>
      <c r="D159" s="64">
        <v>1835</v>
      </c>
      <c r="E159" s="64">
        <v>3535</v>
      </c>
      <c r="F159" s="64">
        <v>2597</v>
      </c>
      <c r="G159" s="64">
        <v>4097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V159" s="76">
        <v>0</v>
      </c>
    </row>
    <row r="160" spans="1:22" x14ac:dyDescent="0.25">
      <c r="A160" s="25" t="s">
        <v>73</v>
      </c>
      <c r="B160" s="8">
        <v>45</v>
      </c>
      <c r="C160" s="2">
        <v>9</v>
      </c>
      <c r="D160" s="64">
        <v>1740</v>
      </c>
      <c r="E160" s="64">
        <v>3440</v>
      </c>
      <c r="F160" s="64">
        <v>2455</v>
      </c>
      <c r="G160" s="64">
        <v>3955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V160" s="7">
        <v>0</v>
      </c>
    </row>
    <row r="161" spans="1:22" x14ac:dyDescent="0.25">
      <c r="A161" s="25" t="s">
        <v>73</v>
      </c>
      <c r="B161" s="8">
        <v>45</v>
      </c>
      <c r="C161" s="2">
        <v>10</v>
      </c>
      <c r="D161" s="64">
        <v>1640</v>
      </c>
      <c r="E161" s="64">
        <v>3340</v>
      </c>
      <c r="F161" s="64">
        <v>2283</v>
      </c>
      <c r="G161" s="64">
        <v>3783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V161" s="76">
        <v>0</v>
      </c>
    </row>
    <row r="162" spans="1:22" x14ac:dyDescent="0.25">
      <c r="A162" s="25" t="s">
        <v>73</v>
      </c>
      <c r="B162" s="8">
        <v>45</v>
      </c>
      <c r="C162" s="2">
        <v>11</v>
      </c>
      <c r="D162" s="64">
        <v>1495</v>
      </c>
      <c r="E162" s="64">
        <v>3195</v>
      </c>
      <c r="F162" s="64">
        <v>2079</v>
      </c>
      <c r="G162" s="64">
        <v>3579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V162" s="7">
        <v>0</v>
      </c>
    </row>
    <row r="163" spans="1:22" x14ac:dyDescent="0.25">
      <c r="A163" s="25" t="s">
        <v>73</v>
      </c>
      <c r="B163" s="8">
        <v>45</v>
      </c>
      <c r="C163" s="2">
        <v>12</v>
      </c>
      <c r="D163" s="64">
        <v>1290</v>
      </c>
      <c r="E163" s="64">
        <v>2990</v>
      </c>
      <c r="F163" s="64">
        <v>1844</v>
      </c>
      <c r="G163" s="64">
        <v>3344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V163" s="76">
        <v>0</v>
      </c>
    </row>
    <row r="164" spans="1:22" x14ac:dyDescent="0.25">
      <c r="A164" s="25" t="s">
        <v>73</v>
      </c>
      <c r="B164" s="8">
        <v>45</v>
      </c>
      <c r="C164" s="2">
        <v>13</v>
      </c>
      <c r="D164" s="64">
        <v>1060</v>
      </c>
      <c r="E164" s="64">
        <v>2760</v>
      </c>
      <c r="F164" s="64">
        <v>1569</v>
      </c>
      <c r="G164" s="64">
        <v>3069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V164" s="7">
        <v>0</v>
      </c>
    </row>
    <row r="165" spans="1:22" x14ac:dyDescent="0.25">
      <c r="A165" s="25" t="s">
        <v>73</v>
      </c>
      <c r="B165" s="8">
        <v>45</v>
      </c>
      <c r="C165" s="2">
        <v>14</v>
      </c>
      <c r="D165" s="64">
        <v>820</v>
      </c>
      <c r="E165" s="64">
        <v>2520</v>
      </c>
      <c r="F165" s="64">
        <v>1251</v>
      </c>
      <c r="G165" s="64">
        <v>2751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V165" s="76">
        <v>0</v>
      </c>
    </row>
    <row r="166" spans="1:22" x14ac:dyDescent="0.25">
      <c r="A166" s="25" t="s">
        <v>73</v>
      </c>
      <c r="B166" s="2">
        <v>37</v>
      </c>
      <c r="C166" s="2">
        <v>1</v>
      </c>
      <c r="D166" s="1">
        <v>820</v>
      </c>
      <c r="E166" s="64">
        <v>2520</v>
      </c>
      <c r="F166" s="64">
        <v>1251</v>
      </c>
      <c r="G166" s="64">
        <v>2751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V166" s="7">
        <v>0</v>
      </c>
    </row>
    <row r="167" spans="1:22" x14ac:dyDescent="0.25">
      <c r="A167" s="25" t="s">
        <v>73</v>
      </c>
      <c r="B167" s="2">
        <v>37</v>
      </c>
      <c r="C167" s="2">
        <v>2</v>
      </c>
      <c r="D167" s="1">
        <v>1060</v>
      </c>
      <c r="E167" s="64">
        <v>2760</v>
      </c>
      <c r="F167" s="64">
        <v>1569</v>
      </c>
      <c r="G167" s="64">
        <v>3069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V167" s="76">
        <v>0</v>
      </c>
    </row>
    <row r="168" spans="1:22" x14ac:dyDescent="0.25">
      <c r="A168" s="25" t="s">
        <v>73</v>
      </c>
      <c r="B168" s="8">
        <v>37</v>
      </c>
      <c r="C168" s="2">
        <v>3</v>
      </c>
      <c r="D168" s="1">
        <v>1290</v>
      </c>
      <c r="E168" s="64">
        <v>2990</v>
      </c>
      <c r="F168" s="64">
        <v>1844</v>
      </c>
      <c r="G168" s="64">
        <v>3344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V168" s="7">
        <v>0</v>
      </c>
    </row>
    <row r="169" spans="1:22" x14ac:dyDescent="0.25">
      <c r="A169" s="25" t="s">
        <v>73</v>
      </c>
      <c r="B169" s="8">
        <v>37</v>
      </c>
      <c r="C169" s="2">
        <v>4</v>
      </c>
      <c r="D169" s="1">
        <v>1495</v>
      </c>
      <c r="E169" s="64">
        <v>3195</v>
      </c>
      <c r="F169" s="64">
        <v>2079</v>
      </c>
      <c r="G169" s="64">
        <v>3579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V169" s="76">
        <v>0</v>
      </c>
    </row>
    <row r="170" spans="1:22" x14ac:dyDescent="0.25">
      <c r="A170" s="25" t="s">
        <v>73</v>
      </c>
      <c r="B170" s="8">
        <v>37</v>
      </c>
      <c r="C170" s="2">
        <v>5</v>
      </c>
      <c r="D170" s="1">
        <v>1640</v>
      </c>
      <c r="E170" s="64">
        <v>3340</v>
      </c>
      <c r="F170" s="64">
        <v>2283</v>
      </c>
      <c r="G170" s="64">
        <v>3783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V170" s="7">
        <v>0</v>
      </c>
    </row>
    <row r="171" spans="1:22" x14ac:dyDescent="0.25">
      <c r="A171" s="25" t="s">
        <v>73</v>
      </c>
      <c r="B171" s="8">
        <v>37</v>
      </c>
      <c r="C171" s="2">
        <v>6</v>
      </c>
      <c r="D171" s="1">
        <v>1740</v>
      </c>
      <c r="E171" s="64">
        <v>3440</v>
      </c>
      <c r="F171" s="64">
        <v>2455</v>
      </c>
      <c r="G171" s="64">
        <v>3955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V171" s="76">
        <v>0</v>
      </c>
    </row>
    <row r="172" spans="1:22" x14ac:dyDescent="0.25">
      <c r="A172" s="25" t="s">
        <v>73</v>
      </c>
      <c r="B172" s="8">
        <v>37</v>
      </c>
      <c r="C172" s="2">
        <v>7</v>
      </c>
      <c r="D172" s="64">
        <v>1740</v>
      </c>
      <c r="E172" s="64">
        <v>3440</v>
      </c>
      <c r="F172" s="64">
        <v>2455</v>
      </c>
      <c r="G172" s="64">
        <v>3955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V172" s="7">
        <v>0</v>
      </c>
    </row>
    <row r="173" spans="1:22" x14ac:dyDescent="0.25">
      <c r="A173" s="25" t="s">
        <v>73</v>
      </c>
      <c r="B173" s="8">
        <v>37</v>
      </c>
      <c r="C173" s="2">
        <v>8</v>
      </c>
      <c r="D173" s="64">
        <v>1640</v>
      </c>
      <c r="E173" s="64">
        <v>3340</v>
      </c>
      <c r="F173" s="64">
        <v>2283</v>
      </c>
      <c r="G173" s="64">
        <v>3783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V173" s="76">
        <v>0</v>
      </c>
    </row>
    <row r="174" spans="1:22" x14ac:dyDescent="0.25">
      <c r="A174" s="25" t="s">
        <v>73</v>
      </c>
      <c r="B174" s="8">
        <v>37</v>
      </c>
      <c r="C174" s="2">
        <v>9</v>
      </c>
      <c r="D174" s="64">
        <v>1495</v>
      </c>
      <c r="E174" s="64">
        <v>3195</v>
      </c>
      <c r="F174" s="64">
        <v>2079</v>
      </c>
      <c r="G174" s="64">
        <v>3579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V174" s="7">
        <v>0</v>
      </c>
    </row>
    <row r="175" spans="1:22" x14ac:dyDescent="0.25">
      <c r="A175" s="25" t="s">
        <v>73</v>
      </c>
      <c r="B175" s="8">
        <v>37</v>
      </c>
      <c r="C175" s="2">
        <v>10</v>
      </c>
      <c r="D175" s="64">
        <v>1290</v>
      </c>
      <c r="E175" s="64">
        <v>2990</v>
      </c>
      <c r="F175" s="64">
        <v>1844</v>
      </c>
      <c r="G175" s="64">
        <v>3344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V175" s="76">
        <v>0</v>
      </c>
    </row>
    <row r="176" spans="1:22" x14ac:dyDescent="0.25">
      <c r="A176" s="25" t="s">
        <v>73</v>
      </c>
      <c r="B176" s="8">
        <v>37</v>
      </c>
      <c r="C176" s="2">
        <v>11</v>
      </c>
      <c r="D176" s="64">
        <v>1060</v>
      </c>
      <c r="E176" s="64">
        <v>2760</v>
      </c>
      <c r="F176" s="64">
        <v>1569</v>
      </c>
      <c r="G176" s="64">
        <v>3069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V176" s="7">
        <v>0</v>
      </c>
    </row>
    <row r="177" spans="1:22" x14ac:dyDescent="0.25">
      <c r="A177" s="25" t="s">
        <v>73</v>
      </c>
      <c r="B177" s="8">
        <v>37</v>
      </c>
      <c r="C177" s="2">
        <v>12</v>
      </c>
      <c r="D177" s="64">
        <v>820</v>
      </c>
      <c r="E177" s="64">
        <v>2520</v>
      </c>
      <c r="F177" s="64">
        <v>1251</v>
      </c>
      <c r="G177" s="64">
        <v>2751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V177" s="76">
        <v>0</v>
      </c>
    </row>
    <row r="178" spans="1:22" x14ac:dyDescent="0.25">
      <c r="A178" t="s">
        <v>74</v>
      </c>
      <c r="B178" s="2">
        <v>60</v>
      </c>
      <c r="C178" s="2">
        <v>1</v>
      </c>
      <c r="D178" s="1">
        <v>820</v>
      </c>
      <c r="E178" s="64">
        <v>2520</v>
      </c>
      <c r="F178" s="64">
        <v>1251</v>
      </c>
      <c r="G178" s="64">
        <v>2751</v>
      </c>
      <c r="H178" s="76">
        <v>1815</v>
      </c>
      <c r="I178" s="76">
        <v>1850</v>
      </c>
      <c r="J178" s="76">
        <v>3315</v>
      </c>
      <c r="K178" s="76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V178" s="7">
        <v>0</v>
      </c>
    </row>
    <row r="179" spans="1:22" x14ac:dyDescent="0.25">
      <c r="A179" s="25" t="s">
        <v>74</v>
      </c>
      <c r="B179" s="2">
        <v>60</v>
      </c>
      <c r="C179" s="2">
        <v>2</v>
      </c>
      <c r="D179" s="1">
        <v>1060</v>
      </c>
      <c r="E179" s="64">
        <v>2760</v>
      </c>
      <c r="F179" s="64">
        <v>1569</v>
      </c>
      <c r="G179" s="64">
        <v>3069</v>
      </c>
      <c r="H179" s="76">
        <v>2015</v>
      </c>
      <c r="I179" s="76">
        <v>2070</v>
      </c>
      <c r="J179" s="76">
        <v>3515</v>
      </c>
      <c r="K179" s="76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V179" s="76">
        <v>0</v>
      </c>
    </row>
    <row r="180" spans="1:22" x14ac:dyDescent="0.25">
      <c r="A180" s="25" t="s">
        <v>74</v>
      </c>
      <c r="B180" s="8">
        <v>60</v>
      </c>
      <c r="C180" s="2">
        <v>3</v>
      </c>
      <c r="D180" s="1">
        <v>1290</v>
      </c>
      <c r="E180" s="64">
        <v>2990</v>
      </c>
      <c r="F180" s="64">
        <v>1844</v>
      </c>
      <c r="G180" s="64">
        <v>3344</v>
      </c>
      <c r="H180" s="76">
        <v>2190</v>
      </c>
      <c r="I180" s="76">
        <v>2310</v>
      </c>
      <c r="J180" s="76">
        <v>3690</v>
      </c>
      <c r="K180" s="76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V180" s="7">
        <v>0</v>
      </c>
    </row>
    <row r="181" spans="1:22" x14ac:dyDescent="0.25">
      <c r="A181" s="25" t="s">
        <v>74</v>
      </c>
      <c r="B181" s="8">
        <v>60</v>
      </c>
      <c r="C181" s="2">
        <v>4</v>
      </c>
      <c r="D181" s="1">
        <v>1495</v>
      </c>
      <c r="E181" s="64">
        <v>3195</v>
      </c>
      <c r="F181" s="64">
        <v>2079</v>
      </c>
      <c r="G181" s="64">
        <v>3579</v>
      </c>
      <c r="H181" s="76">
        <v>2400</v>
      </c>
      <c r="I181" s="76">
        <v>2520</v>
      </c>
      <c r="J181" s="76">
        <v>3900</v>
      </c>
      <c r="K181" s="76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V181" s="76">
        <v>0</v>
      </c>
    </row>
    <row r="182" spans="1:22" x14ac:dyDescent="0.25">
      <c r="A182" s="25" t="s">
        <v>74</v>
      </c>
      <c r="B182" s="8">
        <v>60</v>
      </c>
      <c r="C182" s="2">
        <v>5</v>
      </c>
      <c r="D182" s="1">
        <v>1640</v>
      </c>
      <c r="E182" s="64">
        <v>3340</v>
      </c>
      <c r="F182" s="64">
        <v>2283</v>
      </c>
      <c r="G182" s="64">
        <v>3783</v>
      </c>
      <c r="H182" s="76">
        <v>2590</v>
      </c>
      <c r="I182" s="76">
        <v>2680</v>
      </c>
      <c r="J182" s="76">
        <v>4090</v>
      </c>
      <c r="K182" s="76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V182" s="7">
        <v>0</v>
      </c>
    </row>
    <row r="183" spans="1:22" x14ac:dyDescent="0.25">
      <c r="A183" s="25" t="s">
        <v>74</v>
      </c>
      <c r="B183" s="8">
        <v>60</v>
      </c>
      <c r="C183" s="2">
        <v>6</v>
      </c>
      <c r="D183" s="1">
        <v>1740</v>
      </c>
      <c r="E183" s="64">
        <v>3440</v>
      </c>
      <c r="F183" s="64">
        <v>2455</v>
      </c>
      <c r="G183" s="64">
        <v>3955</v>
      </c>
      <c r="H183" s="76">
        <v>2750</v>
      </c>
      <c r="I183" s="76">
        <v>2840</v>
      </c>
      <c r="J183" s="76">
        <v>4250</v>
      </c>
      <c r="K183" s="76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V183" s="76">
        <v>0</v>
      </c>
    </row>
    <row r="184" spans="1:22" x14ac:dyDescent="0.25">
      <c r="A184" s="25" t="s">
        <v>74</v>
      </c>
      <c r="B184" s="8">
        <v>60</v>
      </c>
      <c r="C184" s="2">
        <v>7</v>
      </c>
      <c r="D184" s="1">
        <v>1835</v>
      </c>
      <c r="E184" s="64">
        <v>3535</v>
      </c>
      <c r="F184" s="64">
        <v>2597</v>
      </c>
      <c r="G184" s="64">
        <v>4097</v>
      </c>
      <c r="H184" s="76">
        <v>2885</v>
      </c>
      <c r="I184" s="76">
        <v>2945</v>
      </c>
      <c r="J184" s="76">
        <v>4385</v>
      </c>
      <c r="K184" s="76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V184" s="7">
        <v>0</v>
      </c>
    </row>
    <row r="185" spans="1:22" x14ac:dyDescent="0.25">
      <c r="A185" s="25" t="s">
        <v>74</v>
      </c>
      <c r="B185" s="8">
        <v>60</v>
      </c>
      <c r="C185" s="2">
        <v>8</v>
      </c>
      <c r="D185" s="1">
        <v>1915</v>
      </c>
      <c r="E185" s="64">
        <v>3615</v>
      </c>
      <c r="F185" s="64">
        <v>2683</v>
      </c>
      <c r="G185" s="64">
        <v>4183</v>
      </c>
      <c r="H185" s="76">
        <v>2975</v>
      </c>
      <c r="I185" s="76">
        <v>3050</v>
      </c>
      <c r="J185" s="76">
        <v>4475</v>
      </c>
      <c r="K185" s="76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V185" s="76">
        <v>0</v>
      </c>
    </row>
    <row r="186" spans="1:22" x14ac:dyDescent="0.25">
      <c r="A186" s="25" t="s">
        <v>74</v>
      </c>
      <c r="B186" s="8">
        <v>60</v>
      </c>
      <c r="C186" s="2">
        <v>9</v>
      </c>
      <c r="D186" s="1">
        <v>1935</v>
      </c>
      <c r="E186" s="64">
        <v>3635</v>
      </c>
      <c r="F186" s="64">
        <v>2740</v>
      </c>
      <c r="G186" s="64">
        <v>4240</v>
      </c>
      <c r="H186" s="76">
        <v>3040</v>
      </c>
      <c r="I186" s="76">
        <v>3105</v>
      </c>
      <c r="J186" s="76">
        <v>4540</v>
      </c>
      <c r="K186" s="76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V186" s="7">
        <v>0</v>
      </c>
    </row>
    <row r="187" spans="1:22" x14ac:dyDescent="0.25">
      <c r="A187" s="25" t="s">
        <v>74</v>
      </c>
      <c r="B187" s="8">
        <v>60</v>
      </c>
      <c r="C187" s="2">
        <v>10</v>
      </c>
      <c r="D187" s="1">
        <v>2020</v>
      </c>
      <c r="E187" s="64">
        <v>3720</v>
      </c>
      <c r="F187" s="64">
        <v>2774</v>
      </c>
      <c r="G187" s="64">
        <v>4274</v>
      </c>
      <c r="H187" s="76">
        <v>3125</v>
      </c>
      <c r="I187" s="76">
        <v>3190</v>
      </c>
      <c r="J187" s="76">
        <v>4625</v>
      </c>
      <c r="K187" s="76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V187" s="76">
        <v>0</v>
      </c>
    </row>
    <row r="188" spans="1:22" x14ac:dyDescent="0.25">
      <c r="A188" s="25" t="s">
        <v>74</v>
      </c>
      <c r="B188" s="8">
        <v>60</v>
      </c>
      <c r="C188" s="2">
        <v>11</v>
      </c>
      <c r="D188" s="1">
        <v>2020</v>
      </c>
      <c r="E188" s="64">
        <v>3720</v>
      </c>
      <c r="F188" s="64">
        <v>2774</v>
      </c>
      <c r="G188" s="64">
        <v>4274</v>
      </c>
      <c r="H188" s="76">
        <v>3190</v>
      </c>
      <c r="I188" s="76">
        <v>3125</v>
      </c>
      <c r="J188" s="76">
        <v>4690</v>
      </c>
      <c r="K188" s="76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V188" s="7">
        <v>0</v>
      </c>
    </row>
    <row r="189" spans="1:22" x14ac:dyDescent="0.25">
      <c r="A189" s="25" t="s">
        <v>74</v>
      </c>
      <c r="B189" s="8">
        <v>60</v>
      </c>
      <c r="C189" s="2">
        <v>12</v>
      </c>
      <c r="D189" s="1">
        <v>2020</v>
      </c>
      <c r="E189" s="64">
        <v>3720</v>
      </c>
      <c r="F189" s="64">
        <v>2774</v>
      </c>
      <c r="G189" s="64">
        <v>4274</v>
      </c>
      <c r="H189" s="76">
        <v>3125</v>
      </c>
      <c r="I189" s="76">
        <v>3190</v>
      </c>
      <c r="J189" s="76">
        <v>4625</v>
      </c>
      <c r="K189" s="76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V189" s="76">
        <v>0</v>
      </c>
    </row>
    <row r="190" spans="1:22" x14ac:dyDescent="0.25">
      <c r="A190" s="25" t="s">
        <v>74</v>
      </c>
      <c r="B190" s="8">
        <v>60</v>
      </c>
      <c r="C190" s="2">
        <v>13</v>
      </c>
      <c r="D190" s="1">
        <v>2020</v>
      </c>
      <c r="E190" s="64">
        <v>3720</v>
      </c>
      <c r="F190" s="64">
        <v>2774</v>
      </c>
      <c r="G190" s="64">
        <v>4274</v>
      </c>
      <c r="H190" s="76">
        <v>3190</v>
      </c>
      <c r="I190" s="76">
        <v>3125</v>
      </c>
      <c r="J190" s="76">
        <v>4690</v>
      </c>
      <c r="K190" s="76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V190" s="7">
        <v>0</v>
      </c>
    </row>
    <row r="191" spans="1:22" x14ac:dyDescent="0.25">
      <c r="A191" s="25" t="s">
        <v>74</v>
      </c>
      <c r="B191" s="8">
        <v>60</v>
      </c>
      <c r="C191" s="2">
        <v>14</v>
      </c>
      <c r="D191" s="1">
        <v>1935</v>
      </c>
      <c r="E191" s="64">
        <v>3635</v>
      </c>
      <c r="F191" s="64">
        <v>2740</v>
      </c>
      <c r="G191" s="64">
        <v>4220</v>
      </c>
      <c r="H191" s="76">
        <v>3105</v>
      </c>
      <c r="I191" s="76">
        <v>3040</v>
      </c>
      <c r="J191" s="76">
        <v>4605</v>
      </c>
      <c r="K191" s="76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V191" s="76">
        <v>0</v>
      </c>
    </row>
    <row r="192" spans="1:22" x14ac:dyDescent="0.25">
      <c r="A192" s="25" t="s">
        <v>74</v>
      </c>
      <c r="B192" s="8">
        <v>60</v>
      </c>
      <c r="C192" s="2">
        <v>15</v>
      </c>
      <c r="D192" s="1">
        <v>1915</v>
      </c>
      <c r="E192" s="64">
        <v>3615</v>
      </c>
      <c r="F192" s="64">
        <v>2683</v>
      </c>
      <c r="G192" s="64">
        <v>4183</v>
      </c>
      <c r="H192" s="76">
        <v>3050</v>
      </c>
      <c r="I192" s="76">
        <v>2975</v>
      </c>
      <c r="J192" s="76">
        <v>4550</v>
      </c>
      <c r="K192" s="76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V192" s="7">
        <v>0</v>
      </c>
    </row>
    <row r="193" spans="1:22" x14ac:dyDescent="0.25">
      <c r="A193" s="25" t="s">
        <v>74</v>
      </c>
      <c r="B193" s="8">
        <v>60</v>
      </c>
      <c r="C193" s="2">
        <v>16</v>
      </c>
      <c r="D193" s="1">
        <v>1835</v>
      </c>
      <c r="E193" s="64">
        <v>3535</v>
      </c>
      <c r="F193" s="64">
        <v>2597</v>
      </c>
      <c r="G193" s="64">
        <v>4097</v>
      </c>
      <c r="H193" s="76">
        <v>2945</v>
      </c>
      <c r="I193" s="76">
        <v>2885</v>
      </c>
      <c r="J193" s="76">
        <v>4445</v>
      </c>
      <c r="K193" s="76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V193" s="76">
        <v>0</v>
      </c>
    </row>
    <row r="194" spans="1:22" x14ac:dyDescent="0.25">
      <c r="A194" s="25" t="s">
        <v>74</v>
      </c>
      <c r="B194" s="8">
        <v>60</v>
      </c>
      <c r="C194" s="2">
        <v>17</v>
      </c>
      <c r="D194" s="1">
        <v>1740</v>
      </c>
      <c r="E194" s="64">
        <v>3440</v>
      </c>
      <c r="F194" s="64">
        <v>2455</v>
      </c>
      <c r="G194" s="64">
        <v>3955</v>
      </c>
      <c r="H194" s="76">
        <v>2840</v>
      </c>
      <c r="I194" s="76">
        <v>2750</v>
      </c>
      <c r="J194" s="76">
        <v>4340</v>
      </c>
      <c r="K194" s="76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V194" s="7">
        <v>0</v>
      </c>
    </row>
    <row r="195" spans="1:22" x14ac:dyDescent="0.25">
      <c r="A195" s="25" t="s">
        <v>74</v>
      </c>
      <c r="B195" s="8">
        <v>60</v>
      </c>
      <c r="C195" s="2">
        <v>18</v>
      </c>
      <c r="D195" s="1">
        <v>1640</v>
      </c>
      <c r="E195" s="64">
        <v>3340</v>
      </c>
      <c r="F195" s="64">
        <v>2283</v>
      </c>
      <c r="G195" s="64">
        <v>3783</v>
      </c>
      <c r="H195" s="76">
        <v>2680</v>
      </c>
      <c r="I195" s="76">
        <v>2590</v>
      </c>
      <c r="J195" s="76">
        <v>4180</v>
      </c>
      <c r="K195" s="76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V195" s="76">
        <v>0</v>
      </c>
    </row>
    <row r="196" spans="1:22" x14ac:dyDescent="0.25">
      <c r="A196" s="25" t="s">
        <v>74</v>
      </c>
      <c r="B196" s="8">
        <v>60</v>
      </c>
      <c r="C196" s="2">
        <v>19</v>
      </c>
      <c r="D196" s="1">
        <v>1495</v>
      </c>
      <c r="E196" s="64">
        <v>3195</v>
      </c>
      <c r="F196" s="64">
        <v>2079</v>
      </c>
      <c r="G196" s="64">
        <v>3579</v>
      </c>
      <c r="H196" s="76">
        <v>2520</v>
      </c>
      <c r="I196" s="76">
        <v>2400</v>
      </c>
      <c r="J196" s="76">
        <v>4020</v>
      </c>
      <c r="K196" s="76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V196" s="7">
        <v>0</v>
      </c>
    </row>
    <row r="197" spans="1:22" x14ac:dyDescent="0.25">
      <c r="A197" s="25" t="s">
        <v>74</v>
      </c>
      <c r="B197" s="8">
        <v>60</v>
      </c>
      <c r="C197" s="2">
        <v>20</v>
      </c>
      <c r="D197" s="1">
        <v>1290</v>
      </c>
      <c r="E197" s="64">
        <v>2990</v>
      </c>
      <c r="F197" s="64">
        <v>1844</v>
      </c>
      <c r="G197" s="64">
        <v>3344</v>
      </c>
      <c r="H197" s="76">
        <v>2310</v>
      </c>
      <c r="I197" s="76">
        <v>2190</v>
      </c>
      <c r="J197" s="76">
        <v>3810</v>
      </c>
      <c r="K197" s="76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V197" s="76">
        <v>0</v>
      </c>
    </row>
    <row r="198" spans="1:22" x14ac:dyDescent="0.25">
      <c r="A198" s="25" t="s">
        <v>74</v>
      </c>
      <c r="B198" s="8">
        <v>60</v>
      </c>
      <c r="C198" s="2">
        <v>21</v>
      </c>
      <c r="D198" s="1">
        <v>1060</v>
      </c>
      <c r="E198" s="64">
        <v>2760</v>
      </c>
      <c r="F198" s="64">
        <v>1569</v>
      </c>
      <c r="G198" s="64">
        <v>3069</v>
      </c>
      <c r="H198" s="76">
        <v>2070</v>
      </c>
      <c r="I198" s="76">
        <v>2015</v>
      </c>
      <c r="J198" s="76">
        <v>3570</v>
      </c>
      <c r="K198" s="76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V198" s="7">
        <v>0</v>
      </c>
    </row>
    <row r="199" spans="1:22" x14ac:dyDescent="0.25">
      <c r="A199" s="25" t="s">
        <v>74</v>
      </c>
      <c r="B199" s="8">
        <v>60</v>
      </c>
      <c r="C199" s="2">
        <v>22</v>
      </c>
      <c r="D199" s="1">
        <v>820</v>
      </c>
      <c r="E199" s="64">
        <v>2520</v>
      </c>
      <c r="F199" s="64">
        <v>1251</v>
      </c>
      <c r="G199" s="64">
        <v>2751</v>
      </c>
      <c r="H199" s="76">
        <v>1850</v>
      </c>
      <c r="I199" s="76">
        <v>1815</v>
      </c>
      <c r="J199" s="76">
        <v>3350</v>
      </c>
      <c r="K199" s="76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V199" s="76">
        <v>0</v>
      </c>
    </row>
    <row r="200" spans="1:22" x14ac:dyDescent="0.25">
      <c r="A200" s="25" t="s">
        <v>74</v>
      </c>
      <c r="B200" s="2">
        <v>55</v>
      </c>
      <c r="C200" s="2">
        <v>1</v>
      </c>
      <c r="D200" s="1">
        <v>820</v>
      </c>
      <c r="E200" s="64">
        <v>2520</v>
      </c>
      <c r="F200" s="64">
        <v>1251</v>
      </c>
      <c r="G200" s="64">
        <v>2751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V200" s="7">
        <v>0</v>
      </c>
    </row>
    <row r="201" spans="1:22" x14ac:dyDescent="0.25">
      <c r="A201" s="25" t="s">
        <v>74</v>
      </c>
      <c r="B201" s="2">
        <v>55</v>
      </c>
      <c r="C201" s="2">
        <v>2</v>
      </c>
      <c r="D201" s="1">
        <v>1060</v>
      </c>
      <c r="E201" s="64">
        <v>2760</v>
      </c>
      <c r="F201" s="64">
        <v>1569</v>
      </c>
      <c r="G201" s="64">
        <v>3069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V201" s="76">
        <v>0</v>
      </c>
    </row>
    <row r="202" spans="1:22" x14ac:dyDescent="0.25">
      <c r="A202" s="25" t="s">
        <v>74</v>
      </c>
      <c r="B202" s="8">
        <v>55</v>
      </c>
      <c r="C202" s="2">
        <v>3</v>
      </c>
      <c r="D202" s="1">
        <v>1290</v>
      </c>
      <c r="E202" s="64">
        <v>2990</v>
      </c>
      <c r="F202" s="64">
        <v>1844</v>
      </c>
      <c r="G202" s="64">
        <v>3344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V202" s="7">
        <v>0</v>
      </c>
    </row>
    <row r="203" spans="1:22" x14ac:dyDescent="0.25">
      <c r="A203" s="25" t="s">
        <v>74</v>
      </c>
      <c r="B203" s="8">
        <v>55</v>
      </c>
      <c r="C203" s="2">
        <v>4</v>
      </c>
      <c r="D203" s="1">
        <v>1495</v>
      </c>
      <c r="E203" s="64">
        <v>3195</v>
      </c>
      <c r="F203" s="64">
        <v>2079</v>
      </c>
      <c r="G203" s="64">
        <v>3579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V203" s="76">
        <v>0</v>
      </c>
    </row>
    <row r="204" spans="1:22" x14ac:dyDescent="0.25">
      <c r="A204" s="25" t="s">
        <v>74</v>
      </c>
      <c r="B204" s="8">
        <v>55</v>
      </c>
      <c r="C204" s="2">
        <v>5</v>
      </c>
      <c r="D204" s="1">
        <v>1640</v>
      </c>
      <c r="E204" s="64">
        <v>3340</v>
      </c>
      <c r="F204" s="64">
        <v>2283</v>
      </c>
      <c r="G204" s="64">
        <v>3783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V204" s="7">
        <v>0</v>
      </c>
    </row>
    <row r="205" spans="1:22" x14ac:dyDescent="0.25">
      <c r="A205" s="25" t="s">
        <v>74</v>
      </c>
      <c r="B205" s="8">
        <v>55</v>
      </c>
      <c r="C205" s="2">
        <v>6</v>
      </c>
      <c r="D205" s="1">
        <v>1740</v>
      </c>
      <c r="E205" s="64">
        <v>3440</v>
      </c>
      <c r="F205" s="64">
        <v>2455</v>
      </c>
      <c r="G205" s="64">
        <v>3955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V205" s="76">
        <v>0</v>
      </c>
    </row>
    <row r="206" spans="1:22" x14ac:dyDescent="0.25">
      <c r="A206" s="25" t="s">
        <v>74</v>
      </c>
      <c r="B206" s="8">
        <v>55</v>
      </c>
      <c r="C206" s="2">
        <v>7</v>
      </c>
      <c r="D206" s="1">
        <v>1835</v>
      </c>
      <c r="E206" s="64">
        <v>3535</v>
      </c>
      <c r="F206" s="64">
        <v>2597</v>
      </c>
      <c r="G206" s="64">
        <v>4097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V206" s="7">
        <v>0</v>
      </c>
    </row>
    <row r="207" spans="1:22" x14ac:dyDescent="0.25">
      <c r="A207" s="25" t="s">
        <v>74</v>
      </c>
      <c r="B207" s="8">
        <v>55</v>
      </c>
      <c r="C207" s="2">
        <v>8</v>
      </c>
      <c r="D207" s="1">
        <v>1915</v>
      </c>
      <c r="E207" s="64">
        <v>3615</v>
      </c>
      <c r="F207" s="64">
        <v>2683</v>
      </c>
      <c r="G207" s="64">
        <v>4183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V207" s="76">
        <v>0</v>
      </c>
    </row>
    <row r="208" spans="1:22" x14ac:dyDescent="0.25">
      <c r="A208" s="25" t="s">
        <v>74</v>
      </c>
      <c r="B208" s="8">
        <v>55</v>
      </c>
      <c r="C208" s="2">
        <v>9</v>
      </c>
      <c r="D208" s="1">
        <v>1935</v>
      </c>
      <c r="E208" s="64">
        <v>3635</v>
      </c>
      <c r="F208" s="64">
        <v>2740</v>
      </c>
      <c r="G208" s="64">
        <v>4240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V208" s="7">
        <v>0</v>
      </c>
    </row>
    <row r="209" spans="1:22" x14ac:dyDescent="0.25">
      <c r="A209" s="25" t="s">
        <v>74</v>
      </c>
      <c r="B209" s="8">
        <v>55</v>
      </c>
      <c r="C209" s="2">
        <v>10</v>
      </c>
      <c r="D209" s="1">
        <v>2020</v>
      </c>
      <c r="E209" s="64">
        <v>3720</v>
      </c>
      <c r="F209" s="64">
        <v>2774</v>
      </c>
      <c r="G209" s="64">
        <v>4274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V209" s="76">
        <v>0</v>
      </c>
    </row>
    <row r="210" spans="1:22" x14ac:dyDescent="0.25">
      <c r="A210" s="25" t="s">
        <v>74</v>
      </c>
      <c r="B210" s="8">
        <v>55</v>
      </c>
      <c r="C210" s="2">
        <v>11</v>
      </c>
      <c r="D210" s="1">
        <v>2020</v>
      </c>
      <c r="E210" s="64">
        <v>3720</v>
      </c>
      <c r="F210" s="64">
        <v>2774</v>
      </c>
      <c r="G210" s="64">
        <v>4274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V210" s="7">
        <v>0</v>
      </c>
    </row>
    <row r="211" spans="1:22" x14ac:dyDescent="0.25">
      <c r="A211" s="25" t="s">
        <v>74</v>
      </c>
      <c r="B211" s="8">
        <v>55</v>
      </c>
      <c r="C211" s="2">
        <v>12</v>
      </c>
      <c r="D211" s="1">
        <v>1935</v>
      </c>
      <c r="E211" s="64">
        <v>3635</v>
      </c>
      <c r="F211" s="64">
        <v>2740</v>
      </c>
      <c r="G211" s="64">
        <v>4220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V211" s="76">
        <v>0</v>
      </c>
    </row>
    <row r="212" spans="1:22" x14ac:dyDescent="0.25">
      <c r="A212" s="25" t="s">
        <v>74</v>
      </c>
      <c r="B212" s="8">
        <v>55</v>
      </c>
      <c r="C212" s="2">
        <v>13</v>
      </c>
      <c r="D212" s="64">
        <v>1915</v>
      </c>
      <c r="E212" s="64">
        <v>3615</v>
      </c>
      <c r="F212" s="64">
        <v>2683</v>
      </c>
      <c r="G212" s="64">
        <v>4183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V212" s="7">
        <v>0</v>
      </c>
    </row>
    <row r="213" spans="1:22" x14ac:dyDescent="0.25">
      <c r="A213" s="25" t="s">
        <v>74</v>
      </c>
      <c r="B213" s="8">
        <v>55</v>
      </c>
      <c r="C213" s="2">
        <v>14</v>
      </c>
      <c r="D213" s="64">
        <v>1835</v>
      </c>
      <c r="E213" s="64">
        <v>3535</v>
      </c>
      <c r="F213" s="64">
        <v>2597</v>
      </c>
      <c r="G213" s="64">
        <v>4097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V213" s="76">
        <v>0</v>
      </c>
    </row>
    <row r="214" spans="1:22" x14ac:dyDescent="0.25">
      <c r="A214" s="25" t="s">
        <v>74</v>
      </c>
      <c r="B214" s="8">
        <v>55</v>
      </c>
      <c r="C214" s="2">
        <v>15</v>
      </c>
      <c r="D214" s="64">
        <v>1740</v>
      </c>
      <c r="E214" s="64">
        <v>3440</v>
      </c>
      <c r="F214" s="64">
        <v>2455</v>
      </c>
      <c r="G214" s="64">
        <v>3955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V214" s="7">
        <v>0</v>
      </c>
    </row>
    <row r="215" spans="1:22" x14ac:dyDescent="0.25">
      <c r="A215" s="25" t="s">
        <v>74</v>
      </c>
      <c r="B215" s="8">
        <v>55</v>
      </c>
      <c r="C215" s="2">
        <v>16</v>
      </c>
      <c r="D215" s="64">
        <v>1640</v>
      </c>
      <c r="E215" s="64">
        <v>3340</v>
      </c>
      <c r="F215" s="64">
        <v>2283</v>
      </c>
      <c r="G215" s="64">
        <v>3783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V215" s="76">
        <v>0</v>
      </c>
    </row>
    <row r="216" spans="1:22" x14ac:dyDescent="0.25">
      <c r="A216" s="25" t="s">
        <v>74</v>
      </c>
      <c r="B216" s="8">
        <v>55</v>
      </c>
      <c r="C216" s="2">
        <v>17</v>
      </c>
      <c r="D216" s="64">
        <v>1495</v>
      </c>
      <c r="E216" s="64">
        <v>3195</v>
      </c>
      <c r="F216" s="64">
        <v>2079</v>
      </c>
      <c r="G216" s="64">
        <v>3579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V216" s="7">
        <v>0</v>
      </c>
    </row>
    <row r="217" spans="1:22" x14ac:dyDescent="0.25">
      <c r="A217" s="25" t="s">
        <v>74</v>
      </c>
      <c r="B217" s="8">
        <v>55</v>
      </c>
      <c r="C217" s="2">
        <v>18</v>
      </c>
      <c r="D217" s="64">
        <v>1290</v>
      </c>
      <c r="E217" s="64">
        <v>2990</v>
      </c>
      <c r="F217" s="64">
        <v>1844</v>
      </c>
      <c r="G217" s="64">
        <v>3344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V217" s="76">
        <v>0</v>
      </c>
    </row>
    <row r="218" spans="1:22" x14ac:dyDescent="0.25">
      <c r="A218" s="25" t="s">
        <v>74</v>
      </c>
      <c r="B218" s="8">
        <v>55</v>
      </c>
      <c r="C218" s="2">
        <v>19</v>
      </c>
      <c r="D218" s="64">
        <v>1060</v>
      </c>
      <c r="E218" s="64">
        <v>2760</v>
      </c>
      <c r="F218" s="64">
        <v>1569</v>
      </c>
      <c r="G218" s="64">
        <v>3069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V218" s="7">
        <v>0</v>
      </c>
    </row>
    <row r="219" spans="1:22" x14ac:dyDescent="0.25">
      <c r="A219" s="25" t="s">
        <v>74</v>
      </c>
      <c r="B219" s="8">
        <v>55</v>
      </c>
      <c r="C219" s="2">
        <v>20</v>
      </c>
      <c r="D219" s="64">
        <v>820</v>
      </c>
      <c r="E219" s="64">
        <v>2520</v>
      </c>
      <c r="F219" s="64">
        <v>1251</v>
      </c>
      <c r="G219" s="64">
        <v>2751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V219" s="76">
        <v>0</v>
      </c>
    </row>
    <row r="220" spans="1:22" x14ac:dyDescent="0.25">
      <c r="A220" s="25" t="s">
        <v>74</v>
      </c>
      <c r="B220" s="2">
        <v>50</v>
      </c>
      <c r="C220" s="2">
        <v>1</v>
      </c>
      <c r="D220" s="1">
        <v>820</v>
      </c>
      <c r="E220" s="64">
        <v>2520</v>
      </c>
      <c r="F220" s="64">
        <v>1251</v>
      </c>
      <c r="G220" s="64">
        <v>2751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V220" s="7">
        <v>0</v>
      </c>
    </row>
    <row r="221" spans="1:22" x14ac:dyDescent="0.25">
      <c r="A221" s="25" t="s">
        <v>74</v>
      </c>
      <c r="B221" s="2">
        <v>50</v>
      </c>
      <c r="C221" s="2">
        <v>2</v>
      </c>
      <c r="D221" s="1">
        <v>1060</v>
      </c>
      <c r="E221" s="64">
        <v>2760</v>
      </c>
      <c r="F221" s="64">
        <v>1569</v>
      </c>
      <c r="G221" s="64">
        <v>3069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V221" s="76">
        <v>0</v>
      </c>
    </row>
    <row r="222" spans="1:22" x14ac:dyDescent="0.25">
      <c r="A222" s="25" t="s">
        <v>74</v>
      </c>
      <c r="B222" s="8">
        <v>50</v>
      </c>
      <c r="C222" s="2">
        <v>3</v>
      </c>
      <c r="D222" s="1">
        <v>1290</v>
      </c>
      <c r="E222" s="64">
        <v>2990</v>
      </c>
      <c r="F222" s="64">
        <v>1844</v>
      </c>
      <c r="G222" s="64">
        <v>3344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V222" s="7">
        <v>0</v>
      </c>
    </row>
    <row r="223" spans="1:22" x14ac:dyDescent="0.25">
      <c r="A223" s="25" t="s">
        <v>74</v>
      </c>
      <c r="B223" s="8">
        <v>50</v>
      </c>
      <c r="C223" s="2">
        <v>4</v>
      </c>
      <c r="D223" s="1">
        <v>1495</v>
      </c>
      <c r="E223" s="64">
        <v>3195</v>
      </c>
      <c r="F223" s="64">
        <v>2079</v>
      </c>
      <c r="G223" s="64">
        <v>3579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V223" s="76">
        <v>0</v>
      </c>
    </row>
    <row r="224" spans="1:22" x14ac:dyDescent="0.25">
      <c r="A224" s="25" t="s">
        <v>74</v>
      </c>
      <c r="B224" s="8">
        <v>50</v>
      </c>
      <c r="C224" s="2">
        <v>5</v>
      </c>
      <c r="D224" s="1">
        <v>1640</v>
      </c>
      <c r="E224" s="64">
        <v>3340</v>
      </c>
      <c r="F224" s="64">
        <v>2283</v>
      </c>
      <c r="G224" s="64">
        <v>3783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V224" s="7">
        <v>0</v>
      </c>
    </row>
    <row r="225" spans="1:22" x14ac:dyDescent="0.25">
      <c r="A225" s="25" t="s">
        <v>74</v>
      </c>
      <c r="B225" s="8">
        <v>50</v>
      </c>
      <c r="C225" s="2">
        <v>6</v>
      </c>
      <c r="D225" s="1">
        <v>1740</v>
      </c>
      <c r="E225" s="64">
        <v>3440</v>
      </c>
      <c r="F225" s="64">
        <v>2455</v>
      </c>
      <c r="G225" s="64">
        <v>3955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V225" s="76">
        <v>0</v>
      </c>
    </row>
    <row r="226" spans="1:22" x14ac:dyDescent="0.25">
      <c r="A226" s="25" t="s">
        <v>74</v>
      </c>
      <c r="B226" s="8">
        <v>50</v>
      </c>
      <c r="C226" s="2">
        <v>7</v>
      </c>
      <c r="D226" s="1">
        <v>1835</v>
      </c>
      <c r="E226" s="64">
        <v>3535</v>
      </c>
      <c r="F226" s="64">
        <v>2597</v>
      </c>
      <c r="G226" s="64">
        <v>4097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V226" s="7">
        <v>0</v>
      </c>
    </row>
    <row r="227" spans="1:22" x14ac:dyDescent="0.25">
      <c r="A227" s="25" t="s">
        <v>74</v>
      </c>
      <c r="B227" s="8">
        <v>50</v>
      </c>
      <c r="C227" s="2">
        <v>8</v>
      </c>
      <c r="D227" s="1">
        <v>1915</v>
      </c>
      <c r="E227" s="64">
        <v>3615</v>
      </c>
      <c r="F227" s="64">
        <v>2683</v>
      </c>
      <c r="G227" s="64">
        <v>4183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V227" s="76">
        <v>0</v>
      </c>
    </row>
    <row r="228" spans="1:22" x14ac:dyDescent="0.25">
      <c r="A228" s="25" t="s">
        <v>74</v>
      </c>
      <c r="B228" s="8">
        <v>50</v>
      </c>
      <c r="C228" s="2">
        <v>9</v>
      </c>
      <c r="D228" s="1">
        <v>1935</v>
      </c>
      <c r="E228" s="64">
        <v>3635</v>
      </c>
      <c r="F228" s="64">
        <v>2740</v>
      </c>
      <c r="G228" s="64">
        <v>4240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V228" s="7">
        <v>0</v>
      </c>
    </row>
    <row r="229" spans="1:22" x14ac:dyDescent="0.25">
      <c r="A229" s="25" t="s">
        <v>74</v>
      </c>
      <c r="B229" s="8">
        <v>50</v>
      </c>
      <c r="C229" s="2">
        <v>10</v>
      </c>
      <c r="D229" s="1">
        <v>1935</v>
      </c>
      <c r="E229" s="64">
        <v>3635</v>
      </c>
      <c r="F229" s="64">
        <v>2740</v>
      </c>
      <c r="G229" s="64">
        <v>4220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V229" s="76">
        <v>0</v>
      </c>
    </row>
    <row r="230" spans="1:22" x14ac:dyDescent="0.25">
      <c r="A230" s="25" t="s">
        <v>74</v>
      </c>
      <c r="B230" s="8">
        <v>50</v>
      </c>
      <c r="C230" s="2">
        <v>11</v>
      </c>
      <c r="D230" s="64">
        <v>1915</v>
      </c>
      <c r="E230" s="64">
        <v>3615</v>
      </c>
      <c r="F230" s="64">
        <v>2683</v>
      </c>
      <c r="G230" s="64">
        <v>4183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V230" s="7">
        <v>0</v>
      </c>
    </row>
    <row r="231" spans="1:22" x14ac:dyDescent="0.25">
      <c r="A231" s="25" t="s">
        <v>74</v>
      </c>
      <c r="B231" s="8">
        <v>50</v>
      </c>
      <c r="C231" s="2">
        <v>12</v>
      </c>
      <c r="D231" s="64">
        <v>1835</v>
      </c>
      <c r="E231" s="64">
        <v>3535</v>
      </c>
      <c r="F231" s="64">
        <v>2597</v>
      </c>
      <c r="G231" s="64">
        <v>4097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V231" s="76">
        <v>0</v>
      </c>
    </row>
    <row r="232" spans="1:22" x14ac:dyDescent="0.25">
      <c r="A232" s="25" t="s">
        <v>74</v>
      </c>
      <c r="B232" s="8">
        <v>50</v>
      </c>
      <c r="C232" s="2">
        <v>13</v>
      </c>
      <c r="D232" s="64">
        <v>1740</v>
      </c>
      <c r="E232" s="64">
        <v>3440</v>
      </c>
      <c r="F232" s="64">
        <v>2455</v>
      </c>
      <c r="G232" s="64">
        <v>3955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V232" s="7">
        <v>0</v>
      </c>
    </row>
    <row r="233" spans="1:22" x14ac:dyDescent="0.25">
      <c r="A233" s="25" t="s">
        <v>74</v>
      </c>
      <c r="B233" s="8">
        <v>50</v>
      </c>
      <c r="C233" s="2">
        <v>14</v>
      </c>
      <c r="D233" s="64">
        <v>1640</v>
      </c>
      <c r="E233" s="64">
        <v>3340</v>
      </c>
      <c r="F233" s="64">
        <v>2283</v>
      </c>
      <c r="G233" s="64">
        <v>3783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V233" s="76">
        <v>0</v>
      </c>
    </row>
    <row r="234" spans="1:22" x14ac:dyDescent="0.25">
      <c r="A234" s="25" t="s">
        <v>74</v>
      </c>
      <c r="B234" s="8">
        <v>50</v>
      </c>
      <c r="C234" s="2">
        <v>15</v>
      </c>
      <c r="D234" s="64">
        <v>1495</v>
      </c>
      <c r="E234" s="64">
        <v>3195</v>
      </c>
      <c r="F234" s="64">
        <v>2079</v>
      </c>
      <c r="G234" s="64">
        <v>3579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V234" s="7">
        <v>0</v>
      </c>
    </row>
    <row r="235" spans="1:22" x14ac:dyDescent="0.25">
      <c r="A235" s="25" t="s">
        <v>74</v>
      </c>
      <c r="B235" s="8">
        <v>50</v>
      </c>
      <c r="C235" s="2">
        <v>16</v>
      </c>
      <c r="D235" s="64">
        <v>1290</v>
      </c>
      <c r="E235" s="64">
        <v>2990</v>
      </c>
      <c r="F235" s="64">
        <v>1844</v>
      </c>
      <c r="G235" s="64">
        <v>3344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V235" s="76">
        <v>0</v>
      </c>
    </row>
    <row r="236" spans="1:22" x14ac:dyDescent="0.25">
      <c r="A236" s="25" t="s">
        <v>74</v>
      </c>
      <c r="B236" s="8">
        <v>50</v>
      </c>
      <c r="C236" s="2">
        <v>17</v>
      </c>
      <c r="D236" s="64">
        <v>1060</v>
      </c>
      <c r="E236" s="64">
        <v>2760</v>
      </c>
      <c r="F236" s="64">
        <v>1569</v>
      </c>
      <c r="G236" s="64">
        <v>3069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V236" s="7">
        <v>0</v>
      </c>
    </row>
    <row r="237" spans="1:22" x14ac:dyDescent="0.25">
      <c r="A237" s="25" t="s">
        <v>74</v>
      </c>
      <c r="B237" s="8">
        <v>50</v>
      </c>
      <c r="C237" s="2">
        <v>18</v>
      </c>
      <c r="D237" s="64">
        <v>820</v>
      </c>
      <c r="E237" s="64">
        <v>2520</v>
      </c>
      <c r="F237" s="64">
        <v>1251</v>
      </c>
      <c r="G237" s="64">
        <v>2751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V237" s="76">
        <v>0</v>
      </c>
    </row>
    <row r="238" spans="1:22" x14ac:dyDescent="0.25">
      <c r="A238" s="25" t="s">
        <v>74</v>
      </c>
      <c r="B238" s="2">
        <v>45</v>
      </c>
      <c r="C238" s="2">
        <v>1</v>
      </c>
      <c r="D238" s="1">
        <v>820</v>
      </c>
      <c r="E238" s="64">
        <v>2520</v>
      </c>
      <c r="F238" s="64">
        <v>1251</v>
      </c>
      <c r="G238" s="64">
        <v>2751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V238" s="7">
        <v>0</v>
      </c>
    </row>
    <row r="239" spans="1:22" x14ac:dyDescent="0.25">
      <c r="A239" s="25" t="s">
        <v>74</v>
      </c>
      <c r="B239" s="2">
        <v>45</v>
      </c>
      <c r="C239" s="2">
        <v>2</v>
      </c>
      <c r="D239" s="1">
        <v>1060</v>
      </c>
      <c r="E239" s="64">
        <v>2760</v>
      </c>
      <c r="F239" s="64">
        <v>1569</v>
      </c>
      <c r="G239" s="64">
        <v>3069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V239" s="76">
        <v>0</v>
      </c>
    </row>
    <row r="240" spans="1:22" x14ac:dyDescent="0.25">
      <c r="A240" s="25" t="s">
        <v>74</v>
      </c>
      <c r="B240" s="8">
        <v>45</v>
      </c>
      <c r="C240" s="2">
        <v>3</v>
      </c>
      <c r="D240" s="1">
        <v>1290</v>
      </c>
      <c r="E240" s="64">
        <v>2990</v>
      </c>
      <c r="F240" s="64">
        <v>1844</v>
      </c>
      <c r="G240" s="64">
        <v>3344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V240" s="7">
        <v>0</v>
      </c>
    </row>
    <row r="241" spans="1:22" x14ac:dyDescent="0.25">
      <c r="A241" s="25" t="s">
        <v>74</v>
      </c>
      <c r="B241" s="8">
        <v>45</v>
      </c>
      <c r="C241" s="2">
        <v>4</v>
      </c>
      <c r="D241" s="1">
        <v>1495</v>
      </c>
      <c r="E241" s="64">
        <v>3195</v>
      </c>
      <c r="F241" s="64">
        <v>2079</v>
      </c>
      <c r="G241" s="64">
        <v>3579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V241" s="76">
        <v>0</v>
      </c>
    </row>
    <row r="242" spans="1:22" x14ac:dyDescent="0.25">
      <c r="A242" s="25" t="s">
        <v>74</v>
      </c>
      <c r="B242" s="8">
        <v>45</v>
      </c>
      <c r="C242" s="2">
        <v>5</v>
      </c>
      <c r="D242" s="1">
        <v>1640</v>
      </c>
      <c r="E242" s="64">
        <v>3340</v>
      </c>
      <c r="F242" s="64">
        <v>2283</v>
      </c>
      <c r="G242" s="64">
        <v>3783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V242" s="7">
        <v>0</v>
      </c>
    </row>
    <row r="243" spans="1:22" x14ac:dyDescent="0.25">
      <c r="A243" s="25" t="s">
        <v>74</v>
      </c>
      <c r="B243" s="8">
        <v>45</v>
      </c>
      <c r="C243" s="2">
        <v>6</v>
      </c>
      <c r="D243" s="1">
        <v>1740</v>
      </c>
      <c r="E243" s="64">
        <v>3440</v>
      </c>
      <c r="F243" s="64">
        <v>2455</v>
      </c>
      <c r="G243" s="64">
        <v>3955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V243" s="76">
        <v>0</v>
      </c>
    </row>
    <row r="244" spans="1:22" x14ac:dyDescent="0.25">
      <c r="A244" s="25" t="s">
        <v>74</v>
      </c>
      <c r="B244" s="8">
        <v>45</v>
      </c>
      <c r="C244" s="2">
        <v>7</v>
      </c>
      <c r="D244" s="1">
        <v>1835</v>
      </c>
      <c r="E244" s="64">
        <v>3535</v>
      </c>
      <c r="F244" s="64">
        <v>2597</v>
      </c>
      <c r="G244" s="64">
        <v>4097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V244" s="7">
        <v>0</v>
      </c>
    </row>
    <row r="245" spans="1:22" x14ac:dyDescent="0.25">
      <c r="A245" s="25" t="s">
        <v>74</v>
      </c>
      <c r="B245" s="8">
        <v>45</v>
      </c>
      <c r="C245" s="2">
        <v>8</v>
      </c>
      <c r="D245" s="1">
        <v>1915</v>
      </c>
      <c r="E245" s="64">
        <v>3615</v>
      </c>
      <c r="F245" s="64">
        <v>2683</v>
      </c>
      <c r="G245" s="64">
        <v>4183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V245" s="76">
        <v>0</v>
      </c>
    </row>
    <row r="246" spans="1:22" x14ac:dyDescent="0.25">
      <c r="A246" s="25" t="s">
        <v>74</v>
      </c>
      <c r="B246" s="8">
        <v>45</v>
      </c>
      <c r="C246" s="2">
        <v>9</v>
      </c>
      <c r="D246" s="64">
        <v>1915</v>
      </c>
      <c r="E246" s="64">
        <v>3615</v>
      </c>
      <c r="F246" s="64">
        <v>2683</v>
      </c>
      <c r="G246" s="64">
        <v>4183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V246" s="7">
        <v>0</v>
      </c>
    </row>
    <row r="247" spans="1:22" x14ac:dyDescent="0.25">
      <c r="A247" s="25" t="s">
        <v>74</v>
      </c>
      <c r="B247" s="8">
        <v>45</v>
      </c>
      <c r="C247" s="2">
        <v>10</v>
      </c>
      <c r="D247" s="64">
        <v>1835</v>
      </c>
      <c r="E247" s="64">
        <v>3535</v>
      </c>
      <c r="F247" s="64">
        <v>2597</v>
      </c>
      <c r="G247" s="64">
        <v>4097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V247" s="76">
        <v>0</v>
      </c>
    </row>
    <row r="248" spans="1:22" x14ac:dyDescent="0.25">
      <c r="A248" s="25" t="s">
        <v>74</v>
      </c>
      <c r="B248" s="8">
        <v>45</v>
      </c>
      <c r="C248" s="2">
        <v>11</v>
      </c>
      <c r="D248" s="64">
        <v>1740</v>
      </c>
      <c r="E248" s="64">
        <v>3440</v>
      </c>
      <c r="F248" s="64">
        <v>2455</v>
      </c>
      <c r="G248" s="64">
        <v>3955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V248" s="7">
        <v>0</v>
      </c>
    </row>
    <row r="249" spans="1:22" x14ac:dyDescent="0.25">
      <c r="A249" s="25" t="s">
        <v>74</v>
      </c>
      <c r="B249" s="8">
        <v>45</v>
      </c>
      <c r="C249" s="2">
        <v>12</v>
      </c>
      <c r="D249" s="64">
        <v>1640</v>
      </c>
      <c r="E249" s="64">
        <v>3340</v>
      </c>
      <c r="F249" s="64">
        <v>2283</v>
      </c>
      <c r="G249" s="64">
        <v>3783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V249" s="76">
        <v>0</v>
      </c>
    </row>
    <row r="250" spans="1:22" x14ac:dyDescent="0.25">
      <c r="A250" s="25" t="s">
        <v>74</v>
      </c>
      <c r="B250" s="8">
        <v>45</v>
      </c>
      <c r="C250" s="2">
        <v>13</v>
      </c>
      <c r="D250" s="64">
        <v>1495</v>
      </c>
      <c r="E250" s="64">
        <v>3195</v>
      </c>
      <c r="F250" s="64">
        <v>2079</v>
      </c>
      <c r="G250" s="64">
        <v>3579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V250" s="7">
        <v>0</v>
      </c>
    </row>
    <row r="251" spans="1:22" x14ac:dyDescent="0.25">
      <c r="A251" s="25" t="s">
        <v>74</v>
      </c>
      <c r="B251" s="8">
        <v>45</v>
      </c>
      <c r="C251" s="2">
        <v>14</v>
      </c>
      <c r="D251" s="64">
        <v>1290</v>
      </c>
      <c r="E251" s="64">
        <v>2990</v>
      </c>
      <c r="F251" s="64">
        <v>1844</v>
      </c>
      <c r="G251" s="64">
        <v>3344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V251" s="76">
        <v>0</v>
      </c>
    </row>
    <row r="252" spans="1:22" x14ac:dyDescent="0.25">
      <c r="A252" s="25" t="s">
        <v>74</v>
      </c>
      <c r="B252" s="8">
        <v>45</v>
      </c>
      <c r="C252" s="2">
        <v>15</v>
      </c>
      <c r="D252" s="64">
        <v>1060</v>
      </c>
      <c r="E252" s="64">
        <v>2760</v>
      </c>
      <c r="F252" s="64">
        <v>1569</v>
      </c>
      <c r="G252" s="64">
        <v>3069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V252" s="7">
        <v>0</v>
      </c>
    </row>
    <row r="253" spans="1:22" x14ac:dyDescent="0.25">
      <c r="A253" s="25" t="s">
        <v>74</v>
      </c>
      <c r="B253" s="8">
        <v>45</v>
      </c>
      <c r="C253" s="2">
        <v>16</v>
      </c>
      <c r="D253" s="64">
        <v>820</v>
      </c>
      <c r="E253" s="64">
        <v>2520</v>
      </c>
      <c r="F253" s="64">
        <v>1251</v>
      </c>
      <c r="G253" s="64">
        <v>2751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V253" s="76">
        <v>0</v>
      </c>
    </row>
    <row r="254" spans="1:22" x14ac:dyDescent="0.25">
      <c r="A254" s="25" t="s">
        <v>74</v>
      </c>
      <c r="B254" s="2">
        <v>40</v>
      </c>
      <c r="C254" s="2">
        <v>1</v>
      </c>
      <c r="D254" s="1">
        <v>820</v>
      </c>
      <c r="E254" s="64">
        <v>2520</v>
      </c>
      <c r="F254" s="64">
        <v>1251</v>
      </c>
      <c r="G254" s="64">
        <v>2751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V254" s="7">
        <v>0</v>
      </c>
    </row>
    <row r="255" spans="1:22" x14ac:dyDescent="0.25">
      <c r="A255" s="25" t="s">
        <v>74</v>
      </c>
      <c r="B255" s="2">
        <v>40</v>
      </c>
      <c r="C255" s="2">
        <v>2</v>
      </c>
      <c r="D255" s="1">
        <v>1060</v>
      </c>
      <c r="E255" s="64">
        <v>2760</v>
      </c>
      <c r="F255" s="64">
        <v>1569</v>
      </c>
      <c r="G255" s="64">
        <v>3069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V255" s="76">
        <v>0</v>
      </c>
    </row>
    <row r="256" spans="1:22" x14ac:dyDescent="0.25">
      <c r="A256" s="25" t="s">
        <v>74</v>
      </c>
      <c r="B256" s="8">
        <v>40</v>
      </c>
      <c r="C256" s="2">
        <v>3</v>
      </c>
      <c r="D256" s="1">
        <v>1290</v>
      </c>
      <c r="E256" s="64">
        <v>2990</v>
      </c>
      <c r="F256" s="64">
        <v>1844</v>
      </c>
      <c r="G256" s="64">
        <v>3344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V256" s="7">
        <v>0</v>
      </c>
    </row>
    <row r="257" spans="1:22" x14ac:dyDescent="0.25">
      <c r="A257" s="25" t="s">
        <v>74</v>
      </c>
      <c r="B257" s="8">
        <v>40</v>
      </c>
      <c r="C257" s="2">
        <v>4</v>
      </c>
      <c r="D257" s="1">
        <v>1495</v>
      </c>
      <c r="E257" s="64">
        <v>3195</v>
      </c>
      <c r="F257" s="64">
        <v>2079</v>
      </c>
      <c r="G257" s="64">
        <v>3579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V257" s="76">
        <v>0</v>
      </c>
    </row>
    <row r="258" spans="1:22" x14ac:dyDescent="0.25">
      <c r="A258" s="25" t="s">
        <v>74</v>
      </c>
      <c r="B258" s="8">
        <v>40</v>
      </c>
      <c r="C258" s="2">
        <v>5</v>
      </c>
      <c r="D258" s="1">
        <v>1640</v>
      </c>
      <c r="E258" s="64">
        <v>3340</v>
      </c>
      <c r="F258" s="64">
        <v>2283</v>
      </c>
      <c r="G258" s="64">
        <v>3783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V258" s="7">
        <v>0</v>
      </c>
    </row>
    <row r="259" spans="1:22" x14ac:dyDescent="0.25">
      <c r="A259" s="25" t="s">
        <v>74</v>
      </c>
      <c r="B259" s="8">
        <v>40</v>
      </c>
      <c r="C259" s="2">
        <v>6</v>
      </c>
      <c r="D259" s="1">
        <v>1740</v>
      </c>
      <c r="E259" s="64">
        <v>3440</v>
      </c>
      <c r="F259" s="64">
        <v>2455</v>
      </c>
      <c r="G259" s="64">
        <v>3955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V259" s="76">
        <v>0</v>
      </c>
    </row>
    <row r="260" spans="1:22" x14ac:dyDescent="0.25">
      <c r="A260" s="25" t="s">
        <v>74</v>
      </c>
      <c r="B260" s="8">
        <v>40</v>
      </c>
      <c r="C260" s="2">
        <v>7</v>
      </c>
      <c r="D260" s="1">
        <v>1835</v>
      </c>
      <c r="E260" s="64">
        <v>3535</v>
      </c>
      <c r="F260" s="64">
        <v>2597</v>
      </c>
      <c r="G260" s="64">
        <v>4097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V260" s="7">
        <v>0</v>
      </c>
    </row>
    <row r="261" spans="1:22" x14ac:dyDescent="0.25">
      <c r="A261" s="25" t="s">
        <v>74</v>
      </c>
      <c r="B261" s="8">
        <v>40</v>
      </c>
      <c r="C261" s="2">
        <v>8</v>
      </c>
      <c r="D261" s="64">
        <v>1835</v>
      </c>
      <c r="E261" s="64">
        <v>3535</v>
      </c>
      <c r="F261" s="64">
        <v>2597</v>
      </c>
      <c r="G261" s="64">
        <v>4097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V261" s="76">
        <v>0</v>
      </c>
    </row>
    <row r="262" spans="1:22" x14ac:dyDescent="0.25">
      <c r="A262" s="25" t="s">
        <v>74</v>
      </c>
      <c r="B262" s="8">
        <v>40</v>
      </c>
      <c r="C262" s="2">
        <v>9</v>
      </c>
      <c r="D262" s="64">
        <v>1740</v>
      </c>
      <c r="E262" s="64">
        <v>3440</v>
      </c>
      <c r="F262" s="64">
        <v>2455</v>
      </c>
      <c r="G262" s="64">
        <v>3955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V262" s="7">
        <v>0</v>
      </c>
    </row>
    <row r="263" spans="1:22" x14ac:dyDescent="0.25">
      <c r="A263" s="25" t="s">
        <v>74</v>
      </c>
      <c r="B263" s="8">
        <v>40</v>
      </c>
      <c r="C263" s="2">
        <v>10</v>
      </c>
      <c r="D263" s="64">
        <v>1640</v>
      </c>
      <c r="E263" s="64">
        <v>3340</v>
      </c>
      <c r="F263" s="64">
        <v>2283</v>
      </c>
      <c r="G263" s="64">
        <v>3783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V263" s="76">
        <v>0</v>
      </c>
    </row>
    <row r="264" spans="1:22" x14ac:dyDescent="0.25">
      <c r="A264" s="25" t="s">
        <v>74</v>
      </c>
      <c r="B264" s="8">
        <v>40</v>
      </c>
      <c r="C264" s="2">
        <v>11</v>
      </c>
      <c r="D264" s="64">
        <v>1495</v>
      </c>
      <c r="E264" s="64">
        <v>3195</v>
      </c>
      <c r="F264" s="64">
        <v>2079</v>
      </c>
      <c r="G264" s="64">
        <v>3579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V264" s="7">
        <v>0</v>
      </c>
    </row>
    <row r="265" spans="1:22" x14ac:dyDescent="0.25">
      <c r="A265" s="25" t="s">
        <v>74</v>
      </c>
      <c r="B265" s="8">
        <v>40</v>
      </c>
      <c r="C265" s="2">
        <v>12</v>
      </c>
      <c r="D265" s="64">
        <v>1290</v>
      </c>
      <c r="E265" s="64">
        <v>2990</v>
      </c>
      <c r="F265" s="64">
        <v>1844</v>
      </c>
      <c r="G265" s="64">
        <v>3344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V265" s="76">
        <v>0</v>
      </c>
    </row>
    <row r="266" spans="1:22" x14ac:dyDescent="0.25">
      <c r="A266" s="25" t="s">
        <v>74</v>
      </c>
      <c r="B266" s="8">
        <v>40</v>
      </c>
      <c r="C266" s="2">
        <v>13</v>
      </c>
      <c r="D266" s="64">
        <v>1060</v>
      </c>
      <c r="E266" s="64">
        <v>2760</v>
      </c>
      <c r="F266" s="64">
        <v>1569</v>
      </c>
      <c r="G266" s="64">
        <v>3069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V266" s="7">
        <v>0</v>
      </c>
    </row>
    <row r="267" spans="1:22" x14ac:dyDescent="0.25">
      <c r="A267" s="25" t="s">
        <v>74</v>
      </c>
      <c r="B267" s="8">
        <v>40</v>
      </c>
      <c r="C267" s="2">
        <v>14</v>
      </c>
      <c r="D267" s="64">
        <v>820</v>
      </c>
      <c r="E267" s="64">
        <v>2520</v>
      </c>
      <c r="F267" s="64">
        <v>1251</v>
      </c>
      <c r="G267" s="64">
        <v>2751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V267" s="76">
        <v>0</v>
      </c>
    </row>
    <row r="268" spans="1:22" x14ac:dyDescent="0.25">
      <c r="A268" s="25" t="s">
        <v>74</v>
      </c>
      <c r="B268" s="2">
        <v>34</v>
      </c>
      <c r="C268" s="2">
        <v>1</v>
      </c>
      <c r="D268" s="1">
        <v>820</v>
      </c>
      <c r="E268" s="64">
        <v>2520</v>
      </c>
      <c r="F268" s="64">
        <v>1251</v>
      </c>
      <c r="G268" s="64">
        <v>2751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V268" s="7">
        <v>0</v>
      </c>
    </row>
    <row r="269" spans="1:22" x14ac:dyDescent="0.25">
      <c r="A269" s="25" t="s">
        <v>74</v>
      </c>
      <c r="B269" s="2">
        <v>34</v>
      </c>
      <c r="C269" s="2">
        <v>2</v>
      </c>
      <c r="D269" s="1">
        <v>1060</v>
      </c>
      <c r="E269" s="64">
        <v>2760</v>
      </c>
      <c r="F269" s="64">
        <v>1569</v>
      </c>
      <c r="G269" s="64">
        <v>3069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V269" s="76">
        <v>0</v>
      </c>
    </row>
    <row r="270" spans="1:22" x14ac:dyDescent="0.25">
      <c r="A270" s="25" t="s">
        <v>74</v>
      </c>
      <c r="B270" s="8">
        <v>34</v>
      </c>
      <c r="C270" s="2">
        <v>3</v>
      </c>
      <c r="D270" s="1">
        <v>1290</v>
      </c>
      <c r="E270" s="64">
        <v>2990</v>
      </c>
      <c r="F270" s="64">
        <v>1844</v>
      </c>
      <c r="G270" s="64">
        <v>3344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V270" s="7">
        <v>0</v>
      </c>
    </row>
    <row r="271" spans="1:22" x14ac:dyDescent="0.25">
      <c r="A271" s="25" t="s">
        <v>74</v>
      </c>
      <c r="B271" s="8">
        <v>34</v>
      </c>
      <c r="C271" s="2">
        <v>4</v>
      </c>
      <c r="D271" s="1">
        <v>1495</v>
      </c>
      <c r="E271" s="64">
        <v>3195</v>
      </c>
      <c r="F271" s="64">
        <v>2079</v>
      </c>
      <c r="G271" s="64">
        <v>3579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V271" s="76">
        <v>0</v>
      </c>
    </row>
    <row r="272" spans="1:22" x14ac:dyDescent="0.25">
      <c r="A272" s="25" t="s">
        <v>74</v>
      </c>
      <c r="B272" s="8">
        <v>34</v>
      </c>
      <c r="C272" s="2">
        <v>5</v>
      </c>
      <c r="D272" s="1">
        <v>1640</v>
      </c>
      <c r="E272" s="64">
        <v>3340</v>
      </c>
      <c r="F272" s="64">
        <v>2283</v>
      </c>
      <c r="G272" s="64">
        <v>3783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V272" s="7">
        <v>0</v>
      </c>
    </row>
    <row r="273" spans="1:22" x14ac:dyDescent="0.25">
      <c r="A273" s="25" t="s">
        <v>74</v>
      </c>
      <c r="B273" s="8">
        <v>34</v>
      </c>
      <c r="C273" s="2">
        <v>6</v>
      </c>
      <c r="D273" s="1">
        <v>1740</v>
      </c>
      <c r="E273" s="64">
        <v>3440</v>
      </c>
      <c r="F273" s="64">
        <v>2455</v>
      </c>
      <c r="G273" s="64">
        <v>3955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V273" s="76">
        <v>0</v>
      </c>
    </row>
    <row r="274" spans="1:22" x14ac:dyDescent="0.25">
      <c r="A274" s="25" t="s">
        <v>74</v>
      </c>
      <c r="B274" s="8">
        <v>34</v>
      </c>
      <c r="C274" s="2">
        <v>7</v>
      </c>
      <c r="D274" s="64">
        <v>1740</v>
      </c>
      <c r="E274" s="64">
        <v>3440</v>
      </c>
      <c r="F274" s="64">
        <v>2455</v>
      </c>
      <c r="G274" s="64">
        <v>3955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V274" s="7">
        <v>0</v>
      </c>
    </row>
    <row r="275" spans="1:22" x14ac:dyDescent="0.25">
      <c r="A275" s="25" t="s">
        <v>74</v>
      </c>
      <c r="B275" s="8">
        <v>34</v>
      </c>
      <c r="C275" s="2">
        <v>8</v>
      </c>
      <c r="D275" s="64">
        <v>1640</v>
      </c>
      <c r="E275" s="64">
        <v>3340</v>
      </c>
      <c r="F275" s="64">
        <v>2283</v>
      </c>
      <c r="G275" s="64">
        <v>3783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V275" s="76">
        <v>0</v>
      </c>
    </row>
    <row r="276" spans="1:22" x14ac:dyDescent="0.25">
      <c r="A276" s="25" t="s">
        <v>74</v>
      </c>
      <c r="B276" s="8">
        <v>34</v>
      </c>
      <c r="C276" s="2">
        <v>9</v>
      </c>
      <c r="D276" s="64">
        <v>1495</v>
      </c>
      <c r="E276" s="64">
        <v>3195</v>
      </c>
      <c r="F276" s="64">
        <v>2079</v>
      </c>
      <c r="G276" s="64">
        <v>3579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V276" s="7">
        <v>0</v>
      </c>
    </row>
    <row r="277" spans="1:22" x14ac:dyDescent="0.25">
      <c r="A277" s="25" t="s">
        <v>74</v>
      </c>
      <c r="B277" s="8">
        <v>34</v>
      </c>
      <c r="C277" s="2">
        <v>10</v>
      </c>
      <c r="D277" s="64">
        <v>1290</v>
      </c>
      <c r="E277" s="64">
        <v>2990</v>
      </c>
      <c r="F277" s="64">
        <v>1844</v>
      </c>
      <c r="G277" s="64">
        <v>3344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V277" s="76">
        <v>0</v>
      </c>
    </row>
    <row r="278" spans="1:22" x14ac:dyDescent="0.25">
      <c r="A278" s="25" t="s">
        <v>74</v>
      </c>
      <c r="B278" s="8">
        <v>34</v>
      </c>
      <c r="C278" s="2">
        <v>11</v>
      </c>
      <c r="D278" s="64">
        <v>1060</v>
      </c>
      <c r="E278" s="64">
        <v>2760</v>
      </c>
      <c r="F278" s="64">
        <v>1569</v>
      </c>
      <c r="G278" s="64">
        <v>3069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V278" s="7">
        <v>0</v>
      </c>
    </row>
    <row r="279" spans="1:22" x14ac:dyDescent="0.25">
      <c r="A279" s="25" t="s">
        <v>74</v>
      </c>
      <c r="B279" s="8">
        <v>34</v>
      </c>
      <c r="C279" s="2">
        <v>12</v>
      </c>
      <c r="D279" s="64">
        <v>820</v>
      </c>
      <c r="E279" s="64">
        <v>2520</v>
      </c>
      <c r="F279" s="64">
        <v>1251</v>
      </c>
      <c r="G279" s="64">
        <v>2751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V279" s="76">
        <v>0</v>
      </c>
    </row>
    <row r="280" spans="1:22" x14ac:dyDescent="0.25">
      <c r="A280" t="s">
        <v>3</v>
      </c>
      <c r="B280" s="2">
        <v>30</v>
      </c>
      <c r="C280" s="2">
        <v>1</v>
      </c>
      <c r="D280" s="1">
        <v>820</v>
      </c>
      <c r="E280" s="64">
        <v>2520</v>
      </c>
      <c r="F280" s="1">
        <v>820</v>
      </c>
      <c r="G280" s="64">
        <v>2520</v>
      </c>
      <c r="H280" s="1">
        <v>820</v>
      </c>
      <c r="I280" s="1">
        <v>820</v>
      </c>
      <c r="J280" s="76">
        <v>2520</v>
      </c>
      <c r="K280" s="76">
        <v>2520</v>
      </c>
      <c r="L280" s="1">
        <v>370</v>
      </c>
      <c r="M280" s="2">
        <v>2070</v>
      </c>
      <c r="N280" s="1">
        <v>370</v>
      </c>
      <c r="O280" s="64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V280" s="7">
        <v>0</v>
      </c>
    </row>
    <row r="281" spans="1:22" x14ac:dyDescent="0.25">
      <c r="A281" t="s">
        <v>3</v>
      </c>
      <c r="B281" s="2">
        <v>30</v>
      </c>
      <c r="C281" s="2">
        <v>2</v>
      </c>
      <c r="D281" s="1">
        <v>1060</v>
      </c>
      <c r="E281" s="64">
        <v>2760</v>
      </c>
      <c r="F281" s="1">
        <v>1060</v>
      </c>
      <c r="G281" s="64">
        <v>2760</v>
      </c>
      <c r="H281" s="1">
        <v>1060</v>
      </c>
      <c r="I281" s="1">
        <v>1060</v>
      </c>
      <c r="J281" s="76">
        <v>2760</v>
      </c>
      <c r="K281" s="76">
        <v>2760</v>
      </c>
      <c r="L281" s="1">
        <v>610</v>
      </c>
      <c r="M281" s="2">
        <v>2310</v>
      </c>
      <c r="N281" s="1">
        <v>610</v>
      </c>
      <c r="O281" s="64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V281" s="76">
        <v>0</v>
      </c>
    </row>
    <row r="282" spans="1:22" x14ac:dyDescent="0.25">
      <c r="A282" t="s">
        <v>3</v>
      </c>
      <c r="B282" s="8">
        <v>30</v>
      </c>
      <c r="C282" s="2">
        <v>3</v>
      </c>
      <c r="D282" s="1">
        <v>1290</v>
      </c>
      <c r="E282" s="64">
        <v>2990</v>
      </c>
      <c r="F282" s="1">
        <v>1290</v>
      </c>
      <c r="G282" s="64">
        <v>2990</v>
      </c>
      <c r="H282" s="1">
        <v>1290</v>
      </c>
      <c r="I282" s="1">
        <v>1290</v>
      </c>
      <c r="J282" s="76">
        <v>2990</v>
      </c>
      <c r="K282" s="76">
        <v>2990</v>
      </c>
      <c r="L282" s="1">
        <v>840</v>
      </c>
      <c r="M282" s="2">
        <v>2540</v>
      </c>
      <c r="N282" s="1">
        <v>840</v>
      </c>
      <c r="O282" s="64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V282" s="7">
        <v>0</v>
      </c>
    </row>
    <row r="283" spans="1:22" x14ac:dyDescent="0.25">
      <c r="A283" t="s">
        <v>3</v>
      </c>
      <c r="B283" s="8">
        <v>30</v>
      </c>
      <c r="C283" s="2">
        <v>4</v>
      </c>
      <c r="D283" s="1">
        <v>1495</v>
      </c>
      <c r="E283" s="64">
        <v>3195</v>
      </c>
      <c r="F283" s="1">
        <v>1495</v>
      </c>
      <c r="G283" s="64">
        <v>3195</v>
      </c>
      <c r="H283" s="1">
        <v>1495</v>
      </c>
      <c r="I283" s="1">
        <v>1495</v>
      </c>
      <c r="J283" s="76">
        <v>3195</v>
      </c>
      <c r="K283" s="76">
        <v>3195</v>
      </c>
      <c r="L283" s="1">
        <v>1045</v>
      </c>
      <c r="M283" s="2">
        <v>2745</v>
      </c>
      <c r="N283" s="1">
        <v>1045</v>
      </c>
      <c r="O283" s="64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V283" s="76">
        <v>0</v>
      </c>
    </row>
    <row r="284" spans="1:22" x14ac:dyDescent="0.25">
      <c r="A284" t="s">
        <v>3</v>
      </c>
      <c r="B284" s="8">
        <v>30</v>
      </c>
      <c r="C284" s="2">
        <v>5</v>
      </c>
      <c r="D284" s="1">
        <v>1640</v>
      </c>
      <c r="E284" s="64">
        <v>3340</v>
      </c>
      <c r="F284" s="1">
        <v>1640</v>
      </c>
      <c r="G284" s="64">
        <v>3340</v>
      </c>
      <c r="H284" s="1">
        <v>1640</v>
      </c>
      <c r="I284" s="1">
        <v>1640</v>
      </c>
      <c r="J284" s="76">
        <v>3340</v>
      </c>
      <c r="K284" s="76">
        <v>3340</v>
      </c>
      <c r="L284" s="1">
        <v>1190</v>
      </c>
      <c r="M284" s="2">
        <v>2890</v>
      </c>
      <c r="N284" s="1">
        <v>1190</v>
      </c>
      <c r="O284" s="64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V284" s="7">
        <v>0</v>
      </c>
    </row>
    <row r="285" spans="1:22" x14ac:dyDescent="0.25">
      <c r="A285" t="s">
        <v>3</v>
      </c>
      <c r="B285" s="8">
        <v>30</v>
      </c>
      <c r="C285" s="2">
        <v>6</v>
      </c>
      <c r="D285" s="1">
        <v>1740</v>
      </c>
      <c r="E285" s="64">
        <v>3440</v>
      </c>
      <c r="F285" s="1">
        <v>1740</v>
      </c>
      <c r="G285" s="64">
        <v>3440</v>
      </c>
      <c r="H285" s="1">
        <v>1740</v>
      </c>
      <c r="I285" s="1">
        <v>1740</v>
      </c>
      <c r="J285" s="76">
        <v>3440</v>
      </c>
      <c r="K285" s="76">
        <v>3440</v>
      </c>
      <c r="L285" s="1">
        <v>1290</v>
      </c>
      <c r="M285" s="2">
        <v>2990</v>
      </c>
      <c r="N285" s="1">
        <v>1290</v>
      </c>
      <c r="O285" s="64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V285" s="76">
        <v>0</v>
      </c>
    </row>
    <row r="286" spans="1:22" x14ac:dyDescent="0.25">
      <c r="A286" t="s">
        <v>3</v>
      </c>
      <c r="B286" s="8">
        <v>30</v>
      </c>
      <c r="C286" s="2">
        <v>7</v>
      </c>
      <c r="D286" s="1">
        <v>1835</v>
      </c>
      <c r="E286" s="64">
        <v>3535</v>
      </c>
      <c r="F286" s="1">
        <v>1835</v>
      </c>
      <c r="G286" s="64">
        <v>3535</v>
      </c>
      <c r="H286" s="1">
        <v>1835</v>
      </c>
      <c r="I286" s="1">
        <v>1835</v>
      </c>
      <c r="J286" s="76">
        <v>3535</v>
      </c>
      <c r="K286" s="76">
        <v>3535</v>
      </c>
      <c r="L286" s="1">
        <v>1385</v>
      </c>
      <c r="M286" s="2">
        <v>3085</v>
      </c>
      <c r="N286" s="1">
        <v>1385</v>
      </c>
      <c r="O286" s="64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V286" s="7">
        <v>0</v>
      </c>
    </row>
    <row r="287" spans="1:22" x14ac:dyDescent="0.25">
      <c r="A287" t="s">
        <v>3</v>
      </c>
      <c r="B287" s="8">
        <v>30</v>
      </c>
      <c r="C287" s="2">
        <v>8</v>
      </c>
      <c r="D287" s="1">
        <v>1915</v>
      </c>
      <c r="E287" s="64">
        <v>3615</v>
      </c>
      <c r="F287" s="1">
        <v>1915</v>
      </c>
      <c r="G287" s="64">
        <v>3615</v>
      </c>
      <c r="H287" s="1">
        <v>1915</v>
      </c>
      <c r="I287" s="1">
        <v>1915</v>
      </c>
      <c r="J287" s="76">
        <v>3615</v>
      </c>
      <c r="K287" s="76">
        <v>3615</v>
      </c>
      <c r="L287" s="1">
        <v>1465</v>
      </c>
      <c r="M287" s="2">
        <v>3165</v>
      </c>
      <c r="N287" s="1">
        <v>1465</v>
      </c>
      <c r="O287" s="64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V287" s="76">
        <v>0</v>
      </c>
    </row>
    <row r="288" spans="1:22" x14ac:dyDescent="0.25">
      <c r="A288" t="s">
        <v>3</v>
      </c>
      <c r="B288" s="8">
        <v>30</v>
      </c>
      <c r="C288" s="2">
        <v>9</v>
      </c>
      <c r="D288" s="1">
        <v>1935</v>
      </c>
      <c r="E288" s="64">
        <v>3635</v>
      </c>
      <c r="F288" s="1">
        <v>1935</v>
      </c>
      <c r="G288" s="64">
        <v>3635</v>
      </c>
      <c r="H288" s="1">
        <v>1935</v>
      </c>
      <c r="I288" s="1">
        <v>1935</v>
      </c>
      <c r="J288" s="76">
        <v>3635</v>
      </c>
      <c r="K288" s="76">
        <v>3635</v>
      </c>
      <c r="L288" s="1">
        <v>1485</v>
      </c>
      <c r="M288" s="2">
        <v>3185</v>
      </c>
      <c r="N288" s="1">
        <v>1485</v>
      </c>
      <c r="O288" s="64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V288" s="7">
        <v>0</v>
      </c>
    </row>
    <row r="289" spans="1:22" x14ac:dyDescent="0.25">
      <c r="A289" t="s">
        <v>3</v>
      </c>
      <c r="B289" s="8">
        <v>30</v>
      </c>
      <c r="C289" s="2">
        <v>10</v>
      </c>
      <c r="D289" s="1">
        <v>2020</v>
      </c>
      <c r="E289" s="64">
        <v>3720</v>
      </c>
      <c r="F289" s="1">
        <v>2020</v>
      </c>
      <c r="G289" s="64">
        <v>3720</v>
      </c>
      <c r="H289" s="1">
        <v>2020</v>
      </c>
      <c r="I289" s="1">
        <v>2020</v>
      </c>
      <c r="J289" s="76">
        <v>3720</v>
      </c>
      <c r="K289" s="76">
        <v>3720</v>
      </c>
      <c r="L289" s="1">
        <v>1570</v>
      </c>
      <c r="M289" s="2">
        <v>3270</v>
      </c>
      <c r="N289" s="1">
        <v>1570</v>
      </c>
      <c r="O289" s="64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V289" s="76">
        <v>0</v>
      </c>
    </row>
    <row r="290" spans="1:22" x14ac:dyDescent="0.25">
      <c r="A290" s="25" t="s">
        <v>3</v>
      </c>
      <c r="B290" s="63">
        <v>24</v>
      </c>
      <c r="C290" s="63">
        <v>1</v>
      </c>
      <c r="D290" s="1">
        <v>820</v>
      </c>
      <c r="E290" s="64">
        <v>2520</v>
      </c>
      <c r="F290" s="1">
        <v>820</v>
      </c>
      <c r="G290" s="64">
        <v>2520</v>
      </c>
      <c r="L290" s="1">
        <v>370</v>
      </c>
      <c r="M290" s="63">
        <v>2070</v>
      </c>
      <c r="N290" s="1">
        <v>370</v>
      </c>
      <c r="O290" s="64">
        <v>2070</v>
      </c>
      <c r="P290" s="1">
        <v>370</v>
      </c>
      <c r="Q290" s="1">
        <v>370</v>
      </c>
      <c r="R290" s="63">
        <v>2070</v>
      </c>
      <c r="S290" s="63">
        <v>2070</v>
      </c>
      <c r="T290" s="65">
        <v>450</v>
      </c>
      <c r="U290" s="25"/>
      <c r="V290" s="7">
        <v>0</v>
      </c>
    </row>
    <row r="291" spans="1:22" x14ac:dyDescent="0.25">
      <c r="A291" s="25" t="s">
        <v>3</v>
      </c>
      <c r="B291" s="63">
        <v>24</v>
      </c>
      <c r="C291" s="63">
        <v>2</v>
      </c>
      <c r="D291" s="1">
        <v>1060</v>
      </c>
      <c r="E291" s="64">
        <v>2760</v>
      </c>
      <c r="F291" s="1">
        <v>1060</v>
      </c>
      <c r="G291" s="64">
        <v>2760</v>
      </c>
      <c r="L291" s="1">
        <v>610</v>
      </c>
      <c r="M291" s="63">
        <v>2310</v>
      </c>
      <c r="N291" s="1">
        <v>610</v>
      </c>
      <c r="O291" s="64">
        <v>2310</v>
      </c>
      <c r="P291" s="1">
        <v>610</v>
      </c>
      <c r="Q291" s="1">
        <v>610</v>
      </c>
      <c r="R291" s="63">
        <v>2310</v>
      </c>
      <c r="S291" s="63">
        <v>2310</v>
      </c>
      <c r="T291" s="65">
        <v>450</v>
      </c>
      <c r="U291" s="25"/>
      <c r="V291" s="76">
        <v>0</v>
      </c>
    </row>
    <row r="292" spans="1:22" x14ac:dyDescent="0.25">
      <c r="A292" s="25" t="s">
        <v>3</v>
      </c>
      <c r="B292" s="63">
        <v>24</v>
      </c>
      <c r="C292" s="63">
        <v>3</v>
      </c>
      <c r="D292" s="1">
        <v>1290</v>
      </c>
      <c r="E292" s="64">
        <v>2990</v>
      </c>
      <c r="F292" s="1">
        <v>1290</v>
      </c>
      <c r="G292" s="64">
        <v>2990</v>
      </c>
      <c r="L292" s="1">
        <v>840</v>
      </c>
      <c r="M292" s="63">
        <v>2540</v>
      </c>
      <c r="N292" s="1">
        <v>840</v>
      </c>
      <c r="O292" s="64">
        <v>2540</v>
      </c>
      <c r="P292" s="1">
        <v>840</v>
      </c>
      <c r="Q292" s="1">
        <v>840</v>
      </c>
      <c r="R292" s="63">
        <v>2540</v>
      </c>
      <c r="S292" s="63">
        <v>2540</v>
      </c>
      <c r="T292" s="65">
        <v>450</v>
      </c>
      <c r="U292" s="25"/>
      <c r="V292" s="7">
        <v>0</v>
      </c>
    </row>
    <row r="293" spans="1:22" x14ac:dyDescent="0.25">
      <c r="A293" s="25" t="s">
        <v>3</v>
      </c>
      <c r="B293" s="63">
        <v>24</v>
      </c>
      <c r="C293" s="63">
        <v>4</v>
      </c>
      <c r="D293" s="1">
        <v>1495</v>
      </c>
      <c r="E293" s="64">
        <v>3195</v>
      </c>
      <c r="F293" s="1">
        <v>1495</v>
      </c>
      <c r="G293" s="64">
        <v>3195</v>
      </c>
      <c r="L293" s="1">
        <v>1045</v>
      </c>
      <c r="M293" s="63">
        <v>2745</v>
      </c>
      <c r="N293" s="1">
        <v>1045</v>
      </c>
      <c r="O293" s="64">
        <v>2745</v>
      </c>
      <c r="P293" s="1">
        <v>1045</v>
      </c>
      <c r="Q293" s="1">
        <v>1045</v>
      </c>
      <c r="R293" s="63">
        <v>2745</v>
      </c>
      <c r="S293" s="63">
        <v>2745</v>
      </c>
      <c r="T293" s="65">
        <v>450</v>
      </c>
      <c r="U293" s="25"/>
      <c r="V293" s="76">
        <v>0</v>
      </c>
    </row>
    <row r="294" spans="1:22" x14ac:dyDescent="0.25">
      <c r="A294" s="25" t="s">
        <v>3</v>
      </c>
      <c r="B294" s="63">
        <v>24</v>
      </c>
      <c r="C294" s="63">
        <v>5</v>
      </c>
      <c r="D294" s="1">
        <v>1640</v>
      </c>
      <c r="E294" s="64">
        <v>3340</v>
      </c>
      <c r="F294" s="1">
        <v>1640</v>
      </c>
      <c r="G294" s="64">
        <v>3340</v>
      </c>
      <c r="L294" s="1">
        <v>1190</v>
      </c>
      <c r="M294" s="63">
        <v>2890</v>
      </c>
      <c r="N294" s="1">
        <v>1190</v>
      </c>
      <c r="O294" s="64">
        <v>2890</v>
      </c>
      <c r="P294" s="1">
        <v>1190</v>
      </c>
      <c r="Q294" s="1">
        <v>1190</v>
      </c>
      <c r="R294" s="63">
        <v>2890</v>
      </c>
      <c r="S294" s="63">
        <v>2890</v>
      </c>
      <c r="T294" s="65">
        <v>450</v>
      </c>
      <c r="U294" s="25"/>
      <c r="V294" s="7">
        <v>0</v>
      </c>
    </row>
    <row r="295" spans="1:22" x14ac:dyDescent="0.25">
      <c r="A295" s="25" t="s">
        <v>3</v>
      </c>
      <c r="B295" s="63">
        <v>24</v>
      </c>
      <c r="C295" s="63">
        <v>6</v>
      </c>
      <c r="D295" s="1">
        <v>1740</v>
      </c>
      <c r="E295" s="64">
        <v>3440</v>
      </c>
      <c r="F295" s="1">
        <v>1740</v>
      </c>
      <c r="G295" s="64">
        <v>3440</v>
      </c>
      <c r="L295" s="1">
        <v>1290</v>
      </c>
      <c r="M295" s="63">
        <v>2990</v>
      </c>
      <c r="N295" s="1">
        <v>1290</v>
      </c>
      <c r="O295" s="64">
        <v>2990</v>
      </c>
      <c r="P295" s="1">
        <v>1290</v>
      </c>
      <c r="Q295" s="1">
        <v>1290</v>
      </c>
      <c r="R295" s="63">
        <v>2990</v>
      </c>
      <c r="S295" s="63">
        <v>2990</v>
      </c>
      <c r="T295" s="65">
        <v>450</v>
      </c>
      <c r="U295" s="25"/>
      <c r="V295" s="76">
        <v>0</v>
      </c>
    </row>
    <row r="296" spans="1:22" x14ac:dyDescent="0.25">
      <c r="A296" s="25" t="s">
        <v>3</v>
      </c>
      <c r="B296" s="63">
        <v>24</v>
      </c>
      <c r="C296" s="63">
        <v>7</v>
      </c>
      <c r="D296" s="1">
        <v>1835</v>
      </c>
      <c r="E296" s="64">
        <v>3535</v>
      </c>
      <c r="F296" s="1">
        <v>1835</v>
      </c>
      <c r="G296" s="64">
        <v>3535</v>
      </c>
      <c r="L296" s="1">
        <v>1385</v>
      </c>
      <c r="M296" s="63">
        <v>3085</v>
      </c>
      <c r="N296" s="1">
        <v>1385</v>
      </c>
      <c r="O296" s="64">
        <v>3085</v>
      </c>
      <c r="P296" s="1">
        <v>1385</v>
      </c>
      <c r="Q296" s="1">
        <v>1385</v>
      </c>
      <c r="R296" s="63">
        <v>3085</v>
      </c>
      <c r="S296" s="63">
        <v>3085</v>
      </c>
      <c r="T296" s="65">
        <v>450</v>
      </c>
      <c r="U296" s="25"/>
      <c r="V296" s="7">
        <v>0</v>
      </c>
    </row>
    <row r="297" spans="1:22" x14ac:dyDescent="0.25">
      <c r="A297" s="25" t="s">
        <v>3</v>
      </c>
      <c r="B297" s="63">
        <v>24</v>
      </c>
      <c r="C297" s="63">
        <v>8</v>
      </c>
      <c r="D297" s="1">
        <v>1915</v>
      </c>
      <c r="E297" s="64">
        <v>3615</v>
      </c>
      <c r="F297" s="1">
        <v>1915</v>
      </c>
      <c r="G297" s="64">
        <v>3615</v>
      </c>
      <c r="L297" s="1">
        <v>1465</v>
      </c>
      <c r="M297" s="63">
        <v>3165</v>
      </c>
      <c r="N297" s="1">
        <v>1465</v>
      </c>
      <c r="O297" s="64">
        <v>3165</v>
      </c>
      <c r="P297" s="1">
        <v>1465</v>
      </c>
      <c r="Q297" s="1">
        <v>1465</v>
      </c>
      <c r="R297" s="63">
        <v>3165</v>
      </c>
      <c r="S297" s="63">
        <v>3165</v>
      </c>
      <c r="T297" s="65">
        <v>450</v>
      </c>
      <c r="U297" s="25"/>
      <c r="V297" s="76">
        <v>0</v>
      </c>
    </row>
    <row r="298" spans="1:22" x14ac:dyDescent="0.25">
      <c r="A298" s="25" t="s">
        <v>3</v>
      </c>
      <c r="B298" s="63">
        <v>18</v>
      </c>
      <c r="C298" s="63">
        <v>1</v>
      </c>
      <c r="D298" s="1">
        <v>820</v>
      </c>
      <c r="E298" s="64">
        <v>2520</v>
      </c>
      <c r="F298" s="1">
        <v>820</v>
      </c>
      <c r="G298" s="64">
        <v>2520</v>
      </c>
      <c r="L298" s="1">
        <v>370</v>
      </c>
      <c r="M298" s="63">
        <v>2070</v>
      </c>
      <c r="N298" s="1">
        <v>370</v>
      </c>
      <c r="O298" s="64">
        <v>2070</v>
      </c>
      <c r="P298" s="1">
        <v>370</v>
      </c>
      <c r="Q298" s="1">
        <v>370</v>
      </c>
      <c r="R298" s="63">
        <v>2070</v>
      </c>
      <c r="S298" s="63">
        <v>2070</v>
      </c>
      <c r="T298" s="65">
        <v>450</v>
      </c>
      <c r="V298" s="7">
        <v>0</v>
      </c>
    </row>
    <row r="299" spans="1:22" x14ac:dyDescent="0.25">
      <c r="A299" s="25" t="s">
        <v>3</v>
      </c>
      <c r="B299" s="63">
        <v>18</v>
      </c>
      <c r="C299" s="63">
        <v>2</v>
      </c>
      <c r="D299" s="1">
        <v>1060</v>
      </c>
      <c r="E299" s="64">
        <v>2760</v>
      </c>
      <c r="F299" s="1">
        <v>1060</v>
      </c>
      <c r="G299" s="64">
        <v>2760</v>
      </c>
      <c r="L299" s="1">
        <v>610</v>
      </c>
      <c r="M299" s="63">
        <v>2310</v>
      </c>
      <c r="N299" s="1">
        <v>610</v>
      </c>
      <c r="O299" s="64">
        <v>2310</v>
      </c>
      <c r="P299" s="1">
        <v>610</v>
      </c>
      <c r="Q299" s="1">
        <v>610</v>
      </c>
      <c r="R299" s="63">
        <v>2310</v>
      </c>
      <c r="S299" s="63">
        <v>2310</v>
      </c>
      <c r="T299" s="65">
        <v>450</v>
      </c>
      <c r="V299" s="76">
        <v>0</v>
      </c>
    </row>
    <row r="300" spans="1:22" x14ac:dyDescent="0.25">
      <c r="A300" s="25" t="s">
        <v>3</v>
      </c>
      <c r="B300" s="63">
        <v>18</v>
      </c>
      <c r="C300" s="63">
        <v>3</v>
      </c>
      <c r="D300" s="1">
        <v>1290</v>
      </c>
      <c r="E300" s="64">
        <v>2990</v>
      </c>
      <c r="F300" s="1">
        <v>1290</v>
      </c>
      <c r="G300" s="64">
        <v>2990</v>
      </c>
      <c r="L300" s="1">
        <v>840</v>
      </c>
      <c r="M300" s="63">
        <v>2540</v>
      </c>
      <c r="N300" s="1">
        <v>840</v>
      </c>
      <c r="O300" s="64">
        <v>2540</v>
      </c>
      <c r="P300" s="1">
        <v>840</v>
      </c>
      <c r="Q300" s="1">
        <v>840</v>
      </c>
      <c r="R300" s="63">
        <v>2540</v>
      </c>
      <c r="S300" s="63">
        <v>2540</v>
      </c>
      <c r="T300" s="65">
        <v>450</v>
      </c>
      <c r="V300" s="7">
        <v>0</v>
      </c>
    </row>
    <row r="301" spans="1:22" x14ac:dyDescent="0.25">
      <c r="A301" s="25" t="s">
        <v>3</v>
      </c>
      <c r="B301" s="63">
        <v>18</v>
      </c>
      <c r="C301" s="63">
        <v>4</v>
      </c>
      <c r="D301" s="1">
        <v>1495</v>
      </c>
      <c r="E301" s="64">
        <v>3195</v>
      </c>
      <c r="F301" s="1">
        <v>1495</v>
      </c>
      <c r="G301" s="64">
        <v>3195</v>
      </c>
      <c r="L301" s="1">
        <v>1045</v>
      </c>
      <c r="M301" s="63">
        <v>2745</v>
      </c>
      <c r="N301" s="1">
        <v>1045</v>
      </c>
      <c r="O301" s="64">
        <v>2745</v>
      </c>
      <c r="P301" s="1">
        <v>1045</v>
      </c>
      <c r="Q301" s="1">
        <v>1045</v>
      </c>
      <c r="R301" s="63">
        <v>2745</v>
      </c>
      <c r="S301" s="63">
        <v>2745</v>
      </c>
      <c r="T301" s="65">
        <v>450</v>
      </c>
      <c r="V301" s="76">
        <v>0</v>
      </c>
    </row>
    <row r="302" spans="1:22" x14ac:dyDescent="0.25">
      <c r="A302" s="25" t="s">
        <v>3</v>
      </c>
      <c r="B302" s="63">
        <v>18</v>
      </c>
      <c r="C302" s="63">
        <v>5</v>
      </c>
      <c r="D302" s="1">
        <v>1640</v>
      </c>
      <c r="E302" s="64">
        <v>3340</v>
      </c>
      <c r="F302" s="1">
        <v>1640</v>
      </c>
      <c r="G302" s="64">
        <v>3340</v>
      </c>
      <c r="L302" s="1">
        <v>1190</v>
      </c>
      <c r="M302" s="63">
        <v>2890</v>
      </c>
      <c r="N302" s="1">
        <v>1190</v>
      </c>
      <c r="O302" s="64">
        <v>2890</v>
      </c>
      <c r="P302" s="1">
        <v>1190</v>
      </c>
      <c r="Q302" s="1">
        <v>1190</v>
      </c>
      <c r="R302" s="63">
        <v>2890</v>
      </c>
      <c r="S302" s="63">
        <v>2890</v>
      </c>
      <c r="T302" s="65">
        <v>450</v>
      </c>
      <c r="V302" s="7">
        <v>0</v>
      </c>
    </row>
    <row r="303" spans="1:22" x14ac:dyDescent="0.25">
      <c r="A303" s="25" t="s">
        <v>3</v>
      </c>
      <c r="B303" s="63">
        <v>18</v>
      </c>
      <c r="C303" s="63">
        <v>6</v>
      </c>
      <c r="D303" s="1">
        <v>1740</v>
      </c>
      <c r="E303" s="64">
        <v>3440</v>
      </c>
      <c r="F303" s="1">
        <v>1740</v>
      </c>
      <c r="G303" s="64">
        <v>3440</v>
      </c>
      <c r="L303" s="1">
        <v>1290</v>
      </c>
      <c r="M303" s="63">
        <v>2990</v>
      </c>
      <c r="N303" s="1">
        <v>1290</v>
      </c>
      <c r="O303" s="64">
        <v>2990</v>
      </c>
      <c r="P303" s="1">
        <v>1290</v>
      </c>
      <c r="Q303" s="1">
        <v>1290</v>
      </c>
      <c r="R303" s="63">
        <v>2990</v>
      </c>
      <c r="S303" s="63">
        <v>2990</v>
      </c>
      <c r="T303" s="65">
        <v>450</v>
      </c>
      <c r="V303" s="76">
        <v>0</v>
      </c>
    </row>
    <row r="304" spans="1:22" x14ac:dyDescent="0.25">
      <c r="A304" s="25" t="s">
        <v>3</v>
      </c>
      <c r="B304" s="63">
        <v>12</v>
      </c>
      <c r="C304" s="63">
        <v>1</v>
      </c>
      <c r="D304" s="1">
        <v>820</v>
      </c>
      <c r="E304" s="64">
        <v>2520</v>
      </c>
      <c r="F304" s="1">
        <v>820</v>
      </c>
      <c r="G304" s="64">
        <v>2520</v>
      </c>
      <c r="L304" s="1">
        <v>370</v>
      </c>
      <c r="M304" s="63">
        <v>2070</v>
      </c>
      <c r="N304" s="1">
        <v>370</v>
      </c>
      <c r="O304" s="64">
        <v>2070</v>
      </c>
      <c r="P304" s="1">
        <v>370</v>
      </c>
      <c r="Q304" s="1">
        <v>370</v>
      </c>
      <c r="R304" s="63">
        <v>2070</v>
      </c>
      <c r="S304" s="63">
        <v>2070</v>
      </c>
      <c r="T304" s="65">
        <v>450</v>
      </c>
      <c r="V304" s="7">
        <v>0</v>
      </c>
    </row>
    <row r="305" spans="1:22" x14ac:dyDescent="0.25">
      <c r="A305" s="25" t="s">
        <v>3</v>
      </c>
      <c r="B305" s="63">
        <v>12</v>
      </c>
      <c r="C305" s="63">
        <v>2</v>
      </c>
      <c r="D305" s="1">
        <v>1060</v>
      </c>
      <c r="E305" s="64">
        <v>2760</v>
      </c>
      <c r="F305" s="1">
        <v>1060</v>
      </c>
      <c r="G305" s="64">
        <v>2760</v>
      </c>
      <c r="L305" s="1">
        <v>610</v>
      </c>
      <c r="M305" s="63">
        <v>2310</v>
      </c>
      <c r="N305" s="1">
        <v>610</v>
      </c>
      <c r="O305" s="64">
        <v>2310</v>
      </c>
      <c r="P305" s="1">
        <v>610</v>
      </c>
      <c r="Q305" s="1">
        <v>610</v>
      </c>
      <c r="R305" s="63">
        <v>2310</v>
      </c>
      <c r="S305" s="63">
        <v>2310</v>
      </c>
      <c r="T305" s="65">
        <v>450</v>
      </c>
      <c r="V305" s="76">
        <v>0</v>
      </c>
    </row>
    <row r="306" spans="1:22" x14ac:dyDescent="0.25">
      <c r="A306" s="25" t="s">
        <v>3</v>
      </c>
      <c r="B306" s="63">
        <v>12</v>
      </c>
      <c r="C306" s="63">
        <v>3</v>
      </c>
      <c r="D306" s="1">
        <v>1290</v>
      </c>
      <c r="E306" s="64">
        <v>2990</v>
      </c>
      <c r="F306" s="1">
        <v>1290</v>
      </c>
      <c r="G306" s="64">
        <v>2990</v>
      </c>
      <c r="L306" s="1">
        <v>840</v>
      </c>
      <c r="M306" s="63">
        <v>2540</v>
      </c>
      <c r="N306" s="1">
        <v>840</v>
      </c>
      <c r="O306" s="64">
        <v>2540</v>
      </c>
      <c r="P306" s="1">
        <v>840</v>
      </c>
      <c r="Q306" s="1">
        <v>840</v>
      </c>
      <c r="R306" s="63">
        <v>2540</v>
      </c>
      <c r="S306" s="63">
        <v>2540</v>
      </c>
      <c r="T306" s="65">
        <v>450</v>
      </c>
      <c r="V306" s="7">
        <v>0</v>
      </c>
    </row>
    <row r="307" spans="1:22" x14ac:dyDescent="0.25">
      <c r="A307" s="25" t="s">
        <v>3</v>
      </c>
      <c r="B307" s="63">
        <v>12</v>
      </c>
      <c r="C307" s="63">
        <v>4</v>
      </c>
      <c r="D307" s="1">
        <v>1495</v>
      </c>
      <c r="E307" s="64">
        <v>3195</v>
      </c>
      <c r="F307" s="1">
        <v>1495</v>
      </c>
      <c r="G307" s="64">
        <v>3195</v>
      </c>
      <c r="L307" s="1">
        <v>1045</v>
      </c>
      <c r="M307" s="63">
        <v>2745</v>
      </c>
      <c r="N307" s="1">
        <v>1045</v>
      </c>
      <c r="O307" s="64">
        <v>2745</v>
      </c>
      <c r="P307" s="1">
        <v>1045</v>
      </c>
      <c r="Q307" s="1">
        <v>1045</v>
      </c>
      <c r="R307" s="63">
        <v>2745</v>
      </c>
      <c r="S307" s="63">
        <v>2745</v>
      </c>
      <c r="T307" s="65">
        <v>450</v>
      </c>
      <c r="V307" s="76">
        <v>0</v>
      </c>
    </row>
    <row r="308" spans="1:22" x14ac:dyDescent="0.25">
      <c r="A308" s="25" t="s">
        <v>3</v>
      </c>
      <c r="B308" s="63">
        <v>6</v>
      </c>
      <c r="C308" s="63">
        <v>1</v>
      </c>
      <c r="D308" s="1">
        <v>820</v>
      </c>
      <c r="E308" s="64">
        <v>2520</v>
      </c>
      <c r="F308" s="1">
        <v>820</v>
      </c>
      <c r="G308" s="64">
        <v>2520</v>
      </c>
      <c r="L308" s="1">
        <v>370</v>
      </c>
      <c r="M308" s="63">
        <v>2070</v>
      </c>
      <c r="N308" s="1">
        <v>370</v>
      </c>
      <c r="O308" s="64">
        <v>2070</v>
      </c>
      <c r="P308" s="1">
        <v>370</v>
      </c>
      <c r="Q308" s="1">
        <v>370</v>
      </c>
      <c r="R308" s="63">
        <v>2070</v>
      </c>
      <c r="S308" s="63">
        <v>2070</v>
      </c>
      <c r="T308" s="65">
        <v>450</v>
      </c>
      <c r="V308" s="7">
        <v>0</v>
      </c>
    </row>
    <row r="309" spans="1:22" x14ac:dyDescent="0.25">
      <c r="A309" s="25" t="s">
        <v>3</v>
      </c>
      <c r="B309" s="63">
        <v>6</v>
      </c>
      <c r="C309" s="63">
        <v>2</v>
      </c>
      <c r="D309" s="1">
        <v>1060</v>
      </c>
      <c r="E309" s="64">
        <v>2760</v>
      </c>
      <c r="F309" s="1">
        <v>1060</v>
      </c>
      <c r="G309" s="64">
        <v>2760</v>
      </c>
      <c r="L309" s="1">
        <v>610</v>
      </c>
      <c r="M309" s="63">
        <v>2310</v>
      </c>
      <c r="N309" s="1">
        <v>610</v>
      </c>
      <c r="O309" s="64">
        <v>2310</v>
      </c>
      <c r="P309" s="1">
        <v>610</v>
      </c>
      <c r="Q309" s="1">
        <v>610</v>
      </c>
      <c r="R309" s="63">
        <v>2310</v>
      </c>
      <c r="S309" s="63">
        <v>2310</v>
      </c>
      <c r="T309" s="65">
        <v>450</v>
      </c>
      <c r="V309" s="76">
        <v>0</v>
      </c>
    </row>
    <row r="310" spans="1:22" x14ac:dyDescent="0.25">
      <c r="B310" s="64"/>
      <c r="C310" s="64"/>
      <c r="D310" s="1"/>
      <c r="L310" s="64"/>
      <c r="T310" s="64"/>
    </row>
    <row r="311" spans="1:22" x14ac:dyDescent="0.25">
      <c r="B311" s="64"/>
      <c r="C311" s="64"/>
      <c r="D311" s="1"/>
      <c r="L311" s="64"/>
      <c r="T311" s="64"/>
    </row>
    <row r="312" spans="1:22" x14ac:dyDescent="0.25">
      <c r="B312" s="64"/>
      <c r="C312" s="64"/>
      <c r="D312" s="1"/>
      <c r="L312" s="64"/>
      <c r="T312" s="64"/>
    </row>
    <row r="313" spans="1:22" x14ac:dyDescent="0.25">
      <c r="B313" s="64"/>
      <c r="C313" s="64"/>
      <c r="D313" s="1"/>
      <c r="L313" s="64"/>
      <c r="T313" s="64"/>
    </row>
    <row r="314" spans="1:22" x14ac:dyDescent="0.25">
      <c r="B314" s="64"/>
      <c r="C314" s="64"/>
      <c r="D314" s="1"/>
      <c r="L314" s="64"/>
      <c r="T314" s="64"/>
    </row>
    <row r="315" spans="1:22" x14ac:dyDescent="0.25">
      <c r="B315" s="64"/>
      <c r="C315" s="64"/>
      <c r="D315" s="1"/>
      <c r="L315" s="64"/>
      <c r="T315" s="64"/>
    </row>
    <row r="316" spans="1:22" x14ac:dyDescent="0.25">
      <c r="B316" s="64"/>
      <c r="C316" s="64"/>
      <c r="D316" s="1"/>
      <c r="L316" s="64"/>
      <c r="T316" s="64"/>
    </row>
    <row r="317" spans="1:22" x14ac:dyDescent="0.25">
      <c r="B317" s="64"/>
      <c r="C317" s="64"/>
      <c r="D317" s="1"/>
      <c r="L317" s="64"/>
      <c r="T317" s="64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topLeftCell="A86" workbookViewId="0">
      <selection activeCell="B2" sqref="B2"/>
    </sheetView>
  </sheetViews>
  <sheetFormatPr baseColWidth="10" defaultRowHeight="15" x14ac:dyDescent="0.25"/>
  <cols>
    <col min="1" max="2" width="11.42578125" style="40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654</v>
      </c>
      <c r="B1" s="40" t="s">
        <v>652</v>
      </c>
      <c r="C1" s="40" t="s">
        <v>679</v>
      </c>
      <c r="D1" s="40" t="s">
        <v>653</v>
      </c>
      <c r="E1" s="21"/>
      <c r="F1" s="21"/>
    </row>
    <row r="2" spans="1:6" s="25" customFormat="1" x14ac:dyDescent="0.25">
      <c r="A2" s="25" t="s">
        <v>61</v>
      </c>
      <c r="B2" s="40">
        <v>370</v>
      </c>
      <c r="C2" s="40" t="s">
        <v>536</v>
      </c>
      <c r="D2" s="40" t="s">
        <v>576</v>
      </c>
      <c r="E2" s="40"/>
      <c r="F2" s="40"/>
    </row>
    <row r="3" spans="1:6" s="25" customFormat="1" x14ac:dyDescent="0.25">
      <c r="A3" s="25" t="s">
        <v>61</v>
      </c>
      <c r="B3" s="40">
        <v>610</v>
      </c>
      <c r="C3" s="40" t="s">
        <v>540</v>
      </c>
      <c r="D3" s="40"/>
      <c r="E3" s="40"/>
      <c r="F3" s="40"/>
    </row>
    <row r="4" spans="1:6" s="25" customFormat="1" x14ac:dyDescent="0.25">
      <c r="A4" s="25" t="s">
        <v>61</v>
      </c>
      <c r="B4" s="40">
        <v>801</v>
      </c>
      <c r="C4" s="40" t="s">
        <v>537</v>
      </c>
      <c r="D4" s="40"/>
      <c r="E4" s="40"/>
      <c r="F4" s="40"/>
    </row>
    <row r="5" spans="1:6" s="25" customFormat="1" x14ac:dyDescent="0.25">
      <c r="A5" s="25" t="s">
        <v>61</v>
      </c>
      <c r="B5" s="40">
        <v>840</v>
      </c>
      <c r="C5" s="40" t="s">
        <v>544</v>
      </c>
      <c r="D5" s="40"/>
      <c r="E5" s="40"/>
      <c r="F5" s="40"/>
    </row>
    <row r="6" spans="1:6" x14ac:dyDescent="0.25">
      <c r="A6" s="25" t="s">
        <v>61</v>
      </c>
      <c r="B6" s="40">
        <v>1045</v>
      </c>
      <c r="C6" s="40" t="s">
        <v>548</v>
      </c>
      <c r="D6" s="40" t="s">
        <v>577</v>
      </c>
      <c r="E6" s="40"/>
      <c r="F6" s="40"/>
    </row>
    <row r="7" spans="1:6" x14ac:dyDescent="0.25">
      <c r="A7" s="25" t="s">
        <v>61</v>
      </c>
      <c r="B7" s="40">
        <v>1119</v>
      </c>
      <c r="C7" s="40" t="s">
        <v>541</v>
      </c>
      <c r="E7" s="40"/>
      <c r="F7" s="40"/>
    </row>
    <row r="8" spans="1:6" x14ac:dyDescent="0.25">
      <c r="A8" s="25" t="s">
        <v>61</v>
      </c>
      <c r="B8" s="40">
        <v>1190</v>
      </c>
      <c r="C8" s="40" t="s">
        <v>552</v>
      </c>
      <c r="E8" s="40"/>
      <c r="F8" s="40"/>
    </row>
    <row r="9" spans="1:6" x14ac:dyDescent="0.25">
      <c r="A9" s="25" t="s">
        <v>61</v>
      </c>
      <c r="B9" s="40">
        <v>1290</v>
      </c>
      <c r="C9" s="40" t="s">
        <v>556</v>
      </c>
      <c r="E9" s="40"/>
      <c r="F9" s="40"/>
    </row>
    <row r="10" spans="1:6" x14ac:dyDescent="0.25">
      <c r="A10" s="25" t="s">
        <v>61</v>
      </c>
      <c r="B10" s="40">
        <v>1365</v>
      </c>
      <c r="C10" s="40" t="s">
        <v>538</v>
      </c>
      <c r="D10" s="40" t="s">
        <v>578</v>
      </c>
      <c r="E10" s="40"/>
      <c r="F10" s="40"/>
    </row>
    <row r="11" spans="1:6" x14ac:dyDescent="0.25">
      <c r="A11" s="25" t="s">
        <v>61</v>
      </c>
      <c r="B11" s="40">
        <v>1385</v>
      </c>
      <c r="C11" s="40" t="s">
        <v>560</v>
      </c>
      <c r="E11" s="40"/>
      <c r="F11" s="40"/>
    </row>
    <row r="12" spans="1:6" x14ac:dyDescent="0.25">
      <c r="A12" s="25" t="s">
        <v>61</v>
      </c>
      <c r="B12" s="40">
        <v>1394</v>
      </c>
      <c r="C12" s="40" t="s">
        <v>545</v>
      </c>
      <c r="E12" s="40"/>
      <c r="F12" s="40"/>
    </row>
    <row r="13" spans="1:6" x14ac:dyDescent="0.25">
      <c r="A13" s="25" t="s">
        <v>61</v>
      </c>
      <c r="B13" s="40">
        <v>1400</v>
      </c>
      <c r="C13" s="40" t="s">
        <v>539</v>
      </c>
      <c r="E13" s="40"/>
      <c r="F13" s="40"/>
    </row>
    <row r="14" spans="1:6" x14ac:dyDescent="0.25">
      <c r="A14" s="25" t="s">
        <v>61</v>
      </c>
      <c r="B14" s="40">
        <v>1465</v>
      </c>
      <c r="C14" s="40" t="s">
        <v>564</v>
      </c>
      <c r="D14" s="40" t="s">
        <v>579</v>
      </c>
      <c r="E14" s="40"/>
      <c r="F14" s="40"/>
    </row>
    <row r="15" spans="1:6" x14ac:dyDescent="0.25">
      <c r="A15" s="25" t="s">
        <v>61</v>
      </c>
      <c r="B15" s="40">
        <v>1485</v>
      </c>
      <c r="C15" s="40" t="s">
        <v>568</v>
      </c>
      <c r="E15" s="40"/>
      <c r="F15" s="40"/>
    </row>
    <row r="16" spans="1:6" x14ac:dyDescent="0.25">
      <c r="A16" s="25" t="s">
        <v>61</v>
      </c>
      <c r="B16" s="40">
        <v>1565</v>
      </c>
      <c r="C16" s="40" t="s">
        <v>542</v>
      </c>
      <c r="E16" s="40"/>
      <c r="F16" s="40"/>
    </row>
    <row r="17" spans="1:6" x14ac:dyDescent="0.25">
      <c r="A17" s="25" t="s">
        <v>61</v>
      </c>
      <c r="B17" s="40">
        <v>1570</v>
      </c>
      <c r="C17" s="40" t="s">
        <v>572</v>
      </c>
      <c r="E17" s="40"/>
      <c r="F17" s="40"/>
    </row>
    <row r="18" spans="1:6" x14ac:dyDescent="0.25">
      <c r="A18" s="25" t="s">
        <v>61</v>
      </c>
      <c r="B18" s="40">
        <v>1620</v>
      </c>
      <c r="C18" s="40" t="s">
        <v>543</v>
      </c>
      <c r="D18" s="40" t="s">
        <v>580</v>
      </c>
      <c r="E18" s="40"/>
      <c r="F18" s="40"/>
    </row>
    <row r="19" spans="1:6" x14ac:dyDescent="0.25">
      <c r="A19" s="25" t="s">
        <v>61</v>
      </c>
      <c r="B19" s="40">
        <v>1629</v>
      </c>
      <c r="C19" s="40" t="s">
        <v>549</v>
      </c>
      <c r="E19" s="40"/>
      <c r="F19" s="40"/>
    </row>
    <row r="20" spans="1:6" x14ac:dyDescent="0.25">
      <c r="A20" s="25" t="s">
        <v>61</v>
      </c>
      <c r="B20" s="40">
        <v>1740</v>
      </c>
      <c r="C20" s="40" t="s">
        <v>546</v>
      </c>
      <c r="E20" s="40"/>
      <c r="F20" s="40"/>
    </row>
    <row r="21" spans="1:6" x14ac:dyDescent="0.25">
      <c r="A21" s="25" t="s">
        <v>61</v>
      </c>
      <c r="B21" s="40">
        <v>1833</v>
      </c>
      <c r="C21" s="40" t="s">
        <v>553</v>
      </c>
      <c r="E21" s="40"/>
      <c r="F21" s="40"/>
    </row>
    <row r="22" spans="1:6" x14ac:dyDescent="0.25">
      <c r="A22" s="25" t="s">
        <v>61</v>
      </c>
      <c r="B22" s="40">
        <v>1860</v>
      </c>
      <c r="C22" s="40" t="s">
        <v>547</v>
      </c>
      <c r="D22" s="40" t="s">
        <v>581</v>
      </c>
      <c r="E22" s="40"/>
      <c r="F22" s="40"/>
    </row>
    <row r="23" spans="1:6" x14ac:dyDescent="0.25">
      <c r="A23" s="25" t="s">
        <v>61</v>
      </c>
      <c r="B23" s="40">
        <v>1950</v>
      </c>
      <c r="C23" s="40" t="s">
        <v>550</v>
      </c>
      <c r="E23" s="40"/>
      <c r="F23" s="40"/>
    </row>
    <row r="24" spans="1:6" x14ac:dyDescent="0.25">
      <c r="A24" s="25" t="s">
        <v>61</v>
      </c>
      <c r="B24" s="40">
        <v>2005</v>
      </c>
      <c r="C24" s="40" t="s">
        <v>557</v>
      </c>
      <c r="E24" s="40"/>
      <c r="F24" s="40"/>
    </row>
    <row r="25" spans="1:6" x14ac:dyDescent="0.25">
      <c r="A25" s="25" t="s">
        <v>61</v>
      </c>
      <c r="B25" s="40">
        <v>2070</v>
      </c>
      <c r="C25" s="40" t="s">
        <v>551</v>
      </c>
      <c r="E25" s="40"/>
      <c r="F25" s="40"/>
    </row>
    <row r="26" spans="1:6" x14ac:dyDescent="0.25">
      <c r="A26" s="25" t="s">
        <v>61</v>
      </c>
      <c r="B26" s="40">
        <v>2140</v>
      </c>
      <c r="C26" s="40" t="s">
        <v>554</v>
      </c>
      <c r="D26" s="40" t="s">
        <v>582</v>
      </c>
      <c r="E26" s="40"/>
      <c r="F26" s="40"/>
    </row>
    <row r="27" spans="1:6" x14ac:dyDescent="0.25">
      <c r="A27" s="25" t="s">
        <v>61</v>
      </c>
      <c r="B27" s="40">
        <v>2147</v>
      </c>
      <c r="C27" s="40" t="s">
        <v>561</v>
      </c>
      <c r="E27" s="40"/>
      <c r="F27" s="40"/>
    </row>
    <row r="28" spans="1:6" x14ac:dyDescent="0.25">
      <c r="A28" s="25" t="s">
        <v>61</v>
      </c>
      <c r="B28" s="40">
        <v>2230</v>
      </c>
      <c r="C28" s="40" t="s">
        <v>555</v>
      </c>
      <c r="E28" s="40"/>
      <c r="F28" s="40"/>
    </row>
    <row r="29" spans="1:6" x14ac:dyDescent="0.25">
      <c r="A29" s="25" t="s">
        <v>61</v>
      </c>
      <c r="B29" s="40">
        <v>2233</v>
      </c>
      <c r="C29" s="40" t="s">
        <v>565</v>
      </c>
      <c r="E29" s="40"/>
      <c r="F29" s="40"/>
    </row>
    <row r="30" spans="1:6" x14ac:dyDescent="0.25">
      <c r="A30" s="25" t="s">
        <v>61</v>
      </c>
      <c r="B30" s="40">
        <v>2290</v>
      </c>
      <c r="C30" s="40" t="s">
        <v>569</v>
      </c>
      <c r="D30" s="40" t="s">
        <v>583</v>
      </c>
      <c r="E30" s="40"/>
      <c r="F30" s="40"/>
    </row>
    <row r="31" spans="1:6" x14ac:dyDescent="0.25">
      <c r="A31" s="25" t="s">
        <v>61</v>
      </c>
      <c r="B31" s="40">
        <v>2300</v>
      </c>
      <c r="C31" s="40" t="s">
        <v>558</v>
      </c>
      <c r="E31" s="40"/>
      <c r="F31" s="40"/>
    </row>
    <row r="32" spans="1:6" x14ac:dyDescent="0.25">
      <c r="A32" s="25" t="s">
        <v>61</v>
      </c>
      <c r="B32" s="40">
        <v>2324</v>
      </c>
      <c r="C32" s="40" t="s">
        <v>573</v>
      </c>
      <c r="E32" s="40"/>
      <c r="F32" s="40"/>
    </row>
    <row r="33" spans="1:6" x14ac:dyDescent="0.25">
      <c r="A33" s="25" t="s">
        <v>61</v>
      </c>
      <c r="B33" s="40">
        <v>2390</v>
      </c>
      <c r="C33" s="40" t="s">
        <v>559</v>
      </c>
      <c r="E33" s="40"/>
      <c r="F33" s="40"/>
    </row>
    <row r="34" spans="1:6" x14ac:dyDescent="0.25">
      <c r="A34" s="25" t="s">
        <v>61</v>
      </c>
      <c r="B34" s="40">
        <v>2435</v>
      </c>
      <c r="C34" s="40" t="s">
        <v>562</v>
      </c>
      <c r="D34" s="40" t="s">
        <v>584</v>
      </c>
      <c r="E34" s="40"/>
      <c r="F34" s="40"/>
    </row>
    <row r="35" spans="1:6" x14ac:dyDescent="0.25">
      <c r="A35" s="25" t="s">
        <v>61</v>
      </c>
      <c r="B35" s="40">
        <v>2495</v>
      </c>
      <c r="C35" s="40" t="s">
        <v>563</v>
      </c>
      <c r="E35" s="40"/>
      <c r="F35" s="40"/>
    </row>
    <row r="36" spans="1:6" x14ac:dyDescent="0.25">
      <c r="A36" s="25" t="s">
        <v>61</v>
      </c>
      <c r="B36" s="40">
        <v>2525</v>
      </c>
      <c r="C36" s="40" t="s">
        <v>566</v>
      </c>
      <c r="E36" s="40"/>
      <c r="F36" s="40"/>
    </row>
    <row r="37" spans="1:6" x14ac:dyDescent="0.25">
      <c r="A37" s="25" t="s">
        <v>61</v>
      </c>
      <c r="B37" s="40">
        <v>2590</v>
      </c>
      <c r="C37" s="40" t="s">
        <v>570</v>
      </c>
      <c r="E37" s="40"/>
      <c r="F37" s="40"/>
    </row>
    <row r="38" spans="1:6" x14ac:dyDescent="0.25">
      <c r="A38" s="25" t="s">
        <v>61</v>
      </c>
      <c r="B38" s="40">
        <v>2600</v>
      </c>
      <c r="C38" s="40" t="s">
        <v>567</v>
      </c>
      <c r="D38" s="40" t="s">
        <v>585</v>
      </c>
      <c r="E38" s="40"/>
      <c r="F38" s="40"/>
    </row>
    <row r="39" spans="1:6" x14ac:dyDescent="0.25">
      <c r="A39" s="25" t="s">
        <v>61</v>
      </c>
      <c r="B39" s="40">
        <v>2655</v>
      </c>
      <c r="C39" s="40" t="s">
        <v>571</v>
      </c>
      <c r="E39" s="40"/>
      <c r="F39" s="40"/>
    </row>
    <row r="40" spans="1:6" x14ac:dyDescent="0.25">
      <c r="A40" s="25" t="s">
        <v>61</v>
      </c>
      <c r="B40" s="40">
        <v>2675</v>
      </c>
      <c r="C40" s="40" t="s">
        <v>574</v>
      </c>
      <c r="E40" s="40"/>
      <c r="F40" s="40"/>
    </row>
    <row r="41" spans="1:6" x14ac:dyDescent="0.25">
      <c r="A41" s="25" t="s">
        <v>61</v>
      </c>
      <c r="B41" s="40">
        <v>2740</v>
      </c>
      <c r="C41" s="40" t="s">
        <v>575</v>
      </c>
      <c r="E41" s="40"/>
      <c r="F41" s="40"/>
    </row>
    <row r="42" spans="1:6" x14ac:dyDescent="0.25">
      <c r="A42" s="25" t="s">
        <v>61</v>
      </c>
      <c r="B42" s="40">
        <v>820</v>
      </c>
      <c r="C42" s="40" t="s">
        <v>693</v>
      </c>
      <c r="D42" s="40" t="s">
        <v>727</v>
      </c>
      <c r="E42" s="40"/>
      <c r="F42" s="40"/>
    </row>
    <row r="43" spans="1:6" x14ac:dyDescent="0.25">
      <c r="A43" s="25" t="s">
        <v>61</v>
      </c>
      <c r="B43" s="40">
        <v>1251</v>
      </c>
      <c r="C43" s="40" t="s">
        <v>694</v>
      </c>
      <c r="D43" s="40" t="s">
        <v>728</v>
      </c>
      <c r="E43" s="40"/>
      <c r="F43" s="40"/>
    </row>
    <row r="44" spans="1:6" x14ac:dyDescent="0.25">
      <c r="A44" s="25" t="s">
        <v>61</v>
      </c>
      <c r="B44" s="40">
        <v>1815</v>
      </c>
      <c r="C44" s="40" t="s">
        <v>695</v>
      </c>
      <c r="D44" s="40" t="s">
        <v>729</v>
      </c>
      <c r="E44" s="40"/>
      <c r="F44" s="40"/>
    </row>
    <row r="45" spans="1:6" x14ac:dyDescent="0.25">
      <c r="A45" s="25" t="s">
        <v>61</v>
      </c>
      <c r="B45" s="40">
        <v>1850</v>
      </c>
      <c r="C45" s="40" t="s">
        <v>696</v>
      </c>
      <c r="D45" s="40" t="s">
        <v>730</v>
      </c>
      <c r="E45" s="40"/>
      <c r="F45" s="40"/>
    </row>
    <row r="46" spans="1:6" x14ac:dyDescent="0.25">
      <c r="A46" s="25" t="s">
        <v>61</v>
      </c>
      <c r="B46" s="40">
        <v>1060</v>
      </c>
      <c r="C46" s="40" t="s">
        <v>697</v>
      </c>
      <c r="D46" s="40" t="s">
        <v>731</v>
      </c>
      <c r="E46" s="40"/>
      <c r="F46" s="40"/>
    </row>
    <row r="47" spans="1:6" x14ac:dyDescent="0.25">
      <c r="A47" s="25" t="s">
        <v>61</v>
      </c>
      <c r="B47" s="40">
        <v>1569</v>
      </c>
      <c r="C47" s="40" t="s">
        <v>698</v>
      </c>
      <c r="D47" s="40" t="s">
        <v>732</v>
      </c>
      <c r="E47" s="40"/>
      <c r="F47" s="40"/>
    </row>
    <row r="48" spans="1:6" x14ac:dyDescent="0.25">
      <c r="A48" s="25" t="s">
        <v>61</v>
      </c>
      <c r="B48" s="40">
        <v>2015</v>
      </c>
      <c r="C48" s="40" t="s">
        <v>699</v>
      </c>
      <c r="D48" s="40" t="s">
        <v>733</v>
      </c>
      <c r="E48" s="40"/>
      <c r="F48" s="40"/>
    </row>
    <row r="49" spans="1:6" x14ac:dyDescent="0.25">
      <c r="A49" s="25" t="s">
        <v>61</v>
      </c>
      <c r="B49" s="40">
        <v>2070</v>
      </c>
      <c r="C49" s="40" t="s">
        <v>551</v>
      </c>
      <c r="D49" s="40" t="s">
        <v>734</v>
      </c>
      <c r="E49" s="40"/>
      <c r="F49" s="40"/>
    </row>
    <row r="50" spans="1:6" x14ac:dyDescent="0.25">
      <c r="A50" s="25" t="s">
        <v>61</v>
      </c>
      <c r="B50" s="40">
        <v>1290</v>
      </c>
      <c r="C50" s="40" t="s">
        <v>556</v>
      </c>
      <c r="D50" s="40" t="s">
        <v>735</v>
      </c>
      <c r="E50" s="40"/>
      <c r="F50" s="40"/>
    </row>
    <row r="51" spans="1:6" x14ac:dyDescent="0.25">
      <c r="A51" s="25" t="s">
        <v>61</v>
      </c>
      <c r="B51" s="40">
        <v>1844</v>
      </c>
      <c r="C51" s="40" t="s">
        <v>700</v>
      </c>
      <c r="D51" s="40" t="s">
        <v>736</v>
      </c>
      <c r="E51" s="40"/>
      <c r="F51" s="40"/>
    </row>
    <row r="52" spans="1:6" x14ac:dyDescent="0.25">
      <c r="A52" s="25" t="s">
        <v>61</v>
      </c>
      <c r="B52" s="40">
        <v>2190</v>
      </c>
      <c r="C52" s="40" t="s">
        <v>701</v>
      </c>
      <c r="D52" s="40" t="s">
        <v>737</v>
      </c>
      <c r="E52" s="40"/>
      <c r="F52" s="40"/>
    </row>
    <row r="53" spans="1:6" x14ac:dyDescent="0.25">
      <c r="A53" s="25" t="s">
        <v>61</v>
      </c>
      <c r="B53" s="40">
        <v>2310</v>
      </c>
      <c r="C53" s="40" t="s">
        <v>590</v>
      </c>
      <c r="D53" s="40" t="s">
        <v>738</v>
      </c>
      <c r="E53" s="40"/>
      <c r="F53" s="40"/>
    </row>
    <row r="54" spans="1:6" x14ac:dyDescent="0.25">
      <c r="A54" s="25" t="s">
        <v>61</v>
      </c>
      <c r="B54" s="40">
        <v>1495</v>
      </c>
      <c r="C54" s="40" t="s">
        <v>702</v>
      </c>
      <c r="D54" s="40" t="s">
        <v>739</v>
      </c>
      <c r="E54" s="40"/>
      <c r="F54" s="40"/>
    </row>
    <row r="55" spans="1:6" x14ac:dyDescent="0.25">
      <c r="A55" s="25" t="s">
        <v>61</v>
      </c>
      <c r="B55" s="40">
        <v>2079</v>
      </c>
      <c r="C55" s="40" t="s">
        <v>703</v>
      </c>
      <c r="D55" s="40" t="s">
        <v>740</v>
      </c>
      <c r="E55" s="40"/>
      <c r="F55" s="40"/>
    </row>
    <row r="56" spans="1:6" x14ac:dyDescent="0.25">
      <c r="A56" s="25" t="s">
        <v>61</v>
      </c>
      <c r="B56" s="40">
        <v>2400</v>
      </c>
      <c r="C56" s="40" t="s">
        <v>704</v>
      </c>
      <c r="D56" s="40" t="s">
        <v>741</v>
      </c>
      <c r="E56" s="40"/>
      <c r="F56" s="40"/>
    </row>
    <row r="57" spans="1:6" x14ac:dyDescent="0.25">
      <c r="A57" s="25" t="s">
        <v>61</v>
      </c>
      <c r="B57" s="40">
        <v>2520</v>
      </c>
      <c r="C57" s="40" t="s">
        <v>705</v>
      </c>
      <c r="D57" s="40" t="s">
        <v>742</v>
      </c>
      <c r="E57" s="40"/>
      <c r="F57" s="40"/>
    </row>
    <row r="58" spans="1:6" x14ac:dyDescent="0.25">
      <c r="A58" s="25" t="s">
        <v>61</v>
      </c>
      <c r="B58" s="40">
        <v>1640</v>
      </c>
      <c r="C58" s="40" t="s">
        <v>706</v>
      </c>
      <c r="D58" s="40" t="s">
        <v>743</v>
      </c>
      <c r="E58" s="40"/>
      <c r="F58" s="40"/>
    </row>
    <row r="59" spans="1:6" x14ac:dyDescent="0.25">
      <c r="A59" s="25" t="s">
        <v>61</v>
      </c>
      <c r="B59" s="40">
        <v>2283</v>
      </c>
      <c r="C59" s="40" t="s">
        <v>707</v>
      </c>
      <c r="D59" s="40" t="s">
        <v>744</v>
      </c>
      <c r="E59" s="40"/>
      <c r="F59" s="40"/>
    </row>
    <row r="60" spans="1:6" x14ac:dyDescent="0.25">
      <c r="A60" s="25" t="s">
        <v>61</v>
      </c>
      <c r="B60" s="40">
        <v>2590</v>
      </c>
      <c r="C60" s="40" t="s">
        <v>570</v>
      </c>
      <c r="D60" s="40" t="s">
        <v>745</v>
      </c>
      <c r="E60" s="40"/>
      <c r="F60" s="40"/>
    </row>
    <row r="61" spans="1:6" x14ac:dyDescent="0.25">
      <c r="A61" s="25" t="s">
        <v>61</v>
      </c>
      <c r="B61" s="40">
        <v>2680</v>
      </c>
      <c r="C61" s="40" t="s">
        <v>708</v>
      </c>
      <c r="D61" s="40" t="s">
        <v>746</v>
      </c>
      <c r="E61" s="40"/>
      <c r="F61" s="40"/>
    </row>
    <row r="62" spans="1:6" x14ac:dyDescent="0.25">
      <c r="A62" s="25" t="s">
        <v>61</v>
      </c>
      <c r="B62" s="40">
        <v>1740</v>
      </c>
      <c r="C62" s="40" t="s">
        <v>546</v>
      </c>
      <c r="D62" s="40" t="s">
        <v>747</v>
      </c>
      <c r="E62" s="40"/>
      <c r="F62" s="40"/>
    </row>
    <row r="63" spans="1:6" x14ac:dyDescent="0.25">
      <c r="A63" s="25" t="s">
        <v>61</v>
      </c>
      <c r="B63" s="40">
        <v>2455</v>
      </c>
      <c r="C63" s="40" t="s">
        <v>709</v>
      </c>
      <c r="D63" s="40" t="s">
        <v>748</v>
      </c>
      <c r="E63" s="40"/>
      <c r="F63" s="40"/>
    </row>
    <row r="64" spans="1:6" x14ac:dyDescent="0.25">
      <c r="A64" s="25" t="s">
        <v>61</v>
      </c>
      <c r="B64" s="40">
        <v>2750</v>
      </c>
      <c r="C64" s="40" t="s">
        <v>710</v>
      </c>
      <c r="D64" s="40" t="s">
        <v>749</v>
      </c>
      <c r="E64" s="40"/>
      <c r="F64" s="40"/>
    </row>
    <row r="65" spans="1:6" x14ac:dyDescent="0.25">
      <c r="A65" s="25" t="s">
        <v>61</v>
      </c>
      <c r="B65" s="40">
        <v>2840</v>
      </c>
      <c r="C65" s="40" t="s">
        <v>711</v>
      </c>
      <c r="D65" s="40" t="s">
        <v>750</v>
      </c>
      <c r="E65" s="40"/>
      <c r="F65" s="40"/>
    </row>
    <row r="66" spans="1:6" x14ac:dyDescent="0.25">
      <c r="A66" s="25" t="s">
        <v>61</v>
      </c>
      <c r="B66" s="40">
        <v>1835</v>
      </c>
      <c r="C66" s="40" t="s">
        <v>712</v>
      </c>
      <c r="D66" s="40" t="s">
        <v>751</v>
      </c>
      <c r="E66" s="40"/>
      <c r="F66" s="40"/>
    </row>
    <row r="67" spans="1:6" x14ac:dyDescent="0.25">
      <c r="A67" s="25" t="s">
        <v>61</v>
      </c>
      <c r="B67" s="40">
        <v>2597</v>
      </c>
      <c r="C67" s="40" t="s">
        <v>713</v>
      </c>
      <c r="D67" s="40" t="s">
        <v>752</v>
      </c>
      <c r="E67" s="40"/>
      <c r="F67" s="40"/>
    </row>
    <row r="68" spans="1:6" x14ac:dyDescent="0.25">
      <c r="A68" s="25" t="s">
        <v>61</v>
      </c>
      <c r="B68" s="40">
        <v>2885</v>
      </c>
      <c r="C68" s="40" t="s">
        <v>714</v>
      </c>
      <c r="D68" s="40" t="s">
        <v>753</v>
      </c>
      <c r="E68" s="40"/>
      <c r="F68" s="40"/>
    </row>
    <row r="69" spans="1:6" x14ac:dyDescent="0.25">
      <c r="A69" s="25" t="s">
        <v>61</v>
      </c>
      <c r="B69" s="40">
        <v>2945</v>
      </c>
      <c r="C69" s="40" t="s">
        <v>715</v>
      </c>
      <c r="D69" s="40" t="s">
        <v>754</v>
      </c>
      <c r="E69" s="40"/>
      <c r="F69" s="40"/>
    </row>
    <row r="70" spans="1:6" x14ac:dyDescent="0.25">
      <c r="A70" s="25" t="s">
        <v>61</v>
      </c>
      <c r="B70" s="40">
        <v>1915</v>
      </c>
      <c r="C70" s="40" t="s">
        <v>716</v>
      </c>
      <c r="D70" s="40" t="s">
        <v>755</v>
      </c>
      <c r="E70" s="40"/>
      <c r="F70" s="40"/>
    </row>
    <row r="71" spans="1:6" x14ac:dyDescent="0.25">
      <c r="A71" s="25" t="s">
        <v>61</v>
      </c>
      <c r="B71" s="40">
        <v>2683</v>
      </c>
      <c r="C71" s="40" t="s">
        <v>717</v>
      </c>
      <c r="D71" s="40" t="s">
        <v>756</v>
      </c>
      <c r="E71" s="40"/>
      <c r="F71" s="40"/>
    </row>
    <row r="72" spans="1:6" x14ac:dyDescent="0.25">
      <c r="A72" s="25" t="s">
        <v>61</v>
      </c>
      <c r="B72" s="40">
        <v>2975</v>
      </c>
      <c r="C72" s="40" t="s">
        <v>718</v>
      </c>
      <c r="D72" s="40" t="s">
        <v>757</v>
      </c>
      <c r="E72" s="40"/>
      <c r="F72" s="40"/>
    </row>
    <row r="73" spans="1:6" x14ac:dyDescent="0.25">
      <c r="A73" s="25" t="s">
        <v>61</v>
      </c>
      <c r="B73" s="40">
        <v>3050</v>
      </c>
      <c r="C73" s="40" t="s">
        <v>719</v>
      </c>
      <c r="D73" s="40" t="s">
        <v>758</v>
      </c>
      <c r="E73" s="40"/>
      <c r="F73" s="40"/>
    </row>
    <row r="74" spans="1:6" x14ac:dyDescent="0.25">
      <c r="A74" s="25" t="s">
        <v>61</v>
      </c>
      <c r="B74" s="40">
        <v>1935</v>
      </c>
      <c r="C74" s="40" t="s">
        <v>720</v>
      </c>
      <c r="D74" s="40" t="s">
        <v>759</v>
      </c>
      <c r="E74" s="40"/>
      <c r="F74" s="40"/>
    </row>
    <row r="75" spans="1:6" x14ac:dyDescent="0.25">
      <c r="A75" s="25" t="s">
        <v>61</v>
      </c>
      <c r="B75" s="40">
        <v>2740</v>
      </c>
      <c r="C75" s="40" t="s">
        <v>575</v>
      </c>
      <c r="D75" s="40" t="s">
        <v>760</v>
      </c>
      <c r="E75" s="40"/>
      <c r="F75" s="40"/>
    </row>
    <row r="76" spans="1:6" x14ac:dyDescent="0.25">
      <c r="A76" s="25" t="s">
        <v>61</v>
      </c>
      <c r="B76" s="40">
        <v>3040</v>
      </c>
      <c r="C76" s="40" t="s">
        <v>721</v>
      </c>
      <c r="D76" s="40" t="s">
        <v>761</v>
      </c>
      <c r="E76" s="40"/>
      <c r="F76" s="40"/>
    </row>
    <row r="77" spans="1:6" x14ac:dyDescent="0.25">
      <c r="A77" s="25" t="s">
        <v>61</v>
      </c>
      <c r="B77" s="40">
        <v>3105</v>
      </c>
      <c r="C77" s="40" t="s">
        <v>722</v>
      </c>
      <c r="D77" s="40" t="s">
        <v>762</v>
      </c>
      <c r="E77" s="40"/>
      <c r="F77" s="40"/>
    </row>
    <row r="78" spans="1:6" x14ac:dyDescent="0.25">
      <c r="A78" s="25" t="s">
        <v>61</v>
      </c>
      <c r="B78" s="40">
        <v>2020</v>
      </c>
      <c r="C78" s="40" t="s">
        <v>723</v>
      </c>
      <c r="D78" s="40" t="s">
        <v>763</v>
      </c>
      <c r="E78" s="40"/>
      <c r="F78" s="40"/>
    </row>
    <row r="79" spans="1:6" x14ac:dyDescent="0.25">
      <c r="A79" s="25" t="s">
        <v>61</v>
      </c>
      <c r="B79" s="40">
        <v>2774</v>
      </c>
      <c r="C79" s="40" t="s">
        <v>724</v>
      </c>
      <c r="D79" s="40" t="s">
        <v>764</v>
      </c>
      <c r="E79" s="40"/>
      <c r="F79" s="40"/>
    </row>
    <row r="80" spans="1:6" x14ac:dyDescent="0.25">
      <c r="A80" s="25" t="s">
        <v>61</v>
      </c>
      <c r="B80" s="40">
        <v>3125</v>
      </c>
      <c r="C80" s="40" t="s">
        <v>725</v>
      </c>
      <c r="D80" s="40" t="s">
        <v>765</v>
      </c>
      <c r="E80" s="40"/>
      <c r="F80" s="40"/>
    </row>
    <row r="81" spans="1:6" x14ac:dyDescent="0.25">
      <c r="A81" s="25" t="s">
        <v>61</v>
      </c>
      <c r="B81" s="40">
        <v>3190</v>
      </c>
      <c r="C81" s="40" t="s">
        <v>726</v>
      </c>
      <c r="D81" s="40" t="s">
        <v>766</v>
      </c>
      <c r="E81" s="40"/>
      <c r="F81" s="40"/>
    </row>
    <row r="82" spans="1:6" x14ac:dyDescent="0.25">
      <c r="A82" s="25" t="s">
        <v>61</v>
      </c>
      <c r="B82" s="125">
        <v>1720</v>
      </c>
      <c r="C82" s="125" t="s">
        <v>586</v>
      </c>
      <c r="D82" s="125" t="s">
        <v>626</v>
      </c>
      <c r="E82" s="40"/>
      <c r="F82" s="40"/>
    </row>
    <row r="83" spans="1:6" x14ac:dyDescent="0.25">
      <c r="A83" s="25" t="s">
        <v>61</v>
      </c>
      <c r="B83" s="126">
        <v>2070</v>
      </c>
      <c r="C83" s="126" t="s">
        <v>551</v>
      </c>
      <c r="D83" s="126" t="s">
        <v>627</v>
      </c>
    </row>
    <row r="84" spans="1:6" x14ac:dyDescent="0.25">
      <c r="A84" s="25" t="s">
        <v>61</v>
      </c>
      <c r="B84" s="125">
        <v>2301</v>
      </c>
      <c r="C84" s="125" t="s">
        <v>587</v>
      </c>
      <c r="D84" s="125"/>
    </row>
    <row r="85" spans="1:6" x14ac:dyDescent="0.25">
      <c r="A85" s="25" t="s">
        <v>61</v>
      </c>
      <c r="B85" s="126">
        <v>2865</v>
      </c>
      <c r="C85" s="126" t="s">
        <v>588</v>
      </c>
      <c r="D85" s="126"/>
    </row>
    <row r="86" spans="1:6" x14ac:dyDescent="0.25">
      <c r="A86" s="25" t="s">
        <v>61</v>
      </c>
      <c r="B86" s="125">
        <v>2900</v>
      </c>
      <c r="C86" s="125" t="s">
        <v>589</v>
      </c>
      <c r="D86" s="125"/>
    </row>
    <row r="87" spans="1:6" x14ac:dyDescent="0.25">
      <c r="A87" s="25" t="s">
        <v>61</v>
      </c>
      <c r="B87" s="126">
        <v>2310</v>
      </c>
      <c r="C87" s="126" t="s">
        <v>590</v>
      </c>
      <c r="D87" s="126" t="s">
        <v>628</v>
      </c>
    </row>
    <row r="88" spans="1:6" x14ac:dyDescent="0.25">
      <c r="A88" s="25" t="s">
        <v>61</v>
      </c>
      <c r="B88" s="125">
        <v>2619</v>
      </c>
      <c r="C88" s="125" t="s">
        <v>591</v>
      </c>
      <c r="D88" s="125"/>
    </row>
    <row r="89" spans="1:6" x14ac:dyDescent="0.25">
      <c r="A89" s="25" t="s">
        <v>61</v>
      </c>
      <c r="B89" s="126">
        <v>3065</v>
      </c>
      <c r="C89" s="126" t="s">
        <v>592</v>
      </c>
      <c r="D89" s="126"/>
    </row>
    <row r="90" spans="1:6" x14ac:dyDescent="0.25">
      <c r="A90" s="25" t="s">
        <v>61</v>
      </c>
      <c r="B90" s="125">
        <v>3120</v>
      </c>
      <c r="C90" s="125" t="s">
        <v>593</v>
      </c>
      <c r="D90" s="125"/>
    </row>
    <row r="91" spans="1:6" x14ac:dyDescent="0.25">
      <c r="A91" s="25" t="s">
        <v>61</v>
      </c>
      <c r="B91" s="126">
        <v>2540</v>
      </c>
      <c r="C91" s="126" t="s">
        <v>594</v>
      </c>
      <c r="D91" s="126" t="s">
        <v>629</v>
      </c>
    </row>
    <row r="92" spans="1:6" x14ac:dyDescent="0.25">
      <c r="A92" s="25" t="s">
        <v>61</v>
      </c>
      <c r="B92" s="125">
        <v>2894</v>
      </c>
      <c r="C92" s="125" t="s">
        <v>595</v>
      </c>
      <c r="D92" s="125"/>
    </row>
    <row r="93" spans="1:6" x14ac:dyDescent="0.25">
      <c r="A93" s="25" t="s">
        <v>61</v>
      </c>
      <c r="B93" s="126">
        <v>3240</v>
      </c>
      <c r="C93" s="126" t="s">
        <v>596</v>
      </c>
      <c r="D93" s="126"/>
    </row>
    <row r="94" spans="1:6" x14ac:dyDescent="0.25">
      <c r="A94" s="25" t="s">
        <v>61</v>
      </c>
      <c r="B94" s="125">
        <v>3360</v>
      </c>
      <c r="C94" s="125" t="s">
        <v>597</v>
      </c>
      <c r="D94" s="125"/>
    </row>
    <row r="95" spans="1:6" x14ac:dyDescent="0.25">
      <c r="A95" s="25" t="s">
        <v>61</v>
      </c>
      <c r="B95" s="126">
        <v>2745</v>
      </c>
      <c r="C95" s="126" t="s">
        <v>598</v>
      </c>
      <c r="D95" s="126" t="s">
        <v>630</v>
      </c>
    </row>
    <row r="96" spans="1:6" x14ac:dyDescent="0.25">
      <c r="A96" s="25" t="s">
        <v>61</v>
      </c>
      <c r="B96" s="125">
        <v>3129</v>
      </c>
      <c r="C96" s="125" t="s">
        <v>599</v>
      </c>
      <c r="D96" s="125"/>
    </row>
    <row r="97" spans="1:4" x14ac:dyDescent="0.25">
      <c r="A97" s="25" t="s">
        <v>61</v>
      </c>
      <c r="B97" s="126">
        <v>3450</v>
      </c>
      <c r="C97" s="126" t="s">
        <v>600</v>
      </c>
      <c r="D97" s="126"/>
    </row>
    <row r="98" spans="1:4" x14ac:dyDescent="0.25">
      <c r="A98" s="25" t="s">
        <v>61</v>
      </c>
      <c r="B98" s="125">
        <v>3570</v>
      </c>
      <c r="C98" s="125" t="s">
        <v>601</v>
      </c>
      <c r="D98" s="125"/>
    </row>
    <row r="99" spans="1:4" x14ac:dyDescent="0.25">
      <c r="A99" s="25" t="s">
        <v>61</v>
      </c>
      <c r="B99" s="126">
        <v>2890</v>
      </c>
      <c r="C99" s="126" t="s">
        <v>602</v>
      </c>
      <c r="D99" s="126" t="s">
        <v>631</v>
      </c>
    </row>
    <row r="100" spans="1:4" x14ac:dyDescent="0.25">
      <c r="A100" s="25" t="s">
        <v>61</v>
      </c>
      <c r="B100" s="125">
        <v>3333</v>
      </c>
      <c r="C100" s="125" t="s">
        <v>603</v>
      </c>
      <c r="D100" s="125"/>
    </row>
    <row r="101" spans="1:4" x14ac:dyDescent="0.25">
      <c r="A101" s="25" t="s">
        <v>61</v>
      </c>
      <c r="B101" s="126">
        <v>3640</v>
      </c>
      <c r="C101" s="126" t="s">
        <v>604</v>
      </c>
      <c r="D101" s="126"/>
    </row>
    <row r="102" spans="1:4" x14ac:dyDescent="0.25">
      <c r="A102" s="25" t="s">
        <v>61</v>
      </c>
      <c r="B102" s="125">
        <v>3730</v>
      </c>
      <c r="C102" s="125" t="s">
        <v>605</v>
      </c>
      <c r="D102" s="125"/>
    </row>
    <row r="103" spans="1:4" x14ac:dyDescent="0.25">
      <c r="A103" s="25" t="s">
        <v>61</v>
      </c>
      <c r="B103" s="126">
        <v>2990</v>
      </c>
      <c r="C103" s="126" t="s">
        <v>606</v>
      </c>
      <c r="D103" s="126" t="s">
        <v>632</v>
      </c>
    </row>
    <row r="104" spans="1:4" x14ac:dyDescent="0.25">
      <c r="A104" s="25" t="s">
        <v>61</v>
      </c>
      <c r="B104" s="125">
        <v>3505</v>
      </c>
      <c r="C104" s="125" t="s">
        <v>607</v>
      </c>
      <c r="D104" s="125"/>
    </row>
    <row r="105" spans="1:4" x14ac:dyDescent="0.25">
      <c r="A105" s="25" t="s">
        <v>61</v>
      </c>
      <c r="B105" s="126">
        <v>3800</v>
      </c>
      <c r="C105" s="126" t="s">
        <v>608</v>
      </c>
      <c r="D105" s="126"/>
    </row>
    <row r="106" spans="1:4" x14ac:dyDescent="0.25">
      <c r="A106" s="25" t="s">
        <v>61</v>
      </c>
      <c r="B106" s="125">
        <v>3890</v>
      </c>
      <c r="C106" s="125" t="s">
        <v>609</v>
      </c>
      <c r="D106" s="125"/>
    </row>
    <row r="107" spans="1:4" x14ac:dyDescent="0.25">
      <c r="A107" s="25" t="s">
        <v>61</v>
      </c>
      <c r="B107" s="126">
        <v>3085</v>
      </c>
      <c r="C107" s="126" t="s">
        <v>610</v>
      </c>
      <c r="D107" s="126" t="s">
        <v>633</v>
      </c>
    </row>
    <row r="108" spans="1:4" x14ac:dyDescent="0.25">
      <c r="A108" s="25" t="s">
        <v>61</v>
      </c>
      <c r="B108" s="125">
        <v>3647</v>
      </c>
      <c r="C108" s="125" t="s">
        <v>611</v>
      </c>
      <c r="D108" s="125"/>
    </row>
    <row r="109" spans="1:4" x14ac:dyDescent="0.25">
      <c r="A109" s="25" t="s">
        <v>61</v>
      </c>
      <c r="B109" s="126">
        <v>3935</v>
      </c>
      <c r="C109" s="126" t="s">
        <v>612</v>
      </c>
      <c r="D109" s="126"/>
    </row>
    <row r="110" spans="1:4" x14ac:dyDescent="0.25">
      <c r="A110" s="25" t="s">
        <v>61</v>
      </c>
      <c r="B110" s="125">
        <v>3995</v>
      </c>
      <c r="C110" s="125" t="s">
        <v>613</v>
      </c>
      <c r="D110" s="125"/>
    </row>
    <row r="111" spans="1:4" x14ac:dyDescent="0.25">
      <c r="A111" s="25" t="s">
        <v>61</v>
      </c>
      <c r="B111" s="126">
        <v>3165</v>
      </c>
      <c r="C111" s="126" t="s">
        <v>614</v>
      </c>
      <c r="D111" s="126" t="s">
        <v>634</v>
      </c>
    </row>
    <row r="112" spans="1:4" x14ac:dyDescent="0.25">
      <c r="A112" s="25" t="s">
        <v>61</v>
      </c>
      <c r="B112" s="125">
        <v>3733</v>
      </c>
      <c r="C112" s="125" t="s">
        <v>615</v>
      </c>
      <c r="D112" s="125"/>
    </row>
    <row r="113" spans="1:4" x14ac:dyDescent="0.25">
      <c r="A113" s="25" t="s">
        <v>61</v>
      </c>
      <c r="B113" s="126">
        <v>4025</v>
      </c>
      <c r="C113" s="126" t="s">
        <v>616</v>
      </c>
      <c r="D113" s="126"/>
    </row>
    <row r="114" spans="1:4" x14ac:dyDescent="0.25">
      <c r="A114" s="25" t="s">
        <v>61</v>
      </c>
      <c r="B114" s="125">
        <v>4100</v>
      </c>
      <c r="C114" s="125" t="s">
        <v>617</v>
      </c>
      <c r="D114" s="125"/>
    </row>
    <row r="115" spans="1:4" x14ac:dyDescent="0.25">
      <c r="A115" s="25" t="s">
        <v>61</v>
      </c>
      <c r="B115" s="126">
        <v>3185</v>
      </c>
      <c r="C115" s="126" t="s">
        <v>618</v>
      </c>
      <c r="D115" s="126" t="s">
        <v>635</v>
      </c>
    </row>
    <row r="116" spans="1:4" x14ac:dyDescent="0.25">
      <c r="A116" s="25" t="s">
        <v>61</v>
      </c>
      <c r="B116" s="125">
        <v>3790</v>
      </c>
      <c r="C116" s="125" t="s">
        <v>619</v>
      </c>
      <c r="D116" s="125"/>
    </row>
    <row r="117" spans="1:4" x14ac:dyDescent="0.25">
      <c r="A117" s="25" t="s">
        <v>61</v>
      </c>
      <c r="B117" s="126">
        <v>4090</v>
      </c>
      <c r="C117" s="126" t="s">
        <v>620</v>
      </c>
      <c r="D117" s="126"/>
    </row>
    <row r="118" spans="1:4" x14ac:dyDescent="0.25">
      <c r="A118" s="25" t="s">
        <v>61</v>
      </c>
      <c r="B118" s="125">
        <v>4155</v>
      </c>
      <c r="C118" s="125" t="s">
        <v>621</v>
      </c>
      <c r="D118" s="125"/>
    </row>
    <row r="119" spans="1:4" x14ac:dyDescent="0.25">
      <c r="A119" s="25" t="s">
        <v>61</v>
      </c>
      <c r="B119" s="126">
        <v>3270</v>
      </c>
      <c r="C119" s="126" t="s">
        <v>622</v>
      </c>
      <c r="D119" s="126" t="s">
        <v>636</v>
      </c>
    </row>
    <row r="120" spans="1:4" x14ac:dyDescent="0.25">
      <c r="A120" s="25" t="s">
        <v>61</v>
      </c>
      <c r="B120" s="125">
        <v>3824</v>
      </c>
      <c r="C120" s="125" t="s">
        <v>623</v>
      </c>
      <c r="D120" s="125"/>
    </row>
    <row r="121" spans="1:4" x14ac:dyDescent="0.25">
      <c r="A121" s="25" t="s">
        <v>61</v>
      </c>
      <c r="B121" s="126">
        <v>4175</v>
      </c>
      <c r="C121" s="126" t="s">
        <v>624</v>
      </c>
      <c r="D121" s="126"/>
    </row>
    <row r="122" spans="1:4" x14ac:dyDescent="0.25">
      <c r="A122" s="25" t="s">
        <v>61</v>
      </c>
      <c r="B122" s="125">
        <v>4240</v>
      </c>
      <c r="C122" s="125" t="s">
        <v>625</v>
      </c>
      <c r="D122" s="125"/>
    </row>
    <row r="123" spans="1:4" x14ac:dyDescent="0.25">
      <c r="A123" s="25" t="s">
        <v>61</v>
      </c>
      <c r="B123" s="126">
        <v>2170</v>
      </c>
      <c r="C123" s="126" t="s">
        <v>767</v>
      </c>
      <c r="D123" s="126" t="s">
        <v>803</v>
      </c>
    </row>
    <row r="124" spans="1:4" x14ac:dyDescent="0.25">
      <c r="A124" s="25" t="s">
        <v>61</v>
      </c>
      <c r="B124" s="125">
        <v>2520</v>
      </c>
      <c r="C124" s="125" t="s">
        <v>705</v>
      </c>
      <c r="D124" s="125" t="s">
        <v>804</v>
      </c>
    </row>
    <row r="125" spans="1:4" x14ac:dyDescent="0.25">
      <c r="A125" s="25" t="s">
        <v>61</v>
      </c>
      <c r="B125" s="126">
        <v>2751</v>
      </c>
      <c r="C125" s="126" t="s">
        <v>768</v>
      </c>
      <c r="D125" s="126" t="s">
        <v>805</v>
      </c>
    </row>
    <row r="126" spans="1:4" x14ac:dyDescent="0.25">
      <c r="A126" s="25" t="s">
        <v>61</v>
      </c>
      <c r="B126" s="125">
        <v>3315</v>
      </c>
      <c r="C126" s="125" t="s">
        <v>769</v>
      </c>
      <c r="D126" s="125" t="s">
        <v>806</v>
      </c>
    </row>
    <row r="127" spans="1:4" x14ac:dyDescent="0.25">
      <c r="A127" s="25" t="s">
        <v>61</v>
      </c>
      <c r="B127" s="126">
        <v>3350</v>
      </c>
      <c r="C127" s="126" t="s">
        <v>770</v>
      </c>
      <c r="D127" s="126" t="s">
        <v>807</v>
      </c>
    </row>
    <row r="128" spans="1:4" x14ac:dyDescent="0.25">
      <c r="A128" s="25" t="s">
        <v>61</v>
      </c>
      <c r="B128" s="125">
        <v>2760</v>
      </c>
      <c r="C128" s="125" t="s">
        <v>771</v>
      </c>
      <c r="D128" s="125" t="s">
        <v>808</v>
      </c>
    </row>
    <row r="129" spans="1:4" x14ac:dyDescent="0.25">
      <c r="A129" s="25" t="s">
        <v>61</v>
      </c>
      <c r="B129" s="126">
        <v>3069</v>
      </c>
      <c r="C129" s="126" t="s">
        <v>772</v>
      </c>
      <c r="D129" s="126" t="s">
        <v>809</v>
      </c>
    </row>
    <row r="130" spans="1:4" x14ac:dyDescent="0.25">
      <c r="A130" s="25" t="s">
        <v>61</v>
      </c>
      <c r="B130" s="125">
        <v>3515</v>
      </c>
      <c r="C130" s="125" t="s">
        <v>773</v>
      </c>
      <c r="D130" s="125" t="s">
        <v>810</v>
      </c>
    </row>
    <row r="131" spans="1:4" x14ac:dyDescent="0.25">
      <c r="A131" s="25" t="s">
        <v>61</v>
      </c>
      <c r="B131" s="126">
        <v>3570</v>
      </c>
      <c r="C131" s="126" t="s">
        <v>601</v>
      </c>
      <c r="D131" s="126" t="s">
        <v>811</v>
      </c>
    </row>
    <row r="132" spans="1:4" x14ac:dyDescent="0.25">
      <c r="A132" s="25" t="s">
        <v>61</v>
      </c>
      <c r="B132" s="125">
        <v>2990</v>
      </c>
      <c r="C132" s="125" t="s">
        <v>606</v>
      </c>
      <c r="D132" s="125" t="s">
        <v>812</v>
      </c>
    </row>
    <row r="133" spans="1:4" x14ac:dyDescent="0.25">
      <c r="A133" s="25" t="s">
        <v>61</v>
      </c>
      <c r="B133" s="126">
        <v>3344</v>
      </c>
      <c r="C133" s="126" t="s">
        <v>774</v>
      </c>
      <c r="D133" s="126" t="s">
        <v>813</v>
      </c>
    </row>
    <row r="134" spans="1:4" x14ac:dyDescent="0.25">
      <c r="A134" s="25" t="s">
        <v>61</v>
      </c>
      <c r="B134" s="125">
        <v>3690</v>
      </c>
      <c r="C134" s="125" t="s">
        <v>775</v>
      </c>
      <c r="D134" s="125" t="s">
        <v>814</v>
      </c>
    </row>
    <row r="135" spans="1:4" x14ac:dyDescent="0.25">
      <c r="A135" s="25" t="s">
        <v>61</v>
      </c>
      <c r="B135" s="126">
        <v>3810</v>
      </c>
      <c r="C135" s="126" t="s">
        <v>776</v>
      </c>
      <c r="D135" s="126" t="s">
        <v>815</v>
      </c>
    </row>
    <row r="136" spans="1:4" x14ac:dyDescent="0.25">
      <c r="A136" s="25" t="s">
        <v>61</v>
      </c>
      <c r="B136" s="125">
        <v>3195</v>
      </c>
      <c r="C136" s="125" t="s">
        <v>777</v>
      </c>
      <c r="D136" s="125" t="s">
        <v>816</v>
      </c>
    </row>
    <row r="137" spans="1:4" x14ac:dyDescent="0.25">
      <c r="A137" s="25" t="s">
        <v>61</v>
      </c>
      <c r="B137" s="126">
        <v>3579</v>
      </c>
      <c r="C137" s="126" t="s">
        <v>778</v>
      </c>
      <c r="D137" s="126" t="s">
        <v>817</v>
      </c>
    </row>
    <row r="138" spans="1:4" x14ac:dyDescent="0.25">
      <c r="A138" s="25" t="s">
        <v>61</v>
      </c>
      <c r="B138" s="125">
        <v>3900</v>
      </c>
      <c r="C138" s="125" t="s">
        <v>779</v>
      </c>
      <c r="D138" s="125" t="s">
        <v>818</v>
      </c>
    </row>
    <row r="139" spans="1:4" x14ac:dyDescent="0.25">
      <c r="A139" s="25" t="s">
        <v>61</v>
      </c>
      <c r="B139" s="126">
        <v>4020</v>
      </c>
      <c r="C139" s="126" t="s">
        <v>780</v>
      </c>
      <c r="D139" s="126" t="s">
        <v>819</v>
      </c>
    </row>
    <row r="140" spans="1:4" x14ac:dyDescent="0.25">
      <c r="A140" s="25" t="s">
        <v>61</v>
      </c>
      <c r="B140" s="125">
        <v>3340</v>
      </c>
      <c r="C140" s="125" t="s">
        <v>781</v>
      </c>
      <c r="D140" s="125" t="s">
        <v>820</v>
      </c>
    </row>
    <row r="141" spans="1:4" x14ac:dyDescent="0.25">
      <c r="A141" s="25" t="s">
        <v>61</v>
      </c>
      <c r="B141" s="126">
        <v>3783</v>
      </c>
      <c r="C141" s="126" t="s">
        <v>782</v>
      </c>
      <c r="D141" s="126" t="s">
        <v>821</v>
      </c>
    </row>
    <row r="142" spans="1:4" x14ac:dyDescent="0.25">
      <c r="A142" s="25" t="s">
        <v>61</v>
      </c>
      <c r="B142" s="125">
        <v>4090</v>
      </c>
      <c r="C142" s="125" t="s">
        <v>620</v>
      </c>
      <c r="D142" s="125" t="s">
        <v>822</v>
      </c>
    </row>
    <row r="143" spans="1:4" x14ac:dyDescent="0.25">
      <c r="A143" s="25" t="s">
        <v>61</v>
      </c>
      <c r="B143" s="126">
        <v>4180</v>
      </c>
      <c r="C143" s="126" t="s">
        <v>783</v>
      </c>
      <c r="D143" s="126" t="s">
        <v>823</v>
      </c>
    </row>
    <row r="144" spans="1:4" x14ac:dyDescent="0.25">
      <c r="A144" s="25" t="s">
        <v>61</v>
      </c>
      <c r="B144" s="125">
        <v>3440</v>
      </c>
      <c r="C144" s="125" t="s">
        <v>784</v>
      </c>
      <c r="D144" s="125" t="s">
        <v>824</v>
      </c>
    </row>
    <row r="145" spans="1:4" x14ac:dyDescent="0.25">
      <c r="A145" s="25" t="s">
        <v>61</v>
      </c>
      <c r="B145" s="126">
        <v>3955</v>
      </c>
      <c r="C145" s="126" t="s">
        <v>785</v>
      </c>
      <c r="D145" s="126" t="s">
        <v>825</v>
      </c>
    </row>
    <row r="146" spans="1:4" x14ac:dyDescent="0.25">
      <c r="A146" s="25" t="s">
        <v>61</v>
      </c>
      <c r="B146" s="125">
        <v>4250</v>
      </c>
      <c r="C146" s="125" t="s">
        <v>786</v>
      </c>
      <c r="D146" s="125" t="s">
        <v>826</v>
      </c>
    </row>
    <row r="147" spans="1:4" x14ac:dyDescent="0.25">
      <c r="A147" s="25" t="s">
        <v>61</v>
      </c>
      <c r="B147" s="126">
        <v>4340</v>
      </c>
      <c r="C147" s="126" t="s">
        <v>787</v>
      </c>
      <c r="D147" s="126" t="s">
        <v>827</v>
      </c>
    </row>
    <row r="148" spans="1:4" x14ac:dyDescent="0.25">
      <c r="A148" s="25" t="s">
        <v>61</v>
      </c>
      <c r="B148" s="125">
        <v>3535</v>
      </c>
      <c r="C148" s="125" t="s">
        <v>788</v>
      </c>
      <c r="D148" s="125" t="s">
        <v>828</v>
      </c>
    </row>
    <row r="149" spans="1:4" x14ac:dyDescent="0.25">
      <c r="A149" s="25" t="s">
        <v>61</v>
      </c>
      <c r="B149" s="126">
        <v>4097</v>
      </c>
      <c r="C149" s="126" t="s">
        <v>789</v>
      </c>
      <c r="D149" s="126" t="s">
        <v>829</v>
      </c>
    </row>
    <row r="150" spans="1:4" x14ac:dyDescent="0.25">
      <c r="A150" s="25" t="s">
        <v>61</v>
      </c>
      <c r="B150" s="125">
        <v>4385</v>
      </c>
      <c r="C150" s="125" t="s">
        <v>790</v>
      </c>
      <c r="D150" s="125" t="s">
        <v>830</v>
      </c>
    </row>
    <row r="151" spans="1:4" x14ac:dyDescent="0.25">
      <c r="A151" s="25" t="s">
        <v>61</v>
      </c>
      <c r="B151" s="126">
        <v>4445</v>
      </c>
      <c r="C151" s="126" t="s">
        <v>791</v>
      </c>
      <c r="D151" s="126" t="s">
        <v>831</v>
      </c>
    </row>
    <row r="152" spans="1:4" x14ac:dyDescent="0.25">
      <c r="A152" s="25" t="s">
        <v>61</v>
      </c>
      <c r="B152" s="125">
        <v>3615</v>
      </c>
      <c r="C152" s="125" t="s">
        <v>792</v>
      </c>
      <c r="D152" s="125" t="s">
        <v>832</v>
      </c>
    </row>
    <row r="153" spans="1:4" x14ac:dyDescent="0.25">
      <c r="A153" s="25" t="s">
        <v>61</v>
      </c>
      <c r="B153" s="126">
        <v>4183</v>
      </c>
      <c r="C153" s="126" t="s">
        <v>793</v>
      </c>
      <c r="D153" s="126" t="s">
        <v>833</v>
      </c>
    </row>
    <row r="154" spans="1:4" x14ac:dyDescent="0.25">
      <c r="A154" s="25" t="s">
        <v>61</v>
      </c>
      <c r="B154" s="125">
        <v>4475</v>
      </c>
      <c r="C154" s="125" t="s">
        <v>794</v>
      </c>
      <c r="D154" s="125" t="s">
        <v>834</v>
      </c>
    </row>
    <row r="155" spans="1:4" x14ac:dyDescent="0.25">
      <c r="A155" s="25" t="s">
        <v>61</v>
      </c>
      <c r="B155" s="126">
        <v>4550</v>
      </c>
      <c r="C155" s="126" t="s">
        <v>795</v>
      </c>
      <c r="D155" s="126" t="s">
        <v>835</v>
      </c>
    </row>
    <row r="156" spans="1:4" x14ac:dyDescent="0.25">
      <c r="A156" s="25" t="s">
        <v>61</v>
      </c>
      <c r="B156" s="125">
        <v>3635</v>
      </c>
      <c r="C156" s="125" t="s">
        <v>796</v>
      </c>
      <c r="D156" s="125" t="s">
        <v>836</v>
      </c>
    </row>
    <row r="157" spans="1:4" x14ac:dyDescent="0.25">
      <c r="A157" s="25" t="s">
        <v>61</v>
      </c>
      <c r="B157" s="126">
        <v>4240</v>
      </c>
      <c r="C157" s="126" t="s">
        <v>625</v>
      </c>
      <c r="D157" s="126" t="s">
        <v>837</v>
      </c>
    </row>
    <row r="158" spans="1:4" x14ac:dyDescent="0.25">
      <c r="A158" s="25" t="s">
        <v>61</v>
      </c>
      <c r="B158" s="125">
        <v>4540</v>
      </c>
      <c r="C158" s="125" t="s">
        <v>797</v>
      </c>
      <c r="D158" s="125" t="s">
        <v>838</v>
      </c>
    </row>
    <row r="159" spans="1:4" x14ac:dyDescent="0.25">
      <c r="A159" s="25" t="s">
        <v>61</v>
      </c>
      <c r="B159" s="126">
        <v>4605</v>
      </c>
      <c r="C159" s="126" t="s">
        <v>798</v>
      </c>
      <c r="D159" s="126" t="s">
        <v>839</v>
      </c>
    </row>
    <row r="160" spans="1:4" x14ac:dyDescent="0.25">
      <c r="A160" s="25" t="s">
        <v>61</v>
      </c>
      <c r="B160" s="125">
        <v>3720</v>
      </c>
      <c r="C160" s="125" t="s">
        <v>799</v>
      </c>
      <c r="D160" s="125" t="s">
        <v>840</v>
      </c>
    </row>
    <row r="161" spans="1:4" x14ac:dyDescent="0.25">
      <c r="A161" s="25" t="s">
        <v>61</v>
      </c>
      <c r="B161" s="126">
        <v>4274</v>
      </c>
      <c r="C161" s="126" t="s">
        <v>800</v>
      </c>
      <c r="D161" s="126" t="s">
        <v>841</v>
      </c>
    </row>
    <row r="162" spans="1:4" x14ac:dyDescent="0.25">
      <c r="A162" s="25" t="s">
        <v>61</v>
      </c>
      <c r="B162" s="125">
        <v>4625</v>
      </c>
      <c r="C162" s="125" t="s">
        <v>801</v>
      </c>
      <c r="D162" s="125" t="s">
        <v>842</v>
      </c>
    </row>
    <row r="163" spans="1:4" x14ac:dyDescent="0.25">
      <c r="A163" s="25" t="s">
        <v>61</v>
      </c>
      <c r="B163" s="126">
        <v>4690</v>
      </c>
      <c r="C163" s="126" t="s">
        <v>802</v>
      </c>
      <c r="D163" s="126" t="s">
        <v>843</v>
      </c>
    </row>
    <row r="164" spans="1:4" x14ac:dyDescent="0.25">
      <c r="A164" s="157" t="s">
        <v>60</v>
      </c>
      <c r="B164" s="157">
        <v>820</v>
      </c>
      <c r="C164" s="157" t="s">
        <v>1061</v>
      </c>
      <c r="D164" s="157" t="s">
        <v>1062</v>
      </c>
    </row>
    <row r="165" spans="1:4" x14ac:dyDescent="0.25">
      <c r="A165" s="157" t="s">
        <v>60</v>
      </c>
      <c r="B165" s="157">
        <v>1060</v>
      </c>
      <c r="C165" s="157" t="s">
        <v>1063</v>
      </c>
      <c r="D165" s="157" t="s">
        <v>1064</v>
      </c>
    </row>
    <row r="166" spans="1:4" x14ac:dyDescent="0.25">
      <c r="A166" s="157" t="s">
        <v>60</v>
      </c>
      <c r="B166" s="157">
        <v>1290</v>
      </c>
      <c r="C166" s="157" t="s">
        <v>1065</v>
      </c>
      <c r="D166" s="157" t="s">
        <v>1066</v>
      </c>
    </row>
    <row r="167" spans="1:4" x14ac:dyDescent="0.25">
      <c r="A167" s="157" t="s">
        <v>60</v>
      </c>
      <c r="B167" s="157">
        <v>1495</v>
      </c>
      <c r="C167" s="157" t="s">
        <v>1067</v>
      </c>
      <c r="D167" s="157" t="s">
        <v>1068</v>
      </c>
    </row>
    <row r="168" spans="1:4" x14ac:dyDescent="0.25">
      <c r="A168" s="157" t="s">
        <v>60</v>
      </c>
      <c r="B168" s="157">
        <v>1640</v>
      </c>
      <c r="C168" s="157" t="s">
        <v>1069</v>
      </c>
      <c r="D168" s="157" t="s">
        <v>1070</v>
      </c>
    </row>
    <row r="169" spans="1:4" x14ac:dyDescent="0.25">
      <c r="A169" s="157" t="s">
        <v>60</v>
      </c>
      <c r="B169" s="157">
        <v>1740</v>
      </c>
      <c r="C169" s="157" t="s">
        <v>1071</v>
      </c>
      <c r="D169" s="157" t="s">
        <v>1072</v>
      </c>
    </row>
    <row r="170" spans="1:4" x14ac:dyDescent="0.25">
      <c r="A170" s="157" t="s">
        <v>60</v>
      </c>
      <c r="B170" s="157">
        <v>1835</v>
      </c>
      <c r="C170" s="157" t="s">
        <v>1073</v>
      </c>
      <c r="D170" s="157" t="s">
        <v>1074</v>
      </c>
    </row>
    <row r="171" spans="1:4" x14ac:dyDescent="0.25">
      <c r="A171" s="157" t="s">
        <v>60</v>
      </c>
      <c r="B171" s="157">
        <v>1915</v>
      </c>
      <c r="C171" s="157" t="s">
        <v>1075</v>
      </c>
      <c r="D171" s="157" t="s">
        <v>1076</v>
      </c>
    </row>
    <row r="172" spans="1:4" x14ac:dyDescent="0.25">
      <c r="A172" s="157" t="s">
        <v>60</v>
      </c>
      <c r="B172" s="157">
        <v>1935</v>
      </c>
      <c r="C172" s="157" t="s">
        <v>1077</v>
      </c>
      <c r="D172" s="157" t="s">
        <v>1078</v>
      </c>
    </row>
    <row r="173" spans="1:4" x14ac:dyDescent="0.25">
      <c r="A173" s="157" t="s">
        <v>60</v>
      </c>
      <c r="B173" s="157">
        <v>2020</v>
      </c>
      <c r="C173" s="157" t="s">
        <v>1079</v>
      </c>
      <c r="D173" s="157" t="s">
        <v>1080</v>
      </c>
    </row>
    <row r="174" spans="1:4" x14ac:dyDescent="0.25">
      <c r="A174" s="157" t="s">
        <v>60</v>
      </c>
      <c r="B174" s="157">
        <v>450</v>
      </c>
      <c r="C174" s="157" t="s">
        <v>1081</v>
      </c>
      <c r="D174" s="157" t="s">
        <v>1082</v>
      </c>
    </row>
    <row r="175" spans="1:4" x14ac:dyDescent="0.25">
      <c r="A175" s="157" t="s">
        <v>1083</v>
      </c>
      <c r="B175" s="157">
        <v>820</v>
      </c>
      <c r="C175" s="157" t="s">
        <v>1084</v>
      </c>
      <c r="D175" s="157" t="s">
        <v>1085</v>
      </c>
    </row>
    <row r="176" spans="1:4" x14ac:dyDescent="0.25">
      <c r="A176" s="157" t="s">
        <v>1083</v>
      </c>
      <c r="B176" s="157">
        <v>1060</v>
      </c>
      <c r="C176" s="157" t="s">
        <v>1086</v>
      </c>
      <c r="D176" s="157" t="s">
        <v>1087</v>
      </c>
    </row>
    <row r="177" spans="1:4" x14ac:dyDescent="0.25">
      <c r="A177" s="157" t="s">
        <v>1083</v>
      </c>
      <c r="B177" s="157">
        <v>1290</v>
      </c>
      <c r="C177" s="157" t="s">
        <v>1088</v>
      </c>
      <c r="D177" s="157" t="s">
        <v>1089</v>
      </c>
    </row>
    <row r="178" spans="1:4" x14ac:dyDescent="0.25">
      <c r="A178" s="157" t="s">
        <v>1083</v>
      </c>
      <c r="B178" s="157">
        <v>1495</v>
      </c>
      <c r="C178" s="157" t="s">
        <v>1090</v>
      </c>
      <c r="D178" s="157" t="s">
        <v>1091</v>
      </c>
    </row>
    <row r="179" spans="1:4" x14ac:dyDescent="0.25">
      <c r="A179" s="157" t="s">
        <v>1083</v>
      </c>
      <c r="B179" s="157">
        <v>1640</v>
      </c>
      <c r="C179" s="157" t="s">
        <v>1092</v>
      </c>
      <c r="D179" s="157" t="s">
        <v>1093</v>
      </c>
    </row>
    <row r="180" spans="1:4" x14ac:dyDescent="0.25">
      <c r="A180" s="157" t="s">
        <v>1083</v>
      </c>
      <c r="B180" s="157">
        <v>1740</v>
      </c>
      <c r="C180" s="157" t="s">
        <v>1094</v>
      </c>
      <c r="D180" s="157" t="s">
        <v>1095</v>
      </c>
    </row>
    <row r="181" spans="1:4" x14ac:dyDescent="0.25">
      <c r="A181" s="157" t="s">
        <v>1083</v>
      </c>
      <c r="B181" s="157">
        <v>1835</v>
      </c>
      <c r="C181" s="157" t="s">
        <v>1096</v>
      </c>
      <c r="D181" s="157" t="s">
        <v>1097</v>
      </c>
    </row>
    <row r="182" spans="1:4" x14ac:dyDescent="0.25">
      <c r="A182" s="157" t="s">
        <v>1083</v>
      </c>
      <c r="B182" s="157">
        <v>1915</v>
      </c>
      <c r="C182" s="157" t="s">
        <v>1098</v>
      </c>
      <c r="D182" s="157" t="s">
        <v>1099</v>
      </c>
    </row>
    <row r="183" spans="1:4" x14ac:dyDescent="0.25">
      <c r="A183" s="157" t="s">
        <v>1083</v>
      </c>
      <c r="B183" s="157">
        <v>1935</v>
      </c>
      <c r="C183" s="157" t="s">
        <v>1100</v>
      </c>
      <c r="D183" s="157" t="s">
        <v>1101</v>
      </c>
    </row>
    <row r="184" spans="1:4" x14ac:dyDescent="0.25">
      <c r="A184" s="157" t="s">
        <v>1083</v>
      </c>
      <c r="B184" s="157">
        <v>2020</v>
      </c>
      <c r="C184" s="157" t="s">
        <v>1102</v>
      </c>
      <c r="D184" s="157" t="s">
        <v>1103</v>
      </c>
    </row>
    <row r="185" spans="1:4" x14ac:dyDescent="0.25">
      <c r="A185" s="157" t="s">
        <v>1083</v>
      </c>
      <c r="B185" s="157">
        <v>450</v>
      </c>
      <c r="C185" s="157" t="s">
        <v>1104</v>
      </c>
      <c r="D185" s="157" t="s">
        <v>37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topLeftCell="A196" workbookViewId="0">
      <selection activeCell="D216" sqref="D216"/>
    </sheetView>
  </sheetViews>
  <sheetFormatPr baseColWidth="10" defaultRowHeight="15" x14ac:dyDescent="0.25"/>
  <cols>
    <col min="1" max="1" width="11.42578125" style="25"/>
    <col min="2" max="2" width="14.85546875" style="25" bestFit="1" customWidth="1"/>
    <col min="3" max="3" width="35.7109375" bestFit="1" customWidth="1"/>
  </cols>
  <sheetData>
    <row r="1" spans="1:23" x14ac:dyDescent="0.25">
      <c r="A1" s="96" t="s">
        <v>655</v>
      </c>
      <c r="B1" s="96" t="s">
        <v>685</v>
      </c>
      <c r="C1" s="96" t="s">
        <v>657</v>
      </c>
      <c r="D1" s="96" t="s">
        <v>345</v>
      </c>
      <c r="E1" s="96" t="s">
        <v>1001</v>
      </c>
    </row>
    <row r="2" spans="1:23" x14ac:dyDescent="0.25">
      <c r="A2" s="81" t="s">
        <v>478</v>
      </c>
      <c r="B2" s="81" t="s">
        <v>475</v>
      </c>
      <c r="C2" s="82" t="s">
        <v>347</v>
      </c>
      <c r="D2" s="82" t="s">
        <v>93</v>
      </c>
      <c r="E2" s="148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81" t="s">
        <v>478</v>
      </c>
      <c r="B3" s="81" t="s">
        <v>475</v>
      </c>
      <c r="C3" s="82" t="s">
        <v>348</v>
      </c>
      <c r="D3" s="82" t="s">
        <v>94</v>
      </c>
      <c r="E3" s="81"/>
    </row>
    <row r="4" spans="1:23" x14ac:dyDescent="0.25">
      <c r="A4" s="81" t="s">
        <v>478</v>
      </c>
      <c r="B4" s="81" t="s">
        <v>475</v>
      </c>
      <c r="C4" s="82" t="s">
        <v>349</v>
      </c>
      <c r="D4" s="82" t="s">
        <v>95</v>
      </c>
      <c r="E4" s="81"/>
    </row>
    <row r="5" spans="1:23" x14ac:dyDescent="0.25">
      <c r="A5" s="81" t="s">
        <v>478</v>
      </c>
      <c r="B5" s="81" t="s">
        <v>475</v>
      </c>
      <c r="C5" s="82" t="s">
        <v>350</v>
      </c>
      <c r="D5" s="82" t="s">
        <v>96</v>
      </c>
      <c r="E5" s="81"/>
    </row>
    <row r="6" spans="1:23" x14ac:dyDescent="0.25">
      <c r="A6" s="81" t="s">
        <v>478</v>
      </c>
      <c r="B6" s="81" t="s">
        <v>475</v>
      </c>
      <c r="C6" s="82" t="s">
        <v>351</v>
      </c>
      <c r="D6" s="82" t="s">
        <v>97</v>
      </c>
      <c r="E6" s="81"/>
    </row>
    <row r="7" spans="1:23" x14ac:dyDescent="0.25">
      <c r="A7" s="81" t="s">
        <v>478</v>
      </c>
      <c r="B7" s="81" t="s">
        <v>475</v>
      </c>
      <c r="C7" s="82" t="s">
        <v>352</v>
      </c>
      <c r="D7" s="82" t="s">
        <v>98</v>
      </c>
      <c r="E7" s="81"/>
    </row>
    <row r="8" spans="1:23" x14ac:dyDescent="0.25">
      <c r="A8" s="81" t="s">
        <v>478</v>
      </c>
      <c r="B8" s="81" t="s">
        <v>475</v>
      </c>
      <c r="C8" s="82" t="s">
        <v>353</v>
      </c>
      <c r="D8" s="82" t="s">
        <v>99</v>
      </c>
      <c r="E8" s="81"/>
    </row>
    <row r="9" spans="1:23" x14ac:dyDescent="0.25">
      <c r="A9" s="81" t="s">
        <v>478</v>
      </c>
      <c r="B9" s="81" t="s">
        <v>475</v>
      </c>
      <c r="C9" s="82" t="s">
        <v>354</v>
      </c>
      <c r="D9" s="84" t="s">
        <v>100</v>
      </c>
      <c r="E9" s="148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81" t="s">
        <v>478</v>
      </c>
      <c r="B10" s="81" t="s">
        <v>475</v>
      </c>
      <c r="C10" s="82" t="s">
        <v>355</v>
      </c>
      <c r="D10" s="82" t="s">
        <v>101</v>
      </c>
      <c r="E10" s="81"/>
    </row>
    <row r="11" spans="1:23" x14ac:dyDescent="0.25">
      <c r="A11" s="81" t="s">
        <v>478</v>
      </c>
      <c r="B11" s="81" t="s">
        <v>475</v>
      </c>
      <c r="C11" s="82" t="s">
        <v>356</v>
      </c>
      <c r="D11" s="82" t="s">
        <v>102</v>
      </c>
      <c r="E11" s="81"/>
    </row>
    <row r="12" spans="1:23" x14ac:dyDescent="0.25">
      <c r="A12" s="81" t="s">
        <v>478</v>
      </c>
      <c r="B12" s="81" t="s">
        <v>475</v>
      </c>
      <c r="C12" s="82" t="s">
        <v>357</v>
      </c>
      <c r="D12" s="82" t="s">
        <v>103</v>
      </c>
      <c r="E12" s="81"/>
    </row>
    <row r="13" spans="1:23" x14ac:dyDescent="0.25">
      <c r="A13" s="81" t="s">
        <v>478</v>
      </c>
      <c r="B13" s="81" t="s">
        <v>475</v>
      </c>
      <c r="C13" s="82" t="s">
        <v>358</v>
      </c>
      <c r="D13" s="82" t="s">
        <v>104</v>
      </c>
      <c r="E13" s="81"/>
    </row>
    <row r="14" spans="1:23" x14ac:dyDescent="0.25">
      <c r="A14" s="81" t="s">
        <v>478</v>
      </c>
      <c r="B14" s="81" t="s">
        <v>475</v>
      </c>
      <c r="C14" s="82" t="s">
        <v>359</v>
      </c>
      <c r="D14" s="82" t="s">
        <v>105</v>
      </c>
      <c r="E14" s="81"/>
    </row>
    <row r="15" spans="1:23" x14ac:dyDescent="0.25">
      <c r="A15" s="81" t="s">
        <v>478</v>
      </c>
      <c r="B15" s="81" t="s">
        <v>475</v>
      </c>
      <c r="C15" s="82" t="s">
        <v>360</v>
      </c>
      <c r="D15" s="82" t="s">
        <v>106</v>
      </c>
      <c r="E15" s="81"/>
    </row>
    <row r="16" spans="1:23" x14ac:dyDescent="0.25">
      <c r="A16" s="81" t="s">
        <v>478</v>
      </c>
      <c r="B16" s="81" t="s">
        <v>475</v>
      </c>
      <c r="C16" s="82" t="s">
        <v>361</v>
      </c>
      <c r="D16" s="82" t="s">
        <v>107</v>
      </c>
      <c r="E16" s="81"/>
    </row>
    <row r="17" spans="1:5" x14ac:dyDescent="0.25">
      <c r="A17" s="81" t="s">
        <v>478</v>
      </c>
      <c r="B17" s="81" t="s">
        <v>475</v>
      </c>
      <c r="C17" s="82" t="s">
        <v>362</v>
      </c>
      <c r="D17" s="82" t="s">
        <v>108</v>
      </c>
      <c r="E17" s="81"/>
    </row>
    <row r="18" spans="1:5" x14ac:dyDescent="0.25">
      <c r="A18" s="81" t="s">
        <v>478</v>
      </c>
      <c r="B18" s="81" t="s">
        <v>475</v>
      </c>
      <c r="C18" s="82" t="s">
        <v>363</v>
      </c>
      <c r="D18" s="82" t="s">
        <v>109</v>
      </c>
      <c r="E18" s="81"/>
    </row>
    <row r="19" spans="1:5" x14ac:dyDescent="0.25">
      <c r="A19" s="81" t="s">
        <v>478</v>
      </c>
      <c r="B19" s="81" t="s">
        <v>475</v>
      </c>
      <c r="C19" s="82" t="s">
        <v>364</v>
      </c>
      <c r="D19" s="82" t="s">
        <v>110</v>
      </c>
      <c r="E19" s="148"/>
    </row>
    <row r="20" spans="1:5" x14ac:dyDescent="0.25">
      <c r="A20" s="81" t="s">
        <v>478</v>
      </c>
      <c r="B20" s="81" t="s">
        <v>475</v>
      </c>
      <c r="C20" s="82" t="s">
        <v>365</v>
      </c>
      <c r="D20" s="82" t="s">
        <v>111</v>
      </c>
      <c r="E20" s="148"/>
    </row>
    <row r="21" spans="1:5" x14ac:dyDescent="0.25">
      <c r="A21" s="81" t="s">
        <v>478</v>
      </c>
      <c r="B21" s="81" t="s">
        <v>475</v>
      </c>
      <c r="C21" s="82" t="s">
        <v>366</v>
      </c>
      <c r="D21" s="82" t="s">
        <v>112</v>
      </c>
      <c r="E21" s="148"/>
    </row>
    <row r="22" spans="1:5" x14ac:dyDescent="0.25">
      <c r="A22" s="81" t="s">
        <v>478</v>
      </c>
      <c r="B22" s="81" t="s">
        <v>475</v>
      </c>
      <c r="C22" s="82" t="s">
        <v>367</v>
      </c>
      <c r="D22" s="82" t="s">
        <v>113</v>
      </c>
      <c r="E22" s="148"/>
    </row>
    <row r="23" spans="1:5" x14ac:dyDescent="0.25">
      <c r="A23" s="81" t="s">
        <v>478</v>
      </c>
      <c r="B23" s="81" t="s">
        <v>475</v>
      </c>
      <c r="C23" s="82" t="s">
        <v>368</v>
      </c>
      <c r="D23" s="82" t="s">
        <v>114</v>
      </c>
      <c r="E23" s="148"/>
    </row>
    <row r="24" spans="1:5" x14ac:dyDescent="0.25">
      <c r="A24" s="81" t="s">
        <v>478</v>
      </c>
      <c r="B24" s="81" t="s">
        <v>475</v>
      </c>
      <c r="C24" s="82" t="s">
        <v>369</v>
      </c>
      <c r="D24" s="82" t="s">
        <v>115</v>
      </c>
      <c r="E24" s="148"/>
    </row>
    <row r="25" spans="1:5" x14ac:dyDescent="0.25">
      <c r="A25" s="81" t="s">
        <v>478</v>
      </c>
      <c r="B25" s="81" t="s">
        <v>475</v>
      </c>
      <c r="C25" s="82" t="s">
        <v>370</v>
      </c>
      <c r="D25" s="82" t="s">
        <v>116</v>
      </c>
      <c r="E25" s="148"/>
    </row>
    <row r="26" spans="1:5" x14ac:dyDescent="0.25">
      <c r="A26" s="81" t="s">
        <v>478</v>
      </c>
      <c r="B26" s="81" t="s">
        <v>475</v>
      </c>
      <c r="C26" s="82" t="s">
        <v>371</v>
      </c>
      <c r="D26" s="82" t="s">
        <v>117</v>
      </c>
      <c r="E26" s="148"/>
    </row>
    <row r="27" spans="1:5" x14ac:dyDescent="0.25">
      <c r="A27" s="81" t="s">
        <v>478</v>
      </c>
      <c r="B27" s="81" t="s">
        <v>475</v>
      </c>
      <c r="C27" s="82" t="s">
        <v>372</v>
      </c>
      <c r="D27" s="82" t="s">
        <v>118</v>
      </c>
      <c r="E27" s="148"/>
    </row>
    <row r="28" spans="1:5" x14ac:dyDescent="0.25">
      <c r="A28" s="81" t="s">
        <v>478</v>
      </c>
      <c r="B28" s="81" t="s">
        <v>475</v>
      </c>
      <c r="C28" s="82" t="s">
        <v>373</v>
      </c>
      <c r="D28" s="82" t="s">
        <v>119</v>
      </c>
      <c r="E28" s="148"/>
    </row>
    <row r="29" spans="1:5" x14ac:dyDescent="0.25">
      <c r="A29" s="81" t="s">
        <v>478</v>
      </c>
      <c r="B29" s="81" t="s">
        <v>475</v>
      </c>
      <c r="C29" s="82" t="s">
        <v>374</v>
      </c>
      <c r="D29" s="82" t="s">
        <v>120</v>
      </c>
      <c r="E29" s="81"/>
    </row>
    <row r="30" spans="1:5" x14ac:dyDescent="0.25">
      <c r="A30" s="81" t="s">
        <v>478</v>
      </c>
      <c r="B30" s="81" t="s">
        <v>475</v>
      </c>
      <c r="C30" s="82" t="s">
        <v>375</v>
      </c>
      <c r="D30" s="82" t="s">
        <v>121</v>
      </c>
      <c r="E30" s="81"/>
    </row>
    <row r="31" spans="1:5" x14ac:dyDescent="0.25">
      <c r="A31" s="81" t="s">
        <v>478</v>
      </c>
      <c r="B31" s="81" t="s">
        <v>475</v>
      </c>
      <c r="C31" s="82" t="s">
        <v>376</v>
      </c>
      <c r="D31" s="82" t="s">
        <v>122</v>
      </c>
      <c r="E31" s="81"/>
    </row>
    <row r="32" spans="1:5" x14ac:dyDescent="0.25">
      <c r="A32" s="81" t="s">
        <v>478</v>
      </c>
      <c r="B32" s="81" t="s">
        <v>475</v>
      </c>
      <c r="C32" s="82" t="s">
        <v>377</v>
      </c>
      <c r="D32" s="82" t="s">
        <v>123</v>
      </c>
      <c r="E32" s="81"/>
    </row>
    <row r="33" spans="1:5" x14ac:dyDescent="0.25">
      <c r="A33" s="81" t="s">
        <v>478</v>
      </c>
      <c r="B33" s="81" t="s">
        <v>475</v>
      </c>
      <c r="C33" s="82" t="s">
        <v>378</v>
      </c>
      <c r="D33" s="82" t="s">
        <v>124</v>
      </c>
      <c r="E33" s="81"/>
    </row>
    <row r="34" spans="1:5" x14ac:dyDescent="0.25">
      <c r="A34" s="81" t="s">
        <v>478</v>
      </c>
      <c r="B34" s="81" t="s">
        <v>475</v>
      </c>
      <c r="C34" s="82" t="s">
        <v>379</v>
      </c>
      <c r="D34" s="82" t="s">
        <v>125</v>
      </c>
      <c r="E34" s="81"/>
    </row>
    <row r="35" spans="1:5" x14ac:dyDescent="0.25">
      <c r="A35" s="81" t="s">
        <v>478</v>
      </c>
      <c r="B35" s="81" t="s">
        <v>475</v>
      </c>
      <c r="C35" s="82" t="s">
        <v>380</v>
      </c>
      <c r="D35" s="82" t="s">
        <v>126</v>
      </c>
      <c r="E35" s="81"/>
    </row>
    <row r="36" spans="1:5" x14ac:dyDescent="0.25">
      <c r="A36" s="81" t="s">
        <v>478</v>
      </c>
      <c r="B36" s="81" t="s">
        <v>475</v>
      </c>
      <c r="C36" s="82" t="s">
        <v>381</v>
      </c>
      <c r="D36" s="82" t="s">
        <v>127</v>
      </c>
      <c r="E36" s="81"/>
    </row>
    <row r="37" spans="1:5" x14ac:dyDescent="0.25">
      <c r="A37" s="81" t="s">
        <v>478</v>
      </c>
      <c r="B37" s="81" t="s">
        <v>475</v>
      </c>
      <c r="C37" s="82" t="s">
        <v>382</v>
      </c>
      <c r="D37" s="82" t="s">
        <v>128</v>
      </c>
      <c r="E37" s="81"/>
    </row>
    <row r="38" spans="1:5" x14ac:dyDescent="0.25">
      <c r="A38" s="81" t="s">
        <v>478</v>
      </c>
      <c r="B38" s="81" t="s">
        <v>475</v>
      </c>
      <c r="C38" s="82" t="s">
        <v>383</v>
      </c>
      <c r="D38" s="82" t="s">
        <v>129</v>
      </c>
      <c r="E38" s="81"/>
    </row>
    <row r="39" spans="1:5" x14ac:dyDescent="0.25">
      <c r="A39" s="81" t="s">
        <v>478</v>
      </c>
      <c r="B39" s="81" t="s">
        <v>475</v>
      </c>
      <c r="C39" s="82" t="s">
        <v>384</v>
      </c>
      <c r="D39" s="82" t="s">
        <v>130</v>
      </c>
      <c r="E39" s="81"/>
    </row>
    <row r="40" spans="1:5" x14ac:dyDescent="0.25">
      <c r="A40" s="81" t="s">
        <v>478</v>
      </c>
      <c r="B40" s="81" t="s">
        <v>475</v>
      </c>
      <c r="C40" s="82" t="s">
        <v>385</v>
      </c>
      <c r="D40" s="82" t="s">
        <v>131</v>
      </c>
      <c r="E40" s="81"/>
    </row>
    <row r="41" spans="1:5" x14ac:dyDescent="0.25">
      <c r="A41" s="81" t="s">
        <v>478</v>
      </c>
      <c r="B41" s="81" t="s">
        <v>475</v>
      </c>
      <c r="C41" s="82" t="s">
        <v>386</v>
      </c>
      <c r="D41" s="82" t="s">
        <v>132</v>
      </c>
      <c r="E41" s="81"/>
    </row>
    <row r="42" spans="1:5" x14ac:dyDescent="0.25">
      <c r="A42" s="81" t="s">
        <v>478</v>
      </c>
      <c r="B42" s="81" t="s">
        <v>475</v>
      </c>
      <c r="C42" s="82" t="s">
        <v>387</v>
      </c>
      <c r="D42" s="82" t="s">
        <v>133</v>
      </c>
      <c r="E42" s="81"/>
    </row>
    <row r="43" spans="1:5" x14ac:dyDescent="0.25">
      <c r="A43" s="81" t="s">
        <v>478</v>
      </c>
      <c r="B43" s="81" t="s">
        <v>475</v>
      </c>
      <c r="C43" s="82" t="s">
        <v>388</v>
      </c>
      <c r="D43" s="82" t="s">
        <v>134</v>
      </c>
      <c r="E43" s="81"/>
    </row>
    <row r="44" spans="1:5" x14ac:dyDescent="0.25">
      <c r="A44" s="81"/>
      <c r="B44" s="81"/>
      <c r="C44" s="81"/>
      <c r="D44" s="81"/>
      <c r="E44" s="81"/>
    </row>
    <row r="45" spans="1:5" x14ac:dyDescent="0.25">
      <c r="A45" s="81" t="s">
        <v>478</v>
      </c>
      <c r="B45" s="81" t="s">
        <v>475</v>
      </c>
      <c r="C45" s="82" t="s">
        <v>389</v>
      </c>
      <c r="D45" s="82" t="s">
        <v>135</v>
      </c>
      <c r="E45" s="81"/>
    </row>
    <row r="46" spans="1:5" x14ac:dyDescent="0.25">
      <c r="A46" s="81" t="s">
        <v>478</v>
      </c>
      <c r="B46" s="81" t="s">
        <v>475</v>
      </c>
      <c r="C46" s="82" t="s">
        <v>390</v>
      </c>
      <c r="D46" s="82" t="s">
        <v>136</v>
      </c>
      <c r="E46" s="81"/>
    </row>
    <row r="47" spans="1:5" x14ac:dyDescent="0.25">
      <c r="A47" s="81" t="s">
        <v>478</v>
      </c>
      <c r="B47" s="81" t="s">
        <v>475</v>
      </c>
      <c r="C47" s="82" t="s">
        <v>391</v>
      </c>
      <c r="D47" s="82" t="s">
        <v>137</v>
      </c>
      <c r="E47" s="81"/>
    </row>
    <row r="48" spans="1:5" x14ac:dyDescent="0.25">
      <c r="A48" s="81" t="s">
        <v>478</v>
      </c>
      <c r="B48" s="81" t="s">
        <v>475</v>
      </c>
      <c r="C48" s="82" t="s">
        <v>392</v>
      </c>
      <c r="D48" s="82" t="s">
        <v>138</v>
      </c>
      <c r="E48" s="81"/>
    </row>
    <row r="49" spans="1:5" x14ac:dyDescent="0.25">
      <c r="A49" s="81" t="s">
        <v>478</v>
      </c>
      <c r="B49" s="81" t="s">
        <v>475</v>
      </c>
      <c r="C49" s="82" t="s">
        <v>393</v>
      </c>
      <c r="D49" s="82" t="s">
        <v>139</v>
      </c>
      <c r="E49" s="81"/>
    </row>
    <row r="50" spans="1:5" x14ac:dyDescent="0.25">
      <c r="A50" s="81" t="s">
        <v>478</v>
      </c>
      <c r="B50" s="81" t="s">
        <v>475</v>
      </c>
      <c r="C50" s="82" t="s">
        <v>394</v>
      </c>
      <c r="D50" s="82" t="s">
        <v>140</v>
      </c>
      <c r="E50" s="81"/>
    </row>
    <row r="51" spans="1:5" x14ac:dyDescent="0.25">
      <c r="A51" s="81" t="s">
        <v>478</v>
      </c>
      <c r="B51" s="81" t="s">
        <v>475</v>
      </c>
      <c r="C51" s="82" t="s">
        <v>395</v>
      </c>
      <c r="D51" s="82" t="s">
        <v>141</v>
      </c>
      <c r="E51" s="81"/>
    </row>
    <row r="52" spans="1:5" x14ac:dyDescent="0.25">
      <c r="A52" s="81" t="s">
        <v>478</v>
      </c>
      <c r="B52" s="81" t="s">
        <v>475</v>
      </c>
      <c r="C52" s="82" t="s">
        <v>396</v>
      </c>
      <c r="D52" s="82" t="s">
        <v>142</v>
      </c>
      <c r="E52" s="81"/>
    </row>
    <row r="53" spans="1:5" x14ac:dyDescent="0.25">
      <c r="A53" s="81" t="s">
        <v>478</v>
      </c>
      <c r="B53" s="81" t="s">
        <v>475</v>
      </c>
      <c r="C53" s="82" t="s">
        <v>397</v>
      </c>
      <c r="D53" s="82" t="s">
        <v>143</v>
      </c>
      <c r="E53" s="81"/>
    </row>
    <row r="54" spans="1:5" x14ac:dyDescent="0.25">
      <c r="A54" s="81" t="s">
        <v>478</v>
      </c>
      <c r="B54" s="81" t="s">
        <v>475</v>
      </c>
      <c r="C54" s="82" t="s">
        <v>398</v>
      </c>
      <c r="D54" s="82" t="s">
        <v>144</v>
      </c>
      <c r="E54" s="81"/>
    </row>
    <row r="55" spans="1:5" x14ac:dyDescent="0.25">
      <c r="A55" s="81" t="s">
        <v>478</v>
      </c>
      <c r="B55" s="81" t="s">
        <v>475</v>
      </c>
      <c r="C55" s="82" t="s">
        <v>399</v>
      </c>
      <c r="D55" s="82" t="s">
        <v>145</v>
      </c>
      <c r="E55" s="81"/>
    </row>
    <row r="56" spans="1:5" x14ac:dyDescent="0.25">
      <c r="A56" s="81" t="s">
        <v>478</v>
      </c>
      <c r="B56" s="81" t="s">
        <v>475</v>
      </c>
      <c r="C56" s="82" t="s">
        <v>400</v>
      </c>
      <c r="D56" s="82" t="s">
        <v>146</v>
      </c>
      <c r="E56" s="81"/>
    </row>
    <row r="57" spans="1:5" x14ac:dyDescent="0.25">
      <c r="A57" s="81" t="s">
        <v>478</v>
      </c>
      <c r="B57" s="81" t="s">
        <v>475</v>
      </c>
      <c r="C57" s="82" t="s">
        <v>401</v>
      </c>
      <c r="D57" s="82" t="s">
        <v>147</v>
      </c>
      <c r="E57" s="81"/>
    </row>
    <row r="58" spans="1:5" x14ac:dyDescent="0.25">
      <c r="A58" s="81" t="s">
        <v>478</v>
      </c>
      <c r="B58" s="81" t="s">
        <v>475</v>
      </c>
      <c r="C58" s="82" t="s">
        <v>402</v>
      </c>
      <c r="D58" s="82" t="s">
        <v>148</v>
      </c>
      <c r="E58" s="81"/>
    </row>
    <row r="59" spans="1:5" x14ac:dyDescent="0.25">
      <c r="A59" s="81" t="s">
        <v>478</v>
      </c>
      <c r="B59" s="81" t="s">
        <v>475</v>
      </c>
      <c r="C59" s="82" t="s">
        <v>403</v>
      </c>
      <c r="D59" s="82" t="s">
        <v>149</v>
      </c>
      <c r="E59" s="81"/>
    </row>
    <row r="60" spans="1:5" x14ac:dyDescent="0.25">
      <c r="A60" s="81" t="s">
        <v>478</v>
      </c>
      <c r="B60" s="81" t="s">
        <v>475</v>
      </c>
      <c r="C60" s="82" t="s">
        <v>404</v>
      </c>
      <c r="D60" s="82" t="s">
        <v>150</v>
      </c>
      <c r="E60" s="81"/>
    </row>
    <row r="61" spans="1:5" x14ac:dyDescent="0.25">
      <c r="A61" s="81" t="s">
        <v>478</v>
      </c>
      <c r="B61" s="81" t="s">
        <v>475</v>
      </c>
      <c r="C61" s="82" t="s">
        <v>405</v>
      </c>
      <c r="D61" s="82" t="s">
        <v>151</v>
      </c>
      <c r="E61" s="81"/>
    </row>
    <row r="62" spans="1:5" x14ac:dyDescent="0.25">
      <c r="A62" s="81" t="s">
        <v>478</v>
      </c>
      <c r="B62" s="81" t="s">
        <v>475</v>
      </c>
      <c r="C62" s="82" t="s">
        <v>406</v>
      </c>
      <c r="D62" s="82" t="s">
        <v>152</v>
      </c>
      <c r="E62" s="81"/>
    </row>
    <row r="63" spans="1:5" x14ac:dyDescent="0.25">
      <c r="A63" s="81" t="s">
        <v>478</v>
      </c>
      <c r="B63" s="81" t="s">
        <v>475</v>
      </c>
      <c r="C63" s="82" t="s">
        <v>407</v>
      </c>
      <c r="D63" s="82" t="s">
        <v>153</v>
      </c>
      <c r="E63" s="81"/>
    </row>
    <row r="64" spans="1:5" x14ac:dyDescent="0.25">
      <c r="A64" s="81" t="s">
        <v>478</v>
      </c>
      <c r="B64" s="81" t="s">
        <v>475</v>
      </c>
      <c r="C64" s="82" t="s">
        <v>408</v>
      </c>
      <c r="D64" s="82" t="s">
        <v>154</v>
      </c>
      <c r="E64" s="81"/>
    </row>
    <row r="65" spans="1:5" x14ac:dyDescent="0.25">
      <c r="A65" s="81" t="s">
        <v>478</v>
      </c>
      <c r="B65" s="81" t="s">
        <v>475</v>
      </c>
      <c r="C65" s="82" t="s">
        <v>409</v>
      </c>
      <c r="D65" s="82" t="s">
        <v>155</v>
      </c>
      <c r="E65" s="81"/>
    </row>
    <row r="66" spans="1:5" x14ac:dyDescent="0.25">
      <c r="A66" s="81" t="s">
        <v>478</v>
      </c>
      <c r="B66" s="81" t="s">
        <v>475</v>
      </c>
      <c r="C66" s="82" t="s">
        <v>410</v>
      </c>
      <c r="D66" s="82" t="s">
        <v>156</v>
      </c>
      <c r="E66" s="81"/>
    </row>
    <row r="67" spans="1:5" x14ac:dyDescent="0.25">
      <c r="A67" s="81" t="s">
        <v>478</v>
      </c>
      <c r="B67" s="81" t="s">
        <v>475</v>
      </c>
      <c r="C67" s="82" t="s">
        <v>411</v>
      </c>
      <c r="D67" s="82" t="s">
        <v>157</v>
      </c>
      <c r="E67" s="81"/>
    </row>
    <row r="68" spans="1:5" x14ac:dyDescent="0.25">
      <c r="A68" s="81" t="s">
        <v>478</v>
      </c>
      <c r="B68" s="81" t="s">
        <v>475</v>
      </c>
      <c r="C68" s="82" t="s">
        <v>412</v>
      </c>
      <c r="D68" s="82" t="s">
        <v>158</v>
      </c>
      <c r="E68" s="81"/>
    </row>
    <row r="69" spans="1:5" x14ac:dyDescent="0.25">
      <c r="A69" s="81" t="s">
        <v>478</v>
      </c>
      <c r="B69" s="81" t="s">
        <v>475</v>
      </c>
      <c r="C69" s="82" t="s">
        <v>413</v>
      </c>
      <c r="D69" s="82" t="s">
        <v>159</v>
      </c>
      <c r="E69" s="81"/>
    </row>
    <row r="70" spans="1:5" x14ac:dyDescent="0.25">
      <c r="A70" s="81" t="s">
        <v>478</v>
      </c>
      <c r="B70" s="81" t="s">
        <v>475</v>
      </c>
      <c r="C70" s="82" t="s">
        <v>414</v>
      </c>
      <c r="D70" s="82" t="s">
        <v>160</v>
      </c>
      <c r="E70" s="81"/>
    </row>
    <row r="71" spans="1:5" x14ac:dyDescent="0.25">
      <c r="A71" s="81" t="s">
        <v>478</v>
      </c>
      <c r="B71" s="81" t="s">
        <v>475</v>
      </c>
      <c r="C71" s="82" t="s">
        <v>415</v>
      </c>
      <c r="D71" s="82" t="s">
        <v>161</v>
      </c>
      <c r="E71" s="81"/>
    </row>
    <row r="72" spans="1:5" x14ac:dyDescent="0.25">
      <c r="A72" s="81" t="s">
        <v>478</v>
      </c>
      <c r="B72" s="81" t="s">
        <v>475</v>
      </c>
      <c r="C72" s="82" t="s">
        <v>416</v>
      </c>
      <c r="D72" s="82" t="s">
        <v>162</v>
      </c>
      <c r="E72" s="81"/>
    </row>
    <row r="73" spans="1:5" x14ac:dyDescent="0.25">
      <c r="A73" s="81" t="s">
        <v>478</v>
      </c>
      <c r="B73" s="81" t="s">
        <v>475</v>
      </c>
      <c r="C73" s="82" t="s">
        <v>417</v>
      </c>
      <c r="D73" s="82" t="s">
        <v>163</v>
      </c>
      <c r="E73" s="81"/>
    </row>
    <row r="74" spans="1:5" x14ac:dyDescent="0.25">
      <c r="A74" s="81" t="s">
        <v>478</v>
      </c>
      <c r="B74" s="81" t="s">
        <v>475</v>
      </c>
      <c r="C74" s="82" t="s">
        <v>418</v>
      </c>
      <c r="D74" s="82" t="s">
        <v>164</v>
      </c>
      <c r="E74" s="81"/>
    </row>
    <row r="75" spans="1:5" x14ac:dyDescent="0.25">
      <c r="A75" s="81" t="s">
        <v>478</v>
      </c>
      <c r="B75" s="81" t="s">
        <v>475</v>
      </c>
      <c r="C75" s="82" t="s">
        <v>419</v>
      </c>
      <c r="D75" s="82" t="s">
        <v>165</v>
      </c>
      <c r="E75" s="81"/>
    </row>
    <row r="76" spans="1:5" x14ac:dyDescent="0.25">
      <c r="A76" s="81" t="s">
        <v>478</v>
      </c>
      <c r="B76" s="81" t="s">
        <v>475</v>
      </c>
      <c r="C76" s="82" t="s">
        <v>420</v>
      </c>
      <c r="D76" s="82" t="s">
        <v>166</v>
      </c>
      <c r="E76" s="81"/>
    </row>
    <row r="77" spans="1:5" x14ac:dyDescent="0.25">
      <c r="A77" s="81" t="s">
        <v>478</v>
      </c>
      <c r="B77" s="81" t="s">
        <v>475</v>
      </c>
      <c r="C77" s="82" t="s">
        <v>421</v>
      </c>
      <c r="D77" s="82" t="s">
        <v>167</v>
      </c>
      <c r="E77" s="81"/>
    </row>
    <row r="78" spans="1:5" x14ac:dyDescent="0.25">
      <c r="A78" s="81" t="s">
        <v>478</v>
      </c>
      <c r="B78" s="81" t="s">
        <v>475</v>
      </c>
      <c r="C78" s="82" t="s">
        <v>422</v>
      </c>
      <c r="D78" s="82" t="s">
        <v>168</v>
      </c>
      <c r="E78" s="81"/>
    </row>
    <row r="79" spans="1:5" x14ac:dyDescent="0.25">
      <c r="A79" s="81" t="s">
        <v>478</v>
      </c>
      <c r="B79" s="81" t="s">
        <v>475</v>
      </c>
      <c r="C79" s="82" t="s">
        <v>423</v>
      </c>
      <c r="D79" s="82" t="s">
        <v>169</v>
      </c>
      <c r="E79" s="81"/>
    </row>
    <row r="80" spans="1:5" x14ac:dyDescent="0.25">
      <c r="A80" s="81" t="s">
        <v>478</v>
      </c>
      <c r="B80" s="81" t="s">
        <v>475</v>
      </c>
      <c r="C80" s="82" t="s">
        <v>424</v>
      </c>
      <c r="D80" s="82" t="s">
        <v>170</v>
      </c>
      <c r="E80" s="81"/>
    </row>
    <row r="81" spans="1:8" x14ac:dyDescent="0.25">
      <c r="A81" s="81" t="s">
        <v>478</v>
      </c>
      <c r="B81" s="81" t="s">
        <v>475</v>
      </c>
      <c r="C81" s="82" t="s">
        <v>425</v>
      </c>
      <c r="D81" s="82" t="s">
        <v>171</v>
      </c>
      <c r="E81" s="81"/>
    </row>
    <row r="82" spans="1:8" x14ac:dyDescent="0.25">
      <c r="A82" s="81" t="s">
        <v>478</v>
      </c>
      <c r="B82" s="81" t="s">
        <v>475</v>
      </c>
      <c r="C82" s="82" t="s">
        <v>426</v>
      </c>
      <c r="D82" s="82" t="s">
        <v>172</v>
      </c>
      <c r="E82" s="81"/>
    </row>
    <row r="83" spans="1:8" x14ac:dyDescent="0.25">
      <c r="A83" s="81" t="s">
        <v>478</v>
      </c>
      <c r="B83" s="81" t="s">
        <v>475</v>
      </c>
      <c r="C83" s="82" t="s">
        <v>427</v>
      </c>
      <c r="D83" s="82" t="s">
        <v>173</v>
      </c>
      <c r="E83" s="81"/>
    </row>
    <row r="84" spans="1:8" x14ac:dyDescent="0.25">
      <c r="A84" s="81" t="s">
        <v>478</v>
      </c>
      <c r="B84" s="81" t="s">
        <v>475</v>
      </c>
      <c r="C84" s="82" t="s">
        <v>428</v>
      </c>
      <c r="D84" s="82" t="s">
        <v>174</v>
      </c>
      <c r="E84" s="81"/>
    </row>
    <row r="85" spans="1:8" x14ac:dyDescent="0.25">
      <c r="A85" s="81" t="s">
        <v>478</v>
      </c>
      <c r="B85" s="81" t="s">
        <v>475</v>
      </c>
      <c r="C85" s="82" t="s">
        <v>429</v>
      </c>
      <c r="D85" s="82" t="s">
        <v>175</v>
      </c>
      <c r="E85" s="81"/>
    </row>
    <row r="86" spans="1:8" x14ac:dyDescent="0.25">
      <c r="A86" s="81" t="s">
        <v>478</v>
      </c>
      <c r="B86" s="81" t="s">
        <v>475</v>
      </c>
      <c r="C86" s="82" t="s">
        <v>430</v>
      </c>
      <c r="D86" s="82" t="s">
        <v>176</v>
      </c>
      <c r="E86" s="81"/>
    </row>
    <row r="87" spans="1:8" x14ac:dyDescent="0.25">
      <c r="A87" s="81"/>
      <c r="B87" s="81"/>
      <c r="C87" s="81"/>
      <c r="D87" s="81"/>
      <c r="E87" s="149"/>
      <c r="F87" s="21"/>
      <c r="G87" s="21"/>
      <c r="H87" s="21"/>
    </row>
    <row r="88" spans="1:8" x14ac:dyDescent="0.25">
      <c r="A88" s="81" t="s">
        <v>478</v>
      </c>
      <c r="B88" s="81" t="s">
        <v>476</v>
      </c>
      <c r="C88" s="83" t="s">
        <v>431</v>
      </c>
      <c r="D88" s="82" t="s">
        <v>182</v>
      </c>
      <c r="E88" s="83"/>
      <c r="F88" s="55"/>
      <c r="G88" s="55"/>
      <c r="H88" s="21"/>
    </row>
    <row r="89" spans="1:8" x14ac:dyDescent="0.25">
      <c r="A89" s="81" t="s">
        <v>478</v>
      </c>
      <c r="B89" s="81" t="s">
        <v>476</v>
      </c>
      <c r="C89" s="83" t="s">
        <v>346</v>
      </c>
      <c r="D89" s="82" t="s">
        <v>183</v>
      </c>
      <c r="E89" s="83"/>
      <c r="F89" s="55"/>
      <c r="G89" s="55"/>
      <c r="H89" s="21"/>
    </row>
    <row r="90" spans="1:8" x14ac:dyDescent="0.25">
      <c r="A90" s="81" t="s">
        <v>478</v>
      </c>
      <c r="B90" s="81" t="s">
        <v>476</v>
      </c>
      <c r="C90" s="83" t="s">
        <v>432</v>
      </c>
      <c r="D90" s="82" t="s">
        <v>184</v>
      </c>
      <c r="E90" s="83"/>
      <c r="F90" s="55"/>
      <c r="G90" s="55"/>
      <c r="H90" s="21"/>
    </row>
    <row r="91" spans="1:8" x14ac:dyDescent="0.25">
      <c r="A91" s="81" t="s">
        <v>478</v>
      </c>
      <c r="B91" s="81" t="s">
        <v>476</v>
      </c>
      <c r="C91" s="83" t="s">
        <v>433</v>
      </c>
      <c r="D91" s="82" t="s">
        <v>185</v>
      </c>
      <c r="E91" s="83"/>
      <c r="F91" s="55"/>
      <c r="G91" s="55"/>
      <c r="H91" s="21"/>
    </row>
    <row r="92" spans="1:8" x14ac:dyDescent="0.25">
      <c r="A92" s="81" t="s">
        <v>478</v>
      </c>
      <c r="B92" s="81" t="s">
        <v>476</v>
      </c>
      <c r="C92" s="83" t="s">
        <v>434</v>
      </c>
      <c r="D92" s="82" t="s">
        <v>186</v>
      </c>
      <c r="E92" s="83"/>
      <c r="F92" s="55"/>
      <c r="G92" s="55"/>
      <c r="H92" s="21"/>
    </row>
    <row r="93" spans="1:8" x14ac:dyDescent="0.25">
      <c r="A93" s="81" t="s">
        <v>478</v>
      </c>
      <c r="B93" s="81" t="s">
        <v>476</v>
      </c>
      <c r="C93" s="83" t="s">
        <v>435</v>
      </c>
      <c r="D93" s="82" t="s">
        <v>187</v>
      </c>
      <c r="E93" s="83"/>
      <c r="F93" s="55"/>
      <c r="G93" s="55"/>
      <c r="H93" s="21"/>
    </row>
    <row r="94" spans="1:8" x14ac:dyDescent="0.25">
      <c r="A94" s="81" t="s">
        <v>478</v>
      </c>
      <c r="B94" s="81" t="s">
        <v>476</v>
      </c>
      <c r="C94" s="83" t="s">
        <v>436</v>
      </c>
      <c r="D94" s="82" t="s">
        <v>188</v>
      </c>
      <c r="E94" s="83"/>
      <c r="F94" s="55"/>
      <c r="G94" s="55"/>
      <c r="H94" s="21"/>
    </row>
    <row r="95" spans="1:8" x14ac:dyDescent="0.25">
      <c r="A95" s="81" t="s">
        <v>478</v>
      </c>
      <c r="B95" s="81" t="s">
        <v>476</v>
      </c>
      <c r="C95" s="83" t="s">
        <v>437</v>
      </c>
      <c r="D95" s="82" t="s">
        <v>189</v>
      </c>
      <c r="E95" s="83"/>
      <c r="F95" s="55"/>
      <c r="G95" s="55"/>
      <c r="H95" s="21"/>
    </row>
    <row r="96" spans="1:8" x14ac:dyDescent="0.25">
      <c r="A96" s="81" t="s">
        <v>478</v>
      </c>
      <c r="B96" s="81" t="s">
        <v>476</v>
      </c>
      <c r="C96" s="83" t="s">
        <v>438</v>
      </c>
      <c r="D96" s="82" t="s">
        <v>190</v>
      </c>
      <c r="E96" s="83"/>
      <c r="F96" s="55"/>
      <c r="G96" s="55"/>
      <c r="H96" s="21"/>
    </row>
    <row r="97" spans="1:8" x14ac:dyDescent="0.25">
      <c r="A97" s="81" t="s">
        <v>478</v>
      </c>
      <c r="B97" s="81" t="s">
        <v>476</v>
      </c>
      <c r="C97" s="83" t="s">
        <v>439</v>
      </c>
      <c r="D97" s="82" t="s">
        <v>191</v>
      </c>
      <c r="E97" s="83"/>
      <c r="F97" s="55"/>
      <c r="G97" s="55"/>
      <c r="H97" s="21"/>
    </row>
    <row r="98" spans="1:8" x14ac:dyDescent="0.25">
      <c r="A98" s="81" t="s">
        <v>478</v>
      </c>
      <c r="B98" s="81" t="s">
        <v>476</v>
      </c>
      <c r="C98" s="83" t="s">
        <v>440</v>
      </c>
      <c r="D98" s="82" t="s">
        <v>192</v>
      </c>
      <c r="E98" s="83"/>
      <c r="F98" s="55"/>
      <c r="G98" s="55"/>
      <c r="H98" s="21"/>
    </row>
    <row r="99" spans="1:8" x14ac:dyDescent="0.25">
      <c r="A99" s="81" t="s">
        <v>478</v>
      </c>
      <c r="B99" s="81" t="s">
        <v>476</v>
      </c>
      <c r="C99" s="83" t="s">
        <v>441</v>
      </c>
      <c r="D99" s="82" t="s">
        <v>193</v>
      </c>
      <c r="E99" s="83"/>
      <c r="F99" s="55"/>
      <c r="G99" s="55"/>
      <c r="H99" s="21"/>
    </row>
    <row r="100" spans="1:8" x14ac:dyDescent="0.25">
      <c r="A100" s="81" t="s">
        <v>478</v>
      </c>
      <c r="B100" s="81" t="s">
        <v>476</v>
      </c>
      <c r="C100" s="83" t="s">
        <v>442</v>
      </c>
      <c r="D100" s="82" t="s">
        <v>194</v>
      </c>
      <c r="E100" s="83"/>
      <c r="F100" s="55"/>
      <c r="G100" s="55"/>
      <c r="H100" s="21"/>
    </row>
    <row r="101" spans="1:8" x14ac:dyDescent="0.25">
      <c r="A101" s="81" t="s">
        <v>478</v>
      </c>
      <c r="B101" s="81" t="s">
        <v>476</v>
      </c>
      <c r="C101" s="83" t="s">
        <v>443</v>
      </c>
      <c r="D101" s="82" t="s">
        <v>195</v>
      </c>
      <c r="E101" s="83"/>
      <c r="F101" s="55"/>
      <c r="G101" s="55"/>
      <c r="H101" s="21"/>
    </row>
    <row r="102" spans="1:8" x14ac:dyDescent="0.25">
      <c r="A102" s="81" t="s">
        <v>478</v>
      </c>
      <c r="B102" s="81" t="s">
        <v>476</v>
      </c>
      <c r="C102" s="83" t="s">
        <v>444</v>
      </c>
      <c r="D102" s="82" t="s">
        <v>196</v>
      </c>
      <c r="E102" s="83"/>
      <c r="F102" s="55"/>
      <c r="G102" s="55"/>
      <c r="H102" s="21"/>
    </row>
    <row r="103" spans="1:8" x14ac:dyDescent="0.25">
      <c r="A103" s="81" t="s">
        <v>478</v>
      </c>
      <c r="B103" s="81" t="s">
        <v>476</v>
      </c>
      <c r="C103" s="83" t="s">
        <v>445</v>
      </c>
      <c r="D103" s="82" t="s">
        <v>197</v>
      </c>
      <c r="E103" s="83"/>
      <c r="F103" s="55"/>
      <c r="G103" s="55"/>
      <c r="H103" s="21"/>
    </row>
    <row r="104" spans="1:8" x14ac:dyDescent="0.25">
      <c r="A104" s="81" t="s">
        <v>478</v>
      </c>
      <c r="B104" s="81" t="s">
        <v>476</v>
      </c>
      <c r="C104" s="83" t="s">
        <v>446</v>
      </c>
      <c r="D104" s="82" t="s">
        <v>198</v>
      </c>
      <c r="E104" s="83"/>
      <c r="F104" s="55"/>
      <c r="G104" s="55"/>
      <c r="H104" s="21"/>
    </row>
    <row r="105" spans="1:8" x14ac:dyDescent="0.25">
      <c r="A105" s="81" t="s">
        <v>478</v>
      </c>
      <c r="B105" s="81" t="s">
        <v>476</v>
      </c>
      <c r="C105" s="83" t="s">
        <v>447</v>
      </c>
      <c r="D105" s="82" t="s">
        <v>199</v>
      </c>
      <c r="E105" s="83"/>
      <c r="F105" s="55"/>
      <c r="G105" s="55"/>
      <c r="H105" s="21"/>
    </row>
    <row r="106" spans="1:8" x14ac:dyDescent="0.25">
      <c r="A106" s="81" t="s">
        <v>478</v>
      </c>
      <c r="B106" s="81" t="s">
        <v>476</v>
      </c>
      <c r="C106" s="83" t="s">
        <v>448</v>
      </c>
      <c r="D106" s="82" t="s">
        <v>200</v>
      </c>
      <c r="E106" s="83"/>
      <c r="F106" s="55"/>
      <c r="G106" s="55"/>
      <c r="H106" s="21"/>
    </row>
    <row r="107" spans="1:8" x14ac:dyDescent="0.25">
      <c r="A107" s="81" t="s">
        <v>478</v>
      </c>
      <c r="B107" s="81" t="s">
        <v>476</v>
      </c>
      <c r="C107" s="83" t="s">
        <v>449</v>
      </c>
      <c r="D107" s="82" t="s">
        <v>201</v>
      </c>
      <c r="E107" s="83"/>
      <c r="F107" s="55"/>
      <c r="G107" s="55"/>
      <c r="H107" s="21"/>
    </row>
    <row r="108" spans="1:8" x14ac:dyDescent="0.25">
      <c r="A108" s="81" t="s">
        <v>478</v>
      </c>
      <c r="B108" s="81" t="s">
        <v>476</v>
      </c>
      <c r="C108" s="83" t="s">
        <v>450</v>
      </c>
      <c r="D108" s="82" t="s">
        <v>202</v>
      </c>
      <c r="E108" s="83"/>
      <c r="F108" s="55"/>
      <c r="G108" s="55"/>
      <c r="H108" s="21"/>
    </row>
    <row r="109" spans="1:8" x14ac:dyDescent="0.25">
      <c r="A109" s="81" t="s">
        <v>478</v>
      </c>
      <c r="B109" s="81" t="s">
        <v>476</v>
      </c>
      <c r="C109" s="83" t="s">
        <v>451</v>
      </c>
      <c r="D109" s="82" t="s">
        <v>203</v>
      </c>
      <c r="E109" s="83"/>
      <c r="F109" s="55"/>
      <c r="G109" s="55"/>
      <c r="H109" s="21"/>
    </row>
    <row r="110" spans="1:8" x14ac:dyDescent="0.25">
      <c r="A110" s="81" t="s">
        <v>478</v>
      </c>
      <c r="B110" s="81" t="s">
        <v>476</v>
      </c>
      <c r="C110" s="83" t="s">
        <v>452</v>
      </c>
      <c r="D110" s="82" t="s">
        <v>204</v>
      </c>
      <c r="E110" s="83"/>
      <c r="F110" s="55"/>
      <c r="G110" s="55"/>
      <c r="H110" s="21"/>
    </row>
    <row r="111" spans="1:8" x14ac:dyDescent="0.25">
      <c r="A111" s="81" t="s">
        <v>478</v>
      </c>
      <c r="B111" s="81" t="s">
        <v>476</v>
      </c>
      <c r="C111" s="83" t="s">
        <v>453</v>
      </c>
      <c r="D111" s="82" t="s">
        <v>205</v>
      </c>
      <c r="E111" s="83"/>
      <c r="F111" s="55"/>
      <c r="G111" s="55"/>
      <c r="H111" s="21"/>
    </row>
    <row r="112" spans="1:8" x14ac:dyDescent="0.25">
      <c r="A112" s="81" t="s">
        <v>478</v>
      </c>
      <c r="B112" s="81" t="s">
        <v>476</v>
      </c>
      <c r="C112" s="83" t="s">
        <v>454</v>
      </c>
      <c r="D112" s="82" t="s">
        <v>206</v>
      </c>
      <c r="E112" s="83"/>
      <c r="F112" s="55"/>
      <c r="G112" s="55"/>
      <c r="H112" s="21"/>
    </row>
    <row r="113" spans="1:11" x14ac:dyDescent="0.25">
      <c r="A113" s="81" t="s">
        <v>478</v>
      </c>
      <c r="B113" s="81" t="s">
        <v>476</v>
      </c>
      <c r="C113" s="83" t="s">
        <v>455</v>
      </c>
      <c r="D113" s="82" t="s">
        <v>207</v>
      </c>
      <c r="E113" s="83"/>
      <c r="F113" s="55"/>
      <c r="G113" s="55"/>
      <c r="H113" s="21"/>
    </row>
    <row r="114" spans="1:11" x14ac:dyDescent="0.25">
      <c r="A114" s="81" t="s">
        <v>478</v>
      </c>
      <c r="B114" s="81" t="s">
        <v>476</v>
      </c>
      <c r="C114" s="83" t="s">
        <v>456</v>
      </c>
      <c r="D114" s="82" t="s">
        <v>208</v>
      </c>
      <c r="E114" s="83"/>
      <c r="F114" s="55"/>
      <c r="G114" s="55"/>
      <c r="H114" s="21"/>
    </row>
    <row r="115" spans="1:11" x14ac:dyDescent="0.25">
      <c r="A115" s="81" t="s">
        <v>478</v>
      </c>
      <c r="B115" s="81" t="s">
        <v>476</v>
      </c>
      <c r="C115" s="83" t="s">
        <v>457</v>
      </c>
      <c r="D115" s="82" t="s">
        <v>209</v>
      </c>
      <c r="E115" s="83"/>
      <c r="F115" s="55"/>
      <c r="G115" s="55"/>
      <c r="H115" s="21"/>
    </row>
    <row r="116" spans="1:11" x14ac:dyDescent="0.25">
      <c r="A116" s="81" t="s">
        <v>478</v>
      </c>
      <c r="B116" s="81" t="s">
        <v>476</v>
      </c>
      <c r="C116" s="83" t="s">
        <v>458</v>
      </c>
      <c r="D116" s="82" t="s">
        <v>210</v>
      </c>
      <c r="E116" s="83"/>
      <c r="F116" s="55"/>
      <c r="G116" s="55"/>
      <c r="H116" s="21"/>
    </row>
    <row r="117" spans="1:11" x14ac:dyDescent="0.25">
      <c r="A117" s="81" t="s">
        <v>478</v>
      </c>
      <c r="B117" s="81" t="s">
        <v>476</v>
      </c>
      <c r="C117" s="83" t="s">
        <v>459</v>
      </c>
      <c r="D117" s="82" t="s">
        <v>211</v>
      </c>
      <c r="E117" s="83"/>
      <c r="F117" s="55"/>
      <c r="G117" s="55"/>
      <c r="H117" s="21"/>
    </row>
    <row r="118" spans="1:11" x14ac:dyDescent="0.25">
      <c r="A118" s="81" t="s">
        <v>478</v>
      </c>
      <c r="B118" s="81" t="s">
        <v>476</v>
      </c>
      <c r="C118" s="83" t="s">
        <v>460</v>
      </c>
      <c r="D118" s="82" t="s">
        <v>212</v>
      </c>
      <c r="E118" s="83"/>
      <c r="F118" s="55"/>
      <c r="G118" s="55"/>
      <c r="H118" s="21"/>
    </row>
    <row r="119" spans="1:11" x14ac:dyDescent="0.25">
      <c r="A119" s="81" t="s">
        <v>478</v>
      </c>
      <c r="B119" s="81" t="s">
        <v>476</v>
      </c>
      <c r="C119" s="83" t="s">
        <v>461</v>
      </c>
      <c r="D119" s="82" t="s">
        <v>213</v>
      </c>
      <c r="E119" s="83"/>
      <c r="F119" s="55"/>
      <c r="G119" s="55"/>
      <c r="H119" s="21"/>
    </row>
    <row r="120" spans="1:11" x14ac:dyDescent="0.25">
      <c r="A120" s="81" t="s">
        <v>478</v>
      </c>
      <c r="B120" s="81" t="s">
        <v>476</v>
      </c>
      <c r="C120" s="83" t="s">
        <v>462</v>
      </c>
      <c r="D120" s="82" t="s">
        <v>214</v>
      </c>
      <c r="E120" s="83"/>
      <c r="F120" s="55"/>
      <c r="G120" s="55"/>
      <c r="H120" s="21"/>
    </row>
    <row r="121" spans="1:11" x14ac:dyDescent="0.25">
      <c r="A121" s="81" t="s">
        <v>478</v>
      </c>
      <c r="B121" s="81" t="s">
        <v>476</v>
      </c>
      <c r="C121" s="83" t="s">
        <v>463</v>
      </c>
      <c r="D121" s="82" t="s">
        <v>215</v>
      </c>
      <c r="E121" s="83"/>
      <c r="F121" s="55"/>
      <c r="G121" s="55"/>
      <c r="H121" s="21"/>
    </row>
    <row r="122" spans="1:11" x14ac:dyDescent="0.25">
      <c r="A122" s="81" t="s">
        <v>478</v>
      </c>
      <c r="B122" s="81" t="s">
        <v>476</v>
      </c>
      <c r="C122" s="83" t="s">
        <v>464</v>
      </c>
      <c r="D122" s="82" t="s">
        <v>216</v>
      </c>
      <c r="E122" s="83"/>
      <c r="F122" s="55"/>
      <c r="G122" s="55"/>
      <c r="H122" s="21"/>
    </row>
    <row r="123" spans="1:11" x14ac:dyDescent="0.25">
      <c r="A123" s="81" t="s">
        <v>478</v>
      </c>
      <c r="B123" s="81" t="s">
        <v>476</v>
      </c>
      <c r="C123" s="83" t="s">
        <v>465</v>
      </c>
      <c r="D123" s="82" t="s">
        <v>217</v>
      </c>
      <c r="E123" s="83"/>
      <c r="F123" s="55"/>
      <c r="G123" s="55"/>
      <c r="H123" s="21"/>
    </row>
    <row r="124" spans="1:11" x14ac:dyDescent="0.25">
      <c r="A124" s="81" t="s">
        <v>478</v>
      </c>
      <c r="B124" s="81" t="s">
        <v>476</v>
      </c>
      <c r="C124" s="83" t="s">
        <v>466</v>
      </c>
      <c r="D124" s="82" t="s">
        <v>218</v>
      </c>
      <c r="E124" s="83"/>
      <c r="F124" s="55"/>
      <c r="G124" s="55"/>
      <c r="H124" s="21"/>
    </row>
    <row r="125" spans="1:11" x14ac:dyDescent="0.25">
      <c r="A125" s="81" t="s">
        <v>478</v>
      </c>
      <c r="B125" s="81" t="s">
        <v>476</v>
      </c>
      <c r="C125" s="83" t="s">
        <v>467</v>
      </c>
      <c r="D125" s="82" t="s">
        <v>219</v>
      </c>
      <c r="E125" s="83"/>
      <c r="F125" s="55"/>
      <c r="G125" s="55"/>
      <c r="H125" s="21"/>
    </row>
    <row r="126" spans="1:11" x14ac:dyDescent="0.25">
      <c r="A126" s="81" t="s">
        <v>478</v>
      </c>
      <c r="B126" s="81" t="s">
        <v>476</v>
      </c>
      <c r="C126" s="83" t="s">
        <v>468</v>
      </c>
      <c r="D126" s="82" t="s">
        <v>220</v>
      </c>
      <c r="E126" s="83"/>
      <c r="F126" s="55"/>
      <c r="G126" s="55"/>
      <c r="H126" s="21"/>
    </row>
    <row r="127" spans="1:11" x14ac:dyDescent="0.25">
      <c r="A127" s="81" t="s">
        <v>478</v>
      </c>
      <c r="B127" s="81" t="s">
        <v>476</v>
      </c>
      <c r="C127" s="83" t="s">
        <v>469</v>
      </c>
      <c r="D127" s="82" t="s">
        <v>221</v>
      </c>
      <c r="E127" s="83"/>
      <c r="F127" s="55"/>
      <c r="G127" s="55"/>
      <c r="H127" s="21"/>
    </row>
    <row r="128" spans="1:11" x14ac:dyDescent="0.25">
      <c r="A128" s="81" t="s">
        <v>478</v>
      </c>
      <c r="B128" s="81" t="s">
        <v>476</v>
      </c>
      <c r="C128" s="83" t="s">
        <v>470</v>
      </c>
      <c r="D128" s="82" t="s">
        <v>222</v>
      </c>
      <c r="E128" s="150"/>
      <c r="F128" s="59"/>
      <c r="G128" s="59"/>
      <c r="H128" s="23"/>
      <c r="I128" s="23"/>
      <c r="J128" s="23"/>
      <c r="K128" s="23"/>
    </row>
    <row r="129" spans="1:11" x14ac:dyDescent="0.25">
      <c r="A129" s="81" t="s">
        <v>478</v>
      </c>
      <c r="B129" s="81" t="s">
        <v>476</v>
      </c>
      <c r="C129" s="83" t="s">
        <v>471</v>
      </c>
      <c r="D129" s="82" t="s">
        <v>223</v>
      </c>
      <c r="E129" s="150"/>
      <c r="F129" s="59"/>
      <c r="G129" s="59"/>
      <c r="H129" s="23"/>
      <c r="I129" s="23"/>
      <c r="J129" s="23"/>
      <c r="K129" s="23"/>
    </row>
    <row r="130" spans="1:11" x14ac:dyDescent="0.25">
      <c r="A130" s="81" t="s">
        <v>478</v>
      </c>
      <c r="B130" s="81" t="s">
        <v>476</v>
      </c>
      <c r="C130" s="83" t="s">
        <v>472</v>
      </c>
      <c r="D130" s="82" t="s">
        <v>224</v>
      </c>
      <c r="E130" s="150"/>
      <c r="F130" s="59"/>
      <c r="G130" s="59"/>
      <c r="H130" s="23"/>
      <c r="I130" s="23"/>
      <c r="J130" s="23"/>
      <c r="K130" s="23"/>
    </row>
    <row r="131" spans="1:11" x14ac:dyDescent="0.25">
      <c r="A131" s="81" t="s">
        <v>478</v>
      </c>
      <c r="B131" s="81" t="s">
        <v>476</v>
      </c>
      <c r="C131" s="83" t="s">
        <v>473</v>
      </c>
      <c r="D131" s="82" t="s">
        <v>225</v>
      </c>
      <c r="E131" s="150"/>
      <c r="F131" s="59"/>
      <c r="G131" s="59"/>
      <c r="H131" s="23"/>
      <c r="I131" s="23"/>
      <c r="J131" s="23"/>
      <c r="K131" s="23"/>
    </row>
    <row r="132" spans="1:11" x14ac:dyDescent="0.25">
      <c r="A132" s="81" t="s">
        <v>478</v>
      </c>
      <c r="B132" s="81" t="s">
        <v>476</v>
      </c>
      <c r="C132" s="83" t="s">
        <v>474</v>
      </c>
      <c r="D132" s="82" t="s">
        <v>226</v>
      </c>
      <c r="E132" s="150"/>
      <c r="F132" s="59"/>
      <c r="G132" s="59"/>
      <c r="H132" s="23"/>
      <c r="I132" s="23"/>
      <c r="J132" s="23"/>
      <c r="K132" s="23"/>
    </row>
    <row r="133" spans="1:11" s="25" customFormat="1" x14ac:dyDescent="0.25">
      <c r="A133" s="81"/>
      <c r="B133" s="81"/>
      <c r="C133" s="84"/>
      <c r="D133" s="84"/>
      <c r="E133" s="150"/>
      <c r="F133" s="59"/>
      <c r="G133" s="59"/>
      <c r="H133" s="23"/>
      <c r="I133" s="23"/>
      <c r="J133" s="23"/>
      <c r="K133" s="23"/>
    </row>
    <row r="134" spans="1:11" s="25" customFormat="1" x14ac:dyDescent="0.25">
      <c r="A134" s="81" t="s">
        <v>478</v>
      </c>
      <c r="B134" s="81" t="s">
        <v>477</v>
      </c>
      <c r="C134" s="84" t="s">
        <v>862</v>
      </c>
      <c r="D134" s="82" t="s">
        <v>908</v>
      </c>
      <c r="E134" s="150" t="s">
        <v>54</v>
      </c>
      <c r="F134" s="59"/>
      <c r="G134" s="59"/>
      <c r="H134" s="23"/>
      <c r="I134" s="23"/>
      <c r="J134" s="23"/>
      <c r="K134" s="23"/>
    </row>
    <row r="135" spans="1:11" s="25" customFormat="1" x14ac:dyDescent="0.25">
      <c r="A135" s="81" t="s">
        <v>478</v>
      </c>
      <c r="B135" s="81" t="s">
        <v>477</v>
      </c>
      <c r="C135" s="84" t="s">
        <v>863</v>
      </c>
      <c r="D135" s="82" t="s">
        <v>909</v>
      </c>
      <c r="E135" s="150" t="s">
        <v>54</v>
      </c>
      <c r="F135" s="59"/>
      <c r="G135" s="59"/>
      <c r="H135" s="23"/>
      <c r="I135" s="23"/>
      <c r="J135" s="23"/>
      <c r="K135" s="23"/>
    </row>
    <row r="136" spans="1:11" s="25" customFormat="1" x14ac:dyDescent="0.25">
      <c r="A136" s="81" t="s">
        <v>478</v>
      </c>
      <c r="B136" s="81" t="s">
        <v>477</v>
      </c>
      <c r="C136" s="84" t="s">
        <v>864</v>
      </c>
      <c r="D136" s="82" t="s">
        <v>910</v>
      </c>
      <c r="E136" s="150" t="s">
        <v>54</v>
      </c>
      <c r="F136" s="59"/>
      <c r="G136" s="59"/>
      <c r="H136" s="23"/>
      <c r="I136" s="23"/>
      <c r="J136" s="23"/>
      <c r="K136" s="23"/>
    </row>
    <row r="137" spans="1:11" s="25" customFormat="1" x14ac:dyDescent="0.25">
      <c r="A137" s="81" t="s">
        <v>478</v>
      </c>
      <c r="B137" s="81" t="s">
        <v>477</v>
      </c>
      <c r="C137" s="84" t="s">
        <v>866</v>
      </c>
      <c r="D137" s="82" t="s">
        <v>911</v>
      </c>
      <c r="E137" s="150" t="s">
        <v>54</v>
      </c>
      <c r="F137" s="59"/>
      <c r="G137" s="59"/>
      <c r="H137" s="23"/>
      <c r="I137" s="23"/>
      <c r="J137" s="23"/>
      <c r="K137" s="23"/>
    </row>
    <row r="138" spans="1:11" s="25" customFormat="1" x14ac:dyDescent="0.25">
      <c r="A138" s="81" t="s">
        <v>478</v>
      </c>
      <c r="B138" s="81" t="s">
        <v>477</v>
      </c>
      <c r="C138" s="84" t="s">
        <v>865</v>
      </c>
      <c r="D138" s="82" t="s">
        <v>912</v>
      </c>
      <c r="E138" s="150" t="s">
        <v>54</v>
      </c>
      <c r="F138" s="59"/>
      <c r="G138" s="59"/>
      <c r="H138" s="23"/>
      <c r="I138" s="23"/>
      <c r="J138" s="23"/>
      <c r="K138" s="23"/>
    </row>
    <row r="139" spans="1:11" s="25" customFormat="1" x14ac:dyDescent="0.25">
      <c r="A139" s="81" t="s">
        <v>478</v>
      </c>
      <c r="B139" s="81" t="s">
        <v>477</v>
      </c>
      <c r="C139" s="84" t="s">
        <v>873</v>
      </c>
      <c r="D139" s="82" t="s">
        <v>913</v>
      </c>
      <c r="E139" s="150" t="s">
        <v>54</v>
      </c>
      <c r="F139" s="59"/>
      <c r="G139" s="59"/>
      <c r="H139" s="23"/>
      <c r="I139" s="23"/>
      <c r="J139" s="23"/>
      <c r="K139" s="23"/>
    </row>
    <row r="140" spans="1:11" s="25" customFormat="1" x14ac:dyDescent="0.25">
      <c r="A140" s="81" t="s">
        <v>478</v>
      </c>
      <c r="B140" s="81" t="s">
        <v>477</v>
      </c>
      <c r="C140" s="84" t="s">
        <v>867</v>
      </c>
      <c r="D140" s="82" t="s">
        <v>914</v>
      </c>
      <c r="E140" s="150" t="s">
        <v>54</v>
      </c>
      <c r="F140" s="59"/>
      <c r="G140" s="59"/>
      <c r="H140" s="23"/>
      <c r="I140" s="23"/>
      <c r="J140" s="23"/>
      <c r="K140" s="23"/>
    </row>
    <row r="141" spans="1:11" s="25" customFormat="1" x14ac:dyDescent="0.25">
      <c r="A141" s="81" t="s">
        <v>478</v>
      </c>
      <c r="B141" s="81" t="s">
        <v>477</v>
      </c>
      <c r="C141" s="84" t="s">
        <v>888</v>
      </c>
      <c r="D141" s="82" t="s">
        <v>915</v>
      </c>
      <c r="E141" s="150" t="s">
        <v>54</v>
      </c>
      <c r="F141" s="59"/>
      <c r="G141" s="59"/>
      <c r="H141" s="23"/>
      <c r="I141" s="23"/>
      <c r="J141" s="23"/>
      <c r="K141" s="23"/>
    </row>
    <row r="142" spans="1:11" s="25" customFormat="1" x14ac:dyDescent="0.25">
      <c r="A142" s="81" t="s">
        <v>478</v>
      </c>
      <c r="B142" s="81" t="s">
        <v>477</v>
      </c>
      <c r="C142" s="84" t="s">
        <v>868</v>
      </c>
      <c r="D142" s="82" t="s">
        <v>916</v>
      </c>
      <c r="E142" s="150" t="s">
        <v>54</v>
      </c>
      <c r="F142" s="59"/>
      <c r="G142" s="59"/>
      <c r="H142" s="23"/>
      <c r="I142" s="23"/>
      <c r="J142" s="23"/>
      <c r="K142" s="23"/>
    </row>
    <row r="143" spans="1:11" s="25" customFormat="1" x14ac:dyDescent="0.25">
      <c r="A143" s="81" t="s">
        <v>478</v>
      </c>
      <c r="B143" s="81" t="s">
        <v>477</v>
      </c>
      <c r="C143" s="84" t="s">
        <v>889</v>
      </c>
      <c r="D143" s="82" t="s">
        <v>917</v>
      </c>
      <c r="E143" s="150" t="s">
        <v>54</v>
      </c>
      <c r="F143" s="59"/>
      <c r="G143" s="59"/>
      <c r="H143" s="23"/>
      <c r="I143" s="23"/>
      <c r="J143" s="23"/>
      <c r="K143" s="23"/>
    </row>
    <row r="144" spans="1:11" s="25" customFormat="1" x14ac:dyDescent="0.25">
      <c r="A144" s="81" t="s">
        <v>478</v>
      </c>
      <c r="B144" s="81" t="s">
        <v>477</v>
      </c>
      <c r="C144" s="84" t="s">
        <v>869</v>
      </c>
      <c r="D144" s="82" t="s">
        <v>918</v>
      </c>
      <c r="E144" s="150" t="s">
        <v>54</v>
      </c>
      <c r="F144" s="59"/>
      <c r="G144" s="59"/>
      <c r="H144" s="23"/>
      <c r="I144" s="23"/>
      <c r="J144" s="23"/>
      <c r="K144" s="23"/>
    </row>
    <row r="145" spans="1:11" s="25" customFormat="1" x14ac:dyDescent="0.25">
      <c r="A145" s="81" t="s">
        <v>478</v>
      </c>
      <c r="B145" s="81" t="s">
        <v>477</v>
      </c>
      <c r="C145" s="84" t="s">
        <v>890</v>
      </c>
      <c r="D145" s="82" t="s">
        <v>919</v>
      </c>
      <c r="E145" s="150" t="s">
        <v>54</v>
      </c>
      <c r="F145" s="59"/>
      <c r="G145" s="59"/>
      <c r="H145" s="23"/>
      <c r="I145" s="23"/>
      <c r="J145" s="23"/>
      <c r="K145" s="23"/>
    </row>
    <row r="146" spans="1:11" s="25" customFormat="1" x14ac:dyDescent="0.25">
      <c r="A146" s="81" t="s">
        <v>478</v>
      </c>
      <c r="B146" s="81" t="s">
        <v>477</v>
      </c>
      <c r="C146" s="84" t="s">
        <v>870</v>
      </c>
      <c r="D146" s="82" t="s">
        <v>920</v>
      </c>
      <c r="E146" s="150" t="s">
        <v>54</v>
      </c>
      <c r="F146" s="59"/>
      <c r="G146" s="59"/>
      <c r="H146" s="23"/>
      <c r="I146" s="23"/>
      <c r="J146" s="23"/>
      <c r="K146" s="23"/>
    </row>
    <row r="147" spans="1:11" s="25" customFormat="1" x14ac:dyDescent="0.25">
      <c r="A147" s="81" t="s">
        <v>478</v>
      </c>
      <c r="B147" s="81" t="s">
        <v>477</v>
      </c>
      <c r="C147" s="84" t="s">
        <v>894</v>
      </c>
      <c r="D147" s="82" t="s">
        <v>921</v>
      </c>
      <c r="E147" s="150" t="s">
        <v>54</v>
      </c>
      <c r="F147" s="59"/>
      <c r="G147" s="59"/>
      <c r="H147" s="23"/>
      <c r="I147" s="23"/>
      <c r="J147" s="23"/>
      <c r="K147" s="23"/>
    </row>
    <row r="148" spans="1:11" s="25" customFormat="1" x14ac:dyDescent="0.25">
      <c r="A148" s="81" t="s">
        <v>478</v>
      </c>
      <c r="B148" s="81" t="s">
        <v>477</v>
      </c>
      <c r="C148" s="84" t="s">
        <v>871</v>
      </c>
      <c r="D148" s="82" t="s">
        <v>922</v>
      </c>
      <c r="E148" s="150" t="s">
        <v>54</v>
      </c>
      <c r="F148" s="59"/>
      <c r="G148" s="59"/>
      <c r="H148" s="23"/>
      <c r="I148" s="23"/>
      <c r="J148" s="23"/>
      <c r="K148" s="23"/>
    </row>
    <row r="149" spans="1:11" s="25" customFormat="1" x14ac:dyDescent="0.25">
      <c r="A149" s="81" t="s">
        <v>478</v>
      </c>
      <c r="B149" s="81" t="s">
        <v>477</v>
      </c>
      <c r="C149" s="84" t="s">
        <v>891</v>
      </c>
      <c r="D149" s="82" t="s">
        <v>923</v>
      </c>
      <c r="E149" s="150" t="s">
        <v>54</v>
      </c>
      <c r="F149" s="59"/>
      <c r="G149" s="59"/>
      <c r="H149" s="23"/>
      <c r="I149" s="23"/>
      <c r="J149" s="23"/>
      <c r="K149" s="23"/>
    </row>
    <row r="150" spans="1:11" s="25" customFormat="1" x14ac:dyDescent="0.25">
      <c r="A150" s="81" t="s">
        <v>478</v>
      </c>
      <c r="B150" s="81" t="s">
        <v>477</v>
      </c>
      <c r="C150" s="84" t="s">
        <v>872</v>
      </c>
      <c r="D150" s="82" t="s">
        <v>924</v>
      </c>
      <c r="E150" s="150" t="s">
        <v>54</v>
      </c>
      <c r="F150" s="59"/>
      <c r="G150" s="59"/>
      <c r="H150" s="23"/>
      <c r="I150" s="23"/>
      <c r="J150" s="23"/>
      <c r="K150" s="23"/>
    </row>
    <row r="151" spans="1:11" s="25" customFormat="1" x14ac:dyDescent="0.25">
      <c r="A151" s="81" t="s">
        <v>478</v>
      </c>
      <c r="B151" s="81" t="s">
        <v>477</v>
      </c>
      <c r="C151" s="84" t="s">
        <v>892</v>
      </c>
      <c r="D151" s="82" t="s">
        <v>925</v>
      </c>
      <c r="E151" s="150" t="s">
        <v>54</v>
      </c>
      <c r="F151" s="59"/>
      <c r="G151" s="59"/>
      <c r="H151" s="23"/>
      <c r="I151" s="23"/>
      <c r="J151" s="23"/>
      <c r="K151" s="23"/>
    </row>
    <row r="152" spans="1:11" s="25" customFormat="1" x14ac:dyDescent="0.25">
      <c r="A152" s="81" t="s">
        <v>478</v>
      </c>
      <c r="B152" s="81" t="s">
        <v>477</v>
      </c>
      <c r="C152" s="84" t="s">
        <v>874</v>
      </c>
      <c r="D152" s="82" t="s">
        <v>926</v>
      </c>
      <c r="E152" s="150" t="s">
        <v>54</v>
      </c>
      <c r="F152" s="59"/>
      <c r="G152" s="59"/>
      <c r="H152" s="23"/>
      <c r="I152" s="23"/>
      <c r="J152" s="23"/>
      <c r="K152" s="23"/>
    </row>
    <row r="153" spans="1:11" s="25" customFormat="1" x14ac:dyDescent="0.25">
      <c r="A153" s="81" t="s">
        <v>478</v>
      </c>
      <c r="B153" s="81" t="s">
        <v>477</v>
      </c>
      <c r="C153" s="84" t="s">
        <v>893</v>
      </c>
      <c r="D153" s="82" t="s">
        <v>927</v>
      </c>
      <c r="E153" s="150" t="s">
        <v>54</v>
      </c>
      <c r="F153" s="59"/>
      <c r="G153" s="59"/>
      <c r="H153" s="23"/>
      <c r="I153" s="23"/>
      <c r="J153" s="23"/>
      <c r="K153" s="23"/>
    </row>
    <row r="154" spans="1:11" s="25" customFormat="1" x14ac:dyDescent="0.25">
      <c r="A154" s="81" t="s">
        <v>478</v>
      </c>
      <c r="B154" s="81" t="s">
        <v>477</v>
      </c>
      <c r="C154" s="84" t="s">
        <v>875</v>
      </c>
      <c r="D154" s="82" t="s">
        <v>928</v>
      </c>
      <c r="E154" s="150" t="s">
        <v>54</v>
      </c>
      <c r="F154" s="59"/>
      <c r="G154" s="59"/>
      <c r="H154" s="23"/>
      <c r="I154" s="23"/>
      <c r="J154" s="23"/>
      <c r="K154" s="23"/>
    </row>
    <row r="155" spans="1:11" s="25" customFormat="1" x14ac:dyDescent="0.25">
      <c r="A155" s="81" t="s">
        <v>478</v>
      </c>
      <c r="B155" s="81" t="s">
        <v>477</v>
      </c>
      <c r="C155" s="84" t="s">
        <v>895</v>
      </c>
      <c r="D155" s="82" t="s">
        <v>929</v>
      </c>
      <c r="E155" s="150" t="s">
        <v>54</v>
      </c>
      <c r="F155" s="59"/>
      <c r="G155" s="59"/>
      <c r="H155" s="23"/>
      <c r="I155" s="23"/>
      <c r="J155" s="23"/>
      <c r="K155" s="23"/>
    </row>
    <row r="156" spans="1:11" s="25" customFormat="1" x14ac:dyDescent="0.25">
      <c r="A156" s="81" t="s">
        <v>478</v>
      </c>
      <c r="B156" s="81" t="s">
        <v>477</v>
      </c>
      <c r="C156" s="84" t="s">
        <v>876</v>
      </c>
      <c r="D156" s="82" t="s">
        <v>930</v>
      </c>
      <c r="E156" s="150" t="s">
        <v>54</v>
      </c>
      <c r="F156" s="59"/>
      <c r="G156" s="59"/>
      <c r="H156" s="23"/>
      <c r="I156" s="23"/>
      <c r="J156" s="23"/>
      <c r="K156" s="23"/>
    </row>
    <row r="157" spans="1:11" s="25" customFormat="1" x14ac:dyDescent="0.25">
      <c r="A157" s="81" t="s">
        <v>478</v>
      </c>
      <c r="B157" s="81" t="s">
        <v>477</v>
      </c>
      <c r="C157" s="84" t="s">
        <v>896</v>
      </c>
      <c r="D157" s="82" t="s">
        <v>931</v>
      </c>
      <c r="E157" s="150" t="s">
        <v>54</v>
      </c>
      <c r="F157" s="59"/>
      <c r="G157" s="59"/>
      <c r="H157" s="23"/>
      <c r="I157" s="23"/>
      <c r="J157" s="23"/>
      <c r="K157" s="23"/>
    </row>
    <row r="158" spans="1:11" s="25" customFormat="1" x14ac:dyDescent="0.25">
      <c r="A158" s="81" t="s">
        <v>478</v>
      </c>
      <c r="B158" s="81" t="s">
        <v>477</v>
      </c>
      <c r="C158" s="84" t="s">
        <v>877</v>
      </c>
      <c r="D158" s="82" t="s">
        <v>932</v>
      </c>
      <c r="E158" s="150" t="s">
        <v>54</v>
      </c>
      <c r="F158" s="59"/>
      <c r="G158" s="59"/>
      <c r="H158" s="23"/>
      <c r="I158" s="23"/>
      <c r="J158" s="23"/>
      <c r="K158" s="23"/>
    </row>
    <row r="159" spans="1:11" s="25" customFormat="1" x14ac:dyDescent="0.25">
      <c r="A159" s="81" t="s">
        <v>478</v>
      </c>
      <c r="B159" s="81" t="s">
        <v>477</v>
      </c>
      <c r="C159" s="84" t="s">
        <v>897</v>
      </c>
      <c r="D159" s="82" t="s">
        <v>933</v>
      </c>
      <c r="E159" s="150" t="s">
        <v>54</v>
      </c>
      <c r="F159" s="59"/>
      <c r="G159" s="59"/>
      <c r="H159" s="23"/>
      <c r="I159" s="23"/>
      <c r="J159" s="23"/>
      <c r="K159" s="23"/>
    </row>
    <row r="160" spans="1:11" s="25" customFormat="1" x14ac:dyDescent="0.25">
      <c r="A160" s="81" t="s">
        <v>478</v>
      </c>
      <c r="B160" s="81" t="s">
        <v>477</v>
      </c>
      <c r="C160" s="84" t="s">
        <v>878</v>
      </c>
      <c r="D160" s="82" t="s">
        <v>934</v>
      </c>
      <c r="E160" s="150" t="s">
        <v>54</v>
      </c>
      <c r="F160" s="59"/>
      <c r="G160" s="59"/>
      <c r="H160" s="23"/>
      <c r="I160" s="23"/>
      <c r="J160" s="23"/>
      <c r="K160" s="23"/>
    </row>
    <row r="161" spans="1:11" s="25" customFormat="1" x14ac:dyDescent="0.25">
      <c r="A161" s="81" t="s">
        <v>478</v>
      </c>
      <c r="B161" s="81" t="s">
        <v>477</v>
      </c>
      <c r="C161" s="84" t="s">
        <v>898</v>
      </c>
      <c r="D161" s="82" t="s">
        <v>935</v>
      </c>
      <c r="E161" s="150" t="s">
        <v>54</v>
      </c>
      <c r="F161" s="59"/>
      <c r="G161" s="59"/>
      <c r="H161" s="23"/>
      <c r="I161" s="23"/>
      <c r="J161" s="23"/>
      <c r="K161" s="23"/>
    </row>
    <row r="162" spans="1:11" s="25" customFormat="1" x14ac:dyDescent="0.25">
      <c r="A162" s="81" t="s">
        <v>478</v>
      </c>
      <c r="B162" s="81" t="s">
        <v>477</v>
      </c>
      <c r="C162" s="84" t="s">
        <v>879</v>
      </c>
      <c r="D162" s="82" t="s">
        <v>936</v>
      </c>
      <c r="E162" s="150" t="s">
        <v>54</v>
      </c>
      <c r="F162" s="59"/>
      <c r="G162" s="59"/>
      <c r="H162" s="23"/>
      <c r="I162" s="23"/>
      <c r="J162" s="23"/>
      <c r="K162" s="23"/>
    </row>
    <row r="163" spans="1:11" s="25" customFormat="1" x14ac:dyDescent="0.25">
      <c r="A163" s="81" t="s">
        <v>478</v>
      </c>
      <c r="B163" s="81" t="s">
        <v>477</v>
      </c>
      <c r="C163" s="84" t="s">
        <v>899</v>
      </c>
      <c r="D163" s="82" t="s">
        <v>937</v>
      </c>
      <c r="E163" s="150" t="s">
        <v>54</v>
      </c>
      <c r="F163" s="59"/>
      <c r="G163" s="59"/>
      <c r="H163" s="23"/>
      <c r="I163" s="23"/>
      <c r="J163" s="23"/>
      <c r="K163" s="23"/>
    </row>
    <row r="164" spans="1:11" s="25" customFormat="1" x14ac:dyDescent="0.25">
      <c r="A164" s="81" t="s">
        <v>478</v>
      </c>
      <c r="B164" s="81" t="s">
        <v>477</v>
      </c>
      <c r="C164" s="84" t="s">
        <v>880</v>
      </c>
      <c r="D164" s="82" t="s">
        <v>938</v>
      </c>
      <c r="E164" s="150" t="s">
        <v>54</v>
      </c>
      <c r="F164" s="59"/>
      <c r="G164" s="59"/>
      <c r="H164" s="23"/>
      <c r="I164" s="23"/>
      <c r="J164" s="23"/>
      <c r="K164" s="23"/>
    </row>
    <row r="165" spans="1:11" s="25" customFormat="1" x14ac:dyDescent="0.25">
      <c r="A165" s="81" t="s">
        <v>478</v>
      </c>
      <c r="B165" s="81" t="s">
        <v>477</v>
      </c>
      <c r="C165" s="84" t="s">
        <v>900</v>
      </c>
      <c r="D165" s="82" t="s">
        <v>939</v>
      </c>
      <c r="E165" s="150" t="s">
        <v>54</v>
      </c>
      <c r="F165" s="59"/>
      <c r="G165" s="59"/>
      <c r="H165" s="23"/>
      <c r="I165" s="23"/>
      <c r="J165" s="23"/>
      <c r="K165" s="23"/>
    </row>
    <row r="166" spans="1:11" s="25" customFormat="1" x14ac:dyDescent="0.25">
      <c r="A166" s="81" t="s">
        <v>478</v>
      </c>
      <c r="B166" s="81" t="s">
        <v>477</v>
      </c>
      <c r="C166" s="84" t="s">
        <v>881</v>
      </c>
      <c r="D166" s="82" t="s">
        <v>940</v>
      </c>
      <c r="E166" s="150" t="s">
        <v>54</v>
      </c>
      <c r="F166" s="59"/>
      <c r="G166" s="59"/>
      <c r="H166" s="23"/>
      <c r="I166" s="23"/>
      <c r="J166" s="23"/>
      <c r="K166" s="23"/>
    </row>
    <row r="167" spans="1:11" s="25" customFormat="1" x14ac:dyDescent="0.25">
      <c r="A167" s="81" t="s">
        <v>478</v>
      </c>
      <c r="B167" s="81" t="s">
        <v>477</v>
      </c>
      <c r="C167" s="84" t="s">
        <v>901</v>
      </c>
      <c r="D167" s="82" t="s">
        <v>941</v>
      </c>
      <c r="E167" s="150" t="s">
        <v>54</v>
      </c>
      <c r="F167" s="59"/>
      <c r="G167" s="59"/>
      <c r="H167" s="23"/>
      <c r="I167" s="23"/>
      <c r="J167" s="23"/>
      <c r="K167" s="23"/>
    </row>
    <row r="168" spans="1:11" s="25" customFormat="1" x14ac:dyDescent="0.25">
      <c r="A168" s="81" t="s">
        <v>478</v>
      </c>
      <c r="B168" s="81" t="s">
        <v>477</v>
      </c>
      <c r="C168" s="84" t="s">
        <v>882</v>
      </c>
      <c r="D168" s="82" t="s">
        <v>942</v>
      </c>
      <c r="E168" s="150" t="s">
        <v>54</v>
      </c>
      <c r="F168" s="59"/>
      <c r="G168" s="59"/>
      <c r="H168" s="23"/>
      <c r="I168" s="23"/>
      <c r="J168" s="23"/>
      <c r="K168" s="23"/>
    </row>
    <row r="169" spans="1:11" s="25" customFormat="1" x14ac:dyDescent="0.25">
      <c r="A169" s="81" t="s">
        <v>478</v>
      </c>
      <c r="B169" s="81" t="s">
        <v>477</v>
      </c>
      <c r="C169" s="84" t="s">
        <v>902</v>
      </c>
      <c r="D169" s="82" t="s">
        <v>943</v>
      </c>
      <c r="E169" s="150" t="s">
        <v>54</v>
      </c>
      <c r="F169" s="59"/>
      <c r="G169" s="59"/>
      <c r="H169" s="23"/>
      <c r="I169" s="23"/>
      <c r="J169" s="23"/>
      <c r="K169" s="23"/>
    </row>
    <row r="170" spans="1:11" s="25" customFormat="1" x14ac:dyDescent="0.25">
      <c r="A170" s="81" t="s">
        <v>478</v>
      </c>
      <c r="B170" s="81" t="s">
        <v>477</v>
      </c>
      <c r="C170" s="84" t="s">
        <v>883</v>
      </c>
      <c r="D170" s="82" t="s">
        <v>944</v>
      </c>
      <c r="E170" s="150" t="s">
        <v>54</v>
      </c>
      <c r="F170" s="59"/>
      <c r="G170" s="59"/>
      <c r="H170" s="23"/>
      <c r="I170" s="23"/>
      <c r="J170" s="23"/>
      <c r="K170" s="23"/>
    </row>
    <row r="171" spans="1:11" s="25" customFormat="1" x14ac:dyDescent="0.25">
      <c r="A171" s="81" t="s">
        <v>478</v>
      </c>
      <c r="B171" s="81" t="s">
        <v>477</v>
      </c>
      <c r="C171" s="84" t="s">
        <v>903</v>
      </c>
      <c r="D171" s="82" t="s">
        <v>945</v>
      </c>
      <c r="E171" s="150" t="s">
        <v>54</v>
      </c>
      <c r="F171" s="59"/>
      <c r="G171" s="59"/>
      <c r="H171" s="23"/>
      <c r="I171" s="23"/>
      <c r="J171" s="23"/>
      <c r="K171" s="23"/>
    </row>
    <row r="172" spans="1:11" s="25" customFormat="1" x14ac:dyDescent="0.25">
      <c r="A172" s="81" t="s">
        <v>478</v>
      </c>
      <c r="B172" s="81" t="s">
        <v>477</v>
      </c>
      <c r="C172" s="84" t="s">
        <v>884</v>
      </c>
      <c r="D172" s="82" t="s">
        <v>946</v>
      </c>
      <c r="E172" s="150" t="s">
        <v>54</v>
      </c>
      <c r="F172" s="59"/>
      <c r="G172" s="59"/>
      <c r="H172" s="23"/>
      <c r="I172" s="23"/>
      <c r="J172" s="23"/>
      <c r="K172" s="23"/>
    </row>
    <row r="173" spans="1:11" s="25" customFormat="1" x14ac:dyDescent="0.25">
      <c r="A173" s="81" t="s">
        <v>478</v>
      </c>
      <c r="B173" s="81" t="s">
        <v>477</v>
      </c>
      <c r="C173" s="84" t="s">
        <v>904</v>
      </c>
      <c r="D173" s="82" t="s">
        <v>947</v>
      </c>
      <c r="E173" s="150" t="s">
        <v>54</v>
      </c>
      <c r="F173" s="59"/>
      <c r="G173" s="59"/>
      <c r="H173" s="23"/>
      <c r="I173" s="23"/>
      <c r="J173" s="23"/>
      <c r="K173" s="23"/>
    </row>
    <row r="174" spans="1:11" s="25" customFormat="1" x14ac:dyDescent="0.25">
      <c r="A174" s="81" t="s">
        <v>478</v>
      </c>
      <c r="B174" s="81" t="s">
        <v>477</v>
      </c>
      <c r="C174" s="84" t="s">
        <v>885</v>
      </c>
      <c r="D174" s="82" t="s">
        <v>948</v>
      </c>
      <c r="E174" s="150" t="s">
        <v>54</v>
      </c>
      <c r="F174" s="59"/>
      <c r="G174" s="59"/>
      <c r="H174" s="23"/>
      <c r="I174" s="23"/>
      <c r="J174" s="23"/>
      <c r="K174" s="23"/>
    </row>
    <row r="175" spans="1:11" s="25" customFormat="1" x14ac:dyDescent="0.25">
      <c r="A175" s="81" t="s">
        <v>478</v>
      </c>
      <c r="B175" s="81" t="s">
        <v>477</v>
      </c>
      <c r="C175" s="84" t="s">
        <v>905</v>
      </c>
      <c r="D175" s="82" t="s">
        <v>949</v>
      </c>
      <c r="E175" s="150" t="s">
        <v>54</v>
      </c>
      <c r="F175" s="59"/>
      <c r="G175" s="59"/>
      <c r="H175" s="23"/>
      <c r="I175" s="23"/>
      <c r="J175" s="23"/>
      <c r="K175" s="23"/>
    </row>
    <row r="176" spans="1:11" s="25" customFormat="1" x14ac:dyDescent="0.25">
      <c r="A176" s="81" t="s">
        <v>478</v>
      </c>
      <c r="B176" s="81" t="s">
        <v>477</v>
      </c>
      <c r="C176" s="84" t="s">
        <v>886</v>
      </c>
      <c r="D176" s="82" t="s">
        <v>950</v>
      </c>
      <c r="E176" s="150" t="s">
        <v>54</v>
      </c>
      <c r="F176" s="59"/>
      <c r="G176" s="59"/>
      <c r="H176" s="23"/>
      <c r="I176" s="23"/>
      <c r="J176" s="23"/>
      <c r="K176" s="23"/>
    </row>
    <row r="177" spans="1:11" s="25" customFormat="1" x14ac:dyDescent="0.25">
      <c r="A177" s="81" t="s">
        <v>478</v>
      </c>
      <c r="B177" s="81" t="s">
        <v>477</v>
      </c>
      <c r="C177" s="84" t="s">
        <v>906</v>
      </c>
      <c r="D177" s="82" t="s">
        <v>951</v>
      </c>
      <c r="E177" s="150" t="s">
        <v>54</v>
      </c>
      <c r="F177" s="59"/>
      <c r="G177" s="59"/>
      <c r="H177" s="23"/>
      <c r="I177" s="23"/>
      <c r="J177" s="23"/>
      <c r="K177" s="23"/>
    </row>
    <row r="178" spans="1:11" s="25" customFormat="1" x14ac:dyDescent="0.25">
      <c r="A178" s="81" t="s">
        <v>478</v>
      </c>
      <c r="B178" s="81" t="s">
        <v>477</v>
      </c>
      <c r="C178" s="84" t="s">
        <v>887</v>
      </c>
      <c r="D178" s="82" t="s">
        <v>952</v>
      </c>
      <c r="E178" s="150" t="s">
        <v>54</v>
      </c>
      <c r="F178" s="59"/>
      <c r="G178" s="59"/>
      <c r="H178" s="23"/>
      <c r="I178" s="23"/>
      <c r="J178" s="23"/>
      <c r="K178" s="23"/>
    </row>
    <row r="179" spans="1:11" s="25" customFormat="1" x14ac:dyDescent="0.25">
      <c r="A179" s="81" t="s">
        <v>478</v>
      </c>
      <c r="B179" s="81" t="s">
        <v>477</v>
      </c>
      <c r="C179" s="84" t="s">
        <v>907</v>
      </c>
      <c r="D179" s="82" t="s">
        <v>953</v>
      </c>
      <c r="E179" s="150" t="s">
        <v>54</v>
      </c>
      <c r="F179" s="59"/>
      <c r="G179" s="59"/>
      <c r="H179" s="23"/>
      <c r="I179" s="23"/>
      <c r="J179" s="23"/>
      <c r="K179" s="23"/>
    </row>
    <row r="180" spans="1:11" s="25" customFormat="1" x14ac:dyDescent="0.25">
      <c r="A180" s="81"/>
      <c r="B180" s="81"/>
      <c r="C180" s="84"/>
      <c r="D180" s="84"/>
      <c r="E180" s="150"/>
      <c r="F180" s="59"/>
      <c r="G180" s="59"/>
      <c r="H180" s="23"/>
      <c r="I180" s="23"/>
      <c r="J180" s="23"/>
      <c r="K180" s="23"/>
    </row>
    <row r="181" spans="1:11" s="25" customFormat="1" x14ac:dyDescent="0.25">
      <c r="A181" s="81" t="s">
        <v>478</v>
      </c>
      <c r="B181" s="81" t="s">
        <v>477</v>
      </c>
      <c r="C181" s="153">
        <v>7</v>
      </c>
      <c r="D181" s="84" t="s">
        <v>1002</v>
      </c>
      <c r="E181" s="150" t="s">
        <v>1022</v>
      </c>
      <c r="F181" s="59"/>
      <c r="G181" s="59"/>
      <c r="H181" s="23"/>
      <c r="I181" s="23"/>
      <c r="J181" s="23"/>
      <c r="K181" s="23"/>
    </row>
    <row r="182" spans="1:11" s="25" customFormat="1" x14ac:dyDescent="0.25">
      <c r="A182" s="81" t="s">
        <v>478</v>
      </c>
      <c r="B182" s="81" t="s">
        <v>477</v>
      </c>
      <c r="C182" s="153">
        <v>8</v>
      </c>
      <c r="D182" s="84" t="s">
        <v>1003</v>
      </c>
      <c r="E182" s="150" t="s">
        <v>1022</v>
      </c>
      <c r="F182" s="59"/>
      <c r="G182" s="59"/>
      <c r="H182" s="23"/>
      <c r="I182" s="23"/>
      <c r="J182" s="23"/>
      <c r="K182" s="23"/>
    </row>
    <row r="183" spans="1:11" s="25" customFormat="1" x14ac:dyDescent="0.25">
      <c r="A183" s="81" t="s">
        <v>478</v>
      </c>
      <c r="B183" s="81" t="s">
        <v>477</v>
      </c>
      <c r="C183" s="153">
        <v>9</v>
      </c>
      <c r="D183" s="84" t="s">
        <v>1004</v>
      </c>
      <c r="E183" s="150" t="s">
        <v>1022</v>
      </c>
      <c r="F183" s="59"/>
      <c r="G183" s="59"/>
      <c r="H183" s="23"/>
      <c r="I183" s="23"/>
      <c r="J183" s="23"/>
      <c r="K183" s="23"/>
    </row>
    <row r="184" spans="1:11" s="25" customFormat="1" x14ac:dyDescent="0.25">
      <c r="A184" s="81" t="s">
        <v>478</v>
      </c>
      <c r="B184" s="81" t="s">
        <v>477</v>
      </c>
      <c r="C184" s="153">
        <v>10</v>
      </c>
      <c r="D184" s="84" t="s">
        <v>1005</v>
      </c>
      <c r="E184" s="150" t="s">
        <v>1022</v>
      </c>
      <c r="F184" s="59"/>
      <c r="G184" s="59"/>
      <c r="H184" s="23"/>
      <c r="I184" s="23"/>
      <c r="J184" s="23"/>
      <c r="K184" s="23"/>
    </row>
    <row r="185" spans="1:11" s="25" customFormat="1" x14ac:dyDescent="0.25">
      <c r="A185" s="81" t="s">
        <v>478</v>
      </c>
      <c r="B185" s="81" t="s">
        <v>477</v>
      </c>
      <c r="C185" s="153">
        <v>10.5</v>
      </c>
      <c r="D185" s="84" t="s">
        <v>1006</v>
      </c>
      <c r="E185" s="150" t="s">
        <v>1022</v>
      </c>
      <c r="F185" s="59"/>
      <c r="G185" s="59"/>
      <c r="H185" s="23"/>
      <c r="I185" s="23"/>
      <c r="J185" s="23"/>
      <c r="K185" s="23"/>
    </row>
    <row r="186" spans="1:11" s="25" customFormat="1" x14ac:dyDescent="0.25">
      <c r="A186" s="81" t="s">
        <v>478</v>
      </c>
      <c r="B186" s="81" t="s">
        <v>477</v>
      </c>
      <c r="C186" s="153">
        <v>11</v>
      </c>
      <c r="D186" s="84" t="s">
        <v>1007</v>
      </c>
      <c r="E186" s="150" t="s">
        <v>1022</v>
      </c>
      <c r="F186" s="59"/>
      <c r="G186" s="59"/>
      <c r="H186" s="23"/>
      <c r="I186" s="23"/>
      <c r="J186" s="23"/>
      <c r="K186" s="23"/>
    </row>
    <row r="187" spans="1:11" s="25" customFormat="1" x14ac:dyDescent="0.25">
      <c r="A187" s="81" t="s">
        <v>478</v>
      </c>
      <c r="B187" s="81" t="s">
        <v>477</v>
      </c>
      <c r="C187" s="153">
        <v>11.5</v>
      </c>
      <c r="D187" s="84" t="s">
        <v>1008</v>
      </c>
      <c r="E187" s="150" t="s">
        <v>1022</v>
      </c>
      <c r="F187" s="59"/>
      <c r="G187" s="59"/>
      <c r="H187" s="23"/>
      <c r="I187" s="23"/>
      <c r="J187" s="23"/>
      <c r="K187" s="23"/>
    </row>
    <row r="188" spans="1:11" s="25" customFormat="1" x14ac:dyDescent="0.25">
      <c r="A188" s="81" t="s">
        <v>478</v>
      </c>
      <c r="B188" s="81" t="s">
        <v>477</v>
      </c>
      <c r="C188" s="153">
        <v>12</v>
      </c>
      <c r="D188" s="84" t="s">
        <v>1009</v>
      </c>
      <c r="E188" s="150" t="s">
        <v>1022</v>
      </c>
      <c r="F188" s="59"/>
      <c r="G188" s="59"/>
      <c r="H188" s="23"/>
      <c r="I188" s="23"/>
      <c r="J188" s="23"/>
      <c r="K188" s="23"/>
    </row>
    <row r="189" spans="1:11" s="25" customFormat="1" x14ac:dyDescent="0.25">
      <c r="A189" s="81" t="s">
        <v>478</v>
      </c>
      <c r="B189" s="81" t="s">
        <v>477</v>
      </c>
      <c r="C189" s="153">
        <v>12.5</v>
      </c>
      <c r="D189" s="84" t="s">
        <v>1010</v>
      </c>
      <c r="E189" s="150" t="s">
        <v>1022</v>
      </c>
      <c r="F189" s="59"/>
      <c r="G189" s="59"/>
      <c r="H189" s="23"/>
      <c r="I189" s="23"/>
      <c r="J189" s="23"/>
      <c r="K189" s="23"/>
    </row>
    <row r="190" spans="1:11" s="25" customFormat="1" x14ac:dyDescent="0.25">
      <c r="A190" s="81" t="s">
        <v>478</v>
      </c>
      <c r="B190" s="81" t="s">
        <v>477</v>
      </c>
      <c r="C190" s="153">
        <v>13</v>
      </c>
      <c r="D190" s="84" t="s">
        <v>1011</v>
      </c>
      <c r="E190" s="150" t="s">
        <v>1022</v>
      </c>
      <c r="F190" s="59"/>
      <c r="G190" s="59"/>
      <c r="H190" s="23"/>
      <c r="I190" s="23"/>
      <c r="J190" s="23"/>
      <c r="K190" s="23"/>
    </row>
    <row r="191" spans="1:11" s="25" customFormat="1" x14ac:dyDescent="0.25">
      <c r="A191" s="81" t="s">
        <v>478</v>
      </c>
      <c r="B191" s="81" t="s">
        <v>477</v>
      </c>
      <c r="C191" s="153">
        <v>13.5</v>
      </c>
      <c r="D191" s="84" t="s">
        <v>1012</v>
      </c>
      <c r="E191" s="150" t="s">
        <v>1022</v>
      </c>
      <c r="F191" s="59"/>
      <c r="G191" s="59"/>
      <c r="H191" s="23"/>
      <c r="I191" s="23"/>
      <c r="J191" s="23"/>
      <c r="K191" s="23"/>
    </row>
    <row r="192" spans="1:11" s="25" customFormat="1" x14ac:dyDescent="0.25">
      <c r="A192" s="81" t="s">
        <v>478</v>
      </c>
      <c r="B192" s="81" t="s">
        <v>477</v>
      </c>
      <c r="C192" s="153">
        <v>14</v>
      </c>
      <c r="D192" s="84" t="s">
        <v>1013</v>
      </c>
      <c r="E192" s="150" t="s">
        <v>1022</v>
      </c>
      <c r="F192" s="59"/>
      <c r="G192" s="59"/>
      <c r="H192" s="23"/>
      <c r="I192" s="23"/>
      <c r="J192" s="23"/>
      <c r="K192" s="23"/>
    </row>
    <row r="193" spans="1:11" s="25" customFormat="1" x14ac:dyDescent="0.25">
      <c r="A193" s="81" t="s">
        <v>478</v>
      </c>
      <c r="B193" s="81" t="s">
        <v>477</v>
      </c>
      <c r="C193" s="153">
        <v>14.5</v>
      </c>
      <c r="D193" s="84" t="s">
        <v>1014</v>
      </c>
      <c r="E193" s="150" t="s">
        <v>1022</v>
      </c>
      <c r="F193" s="59"/>
      <c r="G193" s="59"/>
      <c r="H193" s="23"/>
      <c r="I193" s="23"/>
      <c r="J193" s="23"/>
      <c r="K193" s="23"/>
    </row>
    <row r="194" spans="1:11" s="25" customFormat="1" x14ac:dyDescent="0.25">
      <c r="A194" s="81" t="s">
        <v>478</v>
      </c>
      <c r="B194" s="81" t="s">
        <v>477</v>
      </c>
      <c r="C194" s="153">
        <v>15</v>
      </c>
      <c r="D194" s="84" t="s">
        <v>1015</v>
      </c>
      <c r="E194" s="150" t="s">
        <v>1022</v>
      </c>
      <c r="F194" s="59"/>
      <c r="G194" s="59"/>
      <c r="H194" s="23"/>
      <c r="I194" s="23"/>
      <c r="J194" s="23"/>
      <c r="K194" s="23"/>
    </row>
    <row r="195" spans="1:11" s="25" customFormat="1" x14ac:dyDescent="0.25">
      <c r="A195" s="81" t="s">
        <v>478</v>
      </c>
      <c r="B195" s="81" t="s">
        <v>477</v>
      </c>
      <c r="C195" s="153">
        <v>15.5</v>
      </c>
      <c r="D195" s="84" t="s">
        <v>1016</v>
      </c>
      <c r="E195" s="150" t="s">
        <v>1022</v>
      </c>
      <c r="F195" s="59"/>
      <c r="G195" s="59"/>
      <c r="H195" s="23"/>
      <c r="I195" s="23"/>
      <c r="J195" s="23"/>
      <c r="K195" s="23"/>
    </row>
    <row r="196" spans="1:11" s="25" customFormat="1" x14ac:dyDescent="0.25">
      <c r="A196" s="81" t="s">
        <v>478</v>
      </c>
      <c r="B196" s="81" t="s">
        <v>477</v>
      </c>
      <c r="C196" s="153">
        <v>16</v>
      </c>
      <c r="D196" s="84" t="s">
        <v>1017</v>
      </c>
      <c r="E196" s="150" t="s">
        <v>1022</v>
      </c>
      <c r="F196" s="59"/>
      <c r="G196" s="59"/>
      <c r="H196" s="23"/>
      <c r="I196" s="23"/>
      <c r="J196" s="23"/>
      <c r="K196" s="23"/>
    </row>
    <row r="197" spans="1:11" s="25" customFormat="1" x14ac:dyDescent="0.25">
      <c r="A197" s="81" t="s">
        <v>478</v>
      </c>
      <c r="B197" s="81" t="s">
        <v>477</v>
      </c>
      <c r="C197" s="153">
        <v>16.5</v>
      </c>
      <c r="D197" s="84" t="s">
        <v>1018</v>
      </c>
      <c r="E197" s="150" t="s">
        <v>1022</v>
      </c>
      <c r="F197" s="59"/>
      <c r="G197" s="59"/>
      <c r="H197" s="23"/>
      <c r="I197" s="23"/>
      <c r="J197" s="23"/>
      <c r="K197" s="23"/>
    </row>
    <row r="198" spans="1:11" s="25" customFormat="1" x14ac:dyDescent="0.25">
      <c r="A198" s="81" t="s">
        <v>478</v>
      </c>
      <c r="B198" s="81" t="s">
        <v>477</v>
      </c>
      <c r="C198" s="153">
        <v>17</v>
      </c>
      <c r="D198" s="84" t="s">
        <v>1019</v>
      </c>
      <c r="E198" s="150" t="s">
        <v>1022</v>
      </c>
      <c r="F198" s="59"/>
      <c r="G198" s="59"/>
      <c r="H198" s="23"/>
      <c r="I198" s="23"/>
      <c r="J198" s="23"/>
      <c r="K198" s="23"/>
    </row>
    <row r="199" spans="1:11" s="25" customFormat="1" x14ac:dyDescent="0.25">
      <c r="A199" s="81" t="s">
        <v>478</v>
      </c>
      <c r="B199" s="81" t="s">
        <v>477</v>
      </c>
      <c r="C199" s="153">
        <v>17.5</v>
      </c>
      <c r="D199" s="84" t="s">
        <v>1020</v>
      </c>
      <c r="E199" s="150" t="s">
        <v>1022</v>
      </c>
      <c r="F199" s="59"/>
      <c r="G199" s="59"/>
      <c r="H199" s="23"/>
      <c r="I199" s="23"/>
      <c r="J199" s="23"/>
      <c r="K199" s="23"/>
    </row>
    <row r="200" spans="1:11" s="25" customFormat="1" x14ac:dyDescent="0.25">
      <c r="A200" s="81" t="s">
        <v>478</v>
      </c>
      <c r="B200" s="81" t="s">
        <v>477</v>
      </c>
      <c r="C200" s="153">
        <v>18</v>
      </c>
      <c r="D200" s="84" t="s">
        <v>1021</v>
      </c>
      <c r="E200" s="150" t="s">
        <v>1022</v>
      </c>
      <c r="F200" s="59"/>
      <c r="G200" s="59"/>
      <c r="H200" s="23"/>
      <c r="I200" s="23"/>
      <c r="J200" s="23"/>
      <c r="K200" s="23"/>
    </row>
    <row r="201" spans="1:11" s="25" customFormat="1" x14ac:dyDescent="0.25">
      <c r="A201" s="81"/>
      <c r="B201" s="81"/>
      <c r="C201" s="84"/>
      <c r="D201" s="84"/>
      <c r="E201" s="150"/>
      <c r="F201" s="59"/>
      <c r="G201" s="59"/>
      <c r="H201" s="23"/>
      <c r="I201" s="23"/>
      <c r="J201" s="23"/>
      <c r="K201" s="23"/>
    </row>
    <row r="202" spans="1:11" s="25" customFormat="1" x14ac:dyDescent="0.25">
      <c r="A202" s="81"/>
      <c r="B202" s="81"/>
      <c r="C202" s="84"/>
      <c r="D202" s="84"/>
      <c r="E202" s="150"/>
      <c r="F202" s="59"/>
      <c r="G202" s="59"/>
      <c r="H202" s="23"/>
      <c r="I202" s="23"/>
      <c r="J202" s="23"/>
      <c r="K202" s="23"/>
    </row>
    <row r="203" spans="1:11" x14ac:dyDescent="0.25">
      <c r="A203" s="81" t="s">
        <v>479</v>
      </c>
      <c r="B203" s="81" t="s">
        <v>339</v>
      </c>
      <c r="C203" s="82" t="s">
        <v>480</v>
      </c>
      <c r="D203" s="82" t="s">
        <v>227</v>
      </c>
      <c r="E203" s="151"/>
      <c r="F203" s="23"/>
      <c r="G203" s="23"/>
      <c r="H203" s="23"/>
      <c r="I203" s="23"/>
      <c r="J203" s="23"/>
      <c r="K203" s="23"/>
    </row>
    <row r="204" spans="1:11" x14ac:dyDescent="0.25">
      <c r="A204" s="81" t="s">
        <v>479</v>
      </c>
      <c r="B204" s="81" t="s">
        <v>339</v>
      </c>
      <c r="C204" s="82" t="s">
        <v>481</v>
      </c>
      <c r="D204" s="82" t="s">
        <v>228</v>
      </c>
      <c r="E204" s="151"/>
      <c r="F204" s="23"/>
      <c r="G204" s="23"/>
      <c r="H204" s="23"/>
      <c r="I204" s="23"/>
      <c r="J204" s="23"/>
      <c r="K204" s="23"/>
    </row>
    <row r="205" spans="1:11" x14ac:dyDescent="0.25">
      <c r="A205" s="81" t="s">
        <v>479</v>
      </c>
      <c r="B205" s="81" t="s">
        <v>339</v>
      </c>
      <c r="C205" s="82" t="s">
        <v>482</v>
      </c>
      <c r="D205" s="82" t="s">
        <v>229</v>
      </c>
      <c r="E205" s="152"/>
      <c r="F205" s="58"/>
      <c r="G205" s="58"/>
      <c r="H205" s="58"/>
      <c r="I205" s="58"/>
      <c r="J205" s="23"/>
      <c r="K205" s="23"/>
    </row>
    <row r="206" spans="1:11" x14ac:dyDescent="0.25">
      <c r="A206" s="81" t="s">
        <v>479</v>
      </c>
      <c r="B206" s="81" t="s">
        <v>339</v>
      </c>
      <c r="C206" s="82" t="s">
        <v>230</v>
      </c>
      <c r="D206" s="82" t="s">
        <v>231</v>
      </c>
      <c r="E206" s="152"/>
      <c r="F206" s="58"/>
      <c r="G206" s="187"/>
      <c r="H206" s="187"/>
      <c r="I206" s="130"/>
      <c r="J206" s="23"/>
      <c r="K206" s="23"/>
    </row>
    <row r="207" spans="1:11" x14ac:dyDescent="0.25">
      <c r="A207" s="81" t="s">
        <v>479</v>
      </c>
      <c r="B207" s="81" t="s">
        <v>339</v>
      </c>
      <c r="C207" s="82" t="s">
        <v>232</v>
      </c>
      <c r="D207" s="82" t="s">
        <v>233</v>
      </c>
      <c r="E207" s="152"/>
      <c r="F207" s="58"/>
      <c r="G207" s="187"/>
      <c r="H207" s="187"/>
      <c r="I207" s="130"/>
      <c r="J207" s="23"/>
      <c r="K207" s="23"/>
    </row>
    <row r="208" spans="1:11" x14ac:dyDescent="0.25">
      <c r="A208" s="81" t="s">
        <v>479</v>
      </c>
      <c r="B208" s="81" t="s">
        <v>339</v>
      </c>
      <c r="C208" s="82" t="s">
        <v>234</v>
      </c>
      <c r="D208" s="82" t="s">
        <v>235</v>
      </c>
      <c r="E208" s="152"/>
      <c r="F208" s="58"/>
      <c r="G208" s="187"/>
      <c r="H208" s="187"/>
      <c r="I208" s="130"/>
      <c r="J208" s="23"/>
      <c r="K208" s="23"/>
    </row>
    <row r="209" spans="1:11" x14ac:dyDescent="0.25">
      <c r="A209" s="81" t="s">
        <v>479</v>
      </c>
      <c r="B209" s="81" t="s">
        <v>339</v>
      </c>
      <c r="C209" s="82" t="s">
        <v>236</v>
      </c>
      <c r="D209" s="82" t="s">
        <v>237</v>
      </c>
      <c r="E209" s="152"/>
      <c r="F209" s="58"/>
      <c r="G209" s="187"/>
      <c r="H209" s="187"/>
      <c r="I209" s="130"/>
      <c r="J209" s="23"/>
      <c r="K209" s="23"/>
    </row>
    <row r="210" spans="1:11" x14ac:dyDescent="0.25">
      <c r="A210" s="81" t="s">
        <v>479</v>
      </c>
      <c r="B210" s="81" t="s">
        <v>339</v>
      </c>
      <c r="C210" s="82" t="s">
        <v>238</v>
      </c>
      <c r="D210" s="82" t="s">
        <v>239</v>
      </c>
      <c r="E210" s="152"/>
      <c r="F210" s="58"/>
      <c r="G210" s="187"/>
      <c r="H210" s="187"/>
      <c r="I210" s="130"/>
      <c r="J210" s="23"/>
      <c r="K210" s="23"/>
    </row>
    <row r="211" spans="1:11" x14ac:dyDescent="0.25">
      <c r="A211" s="81" t="s">
        <v>479</v>
      </c>
      <c r="B211" s="81" t="s">
        <v>339</v>
      </c>
      <c r="C211" s="82" t="s">
        <v>240</v>
      </c>
      <c r="D211" s="82" t="s">
        <v>241</v>
      </c>
      <c r="E211" s="152"/>
      <c r="F211" s="58"/>
      <c r="G211" s="187"/>
      <c r="H211" s="187"/>
      <c r="I211" s="130"/>
      <c r="J211" s="23"/>
      <c r="K211" s="23"/>
    </row>
    <row r="212" spans="1:11" x14ac:dyDescent="0.25">
      <c r="A212" s="81" t="s">
        <v>479</v>
      </c>
      <c r="B212" s="81" t="s">
        <v>339</v>
      </c>
      <c r="C212" s="82" t="s">
        <v>242</v>
      </c>
      <c r="D212" s="82" t="s">
        <v>243</v>
      </c>
      <c r="E212" s="152"/>
      <c r="F212" s="58"/>
      <c r="G212" s="187"/>
      <c r="H212" s="187"/>
      <c r="I212" s="130"/>
      <c r="J212" s="23"/>
      <c r="K212" s="23"/>
    </row>
    <row r="213" spans="1:11" x14ac:dyDescent="0.25">
      <c r="A213" s="81" t="s">
        <v>479</v>
      </c>
      <c r="B213" s="81"/>
      <c r="C213" s="82"/>
      <c r="D213" s="82"/>
      <c r="E213" s="152"/>
      <c r="F213" s="58"/>
      <c r="G213" s="187"/>
      <c r="H213" s="187"/>
      <c r="I213" s="130"/>
      <c r="J213" s="23"/>
      <c r="K213" s="23"/>
    </row>
    <row r="214" spans="1:11" x14ac:dyDescent="0.25">
      <c r="A214" s="81" t="s">
        <v>479</v>
      </c>
      <c r="B214" s="81"/>
      <c r="C214" s="81"/>
      <c r="D214" s="82"/>
      <c r="E214" s="152"/>
      <c r="F214" s="58"/>
      <c r="G214" s="187"/>
      <c r="H214" s="187"/>
      <c r="I214" s="130"/>
      <c r="J214" s="23"/>
      <c r="K214" s="23"/>
    </row>
    <row r="215" spans="1:11" x14ac:dyDescent="0.25">
      <c r="A215" s="81" t="s">
        <v>479</v>
      </c>
      <c r="B215" s="82" t="s">
        <v>340</v>
      </c>
      <c r="C215" s="82" t="s">
        <v>244</v>
      </c>
      <c r="D215" s="82" t="s">
        <v>245</v>
      </c>
      <c r="E215" s="152"/>
      <c r="F215" s="58"/>
      <c r="G215" s="187"/>
      <c r="H215" s="187"/>
      <c r="I215" s="130"/>
      <c r="J215" s="23"/>
      <c r="K215" s="23"/>
    </row>
    <row r="216" spans="1:11" x14ac:dyDescent="0.25">
      <c r="A216" s="81" t="s">
        <v>479</v>
      </c>
      <c r="B216" s="82" t="s">
        <v>340</v>
      </c>
      <c r="C216" s="82" t="s">
        <v>246</v>
      </c>
      <c r="D216" s="82" t="s">
        <v>247</v>
      </c>
      <c r="E216" s="152"/>
      <c r="F216" s="58"/>
      <c r="G216" s="23"/>
      <c r="H216" s="23"/>
      <c r="I216" s="23"/>
      <c r="J216" s="23"/>
      <c r="K216" s="23"/>
    </row>
    <row r="217" spans="1:11" x14ac:dyDescent="0.25">
      <c r="A217" s="81" t="s">
        <v>479</v>
      </c>
      <c r="B217" s="82" t="s">
        <v>340</v>
      </c>
      <c r="C217" s="82" t="s">
        <v>248</v>
      </c>
      <c r="D217" s="82" t="s">
        <v>249</v>
      </c>
      <c r="E217" s="152"/>
      <c r="F217" s="58"/>
      <c r="G217" s="58"/>
      <c r="H217" s="58"/>
      <c r="I217" s="58"/>
      <c r="J217" s="23"/>
      <c r="K217" s="23"/>
    </row>
    <row r="218" spans="1:11" x14ac:dyDescent="0.25">
      <c r="A218" s="81" t="s">
        <v>479</v>
      </c>
      <c r="B218" s="82" t="s">
        <v>340</v>
      </c>
      <c r="C218" s="82" t="s">
        <v>250</v>
      </c>
      <c r="D218" s="82" t="s">
        <v>251</v>
      </c>
      <c r="E218" s="152"/>
      <c r="F218" s="58"/>
      <c r="G218" s="187"/>
      <c r="H218" s="187"/>
      <c r="I218" s="130"/>
      <c r="J218" s="23"/>
      <c r="K218" s="23"/>
    </row>
    <row r="219" spans="1:11" x14ac:dyDescent="0.25">
      <c r="A219" s="81" t="s">
        <v>479</v>
      </c>
      <c r="B219" s="82" t="s">
        <v>340</v>
      </c>
      <c r="C219" s="82" t="s">
        <v>252</v>
      </c>
      <c r="D219" s="82" t="s">
        <v>253</v>
      </c>
      <c r="E219" s="152"/>
      <c r="F219" s="58"/>
      <c r="G219" s="187"/>
      <c r="H219" s="187"/>
      <c r="I219" s="130"/>
      <c r="J219" s="23"/>
      <c r="K219" s="23"/>
    </row>
    <row r="220" spans="1:11" x14ac:dyDescent="0.25">
      <c r="A220" s="81" t="s">
        <v>479</v>
      </c>
      <c r="B220" s="82" t="s">
        <v>340</v>
      </c>
      <c r="C220" s="82" t="s">
        <v>254</v>
      </c>
      <c r="D220" s="82" t="s">
        <v>255</v>
      </c>
      <c r="E220" s="152"/>
      <c r="F220" s="58"/>
      <c r="G220" s="187"/>
      <c r="H220" s="187"/>
      <c r="I220" s="130"/>
      <c r="J220" s="23"/>
      <c r="K220" s="23"/>
    </row>
    <row r="221" spans="1:11" x14ac:dyDescent="0.25">
      <c r="A221" s="81" t="s">
        <v>479</v>
      </c>
      <c r="B221" s="82" t="s">
        <v>340</v>
      </c>
      <c r="C221" s="82" t="s">
        <v>256</v>
      </c>
      <c r="D221" s="82" t="s">
        <v>257</v>
      </c>
      <c r="E221" s="152"/>
      <c r="F221" s="58"/>
      <c r="G221" s="187"/>
      <c r="H221" s="187"/>
      <c r="I221" s="130"/>
      <c r="J221" s="23"/>
      <c r="K221" s="23"/>
    </row>
    <row r="222" spans="1:11" x14ac:dyDescent="0.25">
      <c r="A222" s="81" t="s">
        <v>479</v>
      </c>
      <c r="B222" s="82" t="s">
        <v>340</v>
      </c>
      <c r="C222" s="82" t="s">
        <v>258</v>
      </c>
      <c r="D222" s="82" t="s">
        <v>259</v>
      </c>
      <c r="E222" s="152"/>
      <c r="F222" s="58"/>
      <c r="G222" s="187"/>
      <c r="H222" s="187"/>
      <c r="I222" s="130"/>
      <c r="J222" s="23"/>
      <c r="K222" s="23"/>
    </row>
    <row r="223" spans="1:11" x14ac:dyDescent="0.25">
      <c r="A223" s="81" t="s">
        <v>479</v>
      </c>
      <c r="B223" s="82" t="s">
        <v>340</v>
      </c>
      <c r="C223" s="82" t="s">
        <v>260</v>
      </c>
      <c r="D223" s="82" t="s">
        <v>261</v>
      </c>
      <c r="E223" s="152"/>
      <c r="F223" s="58"/>
      <c r="G223" s="187"/>
      <c r="H223" s="187"/>
      <c r="I223" s="130"/>
      <c r="J223" s="23"/>
      <c r="K223" s="23"/>
    </row>
    <row r="224" spans="1:11" x14ac:dyDescent="0.25">
      <c r="A224" s="81" t="s">
        <v>479</v>
      </c>
      <c r="B224" s="82" t="s">
        <v>340</v>
      </c>
      <c r="C224" s="82" t="s">
        <v>262</v>
      </c>
      <c r="D224" s="82" t="s">
        <v>263</v>
      </c>
      <c r="E224" s="152"/>
      <c r="F224" s="58"/>
      <c r="G224" s="187"/>
      <c r="H224" s="187"/>
      <c r="I224" s="130"/>
      <c r="J224" s="23"/>
      <c r="K224" s="23"/>
    </row>
    <row r="225" spans="1:11" x14ac:dyDescent="0.25">
      <c r="A225" s="81" t="s">
        <v>479</v>
      </c>
      <c r="B225" s="81"/>
      <c r="C225" s="82"/>
      <c r="D225" s="82"/>
      <c r="E225" s="152"/>
      <c r="F225" s="58"/>
      <c r="G225" s="187"/>
      <c r="H225" s="187"/>
      <c r="I225" s="130"/>
      <c r="J225" s="23"/>
      <c r="K225" s="23"/>
    </row>
    <row r="226" spans="1:11" x14ac:dyDescent="0.25">
      <c r="A226" s="81" t="s">
        <v>479</v>
      </c>
      <c r="B226" s="81"/>
      <c r="C226" s="81"/>
      <c r="D226" s="82"/>
      <c r="E226" s="152"/>
      <c r="F226" s="58"/>
      <c r="G226" s="187"/>
      <c r="H226" s="187"/>
      <c r="I226" s="130"/>
      <c r="J226" s="23"/>
      <c r="K226" s="23"/>
    </row>
    <row r="227" spans="1:11" x14ac:dyDescent="0.25">
      <c r="A227" s="81" t="s">
        <v>479</v>
      </c>
      <c r="B227" s="82" t="s">
        <v>341</v>
      </c>
      <c r="C227" s="82" t="s">
        <v>264</v>
      </c>
      <c r="D227" s="82" t="s">
        <v>265</v>
      </c>
      <c r="E227" s="152"/>
      <c r="F227" s="58"/>
      <c r="G227" s="187"/>
      <c r="H227" s="187"/>
      <c r="I227" s="130"/>
      <c r="J227" s="23"/>
      <c r="K227" s="23"/>
    </row>
    <row r="228" spans="1:11" x14ac:dyDescent="0.25">
      <c r="A228" s="81" t="s">
        <v>479</v>
      </c>
      <c r="B228" s="82" t="s">
        <v>341</v>
      </c>
      <c r="C228" s="82" t="s">
        <v>266</v>
      </c>
      <c r="D228" s="82" t="s">
        <v>267</v>
      </c>
      <c r="E228" s="152"/>
      <c r="F228" s="58"/>
      <c r="G228" s="23"/>
      <c r="H228" s="23"/>
      <c r="I228" s="23"/>
      <c r="J228" s="23"/>
      <c r="K228" s="23"/>
    </row>
    <row r="229" spans="1:11" x14ac:dyDescent="0.25">
      <c r="A229" s="81" t="s">
        <v>479</v>
      </c>
      <c r="B229" s="82" t="s">
        <v>341</v>
      </c>
      <c r="C229" s="82" t="s">
        <v>268</v>
      </c>
      <c r="D229" s="82" t="s">
        <v>269</v>
      </c>
      <c r="E229" s="152"/>
      <c r="F229" s="58"/>
      <c r="G229" s="58"/>
      <c r="H229" s="58"/>
      <c r="I229" s="58"/>
      <c r="J229" s="23"/>
      <c r="K229" s="23"/>
    </row>
    <row r="230" spans="1:11" x14ac:dyDescent="0.25">
      <c r="A230" s="81" t="s">
        <v>479</v>
      </c>
      <c r="B230" s="82" t="s">
        <v>341</v>
      </c>
      <c r="C230" s="82" t="s">
        <v>270</v>
      </c>
      <c r="D230" s="82" t="s">
        <v>271</v>
      </c>
      <c r="E230" s="152"/>
      <c r="F230" s="58"/>
      <c r="G230" s="187"/>
      <c r="H230" s="187"/>
      <c r="I230" s="130"/>
      <c r="J230" s="23"/>
      <c r="K230" s="23"/>
    </row>
    <row r="231" spans="1:11" x14ac:dyDescent="0.25">
      <c r="A231" s="81" t="s">
        <v>479</v>
      </c>
      <c r="B231" s="82" t="s">
        <v>341</v>
      </c>
      <c r="C231" s="82" t="s">
        <v>272</v>
      </c>
      <c r="D231" s="82" t="s">
        <v>273</v>
      </c>
      <c r="E231" s="152"/>
      <c r="F231" s="58"/>
      <c r="G231" s="187"/>
      <c r="H231" s="187"/>
      <c r="I231" s="130"/>
      <c r="J231" s="23"/>
      <c r="K231" s="23"/>
    </row>
    <row r="232" spans="1:11" x14ac:dyDescent="0.25">
      <c r="A232" s="81" t="s">
        <v>479</v>
      </c>
      <c r="B232" s="82" t="s">
        <v>341</v>
      </c>
      <c r="C232" s="82" t="s">
        <v>274</v>
      </c>
      <c r="D232" s="82" t="s">
        <v>275</v>
      </c>
      <c r="E232" s="152"/>
      <c r="F232" s="58"/>
      <c r="G232" s="187"/>
      <c r="H232" s="187"/>
      <c r="I232" s="130"/>
      <c r="J232" s="23"/>
      <c r="K232" s="23"/>
    </row>
    <row r="233" spans="1:11" x14ac:dyDescent="0.25">
      <c r="A233" s="81" t="s">
        <v>479</v>
      </c>
      <c r="B233" s="82" t="s">
        <v>341</v>
      </c>
      <c r="C233" s="82" t="s">
        <v>276</v>
      </c>
      <c r="D233" s="82" t="s">
        <v>277</v>
      </c>
      <c r="E233" s="152"/>
      <c r="F233" s="58"/>
      <c r="G233" s="187"/>
      <c r="H233" s="187"/>
      <c r="I233" s="130"/>
      <c r="J233" s="23"/>
      <c r="K233" s="23"/>
    </row>
    <row r="234" spans="1:11" x14ac:dyDescent="0.25">
      <c r="A234" s="81" t="s">
        <v>479</v>
      </c>
      <c r="B234" s="82" t="s">
        <v>341</v>
      </c>
      <c r="C234" s="82" t="s">
        <v>278</v>
      </c>
      <c r="D234" s="82" t="s">
        <v>279</v>
      </c>
      <c r="E234" s="152"/>
      <c r="F234" s="58"/>
      <c r="G234" s="187"/>
      <c r="H234" s="187"/>
      <c r="I234" s="130"/>
      <c r="J234" s="23"/>
      <c r="K234" s="23"/>
    </row>
    <row r="235" spans="1:11" x14ac:dyDescent="0.25">
      <c r="A235" s="81" t="s">
        <v>479</v>
      </c>
      <c r="B235" s="82" t="s">
        <v>341</v>
      </c>
      <c r="C235" s="82" t="s">
        <v>280</v>
      </c>
      <c r="D235" s="82" t="s">
        <v>281</v>
      </c>
      <c r="E235" s="152"/>
      <c r="F235" s="58"/>
      <c r="G235" s="187"/>
      <c r="H235" s="187"/>
      <c r="I235" s="130"/>
      <c r="J235" s="23"/>
      <c r="K235" s="23"/>
    </row>
    <row r="236" spans="1:11" x14ac:dyDescent="0.25">
      <c r="A236" s="81" t="s">
        <v>479</v>
      </c>
      <c r="B236" s="81"/>
      <c r="C236" s="82"/>
      <c r="D236" s="82"/>
      <c r="E236" s="152"/>
      <c r="F236" s="58"/>
      <c r="G236" s="187"/>
      <c r="H236" s="187"/>
      <c r="I236" s="130"/>
      <c r="J236" s="23"/>
      <c r="K236" s="23"/>
    </row>
    <row r="237" spans="1:11" x14ac:dyDescent="0.25">
      <c r="A237" s="81" t="s">
        <v>479</v>
      </c>
      <c r="B237" s="81"/>
      <c r="C237" s="81"/>
      <c r="D237" s="82"/>
      <c r="E237" s="152"/>
      <c r="F237" s="58"/>
      <c r="G237" s="187"/>
      <c r="H237" s="187"/>
      <c r="I237" s="130"/>
      <c r="J237" s="23"/>
      <c r="K237" s="23"/>
    </row>
    <row r="238" spans="1:11" x14ac:dyDescent="0.25">
      <c r="A238" s="81" t="s">
        <v>479</v>
      </c>
      <c r="B238" s="82" t="s">
        <v>342</v>
      </c>
      <c r="C238" s="82" t="s">
        <v>290</v>
      </c>
      <c r="D238" s="82" t="s">
        <v>291</v>
      </c>
      <c r="E238" s="81"/>
      <c r="F238" s="58"/>
      <c r="G238" s="187"/>
      <c r="H238" s="187"/>
      <c r="I238" s="130"/>
      <c r="J238" s="23"/>
      <c r="K238" s="23"/>
    </row>
    <row r="239" spans="1:11" x14ac:dyDescent="0.25">
      <c r="A239" s="81" t="s">
        <v>479</v>
      </c>
      <c r="B239" s="82" t="s">
        <v>342</v>
      </c>
      <c r="C239" s="82" t="s">
        <v>288</v>
      </c>
      <c r="D239" s="82" t="s">
        <v>289</v>
      </c>
      <c r="E239" s="81"/>
      <c r="F239" s="58"/>
      <c r="G239" s="23"/>
      <c r="H239" s="23"/>
      <c r="I239" s="23"/>
      <c r="J239" s="23"/>
      <c r="K239" s="23"/>
    </row>
    <row r="240" spans="1:11" x14ac:dyDescent="0.25">
      <c r="A240" s="81" t="s">
        <v>479</v>
      </c>
      <c r="B240" s="82" t="s">
        <v>342</v>
      </c>
      <c r="C240" s="82" t="s">
        <v>286</v>
      </c>
      <c r="D240" s="82" t="s">
        <v>287</v>
      </c>
      <c r="E240" s="81"/>
      <c r="F240" s="58"/>
      <c r="G240" s="58"/>
      <c r="H240" s="58"/>
      <c r="I240" s="58"/>
      <c r="J240" s="23"/>
      <c r="K240" s="23"/>
    </row>
    <row r="241" spans="1:11" x14ac:dyDescent="0.25">
      <c r="A241" s="81" t="s">
        <v>479</v>
      </c>
      <c r="B241" s="82" t="s">
        <v>342</v>
      </c>
      <c r="C241" s="82" t="s">
        <v>284</v>
      </c>
      <c r="D241" s="82" t="s">
        <v>285</v>
      </c>
      <c r="E241" s="81"/>
      <c r="F241" s="58"/>
      <c r="G241" s="187"/>
      <c r="H241" s="187"/>
      <c r="I241" s="130"/>
      <c r="J241" s="23"/>
      <c r="K241" s="23"/>
    </row>
    <row r="242" spans="1:11" x14ac:dyDescent="0.25">
      <c r="A242" s="81" t="s">
        <v>479</v>
      </c>
      <c r="B242" s="82" t="s">
        <v>342</v>
      </c>
      <c r="C242" s="82" t="s">
        <v>282</v>
      </c>
      <c r="D242" s="82" t="s">
        <v>283</v>
      </c>
      <c r="E242" s="81"/>
      <c r="F242" s="58"/>
      <c r="G242" s="187"/>
      <c r="H242" s="187"/>
      <c r="I242" s="130"/>
      <c r="J242" s="23"/>
      <c r="K242" s="23"/>
    </row>
    <row r="243" spans="1:11" x14ac:dyDescent="0.25">
      <c r="A243" s="81" t="s">
        <v>479</v>
      </c>
      <c r="B243" s="81"/>
      <c r="C243" s="82"/>
      <c r="D243" s="82"/>
      <c r="E243" s="152"/>
      <c r="F243" s="58"/>
      <c r="G243" s="187"/>
      <c r="H243" s="187"/>
      <c r="I243" s="130"/>
      <c r="J243" s="23"/>
      <c r="K243" s="23"/>
    </row>
    <row r="244" spans="1:11" x14ac:dyDescent="0.25">
      <c r="A244" s="81" t="s">
        <v>479</v>
      </c>
      <c r="B244" s="81"/>
      <c r="C244" s="81"/>
      <c r="D244" s="82"/>
      <c r="E244" s="152"/>
      <c r="F244" s="58"/>
      <c r="G244" s="187"/>
      <c r="H244" s="187"/>
      <c r="I244" s="130"/>
      <c r="J244" s="23"/>
      <c r="K244" s="23"/>
    </row>
    <row r="245" spans="1:11" x14ac:dyDescent="0.25">
      <c r="A245" s="81" t="s">
        <v>479</v>
      </c>
      <c r="B245" s="82" t="s">
        <v>343</v>
      </c>
      <c r="C245" s="82" t="s">
        <v>292</v>
      </c>
      <c r="D245" s="82" t="s">
        <v>293</v>
      </c>
      <c r="E245" s="152"/>
      <c r="F245" s="58"/>
      <c r="G245" s="187"/>
      <c r="H245" s="187"/>
      <c r="I245" s="130"/>
      <c r="J245" s="23"/>
      <c r="K245" s="23"/>
    </row>
    <row r="246" spans="1:11" x14ac:dyDescent="0.25">
      <c r="A246" s="81" t="s">
        <v>479</v>
      </c>
      <c r="B246" s="82" t="s">
        <v>343</v>
      </c>
      <c r="C246" s="82" t="s">
        <v>294</v>
      </c>
      <c r="D246" s="82" t="s">
        <v>295</v>
      </c>
      <c r="E246" s="152"/>
      <c r="F246" s="58"/>
      <c r="G246" s="57"/>
      <c r="H246" s="57"/>
      <c r="I246" s="57"/>
      <c r="J246" s="23"/>
      <c r="K246" s="23"/>
    </row>
    <row r="247" spans="1:11" x14ac:dyDescent="0.25">
      <c r="A247" s="81" t="s">
        <v>479</v>
      </c>
      <c r="B247" s="82" t="s">
        <v>343</v>
      </c>
      <c r="C247" s="82" t="s">
        <v>296</v>
      </c>
      <c r="D247" s="82" t="s">
        <v>297</v>
      </c>
      <c r="E247" s="152"/>
      <c r="F247" s="58"/>
      <c r="G247" s="57"/>
      <c r="H247" s="57"/>
      <c r="I247" s="57"/>
      <c r="J247" s="23"/>
      <c r="K247" s="23"/>
    </row>
    <row r="248" spans="1:11" x14ac:dyDescent="0.25">
      <c r="A248" s="81" t="s">
        <v>479</v>
      </c>
      <c r="B248" s="82" t="s">
        <v>343</v>
      </c>
      <c r="C248" s="82" t="s">
        <v>298</v>
      </c>
      <c r="D248" s="82" t="s">
        <v>299</v>
      </c>
      <c r="E248" s="152"/>
      <c r="F248" s="58"/>
      <c r="G248" s="187"/>
      <c r="H248" s="187"/>
      <c r="I248" s="130"/>
      <c r="J248" s="23"/>
      <c r="K248" s="23"/>
    </row>
    <row r="249" spans="1:11" x14ac:dyDescent="0.25">
      <c r="A249" s="81" t="s">
        <v>479</v>
      </c>
      <c r="B249" s="82" t="s">
        <v>343</v>
      </c>
      <c r="C249" s="82" t="s">
        <v>300</v>
      </c>
      <c r="D249" s="82" t="s">
        <v>301</v>
      </c>
      <c r="E249" s="152"/>
      <c r="F249" s="58"/>
      <c r="G249" s="187"/>
      <c r="H249" s="187"/>
      <c r="I249" s="130"/>
      <c r="J249" s="23"/>
      <c r="K249" s="23"/>
    </row>
    <row r="250" spans="1:11" x14ac:dyDescent="0.25">
      <c r="A250" s="81" t="s">
        <v>479</v>
      </c>
      <c r="B250" s="82" t="s">
        <v>343</v>
      </c>
      <c r="C250" s="82" t="s">
        <v>302</v>
      </c>
      <c r="D250" s="82" t="s">
        <v>303</v>
      </c>
      <c r="E250" s="152"/>
      <c r="F250" s="58"/>
      <c r="G250" s="187"/>
      <c r="H250" s="187"/>
      <c r="I250" s="130"/>
      <c r="J250" s="23"/>
      <c r="K250" s="23"/>
    </row>
    <row r="251" spans="1:11" x14ac:dyDescent="0.25">
      <c r="A251" s="81" t="s">
        <v>479</v>
      </c>
      <c r="B251" s="82" t="s">
        <v>343</v>
      </c>
      <c r="C251" s="82" t="s">
        <v>304</v>
      </c>
      <c r="D251" s="82" t="s">
        <v>305</v>
      </c>
      <c r="E251" s="152"/>
      <c r="F251" s="58"/>
      <c r="G251" s="187"/>
      <c r="H251" s="187"/>
      <c r="I251" s="130"/>
      <c r="J251" s="23"/>
      <c r="K251" s="23"/>
    </row>
    <row r="252" spans="1:11" x14ac:dyDescent="0.25">
      <c r="A252" s="81" t="s">
        <v>479</v>
      </c>
      <c r="B252" s="82" t="s">
        <v>343</v>
      </c>
      <c r="C252" s="82" t="s">
        <v>306</v>
      </c>
      <c r="D252" s="82" t="s">
        <v>307</v>
      </c>
      <c r="E252" s="152"/>
      <c r="F252" s="58"/>
      <c r="G252" s="187"/>
      <c r="H252" s="187"/>
      <c r="I252" s="130"/>
      <c r="J252" s="23"/>
      <c r="K252" s="23"/>
    </row>
    <row r="253" spans="1:11" x14ac:dyDescent="0.25">
      <c r="A253" s="81" t="s">
        <v>479</v>
      </c>
      <c r="B253" s="82" t="s">
        <v>343</v>
      </c>
      <c r="C253" s="82" t="s">
        <v>308</v>
      </c>
      <c r="D253" s="82" t="s">
        <v>309</v>
      </c>
      <c r="E253" s="152"/>
      <c r="F253" s="58"/>
      <c r="G253" s="187"/>
      <c r="H253" s="187"/>
      <c r="I253" s="130"/>
      <c r="J253" s="23"/>
      <c r="K253" s="23"/>
    </row>
    <row r="254" spans="1:11" x14ac:dyDescent="0.25">
      <c r="A254" s="81" t="s">
        <v>479</v>
      </c>
      <c r="B254" s="82" t="s">
        <v>343</v>
      </c>
      <c r="C254" s="82" t="s">
        <v>310</v>
      </c>
      <c r="D254" s="82" t="s">
        <v>311</v>
      </c>
      <c r="E254" s="152"/>
      <c r="F254" s="58"/>
      <c r="G254" s="187"/>
      <c r="H254" s="187"/>
      <c r="I254" s="130"/>
      <c r="J254" s="23"/>
      <c r="K254" s="23"/>
    </row>
    <row r="255" spans="1:11" x14ac:dyDescent="0.25">
      <c r="A255" s="81" t="s">
        <v>479</v>
      </c>
      <c r="B255" s="82" t="s">
        <v>343</v>
      </c>
      <c r="C255" s="82" t="s">
        <v>312</v>
      </c>
      <c r="D255" s="82" t="s">
        <v>313</v>
      </c>
      <c r="E255" s="152"/>
      <c r="F255" s="58"/>
      <c r="G255" s="187"/>
      <c r="H255" s="187"/>
      <c r="I255" s="130"/>
      <c r="J255" s="23"/>
      <c r="K255" s="23"/>
    </row>
    <row r="256" spans="1:11" x14ac:dyDescent="0.25">
      <c r="A256" s="81" t="s">
        <v>479</v>
      </c>
      <c r="B256" s="82" t="s">
        <v>343</v>
      </c>
      <c r="C256" s="82" t="s">
        <v>314</v>
      </c>
      <c r="D256" s="82" t="s">
        <v>315</v>
      </c>
      <c r="E256" s="152"/>
      <c r="F256" s="58"/>
      <c r="G256" s="187"/>
      <c r="H256" s="187"/>
      <c r="I256" s="130"/>
      <c r="J256" s="23"/>
      <c r="K256" s="23"/>
    </row>
    <row r="257" spans="1:11" x14ac:dyDescent="0.25">
      <c r="A257" s="81" t="s">
        <v>479</v>
      </c>
      <c r="B257" s="81"/>
      <c r="C257" s="82"/>
      <c r="D257" s="82"/>
      <c r="E257" s="152"/>
      <c r="F257" s="58"/>
      <c r="G257" s="187"/>
      <c r="H257" s="187"/>
      <c r="I257" s="130"/>
      <c r="J257" s="23"/>
      <c r="K257" s="23"/>
    </row>
    <row r="258" spans="1:11" x14ac:dyDescent="0.25">
      <c r="A258" s="81" t="s">
        <v>479</v>
      </c>
      <c r="B258" s="81"/>
      <c r="C258" s="82"/>
      <c r="D258" s="82"/>
      <c r="E258" s="152"/>
      <c r="F258" s="58"/>
      <c r="G258" s="187"/>
      <c r="H258" s="187"/>
      <c r="I258" s="130"/>
      <c r="J258" s="23"/>
      <c r="K258" s="23"/>
    </row>
    <row r="259" spans="1:11" x14ac:dyDescent="0.25">
      <c r="A259" s="81" t="s">
        <v>479</v>
      </c>
      <c r="B259" s="81" t="s">
        <v>344</v>
      </c>
      <c r="C259" s="82" t="s">
        <v>316</v>
      </c>
      <c r="D259" s="82" t="s">
        <v>317</v>
      </c>
      <c r="E259" s="152"/>
      <c r="F259" s="58"/>
      <c r="G259" s="187"/>
      <c r="H259" s="187"/>
      <c r="I259" s="130"/>
      <c r="J259" s="23"/>
      <c r="K259" s="23"/>
    </row>
    <row r="260" spans="1:11" x14ac:dyDescent="0.25">
      <c r="A260" s="81" t="s">
        <v>479</v>
      </c>
      <c r="B260" s="81" t="s">
        <v>344</v>
      </c>
      <c r="C260" s="82" t="s">
        <v>318</v>
      </c>
      <c r="D260" s="82" t="s">
        <v>319</v>
      </c>
      <c r="E260" s="152"/>
      <c r="F260" s="58"/>
      <c r="G260" s="57"/>
      <c r="H260" s="57"/>
      <c r="I260" s="57"/>
      <c r="J260" s="23"/>
      <c r="K260" s="23"/>
    </row>
    <row r="261" spans="1:11" x14ac:dyDescent="0.25">
      <c r="A261" s="81" t="s">
        <v>479</v>
      </c>
      <c r="B261" s="81" t="s">
        <v>344</v>
      </c>
      <c r="C261" s="82" t="s">
        <v>320</v>
      </c>
      <c r="D261" s="82" t="s">
        <v>321</v>
      </c>
      <c r="E261" s="152"/>
      <c r="F261" s="58"/>
      <c r="G261" s="57"/>
      <c r="H261" s="57"/>
      <c r="I261" s="57"/>
      <c r="J261" s="23"/>
      <c r="K261" s="23"/>
    </row>
    <row r="262" spans="1:11" x14ac:dyDescent="0.25">
      <c r="A262" s="81" t="s">
        <v>479</v>
      </c>
      <c r="B262" s="81" t="s">
        <v>344</v>
      </c>
      <c r="C262" s="82" t="s">
        <v>322</v>
      </c>
      <c r="D262" s="82" t="s">
        <v>323</v>
      </c>
      <c r="E262" s="152"/>
      <c r="F262" s="58"/>
      <c r="G262" s="187"/>
      <c r="H262" s="187"/>
      <c r="I262" s="130"/>
      <c r="J262" s="23"/>
      <c r="K262" s="23"/>
    </row>
    <row r="263" spans="1:11" x14ac:dyDescent="0.25">
      <c r="A263" s="81" t="s">
        <v>479</v>
      </c>
      <c r="B263" s="81" t="s">
        <v>344</v>
      </c>
      <c r="C263" s="82" t="s">
        <v>324</v>
      </c>
      <c r="D263" s="82" t="s">
        <v>325</v>
      </c>
      <c r="E263" s="152"/>
      <c r="F263" s="58"/>
      <c r="G263" s="187"/>
      <c r="H263" s="187"/>
      <c r="I263" s="130"/>
      <c r="J263" s="23"/>
      <c r="K263" s="23"/>
    </row>
    <row r="264" spans="1:11" x14ac:dyDescent="0.25">
      <c r="A264" s="81" t="s">
        <v>479</v>
      </c>
      <c r="B264" s="81" t="s">
        <v>344</v>
      </c>
      <c r="C264" s="82" t="s">
        <v>326</v>
      </c>
      <c r="D264" s="82" t="s">
        <v>327</v>
      </c>
      <c r="E264" s="152"/>
      <c r="F264" s="58"/>
      <c r="G264" s="187"/>
      <c r="H264" s="187"/>
      <c r="I264" s="130"/>
      <c r="J264" s="23"/>
      <c r="K264" s="23"/>
    </row>
    <row r="265" spans="1:11" x14ac:dyDescent="0.25">
      <c r="A265" s="81" t="s">
        <v>479</v>
      </c>
      <c r="B265" s="81" t="s">
        <v>344</v>
      </c>
      <c r="C265" s="82" t="s">
        <v>328</v>
      </c>
      <c r="D265" s="82" t="s">
        <v>329</v>
      </c>
      <c r="E265" s="152"/>
      <c r="F265" s="58"/>
      <c r="G265" s="187"/>
      <c r="H265" s="187"/>
      <c r="I265" s="130"/>
      <c r="J265" s="23"/>
      <c r="K265" s="23"/>
    </row>
    <row r="266" spans="1:11" x14ac:dyDescent="0.25">
      <c r="A266" s="81" t="s">
        <v>479</v>
      </c>
      <c r="B266" s="81" t="s">
        <v>344</v>
      </c>
      <c r="C266" s="82" t="s">
        <v>330</v>
      </c>
      <c r="D266" s="82" t="s">
        <v>331</v>
      </c>
      <c r="E266" s="152"/>
      <c r="F266" s="58"/>
      <c r="G266" s="187"/>
      <c r="H266" s="187"/>
      <c r="I266" s="130"/>
      <c r="J266" s="23"/>
      <c r="K266" s="23"/>
    </row>
    <row r="267" spans="1:11" x14ac:dyDescent="0.25">
      <c r="A267" s="81" t="s">
        <v>479</v>
      </c>
      <c r="B267" s="81" t="s">
        <v>344</v>
      </c>
      <c r="C267" s="82" t="s">
        <v>332</v>
      </c>
      <c r="D267" s="82" t="s">
        <v>333</v>
      </c>
      <c r="E267" s="152"/>
      <c r="F267" s="58"/>
      <c r="G267" s="187"/>
      <c r="H267" s="187"/>
      <c r="I267" s="130"/>
      <c r="J267" s="23"/>
      <c r="K267" s="23"/>
    </row>
    <row r="268" spans="1:11" x14ac:dyDescent="0.25">
      <c r="A268" s="81" t="s">
        <v>479</v>
      </c>
      <c r="B268" s="81" t="s">
        <v>344</v>
      </c>
      <c r="C268" s="82" t="s">
        <v>334</v>
      </c>
      <c r="D268" s="82" t="s">
        <v>335</v>
      </c>
      <c r="E268" s="152"/>
      <c r="F268" s="58"/>
      <c r="G268" s="187"/>
      <c r="H268" s="187"/>
      <c r="I268" s="130"/>
      <c r="J268" s="23"/>
      <c r="K268" s="23"/>
    </row>
    <row r="269" spans="1:11" x14ac:dyDescent="0.25">
      <c r="A269" s="81" t="s">
        <v>479</v>
      </c>
      <c r="B269" s="81" t="s">
        <v>344</v>
      </c>
      <c r="C269" s="82" t="s">
        <v>336</v>
      </c>
      <c r="D269" s="82" t="s">
        <v>333</v>
      </c>
      <c r="E269" s="152"/>
      <c r="F269" s="58"/>
      <c r="G269" s="187"/>
      <c r="H269" s="187"/>
      <c r="I269" s="130"/>
      <c r="J269" s="23"/>
      <c r="K269" s="23"/>
    </row>
    <row r="270" spans="1:11" x14ac:dyDescent="0.25">
      <c r="A270" s="81" t="s">
        <v>479</v>
      </c>
      <c r="B270" s="81" t="s">
        <v>344</v>
      </c>
      <c r="C270" s="82" t="s">
        <v>337</v>
      </c>
      <c r="D270" s="82" t="s">
        <v>338</v>
      </c>
      <c r="E270" s="152"/>
      <c r="F270" s="58"/>
      <c r="G270" s="187"/>
      <c r="H270" s="187"/>
      <c r="I270" s="130"/>
      <c r="J270" s="23"/>
      <c r="K270" s="23"/>
    </row>
    <row r="271" spans="1:11" x14ac:dyDescent="0.25">
      <c r="A271" s="81"/>
      <c r="B271" s="81"/>
      <c r="C271" s="82"/>
      <c r="D271" s="82"/>
      <c r="E271" s="152"/>
      <c r="F271" s="58"/>
      <c r="G271" s="187"/>
      <c r="H271" s="187"/>
      <c r="I271" s="130"/>
      <c r="J271" s="23"/>
      <c r="K271" s="23"/>
    </row>
    <row r="272" spans="1:11" x14ac:dyDescent="0.25">
      <c r="A272" s="81" t="s">
        <v>479</v>
      </c>
      <c r="B272" s="81" t="s">
        <v>483</v>
      </c>
      <c r="C272" s="82"/>
      <c r="D272" s="82"/>
      <c r="E272" s="152"/>
      <c r="F272" s="58"/>
      <c r="G272" s="187"/>
      <c r="H272" s="187"/>
      <c r="I272" s="130"/>
      <c r="J272" s="23"/>
      <c r="K272" s="23"/>
    </row>
    <row r="273" spans="3:11" x14ac:dyDescent="0.25">
      <c r="C273" s="56"/>
      <c r="D273" s="56"/>
      <c r="E273" s="58"/>
      <c r="F273" s="58"/>
      <c r="G273" s="187"/>
      <c r="H273" s="187"/>
      <c r="I273" s="130"/>
      <c r="J273" s="23"/>
      <c r="K273" s="23"/>
    </row>
    <row r="274" spans="3:11" x14ac:dyDescent="0.25">
      <c r="D274" s="56"/>
      <c r="E274" s="58"/>
      <c r="F274" s="58"/>
      <c r="G274" s="23"/>
      <c r="H274" s="23"/>
      <c r="I274" s="23"/>
      <c r="J274" s="23"/>
      <c r="K274" s="23"/>
    </row>
    <row r="275" spans="3:11" x14ac:dyDescent="0.25">
      <c r="D275" s="56"/>
      <c r="E275" s="58"/>
      <c r="F275" s="58"/>
      <c r="G275" s="58"/>
      <c r="H275" s="58"/>
      <c r="I275" s="58"/>
      <c r="J275" s="23"/>
      <c r="K275" s="23"/>
    </row>
    <row r="276" spans="3:11" x14ac:dyDescent="0.25">
      <c r="E276" s="58"/>
      <c r="F276" s="58"/>
      <c r="G276" s="58"/>
      <c r="H276" s="58"/>
      <c r="I276" s="58"/>
      <c r="J276" s="23"/>
      <c r="K276" s="23"/>
    </row>
    <row r="277" spans="3:11" x14ac:dyDescent="0.25">
      <c r="E277" s="58"/>
      <c r="F277" s="58"/>
      <c r="G277" s="187"/>
      <c r="H277" s="187"/>
      <c r="I277" s="130"/>
      <c r="J277" s="23"/>
      <c r="K277" s="23"/>
    </row>
    <row r="278" spans="3:11" x14ac:dyDescent="0.25">
      <c r="E278" s="58"/>
      <c r="F278" s="58"/>
      <c r="G278" s="23"/>
      <c r="H278" s="23"/>
      <c r="I278" s="23"/>
      <c r="J278" s="23"/>
      <c r="K278" s="23"/>
    </row>
  </sheetData>
  <mergeCells count="59">
    <mergeCell ref="G273:H273"/>
    <mergeCell ref="G272:H272"/>
    <mergeCell ref="G266:H266"/>
    <mergeCell ref="G269:H269"/>
    <mergeCell ref="G270:H270"/>
    <mergeCell ref="G271:H271"/>
    <mergeCell ref="G244:H244"/>
    <mergeCell ref="G264:H264"/>
    <mergeCell ref="G265:H265"/>
    <mergeCell ref="G262:H262"/>
    <mergeCell ref="G267:H267"/>
    <mergeCell ref="G237:H237"/>
    <mergeCell ref="G238:H238"/>
    <mergeCell ref="G241:H241"/>
    <mergeCell ref="G242:H242"/>
    <mergeCell ref="G243:H243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M37"/>
  <sheetViews>
    <sheetView workbookViewId="0">
      <selection activeCell="G31" sqref="G31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5" max="5" width="14.7109375" style="25" bestFit="1" customWidth="1"/>
    <col min="6" max="6" width="12.42578125" bestFit="1" customWidth="1"/>
    <col min="7" max="7" width="13.85546875" bestFit="1" customWidth="1"/>
    <col min="8" max="8" width="40" style="25" bestFit="1" customWidth="1"/>
    <col min="10" max="10" width="40" customWidth="1"/>
    <col min="12" max="12" width="42.28515625" customWidth="1"/>
  </cols>
  <sheetData>
    <row r="1" spans="1:13" x14ac:dyDescent="0.25">
      <c r="A1" s="23" t="s">
        <v>685</v>
      </c>
      <c r="B1" s="23" t="s">
        <v>682</v>
      </c>
      <c r="C1" s="23" t="s">
        <v>683</v>
      </c>
      <c r="D1" s="23" t="s">
        <v>5</v>
      </c>
      <c r="E1" s="23" t="s">
        <v>492</v>
      </c>
      <c r="F1" s="23" t="s">
        <v>684</v>
      </c>
      <c r="G1" s="23" t="s">
        <v>180</v>
      </c>
      <c r="H1" s="23" t="s">
        <v>982</v>
      </c>
      <c r="I1" s="23" t="s">
        <v>181</v>
      </c>
      <c r="J1" s="45" t="s">
        <v>985</v>
      </c>
      <c r="K1" s="45" t="s">
        <v>986</v>
      </c>
      <c r="L1" s="45" t="s">
        <v>987</v>
      </c>
      <c r="M1" s="45" t="s">
        <v>988</v>
      </c>
    </row>
    <row r="2" spans="1:13" x14ac:dyDescent="0.25">
      <c r="A2" s="77" t="s">
        <v>475</v>
      </c>
      <c r="B2" s="77" t="s">
        <v>4</v>
      </c>
      <c r="C2" s="77" t="s">
        <v>17</v>
      </c>
      <c r="D2" s="77" t="s">
        <v>7</v>
      </c>
      <c r="E2" s="77" t="s">
        <v>475</v>
      </c>
      <c r="F2" s="77" t="s">
        <v>855</v>
      </c>
      <c r="G2" s="77" t="s">
        <v>856</v>
      </c>
      <c r="H2" s="77"/>
      <c r="I2" s="77" t="s">
        <v>857</v>
      </c>
      <c r="J2" s="146"/>
      <c r="K2" s="146"/>
      <c r="L2" s="146"/>
      <c r="M2" s="146"/>
    </row>
    <row r="3" spans="1:13" x14ac:dyDescent="0.25">
      <c r="A3" s="77" t="s">
        <v>475</v>
      </c>
      <c r="B3" s="77" t="s">
        <v>4</v>
      </c>
      <c r="C3" s="77" t="s">
        <v>18</v>
      </c>
      <c r="D3" s="77" t="s">
        <v>7</v>
      </c>
      <c r="E3" s="77" t="s">
        <v>475</v>
      </c>
      <c r="F3" s="77" t="s">
        <v>858</v>
      </c>
      <c r="G3" s="77" t="s">
        <v>856</v>
      </c>
      <c r="H3" s="77"/>
      <c r="I3" s="77" t="s">
        <v>857</v>
      </c>
      <c r="J3" s="146"/>
      <c r="K3" s="146"/>
      <c r="L3" s="146"/>
      <c r="M3" s="146"/>
    </row>
    <row r="4" spans="1:13" x14ac:dyDescent="0.25">
      <c r="A4" s="77" t="s">
        <v>475</v>
      </c>
      <c r="B4" s="77" t="s">
        <v>49</v>
      </c>
      <c r="C4" s="77" t="s">
        <v>14</v>
      </c>
      <c r="D4" s="77" t="s">
        <v>8</v>
      </c>
      <c r="E4" s="77" t="s">
        <v>475</v>
      </c>
      <c r="F4" s="77" t="s">
        <v>1024</v>
      </c>
      <c r="G4" s="77" t="s">
        <v>1037</v>
      </c>
      <c r="H4" s="146" t="s">
        <v>1029</v>
      </c>
      <c r="I4" s="146" t="s">
        <v>1030</v>
      </c>
      <c r="J4" s="146"/>
      <c r="K4" s="146"/>
      <c r="L4" s="146"/>
      <c r="M4" s="146"/>
    </row>
    <row r="5" spans="1:13" x14ac:dyDescent="0.25">
      <c r="A5" s="77" t="s">
        <v>475</v>
      </c>
      <c r="B5" s="77" t="s">
        <v>49</v>
      </c>
      <c r="C5" s="77" t="s">
        <v>14</v>
      </c>
      <c r="D5" s="77" t="s">
        <v>9</v>
      </c>
      <c r="E5" s="77" t="s">
        <v>475</v>
      </c>
      <c r="F5" s="77" t="s">
        <v>1024</v>
      </c>
      <c r="G5" s="77" t="s">
        <v>1038</v>
      </c>
      <c r="H5" s="146" t="s">
        <v>1029</v>
      </c>
      <c r="I5" s="146" t="s">
        <v>1030</v>
      </c>
      <c r="J5" s="146"/>
      <c r="K5" s="146"/>
      <c r="L5" s="146"/>
      <c r="M5" s="146"/>
    </row>
    <row r="6" spans="1:13" s="25" customFormat="1" x14ac:dyDescent="0.25">
      <c r="A6" s="77" t="s">
        <v>475</v>
      </c>
      <c r="B6" s="77" t="s">
        <v>49</v>
      </c>
      <c r="C6" s="77" t="s">
        <v>14</v>
      </c>
      <c r="D6" s="77" t="s">
        <v>1026</v>
      </c>
      <c r="E6" s="77" t="s">
        <v>475</v>
      </c>
      <c r="F6" s="77" t="s">
        <v>1024</v>
      </c>
      <c r="G6" s="77" t="s">
        <v>1027</v>
      </c>
      <c r="H6" s="146" t="s">
        <v>1029</v>
      </c>
      <c r="I6" s="146" t="s">
        <v>1030</v>
      </c>
      <c r="J6" s="146"/>
      <c r="K6" s="146"/>
      <c r="L6" s="146"/>
      <c r="M6" s="146"/>
    </row>
    <row r="7" spans="1:13" s="25" customFormat="1" x14ac:dyDescent="0.25">
      <c r="A7" s="77" t="s">
        <v>475</v>
      </c>
      <c r="B7" s="77" t="s">
        <v>49</v>
      </c>
      <c r="C7" s="77" t="s">
        <v>14</v>
      </c>
      <c r="D7" s="77" t="s">
        <v>848</v>
      </c>
      <c r="E7" s="77" t="s">
        <v>475</v>
      </c>
      <c r="F7" s="77" t="s">
        <v>1024</v>
      </c>
      <c r="G7" s="77" t="s">
        <v>1028</v>
      </c>
      <c r="H7" s="146" t="s">
        <v>1029</v>
      </c>
      <c r="I7" s="146" t="s">
        <v>1030</v>
      </c>
      <c r="J7" s="146"/>
      <c r="K7" s="146"/>
      <c r="L7" s="146"/>
      <c r="M7" s="146"/>
    </row>
    <row r="8" spans="1:13" x14ac:dyDescent="0.25">
      <c r="A8" s="77" t="s">
        <v>475</v>
      </c>
      <c r="B8" s="77" t="s">
        <v>49</v>
      </c>
      <c r="C8" s="77" t="s">
        <v>14</v>
      </c>
      <c r="D8" s="77" t="s">
        <v>10</v>
      </c>
      <c r="E8" s="77" t="s">
        <v>475</v>
      </c>
      <c r="F8" s="77" t="s">
        <v>1024</v>
      </c>
      <c r="G8" s="77" t="s">
        <v>1033</v>
      </c>
      <c r="H8" s="146" t="s">
        <v>1029</v>
      </c>
      <c r="I8" s="146" t="s">
        <v>1030</v>
      </c>
      <c r="J8" s="146"/>
      <c r="K8" s="146"/>
      <c r="L8" s="146"/>
      <c r="M8" s="146"/>
    </row>
    <row r="9" spans="1:13" x14ac:dyDescent="0.25">
      <c r="A9" s="77" t="s">
        <v>475</v>
      </c>
      <c r="B9" s="77" t="s">
        <v>49</v>
      </c>
      <c r="C9" s="77" t="s">
        <v>14</v>
      </c>
      <c r="D9" s="77" t="s">
        <v>11</v>
      </c>
      <c r="E9" s="77" t="s">
        <v>475</v>
      </c>
      <c r="F9" s="77" t="s">
        <v>1024</v>
      </c>
      <c r="G9" s="77" t="s">
        <v>1036</v>
      </c>
      <c r="H9" s="146" t="s">
        <v>1029</v>
      </c>
      <c r="I9" s="146" t="s">
        <v>1030</v>
      </c>
      <c r="J9" s="146"/>
      <c r="K9" s="146"/>
      <c r="L9" s="146"/>
      <c r="M9" s="146"/>
    </row>
    <row r="10" spans="1:13" x14ac:dyDescent="0.25">
      <c r="A10" s="77" t="s">
        <v>475</v>
      </c>
      <c r="B10" s="77" t="s">
        <v>49</v>
      </c>
      <c r="C10" s="77" t="s">
        <v>14</v>
      </c>
      <c r="D10" s="77" t="s">
        <v>12</v>
      </c>
      <c r="E10" s="77" t="s">
        <v>475</v>
      </c>
      <c r="F10" s="77" t="s">
        <v>1024</v>
      </c>
      <c r="G10" s="77" t="s">
        <v>1039</v>
      </c>
      <c r="H10" s="146" t="s">
        <v>1029</v>
      </c>
      <c r="I10" s="146" t="s">
        <v>1030</v>
      </c>
      <c r="J10" s="146"/>
      <c r="K10" s="146"/>
      <c r="L10" s="146"/>
      <c r="M10" s="146"/>
    </row>
    <row r="11" spans="1:13" x14ac:dyDescent="0.25">
      <c r="A11" s="77" t="s">
        <v>475</v>
      </c>
      <c r="B11" s="77" t="s">
        <v>49</v>
      </c>
      <c r="C11" s="77" t="s">
        <v>15</v>
      </c>
      <c r="D11" s="77" t="s">
        <v>8</v>
      </c>
      <c r="E11" s="77" t="s">
        <v>475</v>
      </c>
      <c r="F11" s="77" t="s">
        <v>1025</v>
      </c>
      <c r="G11" s="43" t="s">
        <v>1037</v>
      </c>
      <c r="H11" s="146" t="s">
        <v>1029</v>
      </c>
      <c r="I11" s="146" t="s">
        <v>1030</v>
      </c>
      <c r="J11" s="146"/>
      <c r="K11" s="146"/>
      <c r="L11" s="146"/>
      <c r="M11" s="146"/>
    </row>
    <row r="12" spans="1:13" x14ac:dyDescent="0.25">
      <c r="A12" s="77" t="s">
        <v>475</v>
      </c>
      <c r="B12" s="77" t="s">
        <v>49</v>
      </c>
      <c r="C12" s="77" t="s">
        <v>15</v>
      </c>
      <c r="D12" s="77" t="s">
        <v>9</v>
      </c>
      <c r="E12" s="77" t="s">
        <v>475</v>
      </c>
      <c r="F12" s="77" t="s">
        <v>1025</v>
      </c>
      <c r="G12" s="77" t="s">
        <v>1038</v>
      </c>
      <c r="H12" s="146" t="s">
        <v>1029</v>
      </c>
      <c r="I12" s="146" t="s">
        <v>1030</v>
      </c>
      <c r="J12" s="146"/>
      <c r="K12" s="146"/>
      <c r="L12" s="146"/>
      <c r="M12" s="146"/>
    </row>
    <row r="13" spans="1:13" s="25" customFormat="1" x14ac:dyDescent="0.25">
      <c r="A13" s="77" t="s">
        <v>475</v>
      </c>
      <c r="B13" s="77" t="s">
        <v>49</v>
      </c>
      <c r="C13" s="77" t="s">
        <v>15</v>
      </c>
      <c r="D13" s="77" t="s">
        <v>1026</v>
      </c>
      <c r="E13" s="77" t="s">
        <v>475</v>
      </c>
      <c r="F13" s="77" t="s">
        <v>1025</v>
      </c>
      <c r="G13" s="77" t="s">
        <v>1027</v>
      </c>
      <c r="H13" s="146" t="s">
        <v>1029</v>
      </c>
      <c r="I13" s="146" t="s">
        <v>1030</v>
      </c>
      <c r="J13" s="146"/>
      <c r="K13" s="146"/>
      <c r="L13" s="146"/>
      <c r="M13" s="146"/>
    </row>
    <row r="14" spans="1:13" s="25" customFormat="1" x14ac:dyDescent="0.25">
      <c r="A14" s="77" t="s">
        <v>475</v>
      </c>
      <c r="B14" s="77" t="s">
        <v>49</v>
      </c>
      <c r="C14" s="77" t="s">
        <v>15</v>
      </c>
      <c r="D14" s="77" t="s">
        <v>848</v>
      </c>
      <c r="E14" s="77" t="s">
        <v>475</v>
      </c>
      <c r="F14" s="77" t="s">
        <v>1025</v>
      </c>
      <c r="G14" s="77" t="s">
        <v>1028</v>
      </c>
      <c r="H14" s="146" t="s">
        <v>1029</v>
      </c>
      <c r="I14" s="146" t="s">
        <v>1030</v>
      </c>
      <c r="J14" s="146"/>
      <c r="K14" s="146"/>
      <c r="L14" s="146"/>
      <c r="M14" s="146"/>
    </row>
    <row r="15" spans="1:13" x14ac:dyDescent="0.25">
      <c r="A15" s="77" t="s">
        <v>475</v>
      </c>
      <c r="B15" s="77" t="s">
        <v>49</v>
      </c>
      <c r="C15" s="77" t="s">
        <v>15</v>
      </c>
      <c r="D15" s="77" t="s">
        <v>10</v>
      </c>
      <c r="E15" s="77" t="s">
        <v>475</v>
      </c>
      <c r="F15" s="77" t="s">
        <v>1025</v>
      </c>
      <c r="G15" s="77" t="s">
        <v>1033</v>
      </c>
      <c r="H15" s="146" t="s">
        <v>1029</v>
      </c>
      <c r="I15" s="146" t="s">
        <v>1030</v>
      </c>
      <c r="J15" s="146"/>
      <c r="K15" s="146"/>
      <c r="L15" s="146"/>
      <c r="M15" s="146"/>
    </row>
    <row r="16" spans="1:13" x14ac:dyDescent="0.25">
      <c r="A16" s="77" t="s">
        <v>475</v>
      </c>
      <c r="B16" s="77" t="s">
        <v>49</v>
      </c>
      <c r="C16" s="77" t="s">
        <v>15</v>
      </c>
      <c r="D16" s="77" t="s">
        <v>11</v>
      </c>
      <c r="E16" s="77" t="s">
        <v>475</v>
      </c>
      <c r="F16" s="77" t="s">
        <v>1025</v>
      </c>
      <c r="G16" s="77" t="s">
        <v>1036</v>
      </c>
      <c r="H16" s="146" t="s">
        <v>1029</v>
      </c>
      <c r="I16" s="146" t="s">
        <v>1030</v>
      </c>
      <c r="J16" s="146"/>
      <c r="K16" s="146"/>
      <c r="L16" s="146"/>
      <c r="M16" s="146"/>
    </row>
    <row r="17" spans="1:13" x14ac:dyDescent="0.25">
      <c r="A17" s="77" t="s">
        <v>475</v>
      </c>
      <c r="B17" s="77" t="s">
        <v>49</v>
      </c>
      <c r="C17" s="77" t="s">
        <v>15</v>
      </c>
      <c r="D17" s="77" t="s">
        <v>12</v>
      </c>
      <c r="E17" s="77" t="s">
        <v>475</v>
      </c>
      <c r="F17" s="77" t="s">
        <v>1025</v>
      </c>
      <c r="G17" s="77" t="s">
        <v>1039</v>
      </c>
      <c r="H17" s="146" t="s">
        <v>1029</v>
      </c>
      <c r="I17" s="146" t="s">
        <v>1030</v>
      </c>
      <c r="J17" s="146"/>
      <c r="K17" s="146"/>
      <c r="L17" s="146"/>
      <c r="M17" s="146"/>
    </row>
    <row r="18" spans="1:13" x14ac:dyDescent="0.25">
      <c r="A18" s="77" t="s">
        <v>475</v>
      </c>
      <c r="B18" s="77" t="s">
        <v>1</v>
      </c>
      <c r="C18" s="77" t="s">
        <v>13</v>
      </c>
      <c r="D18" s="77" t="s">
        <v>10</v>
      </c>
      <c r="E18" s="77" t="s">
        <v>475</v>
      </c>
      <c r="F18" s="146" t="s">
        <v>855</v>
      </c>
      <c r="G18" s="77" t="s">
        <v>1033</v>
      </c>
      <c r="H18" s="77" t="s">
        <v>1040</v>
      </c>
      <c r="I18" s="77" t="s">
        <v>1041</v>
      </c>
      <c r="J18" s="77"/>
      <c r="K18" s="77"/>
      <c r="L18" s="146"/>
      <c r="M18" s="146"/>
    </row>
    <row r="19" spans="1:13" x14ac:dyDescent="0.25">
      <c r="A19" s="77" t="s">
        <v>475</v>
      </c>
      <c r="B19" s="77" t="s">
        <v>1</v>
      </c>
      <c r="C19" s="77" t="s">
        <v>16</v>
      </c>
      <c r="D19" s="77" t="s">
        <v>10</v>
      </c>
      <c r="E19" s="77" t="s">
        <v>475</v>
      </c>
      <c r="F19" s="77" t="s">
        <v>858</v>
      </c>
      <c r="G19" s="77" t="s">
        <v>1033</v>
      </c>
      <c r="H19" s="77" t="s">
        <v>1040</v>
      </c>
      <c r="I19" s="77" t="s">
        <v>1041</v>
      </c>
      <c r="J19" s="77"/>
      <c r="K19" s="77"/>
      <c r="L19" s="146"/>
      <c r="M19" s="146"/>
    </row>
    <row r="20" spans="1:13" x14ac:dyDescent="0.25">
      <c r="A20" s="77" t="s">
        <v>475</v>
      </c>
      <c r="B20" s="77" t="s">
        <v>0</v>
      </c>
      <c r="C20" s="77" t="s">
        <v>1031</v>
      </c>
      <c r="D20" s="77" t="s">
        <v>10</v>
      </c>
      <c r="E20" s="77" t="s">
        <v>475</v>
      </c>
      <c r="F20" s="77" t="s">
        <v>1024</v>
      </c>
      <c r="G20" s="77" t="s">
        <v>1033</v>
      </c>
      <c r="H20" s="77" t="s">
        <v>1034</v>
      </c>
      <c r="I20" s="77" t="s">
        <v>1035</v>
      </c>
      <c r="J20" s="146"/>
      <c r="K20" s="146"/>
      <c r="L20" s="146"/>
      <c r="M20" s="146"/>
    </row>
    <row r="21" spans="1:13" s="25" customFormat="1" x14ac:dyDescent="0.25">
      <c r="A21" s="77" t="s">
        <v>475</v>
      </c>
      <c r="B21" s="77" t="s">
        <v>0</v>
      </c>
      <c r="C21" s="77" t="s">
        <v>1032</v>
      </c>
      <c r="D21" s="77" t="s">
        <v>10</v>
      </c>
      <c r="E21" s="77" t="s">
        <v>475</v>
      </c>
      <c r="F21" s="77" t="s">
        <v>1025</v>
      </c>
      <c r="G21" s="77" t="s">
        <v>1033</v>
      </c>
      <c r="H21" s="77" t="s">
        <v>1034</v>
      </c>
      <c r="I21" s="77" t="s">
        <v>1035</v>
      </c>
      <c r="J21" s="146"/>
      <c r="K21" s="146"/>
      <c r="L21" s="146"/>
      <c r="M21" s="146"/>
    </row>
    <row r="22" spans="1:13" s="25" customFormat="1" x14ac:dyDescent="0.25">
      <c r="A22" s="77" t="s">
        <v>475</v>
      </c>
      <c r="B22" s="77" t="s">
        <v>854</v>
      </c>
      <c r="C22" s="77" t="s">
        <v>847</v>
      </c>
      <c r="D22" s="77" t="s">
        <v>848</v>
      </c>
      <c r="E22" s="77" t="s">
        <v>475</v>
      </c>
      <c r="F22" s="146" t="s">
        <v>977</v>
      </c>
      <c r="G22" s="77" t="s">
        <v>851</v>
      </c>
      <c r="H22" s="77"/>
      <c r="I22" s="77"/>
      <c r="J22" s="146"/>
      <c r="K22" s="77"/>
      <c r="L22" s="146"/>
      <c r="M22" s="146"/>
    </row>
    <row r="23" spans="1:13" s="25" customFormat="1" x14ac:dyDescent="0.25">
      <c r="A23" s="77" t="s">
        <v>475</v>
      </c>
      <c r="B23" s="77" t="s">
        <v>49</v>
      </c>
      <c r="C23" s="77" t="s">
        <v>847</v>
      </c>
      <c r="D23" s="77" t="s">
        <v>849</v>
      </c>
      <c r="E23" s="77" t="s">
        <v>475</v>
      </c>
      <c r="F23" s="146" t="s">
        <v>978</v>
      </c>
      <c r="G23" s="77" t="s">
        <v>852</v>
      </c>
      <c r="H23" s="77"/>
      <c r="I23" s="77"/>
      <c r="J23" s="146"/>
      <c r="K23" s="77"/>
      <c r="L23" s="146"/>
      <c r="M23" s="146"/>
    </row>
    <row r="24" spans="1:13" s="25" customFormat="1" x14ac:dyDescent="0.25">
      <c r="A24" s="77" t="s">
        <v>475</v>
      </c>
      <c r="B24" s="77" t="s">
        <v>854</v>
      </c>
      <c r="C24" s="77" t="s">
        <v>847</v>
      </c>
      <c r="D24" s="77" t="s">
        <v>850</v>
      </c>
      <c r="E24" s="77" t="s">
        <v>475</v>
      </c>
      <c r="F24" s="146" t="s">
        <v>979</v>
      </c>
      <c r="G24" s="77" t="s">
        <v>853</v>
      </c>
      <c r="H24" s="77"/>
      <c r="I24" s="77"/>
      <c r="J24" s="146"/>
      <c r="K24" s="77"/>
      <c r="L24" s="146"/>
      <c r="M24" s="146"/>
    </row>
    <row r="25" spans="1:13" x14ac:dyDescent="0.25">
      <c r="A25" s="77" t="s">
        <v>476</v>
      </c>
      <c r="B25" s="77" t="s">
        <v>19</v>
      </c>
      <c r="C25" s="77" t="s">
        <v>976</v>
      </c>
      <c r="D25" s="77"/>
      <c r="E25" s="77" t="s">
        <v>476</v>
      </c>
      <c r="F25" s="77" t="s">
        <v>975</v>
      </c>
      <c r="G25" s="77"/>
      <c r="H25" s="77"/>
      <c r="I25" s="77"/>
      <c r="J25" s="77"/>
      <c r="K25" s="77"/>
      <c r="L25" s="146"/>
      <c r="M25" s="146"/>
    </row>
    <row r="26" spans="1:13" x14ac:dyDescent="0.25">
      <c r="A26" s="77" t="s">
        <v>476</v>
      </c>
      <c r="B26" s="77" t="s">
        <v>179</v>
      </c>
      <c r="C26" s="77" t="s">
        <v>984</v>
      </c>
      <c r="D26" s="77"/>
      <c r="E26" s="77" t="s">
        <v>476</v>
      </c>
      <c r="F26" s="77" t="s">
        <v>980</v>
      </c>
      <c r="G26" s="77"/>
      <c r="H26" s="77" t="s">
        <v>983</v>
      </c>
      <c r="I26" s="77" t="s">
        <v>981</v>
      </c>
      <c r="J26" s="77"/>
      <c r="K26" s="77"/>
      <c r="L26" s="146"/>
      <c r="M26" s="146"/>
    </row>
    <row r="27" spans="1:13" x14ac:dyDescent="0.25">
      <c r="A27" s="77" t="s">
        <v>477</v>
      </c>
      <c r="B27" s="147" t="s">
        <v>2</v>
      </c>
      <c r="C27" s="77"/>
      <c r="D27" s="77"/>
      <c r="E27" s="77" t="s">
        <v>477</v>
      </c>
      <c r="F27" s="77"/>
      <c r="G27" s="77"/>
      <c r="H27" s="77"/>
      <c r="I27" s="77"/>
      <c r="J27" s="77"/>
      <c r="K27" s="77"/>
      <c r="L27" s="146"/>
      <c r="M27" s="146"/>
    </row>
    <row r="28" spans="1:13" x14ac:dyDescent="0.25">
      <c r="A28" s="77" t="s">
        <v>477</v>
      </c>
      <c r="B28" s="147" t="s">
        <v>1023</v>
      </c>
      <c r="C28" s="77" t="s">
        <v>998</v>
      </c>
      <c r="D28" s="77"/>
      <c r="E28" s="77" t="s">
        <v>475</v>
      </c>
      <c r="F28" s="77" t="s">
        <v>995</v>
      </c>
      <c r="G28" s="77"/>
      <c r="H28" s="77" t="s">
        <v>990</v>
      </c>
      <c r="I28" s="77" t="s">
        <v>993</v>
      </c>
      <c r="J28" s="146" t="s">
        <v>991</v>
      </c>
      <c r="K28" s="146" t="s">
        <v>994</v>
      </c>
      <c r="L28" s="146"/>
      <c r="M28" s="146"/>
    </row>
    <row r="29" spans="1:13" s="25" customFormat="1" x14ac:dyDescent="0.25">
      <c r="A29" s="77" t="s">
        <v>477</v>
      </c>
      <c r="B29" s="147" t="s">
        <v>1023</v>
      </c>
      <c r="C29" s="77" t="s">
        <v>999</v>
      </c>
      <c r="D29" s="77"/>
      <c r="E29" s="77" t="s">
        <v>475</v>
      </c>
      <c r="F29" s="77" t="s">
        <v>996</v>
      </c>
      <c r="G29" s="77"/>
      <c r="H29" s="77" t="s">
        <v>990</v>
      </c>
      <c r="I29" s="77" t="s">
        <v>993</v>
      </c>
      <c r="J29" s="146" t="s">
        <v>991</v>
      </c>
      <c r="K29" s="146" t="s">
        <v>994</v>
      </c>
      <c r="L29" s="146"/>
      <c r="M29" s="146"/>
    </row>
    <row r="30" spans="1:13" s="25" customFormat="1" x14ac:dyDescent="0.25">
      <c r="A30" s="77" t="s">
        <v>477</v>
      </c>
      <c r="B30" s="147" t="s">
        <v>1023</v>
      </c>
      <c r="C30" s="77" t="s">
        <v>1000</v>
      </c>
      <c r="D30" s="77"/>
      <c r="E30" s="77" t="s">
        <v>475</v>
      </c>
      <c r="F30" s="77" t="s">
        <v>997</v>
      </c>
      <c r="G30" s="77"/>
      <c r="H30" s="77" t="s">
        <v>990</v>
      </c>
      <c r="I30" s="77" t="s">
        <v>993</v>
      </c>
      <c r="J30" s="146" t="s">
        <v>991</v>
      </c>
      <c r="K30" s="146" t="s">
        <v>994</v>
      </c>
      <c r="L30" s="77" t="s">
        <v>989</v>
      </c>
      <c r="M30" s="77" t="s">
        <v>992</v>
      </c>
    </row>
    <row r="31" spans="1:13" x14ac:dyDescent="0.25">
      <c r="A31" s="77" t="s">
        <v>477</v>
      </c>
      <c r="B31" s="147" t="s">
        <v>52</v>
      </c>
      <c r="C31" s="77"/>
      <c r="D31" s="77"/>
      <c r="E31" s="77"/>
      <c r="F31" s="77"/>
      <c r="G31" s="77"/>
      <c r="H31" s="77"/>
      <c r="I31" s="77"/>
      <c r="J31" s="77"/>
      <c r="K31" s="77"/>
      <c r="L31" s="146"/>
      <c r="M31" s="146"/>
    </row>
    <row r="32" spans="1:13" x14ac:dyDescent="0.25">
      <c r="A32" s="77" t="s">
        <v>477</v>
      </c>
      <c r="B32" s="147" t="s">
        <v>177</v>
      </c>
      <c r="C32" s="77"/>
      <c r="D32" s="77"/>
      <c r="E32" s="77"/>
      <c r="F32" s="77"/>
      <c r="G32" s="77"/>
      <c r="H32" s="77"/>
      <c r="I32" s="77"/>
      <c r="J32" s="77"/>
      <c r="K32" s="77"/>
      <c r="L32" s="146"/>
      <c r="M32" s="146"/>
    </row>
    <row r="33" spans="1:13" x14ac:dyDescent="0.25">
      <c r="A33" s="77" t="s">
        <v>477</v>
      </c>
      <c r="B33" s="77" t="s">
        <v>178</v>
      </c>
      <c r="C33" s="77" t="s">
        <v>859</v>
      </c>
      <c r="D33" s="77"/>
      <c r="E33" s="146" t="s">
        <v>477</v>
      </c>
      <c r="F33" s="77" t="s">
        <v>860</v>
      </c>
      <c r="G33" s="77"/>
      <c r="H33" s="77"/>
      <c r="I33" s="77"/>
      <c r="J33" s="77"/>
      <c r="K33" s="77"/>
      <c r="L33" s="146"/>
      <c r="M33" s="146"/>
    </row>
    <row r="34" spans="1:13" x14ac:dyDescent="0.25">
      <c r="I34" s="21"/>
      <c r="J34" s="21"/>
      <c r="K34" s="21"/>
    </row>
    <row r="35" spans="1:13" x14ac:dyDescent="0.25">
      <c r="I35" s="21"/>
      <c r="J35" s="21"/>
      <c r="K35" s="21"/>
    </row>
    <row r="36" spans="1:13" x14ac:dyDescent="0.25">
      <c r="I36" s="21"/>
      <c r="J36" s="21"/>
      <c r="K36" s="21"/>
    </row>
    <row r="37" spans="1:13" x14ac:dyDescent="0.25">
      <c r="I37" s="21"/>
      <c r="J37" s="21"/>
      <c r="K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topLeftCell="A4" workbookViewId="0">
      <selection activeCell="D27" sqref="D27"/>
    </sheetView>
  </sheetViews>
  <sheetFormatPr baseColWidth="10" defaultRowHeight="15" x14ac:dyDescent="0.25"/>
  <cols>
    <col min="1" max="1" width="13.5703125" customWidth="1"/>
    <col min="2" max="2" width="11.42578125" style="25"/>
  </cols>
  <sheetData>
    <row r="1" spans="1:10" x14ac:dyDescent="0.25">
      <c r="A1" t="s">
        <v>686</v>
      </c>
      <c r="B1" s="25" t="s">
        <v>681</v>
      </c>
      <c r="C1" t="s">
        <v>530</v>
      </c>
      <c r="D1" t="s">
        <v>656</v>
      </c>
    </row>
    <row r="2" spans="1:10" x14ac:dyDescent="0.25">
      <c r="A2" s="88" t="s">
        <v>476</v>
      </c>
      <c r="B2" s="88" t="s">
        <v>502</v>
      </c>
      <c r="C2" s="88" t="s">
        <v>494</v>
      </c>
      <c r="D2" s="54" t="s">
        <v>498</v>
      </c>
      <c r="E2" s="21"/>
      <c r="F2" s="21"/>
    </row>
    <row r="3" spans="1:10" x14ac:dyDescent="0.25">
      <c r="A3" s="88" t="s">
        <v>476</v>
      </c>
      <c r="B3" s="88" t="s">
        <v>502</v>
      </c>
      <c r="C3" s="88" t="s">
        <v>495</v>
      </c>
      <c r="D3" s="54" t="s">
        <v>499</v>
      </c>
      <c r="E3" s="21"/>
      <c r="F3" s="21"/>
    </row>
    <row r="4" spans="1:10" x14ac:dyDescent="0.25">
      <c r="A4" s="88" t="s">
        <v>476</v>
      </c>
      <c r="B4" s="88" t="s">
        <v>502</v>
      </c>
      <c r="C4" s="88" t="s">
        <v>496</v>
      </c>
      <c r="D4" s="54" t="s">
        <v>500</v>
      </c>
      <c r="E4" s="62"/>
      <c r="F4" s="62"/>
      <c r="G4" s="62"/>
      <c r="H4" s="62"/>
      <c r="I4" s="62"/>
      <c r="J4" s="62"/>
    </row>
    <row r="5" spans="1:10" x14ac:dyDescent="0.25">
      <c r="A5" s="88" t="s">
        <v>476</v>
      </c>
      <c r="B5" s="88" t="s">
        <v>502</v>
      </c>
      <c r="C5" s="88" t="s">
        <v>497</v>
      </c>
      <c r="D5" s="54" t="s">
        <v>501</v>
      </c>
      <c r="E5" s="62"/>
      <c r="F5" s="62"/>
      <c r="G5" s="62"/>
      <c r="H5" s="62"/>
      <c r="I5" s="62"/>
      <c r="J5" s="62"/>
    </row>
    <row r="6" spans="1:10" x14ac:dyDescent="0.25">
      <c r="A6" s="88" t="s">
        <v>475</v>
      </c>
      <c r="B6" s="88" t="s">
        <v>510</v>
      </c>
      <c r="C6" s="89" t="s">
        <v>495</v>
      </c>
      <c r="D6" s="62" t="s">
        <v>505</v>
      </c>
      <c r="E6" s="59"/>
      <c r="F6" s="62"/>
      <c r="G6" s="62"/>
      <c r="H6" s="62"/>
      <c r="I6" s="62"/>
      <c r="J6" s="62"/>
    </row>
    <row r="7" spans="1:10" x14ac:dyDescent="0.25">
      <c r="A7" s="88" t="s">
        <v>475</v>
      </c>
      <c r="B7" s="88" t="s">
        <v>510</v>
      </c>
      <c r="C7" s="89" t="s">
        <v>496</v>
      </c>
      <c r="D7" s="62" t="s">
        <v>506</v>
      </c>
      <c r="E7" s="59"/>
      <c r="F7" s="62"/>
      <c r="G7" s="62"/>
      <c r="H7" s="62"/>
      <c r="I7" s="62"/>
      <c r="J7" s="62"/>
    </row>
    <row r="8" spans="1:10" x14ac:dyDescent="0.25">
      <c r="A8" s="88" t="s">
        <v>475</v>
      </c>
      <c r="B8" s="88" t="s">
        <v>510</v>
      </c>
      <c r="C8" s="89" t="s">
        <v>497</v>
      </c>
      <c r="D8" s="62" t="s">
        <v>507</v>
      </c>
      <c r="E8" s="59"/>
      <c r="F8" s="21"/>
    </row>
    <row r="9" spans="1:10" x14ac:dyDescent="0.25">
      <c r="A9" s="88" t="s">
        <v>475</v>
      </c>
      <c r="B9" s="88" t="s">
        <v>510</v>
      </c>
      <c r="C9" s="89" t="s">
        <v>503</v>
      </c>
      <c r="D9" s="62" t="s">
        <v>508</v>
      </c>
      <c r="E9" s="59"/>
      <c r="F9" s="21"/>
    </row>
    <row r="10" spans="1:10" x14ac:dyDescent="0.25">
      <c r="A10" s="88" t="s">
        <v>475</v>
      </c>
      <c r="B10" s="88" t="s">
        <v>510</v>
      </c>
      <c r="C10" s="89" t="s">
        <v>504</v>
      </c>
      <c r="D10" s="62" t="s">
        <v>509</v>
      </c>
      <c r="E10" s="59"/>
      <c r="F10" s="21"/>
    </row>
    <row r="11" spans="1:10" x14ac:dyDescent="0.25">
      <c r="A11" s="88" t="s">
        <v>475</v>
      </c>
      <c r="B11" s="88" t="s">
        <v>511</v>
      </c>
      <c r="C11" s="89" t="s">
        <v>495</v>
      </c>
      <c r="D11" s="62" t="s">
        <v>515</v>
      </c>
      <c r="E11" s="59"/>
      <c r="F11" s="21"/>
    </row>
    <row r="12" spans="1:10" x14ac:dyDescent="0.25">
      <c r="A12" s="88" t="s">
        <v>475</v>
      </c>
      <c r="B12" s="88" t="s">
        <v>511</v>
      </c>
      <c r="C12" s="89" t="s">
        <v>496</v>
      </c>
      <c r="D12" s="62" t="s">
        <v>516</v>
      </c>
      <c r="E12" s="59"/>
      <c r="F12" s="21"/>
    </row>
    <row r="13" spans="1:10" x14ac:dyDescent="0.25">
      <c r="A13" s="88" t="s">
        <v>475</v>
      </c>
      <c r="B13" s="88" t="s">
        <v>511</v>
      </c>
      <c r="C13" s="89" t="s">
        <v>497</v>
      </c>
      <c r="D13" s="62" t="s">
        <v>517</v>
      </c>
      <c r="E13" s="59"/>
      <c r="F13" s="21"/>
    </row>
    <row r="14" spans="1:10" x14ac:dyDescent="0.25">
      <c r="A14" s="88" t="s">
        <v>475</v>
      </c>
      <c r="B14" s="88" t="s">
        <v>511</v>
      </c>
      <c r="C14" s="89" t="s">
        <v>503</v>
      </c>
      <c r="D14" s="62" t="s">
        <v>518</v>
      </c>
      <c r="E14" s="59"/>
      <c r="F14" s="21"/>
    </row>
    <row r="15" spans="1:10" x14ac:dyDescent="0.25">
      <c r="A15" s="88" t="s">
        <v>475</v>
      </c>
      <c r="B15" s="88" t="s">
        <v>511</v>
      </c>
      <c r="C15" s="89" t="s">
        <v>504</v>
      </c>
      <c r="D15" s="62" t="s">
        <v>519</v>
      </c>
      <c r="E15" s="59"/>
      <c r="F15" s="21"/>
    </row>
    <row r="16" spans="1:10" x14ac:dyDescent="0.25">
      <c r="A16" s="88" t="s">
        <v>475</v>
      </c>
      <c r="B16" s="88" t="s">
        <v>512</v>
      </c>
      <c r="C16" s="89" t="s">
        <v>495</v>
      </c>
      <c r="D16" s="62" t="s">
        <v>520</v>
      </c>
      <c r="E16" s="59"/>
      <c r="F16" s="21"/>
    </row>
    <row r="17" spans="1:6" x14ac:dyDescent="0.25">
      <c r="A17" s="88" t="s">
        <v>475</v>
      </c>
      <c r="B17" s="88" t="s">
        <v>512</v>
      </c>
      <c r="C17" s="89" t="s">
        <v>496</v>
      </c>
      <c r="D17" s="62" t="s">
        <v>521</v>
      </c>
      <c r="E17" s="59"/>
      <c r="F17" s="21"/>
    </row>
    <row r="18" spans="1:6" x14ac:dyDescent="0.25">
      <c r="A18" s="88" t="s">
        <v>475</v>
      </c>
      <c r="B18" s="88" t="s">
        <v>512</v>
      </c>
      <c r="C18" s="89" t="s">
        <v>497</v>
      </c>
      <c r="D18" s="62" t="s">
        <v>522</v>
      </c>
      <c r="E18" s="59"/>
      <c r="F18" s="21"/>
    </row>
    <row r="19" spans="1:6" x14ac:dyDescent="0.25">
      <c r="A19" s="88" t="s">
        <v>475</v>
      </c>
      <c r="B19" s="88" t="s">
        <v>512</v>
      </c>
      <c r="C19" s="89" t="s">
        <v>504</v>
      </c>
      <c r="D19" s="62" t="s">
        <v>523</v>
      </c>
      <c r="E19" s="59"/>
      <c r="F19" s="21"/>
    </row>
    <row r="20" spans="1:6" x14ac:dyDescent="0.25">
      <c r="A20" s="88" t="s">
        <v>475</v>
      </c>
      <c r="B20" s="88" t="s">
        <v>512</v>
      </c>
      <c r="C20" s="89" t="s">
        <v>514</v>
      </c>
      <c r="D20" s="62" t="s">
        <v>524</v>
      </c>
      <c r="E20" s="59"/>
      <c r="F20" s="21"/>
    </row>
    <row r="21" spans="1:6" x14ac:dyDescent="0.25">
      <c r="A21" s="88" t="s">
        <v>475</v>
      </c>
      <c r="B21" s="88" t="s">
        <v>513</v>
      </c>
      <c r="C21" s="89" t="s">
        <v>495</v>
      </c>
      <c r="D21" s="62" t="s">
        <v>525</v>
      </c>
      <c r="E21" s="59"/>
      <c r="F21" s="21"/>
    </row>
    <row r="22" spans="1:6" x14ac:dyDescent="0.25">
      <c r="A22" s="88" t="s">
        <v>475</v>
      </c>
      <c r="B22" s="88" t="s">
        <v>513</v>
      </c>
      <c r="C22" s="89" t="s">
        <v>496</v>
      </c>
      <c r="D22" s="62" t="s">
        <v>526</v>
      </c>
      <c r="E22" s="59"/>
      <c r="F22" s="21"/>
    </row>
    <row r="23" spans="1:6" x14ac:dyDescent="0.25">
      <c r="A23" s="88" t="s">
        <v>475</v>
      </c>
      <c r="B23" s="88" t="s">
        <v>513</v>
      </c>
      <c r="C23" s="89" t="s">
        <v>497</v>
      </c>
      <c r="D23" s="62" t="s">
        <v>527</v>
      </c>
      <c r="E23" s="59"/>
      <c r="F23" s="21"/>
    </row>
    <row r="24" spans="1:6" x14ac:dyDescent="0.25">
      <c r="A24" s="88" t="s">
        <v>475</v>
      </c>
      <c r="B24" s="88" t="s">
        <v>513</v>
      </c>
      <c r="C24" s="89" t="s">
        <v>504</v>
      </c>
      <c r="D24" s="62" t="s">
        <v>528</v>
      </c>
      <c r="E24" s="59"/>
      <c r="F24" s="21"/>
    </row>
    <row r="25" spans="1:6" x14ac:dyDescent="0.25">
      <c r="A25" s="88" t="s">
        <v>475</v>
      </c>
      <c r="B25" s="88" t="s">
        <v>513</v>
      </c>
      <c r="C25" s="89" t="s">
        <v>514</v>
      </c>
      <c r="D25" s="62" t="s">
        <v>529</v>
      </c>
      <c r="E25" s="59"/>
      <c r="F25" s="21"/>
    </row>
    <row r="26" spans="1:6" x14ac:dyDescent="0.25">
      <c r="A26" s="88" t="s">
        <v>477</v>
      </c>
      <c r="B26" s="88" t="s">
        <v>861</v>
      </c>
      <c r="C26" s="89" t="s">
        <v>495</v>
      </c>
      <c r="D26" s="132" t="s">
        <v>521</v>
      </c>
      <c r="E26" s="21"/>
      <c r="F26" s="21"/>
    </row>
    <row r="27" spans="1:6" x14ac:dyDescent="0.25">
      <c r="A27" s="133" t="s">
        <v>477</v>
      </c>
      <c r="B27" s="133" t="s">
        <v>861</v>
      </c>
      <c r="C27" s="134" t="s">
        <v>496</v>
      </c>
      <c r="D27" s="132" t="s">
        <v>522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24</vt:i4>
      </vt:variant>
    </vt:vector>
  </HeadingPairs>
  <TitlesOfParts>
    <vt:vector size="33" baseType="lpstr">
      <vt:lpstr>User</vt:lpstr>
      <vt:lpstr>Datas</vt:lpstr>
      <vt:lpstr>Tubes</vt:lpstr>
      <vt:lpstr>Montage</vt:lpstr>
      <vt:lpstr>Cannes</vt:lpstr>
      <vt:lpstr>Cannes_ref</vt:lpstr>
      <vt:lpstr>Buses</vt:lpstr>
      <vt:lpstr>Arroseurs</vt:lpstr>
      <vt:lpstr>Régulateurs</vt:lpstr>
      <vt:lpstr>Arroseurs</vt:lpstr>
      <vt:lpstr>Canon</vt:lpstr>
      <vt:lpstr>Choix_montage</vt:lpstr>
      <vt:lpstr>choix_pos_regulateurs</vt:lpstr>
      <vt:lpstr>Commande</vt:lpstr>
      <vt:lpstr>Galva_souple</vt:lpstr>
      <vt:lpstr>Hauteur_arroseurs</vt:lpstr>
      <vt:lpstr>Machine</vt:lpstr>
      <vt:lpstr>Nombre_travée</vt:lpstr>
      <vt:lpstr>PAF</vt:lpstr>
      <vt:lpstr>PAF_oui_non</vt:lpstr>
      <vt:lpstr>Position_regulateur</vt:lpstr>
      <vt:lpstr>PVC</vt:lpstr>
      <vt:lpstr>PVC_souple</vt:lpstr>
      <vt:lpstr>Regulateur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cp:lastPrinted>2021-07-05T15:14:38Z</cp:lastPrinted>
  <dcterms:created xsi:type="dcterms:W3CDTF">2020-11-20T08:26:38Z</dcterms:created>
  <dcterms:modified xsi:type="dcterms:W3CDTF">2021-07-07T08:21:28Z</dcterms:modified>
</cp:coreProperties>
</file>