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anmy\Desktop\projet tarjdalte\"/>
    </mc:Choice>
  </mc:AlternateContent>
  <xr:revisionPtr revIDLastSave="0" documentId="13_ncr:1_{170E24F9-CB31-4173-87A5-78DB9B45211E}" xr6:coauthVersionLast="45" xr6:coauthVersionMax="45" xr10:uidLastSave="{00000000-0000-0000-0000-000000000000}"/>
  <bookViews>
    <workbookView xWindow="-120" yWindow="-120" windowWidth="20730" windowHeight="11160" firstSheet="1" activeTab="3" xr2:uid="{1863D711-AACC-4861-BA0A-446AE3FDC8A4}"/>
  </bookViews>
  <sheets>
    <sheet name="tableau de bord" sheetId="8" r:id="rId1"/>
    <sheet name="bon de commande" sheetId="2" r:id="rId2"/>
    <sheet name="stock" sheetId="1" r:id="rId3"/>
    <sheet name="bon de livraison" sheetId="5" r:id="rId4"/>
    <sheet name="Facture" sheetId="4" r:id="rId5"/>
    <sheet name="client" sheetId="3" r:id="rId6"/>
    <sheet name="historique BC" sheetId="6" r:id="rId7"/>
    <sheet name="historique BL" sheetId="7" r:id="rId8"/>
    <sheet name="important" sheetId="9" r:id="rId9"/>
  </sheets>
  <functionGroups builtInGroupCount="19"/>
  <externalReferences>
    <externalReference r:id="rId10"/>
    <externalReference r:id="rId11"/>
  </externalReferences>
  <definedNames>
    <definedName name="CHAMBREALAIR">stock!$DR$2:$DR$141</definedName>
    <definedName name="DESBC">'bon de commande'!$B$24:$B$36</definedName>
    <definedName name="DESBL">'bon de livraison'!$B$24:$B$36</definedName>
    <definedName name="DOUBLESTAR">stock!$DG$2:$DG$141</definedName>
    <definedName name="DUNLOP">stock!$AS$2:$AS$141</definedName>
    <definedName name="GENERAL">stock!$BO$2:$BO$141</definedName>
    <definedName name="GOODYEAR">stock!$AH$2:$AH$141</definedName>
    <definedName name="KELLY">stock!$CV$2:$CV$141</definedName>
    <definedName name="LASSA">stock!$W$2:$W$141</definedName>
    <definedName name="MATADOR">stock!$BD$2:$BD$141</definedName>
    <definedName name="MICHELIN">stock!$BZ$2:$BZ$141</definedName>
    <definedName name="NOM">client!$A$2:$A$60</definedName>
    <definedName name="PETLASS">stock!$CK$2:$CK$141</definedName>
    <definedName name="PIRELLI">stock!$L$2:$L$141</definedName>
    <definedName name="PRIXCHAMBREALAIR">stock!$DR$2:$DT$141</definedName>
    <definedName name="PRIXDOUBLESTAR">stock!$DG$2:$DI$141</definedName>
    <definedName name="PRIXDUNLOP">stock!$AS$2:$AV$141</definedName>
    <definedName name="PRIXGENERAL">stock!$BO$2:$BQ$141</definedName>
    <definedName name="PRIXGOODYEAR">stock!$AH$2:$AJ$141</definedName>
    <definedName name="PRIXKELLY">stock!$CV$2:$CX$141</definedName>
    <definedName name="PRIXMATADOR">stock!$BD$2:$BF$141</definedName>
    <definedName name="PRIXMICHELIN">stock!$BZ$2:$CB$141</definedName>
    <definedName name="PRIXPETLASS">stock!$CK$2:$CM$141</definedName>
    <definedName name="PRIXPIRELLI">stock!$L$2:$N$141</definedName>
    <definedName name="PRIXTLASSA">stock!$W$2:$Y$141</definedName>
    <definedName name="PRIXTOYO">stock!$A$2:$C$141</definedName>
    <definedName name="QTEBC">'bon de commande'!$C$24:$C$36</definedName>
    <definedName name="QTEBL">'bon de livraison'!$C$24:$C$36</definedName>
    <definedName name="stocktoyo">stock!$I$2:$I$141</definedName>
    <definedName name="TOYO">stock!$A$2:$A$141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" i="1" l="1"/>
  <c r="AB2" i="1"/>
  <c r="EL3" i="1"/>
  <c r="EH3" i="1"/>
  <c r="EK3" i="1" s="1"/>
  <c r="EG3" i="1"/>
  <c r="EA3" i="1"/>
  <c r="DW3" i="1"/>
  <c r="DZ3" i="1" s="1"/>
  <c r="DV3" i="1"/>
  <c r="DP3" i="1"/>
  <c r="DL3" i="1"/>
  <c r="DO3" i="1" s="1"/>
  <c r="DK3" i="1"/>
  <c r="DE3" i="1"/>
  <c r="DA3" i="1"/>
  <c r="DD3" i="1" s="1"/>
  <c r="CZ3" i="1"/>
  <c r="CT3" i="1"/>
  <c r="CP3" i="1"/>
  <c r="CS3" i="1" s="1"/>
  <c r="CO3" i="1"/>
  <c r="CI3" i="1"/>
  <c r="CE3" i="1"/>
  <c r="CH3" i="1" s="1"/>
  <c r="CD3" i="1"/>
  <c r="BX3" i="1"/>
  <c r="BT3" i="1"/>
  <c r="BW3" i="1" s="1"/>
  <c r="BS3" i="1"/>
  <c r="BM3" i="1"/>
  <c r="BI3" i="1"/>
  <c r="BL3" i="1" s="1"/>
  <c r="BH3" i="1"/>
  <c r="BB3" i="1"/>
  <c r="AX3" i="1"/>
  <c r="BA3" i="1" s="1"/>
  <c r="AW3" i="1"/>
  <c r="AQ3" i="1"/>
  <c r="AM3" i="1"/>
  <c r="AP3" i="1" s="1"/>
  <c r="AL3" i="1"/>
  <c r="AF3" i="1"/>
  <c r="AB3" i="1"/>
  <c r="AE3" i="1" s="1"/>
  <c r="AA3" i="1"/>
  <c r="U3" i="1"/>
  <c r="Q3" i="1"/>
  <c r="T3" i="1" s="1"/>
  <c r="P3" i="1"/>
  <c r="J3" i="1"/>
  <c r="F3" i="1"/>
  <c r="I3" i="1" s="1"/>
  <c r="E3" i="1"/>
  <c r="EL141" i="1"/>
  <c r="EH141" i="1"/>
  <c r="EK141" i="1" s="1"/>
  <c r="EG141" i="1"/>
  <c r="EL140" i="1"/>
  <c r="EH140" i="1"/>
  <c r="EK140" i="1" s="1"/>
  <c r="EG140" i="1"/>
  <c r="EL139" i="1"/>
  <c r="EH139" i="1"/>
  <c r="EK139" i="1" s="1"/>
  <c r="EG139" i="1"/>
  <c r="EL138" i="1"/>
  <c r="EH138" i="1"/>
  <c r="EK138" i="1" s="1"/>
  <c r="EG138" i="1"/>
  <c r="EL137" i="1"/>
  <c r="EH137" i="1"/>
  <c r="EK137" i="1" s="1"/>
  <c r="EG137" i="1"/>
  <c r="EL136" i="1"/>
  <c r="EH136" i="1"/>
  <c r="EK136" i="1" s="1"/>
  <c r="EG136" i="1"/>
  <c r="EL135" i="1"/>
  <c r="EH135" i="1"/>
  <c r="EK135" i="1" s="1"/>
  <c r="EG135" i="1"/>
  <c r="EL134" i="1"/>
  <c r="EH134" i="1"/>
  <c r="EK134" i="1" s="1"/>
  <c r="EG134" i="1"/>
  <c r="EL133" i="1"/>
  <c r="EH133" i="1"/>
  <c r="EK133" i="1" s="1"/>
  <c r="EG133" i="1"/>
  <c r="EL132" i="1"/>
  <c r="EH132" i="1"/>
  <c r="EK132" i="1" s="1"/>
  <c r="EG132" i="1"/>
  <c r="EL131" i="1"/>
  <c r="EH131" i="1"/>
  <c r="EK131" i="1" s="1"/>
  <c r="EG131" i="1"/>
  <c r="EL130" i="1"/>
  <c r="EH130" i="1"/>
  <c r="EK130" i="1" s="1"/>
  <c r="EG130" i="1"/>
  <c r="EL129" i="1"/>
  <c r="EH129" i="1"/>
  <c r="EK129" i="1" s="1"/>
  <c r="EG129" i="1"/>
  <c r="EL128" i="1"/>
  <c r="EH128" i="1"/>
  <c r="EK128" i="1" s="1"/>
  <c r="EG128" i="1"/>
  <c r="EL127" i="1"/>
  <c r="EH127" i="1"/>
  <c r="EK127" i="1" s="1"/>
  <c r="EG127" i="1"/>
  <c r="EL126" i="1"/>
  <c r="EH126" i="1"/>
  <c r="EK126" i="1" s="1"/>
  <c r="EG126" i="1"/>
  <c r="EL125" i="1"/>
  <c r="EH125" i="1"/>
  <c r="EK125" i="1" s="1"/>
  <c r="EG125" i="1"/>
  <c r="EL124" i="1"/>
  <c r="EH124" i="1"/>
  <c r="EK124" i="1" s="1"/>
  <c r="EG124" i="1"/>
  <c r="EL123" i="1"/>
  <c r="EH123" i="1"/>
  <c r="EK123" i="1" s="1"/>
  <c r="EG123" i="1"/>
  <c r="EL122" i="1"/>
  <c r="EH122" i="1"/>
  <c r="EK122" i="1" s="1"/>
  <c r="EG122" i="1"/>
  <c r="EL121" i="1"/>
  <c r="EH121" i="1"/>
  <c r="EK121" i="1" s="1"/>
  <c r="EG121" i="1"/>
  <c r="EL120" i="1"/>
  <c r="EH120" i="1"/>
  <c r="EK120" i="1" s="1"/>
  <c r="EG120" i="1"/>
  <c r="EL119" i="1"/>
  <c r="EH119" i="1"/>
  <c r="EK119" i="1" s="1"/>
  <c r="EG119" i="1"/>
  <c r="EL118" i="1"/>
  <c r="EH118" i="1"/>
  <c r="EK118" i="1" s="1"/>
  <c r="EG118" i="1"/>
  <c r="EL117" i="1"/>
  <c r="EH117" i="1"/>
  <c r="EK117" i="1" s="1"/>
  <c r="EG117" i="1"/>
  <c r="EL116" i="1"/>
  <c r="EH116" i="1"/>
  <c r="EK116" i="1" s="1"/>
  <c r="EG116" i="1"/>
  <c r="EL115" i="1"/>
  <c r="EH115" i="1"/>
  <c r="EK115" i="1" s="1"/>
  <c r="EG115" i="1"/>
  <c r="EL114" i="1"/>
  <c r="EH114" i="1"/>
  <c r="EK114" i="1" s="1"/>
  <c r="EG114" i="1"/>
  <c r="EL113" i="1"/>
  <c r="EH113" i="1"/>
  <c r="EK113" i="1" s="1"/>
  <c r="EG113" i="1"/>
  <c r="EL112" i="1"/>
  <c r="EH112" i="1"/>
  <c r="EK112" i="1" s="1"/>
  <c r="EG112" i="1"/>
  <c r="EL111" i="1"/>
  <c r="EH111" i="1"/>
  <c r="EK111" i="1" s="1"/>
  <c r="EG111" i="1"/>
  <c r="EL110" i="1"/>
  <c r="EH110" i="1"/>
  <c r="EK110" i="1" s="1"/>
  <c r="EG110" i="1"/>
  <c r="EL109" i="1"/>
  <c r="EH109" i="1"/>
  <c r="EK109" i="1" s="1"/>
  <c r="EG109" i="1"/>
  <c r="EL108" i="1"/>
  <c r="EH108" i="1"/>
  <c r="EK108" i="1" s="1"/>
  <c r="EG108" i="1"/>
  <c r="EL107" i="1"/>
  <c r="EH107" i="1"/>
  <c r="EK107" i="1" s="1"/>
  <c r="EG107" i="1"/>
  <c r="EL106" i="1"/>
  <c r="EH106" i="1"/>
  <c r="EK106" i="1" s="1"/>
  <c r="EG106" i="1"/>
  <c r="EL105" i="1"/>
  <c r="EH105" i="1"/>
  <c r="EK105" i="1" s="1"/>
  <c r="EG105" i="1"/>
  <c r="EL104" i="1"/>
  <c r="EH104" i="1"/>
  <c r="EK104" i="1" s="1"/>
  <c r="EG104" i="1"/>
  <c r="EL103" i="1"/>
  <c r="EH103" i="1"/>
  <c r="EK103" i="1" s="1"/>
  <c r="EG103" i="1"/>
  <c r="EL102" i="1"/>
  <c r="EH102" i="1"/>
  <c r="EK102" i="1" s="1"/>
  <c r="EG102" i="1"/>
  <c r="EL101" i="1"/>
  <c r="EH101" i="1"/>
  <c r="EK101" i="1" s="1"/>
  <c r="EG101" i="1"/>
  <c r="EL100" i="1"/>
  <c r="EH100" i="1"/>
  <c r="EK100" i="1" s="1"/>
  <c r="EG100" i="1"/>
  <c r="EL99" i="1"/>
  <c r="EH99" i="1"/>
  <c r="EK99" i="1" s="1"/>
  <c r="EG99" i="1"/>
  <c r="EL98" i="1"/>
  <c r="EH98" i="1"/>
  <c r="EK98" i="1" s="1"/>
  <c r="EG98" i="1"/>
  <c r="EL97" i="1"/>
  <c r="EH97" i="1"/>
  <c r="EK97" i="1" s="1"/>
  <c r="EG97" i="1"/>
  <c r="EL96" i="1"/>
  <c r="EH96" i="1"/>
  <c r="EK96" i="1" s="1"/>
  <c r="EG96" i="1"/>
  <c r="EL95" i="1"/>
  <c r="EH95" i="1"/>
  <c r="EK95" i="1" s="1"/>
  <c r="EG95" i="1"/>
  <c r="EL94" i="1"/>
  <c r="EH94" i="1"/>
  <c r="EK94" i="1" s="1"/>
  <c r="EG94" i="1"/>
  <c r="EL93" i="1"/>
  <c r="EH93" i="1"/>
  <c r="EK93" i="1" s="1"/>
  <c r="EG93" i="1"/>
  <c r="EL92" i="1"/>
  <c r="EH92" i="1"/>
  <c r="EK92" i="1" s="1"/>
  <c r="EG92" i="1"/>
  <c r="EL91" i="1"/>
  <c r="EH91" i="1"/>
  <c r="EK91" i="1" s="1"/>
  <c r="EG91" i="1"/>
  <c r="EL90" i="1"/>
  <c r="EH90" i="1"/>
  <c r="EK90" i="1" s="1"/>
  <c r="EG90" i="1"/>
  <c r="EL89" i="1"/>
  <c r="EH89" i="1"/>
  <c r="EK89" i="1" s="1"/>
  <c r="EG89" i="1"/>
  <c r="EL88" i="1"/>
  <c r="EH88" i="1"/>
  <c r="EK88" i="1" s="1"/>
  <c r="EG88" i="1"/>
  <c r="EL87" i="1"/>
  <c r="EH87" i="1"/>
  <c r="EK87" i="1" s="1"/>
  <c r="EG87" i="1"/>
  <c r="EL86" i="1"/>
  <c r="EH86" i="1"/>
  <c r="EK86" i="1" s="1"/>
  <c r="EG86" i="1"/>
  <c r="EL85" i="1"/>
  <c r="EH85" i="1"/>
  <c r="EK85" i="1" s="1"/>
  <c r="EG85" i="1"/>
  <c r="EL84" i="1"/>
  <c r="EH84" i="1"/>
  <c r="EK84" i="1" s="1"/>
  <c r="EG84" i="1"/>
  <c r="EL83" i="1"/>
  <c r="EH83" i="1"/>
  <c r="EK83" i="1" s="1"/>
  <c r="EG83" i="1"/>
  <c r="EL82" i="1"/>
  <c r="EH82" i="1"/>
  <c r="EK82" i="1" s="1"/>
  <c r="EG82" i="1"/>
  <c r="EL81" i="1"/>
  <c r="EH81" i="1"/>
  <c r="EK81" i="1" s="1"/>
  <c r="EG81" i="1"/>
  <c r="EL80" i="1"/>
  <c r="EH80" i="1"/>
  <c r="EK80" i="1" s="1"/>
  <c r="EG80" i="1"/>
  <c r="EL79" i="1"/>
  <c r="EH79" i="1"/>
  <c r="EK79" i="1" s="1"/>
  <c r="EG79" i="1"/>
  <c r="EL78" i="1"/>
  <c r="EH78" i="1"/>
  <c r="EK78" i="1" s="1"/>
  <c r="EG78" i="1"/>
  <c r="EL77" i="1"/>
  <c r="EH77" i="1"/>
  <c r="EK77" i="1" s="1"/>
  <c r="EG77" i="1"/>
  <c r="EL76" i="1"/>
  <c r="EH76" i="1"/>
  <c r="EK76" i="1" s="1"/>
  <c r="EG76" i="1"/>
  <c r="EL75" i="1"/>
  <c r="EH75" i="1"/>
  <c r="EK75" i="1" s="1"/>
  <c r="EG75" i="1"/>
  <c r="EL74" i="1"/>
  <c r="EH74" i="1"/>
  <c r="EK74" i="1" s="1"/>
  <c r="EG74" i="1"/>
  <c r="EL73" i="1"/>
  <c r="EH73" i="1"/>
  <c r="EK73" i="1" s="1"/>
  <c r="EG73" i="1"/>
  <c r="EL72" i="1"/>
  <c r="EH72" i="1"/>
  <c r="EK72" i="1" s="1"/>
  <c r="EG72" i="1"/>
  <c r="EL71" i="1"/>
  <c r="EH71" i="1"/>
  <c r="EK71" i="1" s="1"/>
  <c r="EG71" i="1"/>
  <c r="EL70" i="1"/>
  <c r="EH70" i="1"/>
  <c r="EK70" i="1" s="1"/>
  <c r="EG70" i="1"/>
  <c r="EL69" i="1"/>
  <c r="EH69" i="1"/>
  <c r="EK69" i="1" s="1"/>
  <c r="EG69" i="1"/>
  <c r="EL68" i="1"/>
  <c r="EH68" i="1"/>
  <c r="EK68" i="1" s="1"/>
  <c r="EG68" i="1"/>
  <c r="EL67" i="1"/>
  <c r="EH67" i="1"/>
  <c r="EK67" i="1" s="1"/>
  <c r="EG67" i="1"/>
  <c r="EL66" i="1"/>
  <c r="EH66" i="1"/>
  <c r="EK66" i="1" s="1"/>
  <c r="EG66" i="1"/>
  <c r="EL65" i="1"/>
  <c r="EH65" i="1"/>
  <c r="EK65" i="1" s="1"/>
  <c r="EG65" i="1"/>
  <c r="EL64" i="1"/>
  <c r="EH64" i="1"/>
  <c r="EK64" i="1" s="1"/>
  <c r="EG64" i="1"/>
  <c r="EL63" i="1"/>
  <c r="EH63" i="1"/>
  <c r="EK63" i="1" s="1"/>
  <c r="EG63" i="1"/>
  <c r="EL62" i="1"/>
  <c r="EH62" i="1"/>
  <c r="EK62" i="1" s="1"/>
  <c r="EG62" i="1"/>
  <c r="EL61" i="1"/>
  <c r="EH61" i="1"/>
  <c r="EK61" i="1" s="1"/>
  <c r="EG61" i="1"/>
  <c r="EL60" i="1"/>
  <c r="EH60" i="1"/>
  <c r="EK60" i="1" s="1"/>
  <c r="EG60" i="1"/>
  <c r="EL59" i="1"/>
  <c r="EH59" i="1"/>
  <c r="EK59" i="1" s="1"/>
  <c r="EG59" i="1"/>
  <c r="EL58" i="1"/>
  <c r="EH58" i="1"/>
  <c r="EK58" i="1" s="1"/>
  <c r="EG58" i="1"/>
  <c r="EL57" i="1"/>
  <c r="EH57" i="1"/>
  <c r="EK57" i="1" s="1"/>
  <c r="EG57" i="1"/>
  <c r="EL56" i="1"/>
  <c r="EH56" i="1"/>
  <c r="EK56" i="1" s="1"/>
  <c r="EG56" i="1"/>
  <c r="EL55" i="1"/>
  <c r="EH55" i="1"/>
  <c r="EK55" i="1" s="1"/>
  <c r="EG55" i="1"/>
  <c r="EL54" i="1"/>
  <c r="EH54" i="1"/>
  <c r="EK54" i="1" s="1"/>
  <c r="EG54" i="1"/>
  <c r="EL53" i="1"/>
  <c r="EH53" i="1"/>
  <c r="EK53" i="1" s="1"/>
  <c r="EG53" i="1"/>
  <c r="EL52" i="1"/>
  <c r="EH52" i="1"/>
  <c r="EK52" i="1" s="1"/>
  <c r="EG52" i="1"/>
  <c r="EL51" i="1"/>
  <c r="EH51" i="1"/>
  <c r="EK51" i="1" s="1"/>
  <c r="EG51" i="1"/>
  <c r="EL50" i="1"/>
  <c r="EH50" i="1"/>
  <c r="EK50" i="1" s="1"/>
  <c r="EG50" i="1"/>
  <c r="EL49" i="1"/>
  <c r="EH49" i="1"/>
  <c r="EK49" i="1" s="1"/>
  <c r="EG49" i="1"/>
  <c r="EL48" i="1"/>
  <c r="EH48" i="1"/>
  <c r="EK48" i="1" s="1"/>
  <c r="EG48" i="1"/>
  <c r="EL47" i="1"/>
  <c r="EH47" i="1"/>
  <c r="EK47" i="1" s="1"/>
  <c r="EG47" i="1"/>
  <c r="EL46" i="1"/>
  <c r="EH46" i="1"/>
  <c r="EK46" i="1" s="1"/>
  <c r="EG46" i="1"/>
  <c r="EL45" i="1"/>
  <c r="EH45" i="1"/>
  <c r="EK45" i="1" s="1"/>
  <c r="EG45" i="1"/>
  <c r="EL44" i="1"/>
  <c r="EH44" i="1"/>
  <c r="EK44" i="1" s="1"/>
  <c r="EG44" i="1"/>
  <c r="EL43" i="1"/>
  <c r="EH43" i="1"/>
  <c r="EK43" i="1" s="1"/>
  <c r="EG43" i="1"/>
  <c r="EL42" i="1"/>
  <c r="EH42" i="1"/>
  <c r="EK42" i="1" s="1"/>
  <c r="EG42" i="1"/>
  <c r="EL41" i="1"/>
  <c r="EH41" i="1"/>
  <c r="EK41" i="1" s="1"/>
  <c r="EG41" i="1"/>
  <c r="EL40" i="1"/>
  <c r="EH40" i="1"/>
  <c r="EK40" i="1" s="1"/>
  <c r="EG40" i="1"/>
  <c r="EL39" i="1"/>
  <c r="EH39" i="1"/>
  <c r="EK39" i="1" s="1"/>
  <c r="EG39" i="1"/>
  <c r="EL38" i="1"/>
  <c r="EH38" i="1"/>
  <c r="EK38" i="1" s="1"/>
  <c r="EG38" i="1"/>
  <c r="EL37" i="1"/>
  <c r="EH37" i="1"/>
  <c r="EK37" i="1" s="1"/>
  <c r="EG37" i="1"/>
  <c r="EL36" i="1"/>
  <c r="EH36" i="1"/>
  <c r="EK36" i="1" s="1"/>
  <c r="EG36" i="1"/>
  <c r="EL35" i="1"/>
  <c r="EH35" i="1"/>
  <c r="EK35" i="1" s="1"/>
  <c r="EG35" i="1"/>
  <c r="EL34" i="1"/>
  <c r="EH34" i="1"/>
  <c r="EK34" i="1" s="1"/>
  <c r="EG34" i="1"/>
  <c r="EL33" i="1"/>
  <c r="EH33" i="1"/>
  <c r="EK33" i="1" s="1"/>
  <c r="EG33" i="1"/>
  <c r="EL32" i="1"/>
  <c r="EH32" i="1"/>
  <c r="EK32" i="1" s="1"/>
  <c r="EG32" i="1"/>
  <c r="EL31" i="1"/>
  <c r="EH31" i="1"/>
  <c r="EK31" i="1" s="1"/>
  <c r="EG31" i="1"/>
  <c r="EL30" i="1"/>
  <c r="EH30" i="1"/>
  <c r="EK30" i="1" s="1"/>
  <c r="EG30" i="1"/>
  <c r="EL29" i="1"/>
  <c r="EH29" i="1"/>
  <c r="EK29" i="1" s="1"/>
  <c r="EG29" i="1"/>
  <c r="EL28" i="1"/>
  <c r="EH28" i="1"/>
  <c r="EK28" i="1" s="1"/>
  <c r="EG28" i="1"/>
  <c r="EL27" i="1"/>
  <c r="EH27" i="1"/>
  <c r="EK27" i="1" s="1"/>
  <c r="EG27" i="1"/>
  <c r="EL26" i="1"/>
  <c r="EH26" i="1"/>
  <c r="EK26" i="1" s="1"/>
  <c r="EG26" i="1"/>
  <c r="EL25" i="1"/>
  <c r="EH25" i="1"/>
  <c r="EK25" i="1" s="1"/>
  <c r="EG25" i="1"/>
  <c r="EL24" i="1"/>
  <c r="EH24" i="1"/>
  <c r="EK24" i="1" s="1"/>
  <c r="EG24" i="1"/>
  <c r="EL23" i="1"/>
  <c r="EH23" i="1"/>
  <c r="EK23" i="1" s="1"/>
  <c r="EG23" i="1"/>
  <c r="EL22" i="1"/>
  <c r="EH22" i="1"/>
  <c r="EK22" i="1" s="1"/>
  <c r="EG22" i="1"/>
  <c r="EL21" i="1"/>
  <c r="EH21" i="1"/>
  <c r="EK21" i="1" s="1"/>
  <c r="EG21" i="1"/>
  <c r="EL20" i="1"/>
  <c r="EH20" i="1"/>
  <c r="EK20" i="1" s="1"/>
  <c r="EG20" i="1"/>
  <c r="EL19" i="1"/>
  <c r="EH19" i="1"/>
  <c r="EK19" i="1" s="1"/>
  <c r="EG19" i="1"/>
  <c r="EL18" i="1"/>
  <c r="EH18" i="1"/>
  <c r="EK18" i="1" s="1"/>
  <c r="EG18" i="1"/>
  <c r="EL17" i="1"/>
  <c r="EH17" i="1"/>
  <c r="EK17" i="1" s="1"/>
  <c r="EG17" i="1"/>
  <c r="EL16" i="1"/>
  <c r="EH16" i="1"/>
  <c r="EK16" i="1" s="1"/>
  <c r="EG16" i="1"/>
  <c r="EL15" i="1"/>
  <c r="EH15" i="1"/>
  <c r="EK15" i="1" s="1"/>
  <c r="EG15" i="1"/>
  <c r="EL14" i="1"/>
  <c r="EH14" i="1"/>
  <c r="EK14" i="1" s="1"/>
  <c r="EG14" i="1"/>
  <c r="EL13" i="1"/>
  <c r="EH13" i="1"/>
  <c r="EK13" i="1" s="1"/>
  <c r="EG13" i="1"/>
  <c r="EL12" i="1"/>
  <c r="EH12" i="1"/>
  <c r="EK12" i="1" s="1"/>
  <c r="EG12" i="1"/>
  <c r="EL11" i="1"/>
  <c r="EH11" i="1"/>
  <c r="EK11" i="1" s="1"/>
  <c r="EG11" i="1"/>
  <c r="EL10" i="1"/>
  <c r="EH10" i="1"/>
  <c r="EK10" i="1" s="1"/>
  <c r="EG10" i="1"/>
  <c r="EL9" i="1"/>
  <c r="EH9" i="1"/>
  <c r="EK9" i="1" s="1"/>
  <c r="EG9" i="1"/>
  <c r="EL8" i="1"/>
  <c r="EH8" i="1"/>
  <c r="EK8" i="1" s="1"/>
  <c r="EG8" i="1"/>
  <c r="EL7" i="1"/>
  <c r="EH7" i="1"/>
  <c r="EK7" i="1" s="1"/>
  <c r="EG7" i="1"/>
  <c r="EL6" i="1"/>
  <c r="EH6" i="1"/>
  <c r="EK6" i="1" s="1"/>
  <c r="EG6" i="1"/>
  <c r="EL5" i="1"/>
  <c r="EH5" i="1"/>
  <c r="EK5" i="1" s="1"/>
  <c r="EG5" i="1"/>
  <c r="EL4" i="1"/>
  <c r="EH4" i="1"/>
  <c r="EK4" i="1" s="1"/>
  <c r="EG4" i="1"/>
  <c r="EL2" i="1"/>
  <c r="EH2" i="1"/>
  <c r="EK2" i="1" s="1"/>
  <c r="EG2" i="1"/>
  <c r="E21" i="5" l="1"/>
  <c r="D21" i="5"/>
  <c r="C21" i="5"/>
  <c r="B21" i="5"/>
  <c r="EA141" i="1" l="1"/>
  <c r="EA140" i="1"/>
  <c r="EA139" i="1"/>
  <c r="EA138" i="1"/>
  <c r="EA137" i="1"/>
  <c r="EA136" i="1"/>
  <c r="EA135" i="1"/>
  <c r="EA134" i="1"/>
  <c r="EA133" i="1"/>
  <c r="EA132" i="1"/>
  <c r="EA131" i="1"/>
  <c r="EA130" i="1"/>
  <c r="EA129" i="1"/>
  <c r="EA128" i="1"/>
  <c r="EA127" i="1"/>
  <c r="EA126" i="1"/>
  <c r="EA125" i="1"/>
  <c r="EA124" i="1"/>
  <c r="EA123" i="1"/>
  <c r="EA122" i="1"/>
  <c r="EA121" i="1"/>
  <c r="EA120" i="1"/>
  <c r="EA119" i="1"/>
  <c r="EA118" i="1"/>
  <c r="EA117" i="1"/>
  <c r="EA116" i="1"/>
  <c r="EA115" i="1"/>
  <c r="EA114" i="1"/>
  <c r="EA113" i="1"/>
  <c r="EA112" i="1"/>
  <c r="EA111" i="1"/>
  <c r="EA110" i="1"/>
  <c r="EA109" i="1"/>
  <c r="EA108" i="1"/>
  <c r="EA107" i="1"/>
  <c r="EA106" i="1"/>
  <c r="EA105" i="1"/>
  <c r="EA104" i="1"/>
  <c r="EA103" i="1"/>
  <c r="EA102" i="1"/>
  <c r="EA101" i="1"/>
  <c r="EA100" i="1"/>
  <c r="EA99" i="1"/>
  <c r="EA98" i="1"/>
  <c r="EA97" i="1"/>
  <c r="EA96" i="1"/>
  <c r="EA95" i="1"/>
  <c r="EA94" i="1"/>
  <c r="EA93" i="1"/>
  <c r="EA92" i="1"/>
  <c r="EA91" i="1"/>
  <c r="EA90" i="1"/>
  <c r="EA89" i="1"/>
  <c r="EA88" i="1"/>
  <c r="EA87" i="1"/>
  <c r="EA86" i="1"/>
  <c r="EA85" i="1"/>
  <c r="EA84" i="1"/>
  <c r="EA83" i="1"/>
  <c r="EA82" i="1"/>
  <c r="EA81" i="1"/>
  <c r="EA80" i="1"/>
  <c r="EA79" i="1"/>
  <c r="EA78" i="1"/>
  <c r="EA77" i="1"/>
  <c r="EA76" i="1"/>
  <c r="EA75" i="1"/>
  <c r="EA74" i="1"/>
  <c r="EA73" i="1"/>
  <c r="EA72" i="1"/>
  <c r="EA71" i="1"/>
  <c r="EA70" i="1"/>
  <c r="EA69" i="1"/>
  <c r="EA68" i="1"/>
  <c r="EA67" i="1"/>
  <c r="EA66" i="1"/>
  <c r="EA65" i="1"/>
  <c r="EA64" i="1"/>
  <c r="EA63" i="1"/>
  <c r="EA62" i="1"/>
  <c r="EA61" i="1"/>
  <c r="EA60" i="1"/>
  <c r="EA59" i="1"/>
  <c r="EA58" i="1"/>
  <c r="EA57" i="1"/>
  <c r="EA56" i="1"/>
  <c r="EA55" i="1"/>
  <c r="EA54" i="1"/>
  <c r="EA53" i="1"/>
  <c r="EA52" i="1"/>
  <c r="EA51" i="1"/>
  <c r="EA50" i="1"/>
  <c r="EA49" i="1"/>
  <c r="EA48" i="1"/>
  <c r="EA47" i="1"/>
  <c r="EA46" i="1"/>
  <c r="EA45" i="1"/>
  <c r="EA44" i="1"/>
  <c r="EA43" i="1"/>
  <c r="EA42" i="1"/>
  <c r="EA41" i="1"/>
  <c r="EA40" i="1"/>
  <c r="EA39" i="1"/>
  <c r="EA38" i="1"/>
  <c r="EA37" i="1"/>
  <c r="EA36" i="1"/>
  <c r="EA35" i="1"/>
  <c r="EA34" i="1"/>
  <c r="EA33" i="1"/>
  <c r="EA32" i="1"/>
  <c r="EA31" i="1"/>
  <c r="EA30" i="1"/>
  <c r="EA29" i="1"/>
  <c r="EA28" i="1"/>
  <c r="EA27" i="1"/>
  <c r="EA26" i="1"/>
  <c r="EA25" i="1"/>
  <c r="EA24" i="1"/>
  <c r="EA23" i="1"/>
  <c r="EA22" i="1"/>
  <c r="EA21" i="1"/>
  <c r="EA20" i="1"/>
  <c r="EA19" i="1"/>
  <c r="EA18" i="1"/>
  <c r="EA17" i="1"/>
  <c r="EA16" i="1"/>
  <c r="EA15" i="1"/>
  <c r="EA14" i="1"/>
  <c r="EA13" i="1"/>
  <c r="EA12" i="1"/>
  <c r="EA11" i="1"/>
  <c r="EA10" i="1"/>
  <c r="EA9" i="1"/>
  <c r="EA8" i="1"/>
  <c r="EA7" i="1"/>
  <c r="EA6" i="1"/>
  <c r="EA5" i="1"/>
  <c r="EA4" i="1"/>
  <c r="EA2" i="1"/>
  <c r="DP141" i="1"/>
  <c r="DP140" i="1"/>
  <c r="DP139" i="1"/>
  <c r="DP138" i="1"/>
  <c r="DP137" i="1"/>
  <c r="DP136" i="1"/>
  <c r="DP135" i="1"/>
  <c r="DP134" i="1"/>
  <c r="DP133" i="1"/>
  <c r="DP132" i="1"/>
  <c r="DP131" i="1"/>
  <c r="DP130" i="1"/>
  <c r="DP129" i="1"/>
  <c r="DP128" i="1"/>
  <c r="DP127" i="1"/>
  <c r="DP126" i="1"/>
  <c r="DP125" i="1"/>
  <c r="DP124" i="1"/>
  <c r="DP123" i="1"/>
  <c r="DP122" i="1"/>
  <c r="DP121" i="1"/>
  <c r="DP120" i="1"/>
  <c r="DP119" i="1"/>
  <c r="DP118" i="1"/>
  <c r="DP117" i="1"/>
  <c r="DP116" i="1"/>
  <c r="DP115" i="1"/>
  <c r="DP114" i="1"/>
  <c r="DP113" i="1"/>
  <c r="DP112" i="1"/>
  <c r="DP111" i="1"/>
  <c r="DP110" i="1"/>
  <c r="DP109" i="1"/>
  <c r="DP108" i="1"/>
  <c r="DP107" i="1"/>
  <c r="DP106" i="1"/>
  <c r="DP105" i="1"/>
  <c r="DP104" i="1"/>
  <c r="DP103" i="1"/>
  <c r="DP102" i="1"/>
  <c r="DP101" i="1"/>
  <c r="DP100" i="1"/>
  <c r="DP99" i="1"/>
  <c r="DP98" i="1"/>
  <c r="DP97" i="1"/>
  <c r="DP96" i="1"/>
  <c r="DP95" i="1"/>
  <c r="DP94" i="1"/>
  <c r="DP93" i="1"/>
  <c r="DP92" i="1"/>
  <c r="DP91" i="1"/>
  <c r="DP90" i="1"/>
  <c r="DP89" i="1"/>
  <c r="DP88" i="1"/>
  <c r="DP87" i="1"/>
  <c r="DP86" i="1"/>
  <c r="DP85" i="1"/>
  <c r="DP84" i="1"/>
  <c r="DP83" i="1"/>
  <c r="DP82" i="1"/>
  <c r="DP81" i="1"/>
  <c r="DP80" i="1"/>
  <c r="DP79" i="1"/>
  <c r="DP78" i="1"/>
  <c r="DP77" i="1"/>
  <c r="DP76" i="1"/>
  <c r="DP75" i="1"/>
  <c r="DP74" i="1"/>
  <c r="DP73" i="1"/>
  <c r="DP72" i="1"/>
  <c r="DP71" i="1"/>
  <c r="DP70" i="1"/>
  <c r="DP69" i="1"/>
  <c r="DP68" i="1"/>
  <c r="DP67" i="1"/>
  <c r="DP66" i="1"/>
  <c r="DP65" i="1"/>
  <c r="DP64" i="1"/>
  <c r="DP63" i="1"/>
  <c r="DP62" i="1"/>
  <c r="DP61" i="1"/>
  <c r="DP60" i="1"/>
  <c r="DP59" i="1"/>
  <c r="DP58" i="1"/>
  <c r="DP57" i="1"/>
  <c r="DP56" i="1"/>
  <c r="DP55" i="1"/>
  <c r="DP54" i="1"/>
  <c r="DP53" i="1"/>
  <c r="DP52" i="1"/>
  <c r="DP51" i="1"/>
  <c r="DP50" i="1"/>
  <c r="DP49" i="1"/>
  <c r="DP48" i="1"/>
  <c r="DP47" i="1"/>
  <c r="DP46" i="1"/>
  <c r="DP45" i="1"/>
  <c r="DP44" i="1"/>
  <c r="DP43" i="1"/>
  <c r="DP42" i="1"/>
  <c r="DP41" i="1"/>
  <c r="DP40" i="1"/>
  <c r="DP39" i="1"/>
  <c r="DP38" i="1"/>
  <c r="DP37" i="1"/>
  <c r="DP36" i="1"/>
  <c r="DP35" i="1"/>
  <c r="DP34" i="1"/>
  <c r="DP33" i="1"/>
  <c r="DP32" i="1"/>
  <c r="DP31" i="1"/>
  <c r="DP30" i="1"/>
  <c r="DP29" i="1"/>
  <c r="DP28" i="1"/>
  <c r="DP27" i="1"/>
  <c r="DP26" i="1"/>
  <c r="DP25" i="1"/>
  <c r="DP24" i="1"/>
  <c r="DP23" i="1"/>
  <c r="DP22" i="1"/>
  <c r="DP21" i="1"/>
  <c r="DP20" i="1"/>
  <c r="DP19" i="1"/>
  <c r="DP18" i="1"/>
  <c r="DP17" i="1"/>
  <c r="DP16" i="1"/>
  <c r="DP15" i="1"/>
  <c r="DP14" i="1"/>
  <c r="DP13" i="1"/>
  <c r="DP12" i="1"/>
  <c r="DP11" i="1"/>
  <c r="DP10" i="1"/>
  <c r="DP9" i="1"/>
  <c r="DP8" i="1"/>
  <c r="DP7" i="1"/>
  <c r="DP6" i="1"/>
  <c r="DP5" i="1"/>
  <c r="DP4" i="1"/>
  <c r="DP2" i="1"/>
  <c r="DE4" i="1"/>
  <c r="DE5" i="1"/>
  <c r="DE6" i="1"/>
  <c r="DE7" i="1"/>
  <c r="DE8" i="1"/>
  <c r="DE9" i="1"/>
  <c r="DE10" i="1"/>
  <c r="DE11" i="1"/>
  <c r="DE12" i="1"/>
  <c r="DE13" i="1"/>
  <c r="DE14" i="1"/>
  <c r="DE15" i="1"/>
  <c r="DE16" i="1"/>
  <c r="DE17" i="1"/>
  <c r="DE18" i="1"/>
  <c r="DE19" i="1"/>
  <c r="DE20" i="1"/>
  <c r="DE21" i="1"/>
  <c r="DE22" i="1"/>
  <c r="DE23" i="1"/>
  <c r="DE24" i="1"/>
  <c r="DE25" i="1"/>
  <c r="DE26" i="1"/>
  <c r="DE27" i="1"/>
  <c r="DE28" i="1"/>
  <c r="DE29" i="1"/>
  <c r="DE30" i="1"/>
  <c r="DE31" i="1"/>
  <c r="DE32" i="1"/>
  <c r="DE33" i="1"/>
  <c r="DE34" i="1"/>
  <c r="DE35" i="1"/>
  <c r="DE36" i="1"/>
  <c r="DE37" i="1"/>
  <c r="DE38" i="1"/>
  <c r="DE39" i="1"/>
  <c r="DE40" i="1"/>
  <c r="DE41" i="1"/>
  <c r="DE42" i="1"/>
  <c r="DE43" i="1"/>
  <c r="DE44" i="1"/>
  <c r="DE45" i="1"/>
  <c r="DE46" i="1"/>
  <c r="DE47" i="1"/>
  <c r="DE48" i="1"/>
  <c r="DE49" i="1"/>
  <c r="DE50" i="1"/>
  <c r="DE51" i="1"/>
  <c r="DE52" i="1"/>
  <c r="DE53" i="1"/>
  <c r="DE54" i="1"/>
  <c r="DE55" i="1"/>
  <c r="DE56" i="1"/>
  <c r="DE57" i="1"/>
  <c r="DE58" i="1"/>
  <c r="DE59" i="1"/>
  <c r="DE60" i="1"/>
  <c r="DE61" i="1"/>
  <c r="DE62" i="1"/>
  <c r="DE63" i="1"/>
  <c r="DE64" i="1"/>
  <c r="DE65" i="1"/>
  <c r="DE66" i="1"/>
  <c r="DE67" i="1"/>
  <c r="DE68" i="1"/>
  <c r="DE69" i="1"/>
  <c r="DE70" i="1"/>
  <c r="DE71" i="1"/>
  <c r="DE72" i="1"/>
  <c r="DE73" i="1"/>
  <c r="DE74" i="1"/>
  <c r="DE75" i="1"/>
  <c r="DE76" i="1"/>
  <c r="DE77" i="1"/>
  <c r="DE78" i="1"/>
  <c r="DE79" i="1"/>
  <c r="DE80" i="1"/>
  <c r="DE81" i="1"/>
  <c r="DE82" i="1"/>
  <c r="DE83" i="1"/>
  <c r="DE84" i="1"/>
  <c r="DE85" i="1"/>
  <c r="DE86" i="1"/>
  <c r="DE87" i="1"/>
  <c r="DE88" i="1"/>
  <c r="DE89" i="1"/>
  <c r="DE90" i="1"/>
  <c r="DE91" i="1"/>
  <c r="DE92" i="1"/>
  <c r="DE93" i="1"/>
  <c r="DE94" i="1"/>
  <c r="DE95" i="1"/>
  <c r="DE96" i="1"/>
  <c r="DE97" i="1"/>
  <c r="DE98" i="1"/>
  <c r="DE99" i="1"/>
  <c r="DE100" i="1"/>
  <c r="DE101" i="1"/>
  <c r="DE102" i="1"/>
  <c r="DE103" i="1"/>
  <c r="DE104" i="1"/>
  <c r="DE105" i="1"/>
  <c r="DE106" i="1"/>
  <c r="DE107" i="1"/>
  <c r="DE108" i="1"/>
  <c r="DE109" i="1"/>
  <c r="DE110" i="1"/>
  <c r="DE111" i="1"/>
  <c r="DE112" i="1"/>
  <c r="DE113" i="1"/>
  <c r="DE114" i="1"/>
  <c r="DE115" i="1"/>
  <c r="DE116" i="1"/>
  <c r="DE117" i="1"/>
  <c r="DE118" i="1"/>
  <c r="DE119" i="1"/>
  <c r="DE120" i="1"/>
  <c r="DE121" i="1"/>
  <c r="DE122" i="1"/>
  <c r="DE123" i="1"/>
  <c r="DE124" i="1"/>
  <c r="DE125" i="1"/>
  <c r="DE126" i="1"/>
  <c r="DE127" i="1"/>
  <c r="DE128" i="1"/>
  <c r="DE129" i="1"/>
  <c r="DE130" i="1"/>
  <c r="DE131" i="1"/>
  <c r="DE132" i="1"/>
  <c r="DE133" i="1"/>
  <c r="DE134" i="1"/>
  <c r="DE135" i="1"/>
  <c r="DE136" i="1"/>
  <c r="DE137" i="1"/>
  <c r="DE138" i="1"/>
  <c r="DE139" i="1"/>
  <c r="DE140" i="1"/>
  <c r="DE141" i="1"/>
  <c r="DE2" i="1"/>
  <c r="CT141" i="1"/>
  <c r="CT140" i="1"/>
  <c r="CT139" i="1"/>
  <c r="CT138" i="1"/>
  <c r="CT137" i="1"/>
  <c r="CT136" i="1"/>
  <c r="CT135" i="1"/>
  <c r="CT134" i="1"/>
  <c r="CT133" i="1"/>
  <c r="CT132" i="1"/>
  <c r="CT131" i="1"/>
  <c r="CT130" i="1"/>
  <c r="CT129" i="1"/>
  <c r="CT128" i="1"/>
  <c r="CT127" i="1"/>
  <c r="CT126" i="1"/>
  <c r="CT125" i="1"/>
  <c r="CT124" i="1"/>
  <c r="CT123" i="1"/>
  <c r="CT122" i="1"/>
  <c r="CT121" i="1"/>
  <c r="CT120" i="1"/>
  <c r="CT119" i="1"/>
  <c r="CT118" i="1"/>
  <c r="CT117" i="1"/>
  <c r="CT116" i="1"/>
  <c r="CT115" i="1"/>
  <c r="CT114" i="1"/>
  <c r="CT113" i="1"/>
  <c r="CT112" i="1"/>
  <c r="CT111" i="1"/>
  <c r="CT110" i="1"/>
  <c r="CT109" i="1"/>
  <c r="CT108" i="1"/>
  <c r="CT107" i="1"/>
  <c r="CT106" i="1"/>
  <c r="CT105" i="1"/>
  <c r="CT104" i="1"/>
  <c r="CT103" i="1"/>
  <c r="CT102" i="1"/>
  <c r="CT101" i="1"/>
  <c r="CT100" i="1"/>
  <c r="CT99" i="1"/>
  <c r="CT98" i="1"/>
  <c r="CT97" i="1"/>
  <c r="CT96" i="1"/>
  <c r="CT95" i="1"/>
  <c r="CT94" i="1"/>
  <c r="CT93" i="1"/>
  <c r="CT92" i="1"/>
  <c r="CT91" i="1"/>
  <c r="CT90" i="1"/>
  <c r="CT89" i="1"/>
  <c r="CT88" i="1"/>
  <c r="CT87" i="1"/>
  <c r="CT86" i="1"/>
  <c r="CT85" i="1"/>
  <c r="CT84" i="1"/>
  <c r="CT83" i="1"/>
  <c r="CT82" i="1"/>
  <c r="CT81" i="1"/>
  <c r="CT80" i="1"/>
  <c r="CT79" i="1"/>
  <c r="CT78" i="1"/>
  <c r="CT77" i="1"/>
  <c r="CT76" i="1"/>
  <c r="CT75" i="1"/>
  <c r="CT74" i="1"/>
  <c r="CT73" i="1"/>
  <c r="CT72" i="1"/>
  <c r="CT71" i="1"/>
  <c r="CT70" i="1"/>
  <c r="CT69" i="1"/>
  <c r="CT68" i="1"/>
  <c r="CT67" i="1"/>
  <c r="CT66" i="1"/>
  <c r="CT65" i="1"/>
  <c r="CT64" i="1"/>
  <c r="CT63" i="1"/>
  <c r="CT62" i="1"/>
  <c r="CT61" i="1"/>
  <c r="CT60" i="1"/>
  <c r="CT59" i="1"/>
  <c r="CT58" i="1"/>
  <c r="CT57" i="1"/>
  <c r="CT56" i="1"/>
  <c r="CT55" i="1"/>
  <c r="CT54" i="1"/>
  <c r="CT53" i="1"/>
  <c r="CT52" i="1"/>
  <c r="CT51" i="1"/>
  <c r="CT50" i="1"/>
  <c r="CT49" i="1"/>
  <c r="CT48" i="1"/>
  <c r="CT47" i="1"/>
  <c r="CT46" i="1"/>
  <c r="CT45" i="1"/>
  <c r="CT44" i="1"/>
  <c r="CT43" i="1"/>
  <c r="CT42" i="1"/>
  <c r="CT41" i="1"/>
  <c r="CT40" i="1"/>
  <c r="CT39" i="1"/>
  <c r="CT38" i="1"/>
  <c r="CT37" i="1"/>
  <c r="CT36" i="1"/>
  <c r="CT35" i="1"/>
  <c r="CT34" i="1"/>
  <c r="CT33" i="1"/>
  <c r="CT32" i="1"/>
  <c r="CT31" i="1"/>
  <c r="CT30" i="1"/>
  <c r="CT29" i="1"/>
  <c r="CT28" i="1"/>
  <c r="CT27" i="1"/>
  <c r="CT26" i="1"/>
  <c r="CT25" i="1"/>
  <c r="CT24" i="1"/>
  <c r="CT23" i="1"/>
  <c r="CT22" i="1"/>
  <c r="CT21" i="1"/>
  <c r="CT20" i="1"/>
  <c r="CT19" i="1"/>
  <c r="CT18" i="1"/>
  <c r="CT17" i="1"/>
  <c r="CT16" i="1"/>
  <c r="CT15" i="1"/>
  <c r="CT14" i="1"/>
  <c r="CT13" i="1"/>
  <c r="CT12" i="1"/>
  <c r="CT11" i="1"/>
  <c r="CT10" i="1"/>
  <c r="CT9" i="1"/>
  <c r="CT8" i="1"/>
  <c r="CT7" i="1"/>
  <c r="CT6" i="1"/>
  <c r="CT5" i="1"/>
  <c r="CT4" i="1"/>
  <c r="CT2" i="1"/>
  <c r="CI141" i="1"/>
  <c r="CI140" i="1"/>
  <c r="CI139" i="1"/>
  <c r="CI138" i="1"/>
  <c r="CI137" i="1"/>
  <c r="CI136" i="1"/>
  <c r="CI135" i="1"/>
  <c r="CI134" i="1"/>
  <c r="CI133" i="1"/>
  <c r="CI132" i="1"/>
  <c r="CI131" i="1"/>
  <c r="CI130" i="1"/>
  <c r="CI129" i="1"/>
  <c r="CI128" i="1"/>
  <c r="CI127" i="1"/>
  <c r="CI126" i="1"/>
  <c r="CI125" i="1"/>
  <c r="CI124" i="1"/>
  <c r="CI123" i="1"/>
  <c r="CI122" i="1"/>
  <c r="CI121" i="1"/>
  <c r="CI120" i="1"/>
  <c r="CI119" i="1"/>
  <c r="CI118" i="1"/>
  <c r="CI117" i="1"/>
  <c r="CI116" i="1"/>
  <c r="CI115" i="1"/>
  <c r="CI114" i="1"/>
  <c r="CI113" i="1"/>
  <c r="CI112" i="1"/>
  <c r="CI111" i="1"/>
  <c r="CI110" i="1"/>
  <c r="CI109" i="1"/>
  <c r="CI108" i="1"/>
  <c r="CI107" i="1"/>
  <c r="CI106" i="1"/>
  <c r="CI105" i="1"/>
  <c r="CI104" i="1"/>
  <c r="CI103" i="1"/>
  <c r="CI102" i="1"/>
  <c r="CI101" i="1"/>
  <c r="CI100" i="1"/>
  <c r="CI99" i="1"/>
  <c r="CI98" i="1"/>
  <c r="CI97" i="1"/>
  <c r="CI96" i="1"/>
  <c r="CI95" i="1"/>
  <c r="CI94" i="1"/>
  <c r="CI93" i="1"/>
  <c r="CI92" i="1"/>
  <c r="CI91" i="1"/>
  <c r="CI90" i="1"/>
  <c r="CI89" i="1"/>
  <c r="CI88" i="1"/>
  <c r="CI87" i="1"/>
  <c r="CI86" i="1"/>
  <c r="CI85" i="1"/>
  <c r="CI84" i="1"/>
  <c r="CI83" i="1"/>
  <c r="CI82" i="1"/>
  <c r="CI81" i="1"/>
  <c r="CI80" i="1"/>
  <c r="CI79" i="1"/>
  <c r="CI78" i="1"/>
  <c r="CI77" i="1"/>
  <c r="CI76" i="1"/>
  <c r="CI75" i="1"/>
  <c r="CI74" i="1"/>
  <c r="CI73" i="1"/>
  <c r="CI72" i="1"/>
  <c r="CI71" i="1"/>
  <c r="CI70" i="1"/>
  <c r="CI69" i="1"/>
  <c r="CI68" i="1"/>
  <c r="CI67" i="1"/>
  <c r="CI66" i="1"/>
  <c r="CI65" i="1"/>
  <c r="CI64" i="1"/>
  <c r="CI63" i="1"/>
  <c r="CI62" i="1"/>
  <c r="CI61" i="1"/>
  <c r="CI60" i="1"/>
  <c r="CI59" i="1"/>
  <c r="CI58" i="1"/>
  <c r="CI57" i="1"/>
  <c r="CI56" i="1"/>
  <c r="CI55" i="1"/>
  <c r="CI54" i="1"/>
  <c r="CI53" i="1"/>
  <c r="CI52" i="1"/>
  <c r="CI51" i="1"/>
  <c r="CI50" i="1"/>
  <c r="CI49" i="1"/>
  <c r="CI48" i="1"/>
  <c r="CI47" i="1"/>
  <c r="CI46" i="1"/>
  <c r="CI45" i="1"/>
  <c r="CI44" i="1"/>
  <c r="CI43" i="1"/>
  <c r="CI42" i="1"/>
  <c r="CI41" i="1"/>
  <c r="CI40" i="1"/>
  <c r="CI39" i="1"/>
  <c r="CI38" i="1"/>
  <c r="CI37" i="1"/>
  <c r="CI36" i="1"/>
  <c r="CI35" i="1"/>
  <c r="CI34" i="1"/>
  <c r="CI33" i="1"/>
  <c r="CI32" i="1"/>
  <c r="CI31" i="1"/>
  <c r="CI30" i="1"/>
  <c r="CI29" i="1"/>
  <c r="CI28" i="1"/>
  <c r="CI27" i="1"/>
  <c r="CI26" i="1"/>
  <c r="CI25" i="1"/>
  <c r="CI24" i="1"/>
  <c r="CI23" i="1"/>
  <c r="CI22" i="1"/>
  <c r="CI21" i="1"/>
  <c r="CI20" i="1"/>
  <c r="CI19" i="1"/>
  <c r="CI18" i="1"/>
  <c r="CI17" i="1"/>
  <c r="CI16" i="1"/>
  <c r="CI15" i="1"/>
  <c r="CI14" i="1"/>
  <c r="CI13" i="1"/>
  <c r="CI12" i="1"/>
  <c r="CI11" i="1"/>
  <c r="CI10" i="1"/>
  <c r="CI9" i="1"/>
  <c r="CI8" i="1"/>
  <c r="CI7" i="1"/>
  <c r="CI6" i="1"/>
  <c r="CI5" i="1"/>
  <c r="CI4" i="1"/>
  <c r="CI2" i="1"/>
  <c r="BX141" i="1"/>
  <c r="BX140" i="1"/>
  <c r="BX139" i="1"/>
  <c r="BX138" i="1"/>
  <c r="BX137" i="1"/>
  <c r="BX136" i="1"/>
  <c r="BX135" i="1"/>
  <c r="BX134" i="1"/>
  <c r="BX133" i="1"/>
  <c r="BX132" i="1"/>
  <c r="BX131" i="1"/>
  <c r="BX130" i="1"/>
  <c r="BX129" i="1"/>
  <c r="BX128" i="1"/>
  <c r="BX127" i="1"/>
  <c r="BX126" i="1"/>
  <c r="BX125" i="1"/>
  <c r="BX124" i="1"/>
  <c r="BX123" i="1"/>
  <c r="BX122" i="1"/>
  <c r="BX121" i="1"/>
  <c r="BX120" i="1"/>
  <c r="BX119" i="1"/>
  <c r="BX118" i="1"/>
  <c r="BX117" i="1"/>
  <c r="BX116" i="1"/>
  <c r="BX115" i="1"/>
  <c r="BX114" i="1"/>
  <c r="BX113" i="1"/>
  <c r="BX112" i="1"/>
  <c r="BX111" i="1"/>
  <c r="BX110" i="1"/>
  <c r="BX109" i="1"/>
  <c r="BX108" i="1"/>
  <c r="BX107" i="1"/>
  <c r="BX106" i="1"/>
  <c r="BX105" i="1"/>
  <c r="BX104" i="1"/>
  <c r="BX103" i="1"/>
  <c r="BX102" i="1"/>
  <c r="BX101" i="1"/>
  <c r="BX100" i="1"/>
  <c r="BX99" i="1"/>
  <c r="BX98" i="1"/>
  <c r="BX97" i="1"/>
  <c r="BX96" i="1"/>
  <c r="BX95" i="1"/>
  <c r="BX94" i="1"/>
  <c r="BX93" i="1"/>
  <c r="BX92" i="1"/>
  <c r="BX91" i="1"/>
  <c r="BX90" i="1"/>
  <c r="BX89" i="1"/>
  <c r="BX88" i="1"/>
  <c r="BX87" i="1"/>
  <c r="BX86" i="1"/>
  <c r="BX85" i="1"/>
  <c r="BX84" i="1"/>
  <c r="BX83" i="1"/>
  <c r="BX82" i="1"/>
  <c r="BX81" i="1"/>
  <c r="BX80" i="1"/>
  <c r="BX79" i="1"/>
  <c r="BX78" i="1"/>
  <c r="BX77" i="1"/>
  <c r="BX76" i="1"/>
  <c r="BX75" i="1"/>
  <c r="BX74" i="1"/>
  <c r="BX73" i="1"/>
  <c r="BX72" i="1"/>
  <c r="BX71" i="1"/>
  <c r="BX70" i="1"/>
  <c r="BX69" i="1"/>
  <c r="BX68" i="1"/>
  <c r="BX67" i="1"/>
  <c r="BX66" i="1"/>
  <c r="BX65" i="1"/>
  <c r="BX64" i="1"/>
  <c r="BX63" i="1"/>
  <c r="BX62" i="1"/>
  <c r="BX61" i="1"/>
  <c r="BX60" i="1"/>
  <c r="BX59" i="1"/>
  <c r="BX58" i="1"/>
  <c r="BX57" i="1"/>
  <c r="BX56" i="1"/>
  <c r="BX55" i="1"/>
  <c r="BX54" i="1"/>
  <c r="BX53" i="1"/>
  <c r="BX52" i="1"/>
  <c r="BX51" i="1"/>
  <c r="BX50" i="1"/>
  <c r="BX49" i="1"/>
  <c r="BX48" i="1"/>
  <c r="BX47" i="1"/>
  <c r="BX46" i="1"/>
  <c r="BX45" i="1"/>
  <c r="BX44" i="1"/>
  <c r="BX43" i="1"/>
  <c r="BX42" i="1"/>
  <c r="BX41" i="1"/>
  <c r="BX40" i="1"/>
  <c r="BX39" i="1"/>
  <c r="BX38" i="1"/>
  <c r="BX37" i="1"/>
  <c r="BX36" i="1"/>
  <c r="BX35" i="1"/>
  <c r="BX34" i="1"/>
  <c r="BX33" i="1"/>
  <c r="BX32" i="1"/>
  <c r="BX31" i="1"/>
  <c r="BX30" i="1"/>
  <c r="BX29" i="1"/>
  <c r="BX28" i="1"/>
  <c r="BX27" i="1"/>
  <c r="BX26" i="1"/>
  <c r="BX25" i="1"/>
  <c r="BX24" i="1"/>
  <c r="BX23" i="1"/>
  <c r="BX22" i="1"/>
  <c r="BX21" i="1"/>
  <c r="BX20" i="1"/>
  <c r="BX19" i="1"/>
  <c r="BX18" i="1"/>
  <c r="BX17" i="1"/>
  <c r="BX16" i="1"/>
  <c r="BX15" i="1"/>
  <c r="BX14" i="1"/>
  <c r="BX13" i="1"/>
  <c r="BX12" i="1"/>
  <c r="BX11" i="1"/>
  <c r="BX10" i="1"/>
  <c r="BX9" i="1"/>
  <c r="BX8" i="1"/>
  <c r="BX7" i="1"/>
  <c r="BX6" i="1"/>
  <c r="BX5" i="1"/>
  <c r="BX4" i="1"/>
  <c r="BX2" i="1"/>
  <c r="BM141" i="1"/>
  <c r="BM140" i="1"/>
  <c r="BM139" i="1"/>
  <c r="BM138" i="1"/>
  <c r="BM137" i="1"/>
  <c r="BM136" i="1"/>
  <c r="BM135" i="1"/>
  <c r="BM134" i="1"/>
  <c r="BM133" i="1"/>
  <c r="BM132" i="1"/>
  <c r="BM131" i="1"/>
  <c r="BM130" i="1"/>
  <c r="BM129" i="1"/>
  <c r="BM128" i="1"/>
  <c r="BM127" i="1"/>
  <c r="BM126" i="1"/>
  <c r="BM125" i="1"/>
  <c r="BM124" i="1"/>
  <c r="BM123" i="1"/>
  <c r="BM122" i="1"/>
  <c r="BM121" i="1"/>
  <c r="BM120" i="1"/>
  <c r="BM119" i="1"/>
  <c r="BM118" i="1"/>
  <c r="BM117" i="1"/>
  <c r="BM116" i="1"/>
  <c r="BM115" i="1"/>
  <c r="BM114" i="1"/>
  <c r="BM113" i="1"/>
  <c r="BM112" i="1"/>
  <c r="BM111" i="1"/>
  <c r="BM110" i="1"/>
  <c r="BM109" i="1"/>
  <c r="BM108" i="1"/>
  <c r="BM107" i="1"/>
  <c r="BM106" i="1"/>
  <c r="BM105" i="1"/>
  <c r="BM104" i="1"/>
  <c r="BM103" i="1"/>
  <c r="BM102" i="1"/>
  <c r="BM101" i="1"/>
  <c r="BM100" i="1"/>
  <c r="BM99" i="1"/>
  <c r="BM98" i="1"/>
  <c r="BM97" i="1"/>
  <c r="BM96" i="1"/>
  <c r="BM95" i="1"/>
  <c r="BM94" i="1"/>
  <c r="BM93" i="1"/>
  <c r="BM92" i="1"/>
  <c r="BM91" i="1"/>
  <c r="BM90" i="1"/>
  <c r="BM89" i="1"/>
  <c r="BM88" i="1"/>
  <c r="BM87" i="1"/>
  <c r="BM86" i="1"/>
  <c r="BM85" i="1"/>
  <c r="BM84" i="1"/>
  <c r="BM83" i="1"/>
  <c r="BM82" i="1"/>
  <c r="BM81" i="1"/>
  <c r="BM80" i="1"/>
  <c r="BM79" i="1"/>
  <c r="BM78" i="1"/>
  <c r="BM77" i="1"/>
  <c r="BM76" i="1"/>
  <c r="BM75" i="1"/>
  <c r="BM74" i="1"/>
  <c r="BM73" i="1"/>
  <c r="BM72" i="1"/>
  <c r="BM71" i="1"/>
  <c r="BM70" i="1"/>
  <c r="BM69" i="1"/>
  <c r="BM68" i="1"/>
  <c r="BM67" i="1"/>
  <c r="BM66" i="1"/>
  <c r="BM65" i="1"/>
  <c r="BM64" i="1"/>
  <c r="BM63" i="1"/>
  <c r="BM62" i="1"/>
  <c r="BM61" i="1"/>
  <c r="BM60" i="1"/>
  <c r="BM59" i="1"/>
  <c r="BM58" i="1"/>
  <c r="BM57" i="1"/>
  <c r="BM56" i="1"/>
  <c r="BM55" i="1"/>
  <c r="BM54" i="1"/>
  <c r="BM53" i="1"/>
  <c r="BM52" i="1"/>
  <c r="BM51" i="1"/>
  <c r="BM50" i="1"/>
  <c r="BM49" i="1"/>
  <c r="BM48" i="1"/>
  <c r="BM47" i="1"/>
  <c r="BM46" i="1"/>
  <c r="BM45" i="1"/>
  <c r="BM44" i="1"/>
  <c r="BM43" i="1"/>
  <c r="BM42" i="1"/>
  <c r="BM41" i="1"/>
  <c r="BM40" i="1"/>
  <c r="BM39" i="1"/>
  <c r="BM38" i="1"/>
  <c r="BM37" i="1"/>
  <c r="BM36" i="1"/>
  <c r="BM35" i="1"/>
  <c r="BM34" i="1"/>
  <c r="BM33" i="1"/>
  <c r="BM32" i="1"/>
  <c r="BM31" i="1"/>
  <c r="BM30" i="1"/>
  <c r="BM29" i="1"/>
  <c r="BM28" i="1"/>
  <c r="BM27" i="1"/>
  <c r="BM26" i="1"/>
  <c r="BM25" i="1"/>
  <c r="BM24" i="1"/>
  <c r="BM23" i="1"/>
  <c r="BM22" i="1"/>
  <c r="BM21" i="1"/>
  <c r="BM20" i="1"/>
  <c r="BM19" i="1"/>
  <c r="BM18" i="1"/>
  <c r="BM17" i="1"/>
  <c r="BM16" i="1"/>
  <c r="BM15" i="1"/>
  <c r="BM14" i="1"/>
  <c r="BM13" i="1"/>
  <c r="BM12" i="1"/>
  <c r="BM11" i="1"/>
  <c r="BM10" i="1"/>
  <c r="BM9" i="1"/>
  <c r="BM8" i="1"/>
  <c r="BM7" i="1"/>
  <c r="BM6" i="1"/>
  <c r="BM5" i="1"/>
  <c r="BM4" i="1"/>
  <c r="BM2" i="1"/>
  <c r="BB141" i="1"/>
  <c r="BB140" i="1"/>
  <c r="BB139" i="1"/>
  <c r="BB138" i="1"/>
  <c r="BB137" i="1"/>
  <c r="BB136" i="1"/>
  <c r="BB135" i="1"/>
  <c r="BB134" i="1"/>
  <c r="BB133" i="1"/>
  <c r="BB132" i="1"/>
  <c r="BB131" i="1"/>
  <c r="BB130" i="1"/>
  <c r="BB129" i="1"/>
  <c r="BB128" i="1"/>
  <c r="BB127" i="1"/>
  <c r="BB126" i="1"/>
  <c r="BB125" i="1"/>
  <c r="BB124" i="1"/>
  <c r="BB123" i="1"/>
  <c r="BB122" i="1"/>
  <c r="BB121" i="1"/>
  <c r="BB120" i="1"/>
  <c r="BB119" i="1"/>
  <c r="BB118" i="1"/>
  <c r="BB117" i="1"/>
  <c r="BB116" i="1"/>
  <c r="BB115" i="1"/>
  <c r="BB114" i="1"/>
  <c r="BB113" i="1"/>
  <c r="BB112" i="1"/>
  <c r="BB111" i="1"/>
  <c r="BB110" i="1"/>
  <c r="BB109" i="1"/>
  <c r="BB108" i="1"/>
  <c r="BB107" i="1"/>
  <c r="BB106" i="1"/>
  <c r="BB105" i="1"/>
  <c r="BB104" i="1"/>
  <c r="BB103" i="1"/>
  <c r="BB102" i="1"/>
  <c r="BB101" i="1"/>
  <c r="BB100" i="1"/>
  <c r="BB99" i="1"/>
  <c r="BB98" i="1"/>
  <c r="BB97" i="1"/>
  <c r="BB96" i="1"/>
  <c r="BB95" i="1"/>
  <c r="BB94" i="1"/>
  <c r="BB93" i="1"/>
  <c r="BB92" i="1"/>
  <c r="BB91" i="1"/>
  <c r="BB90" i="1"/>
  <c r="BB89" i="1"/>
  <c r="BB88" i="1"/>
  <c r="BB87" i="1"/>
  <c r="BB86" i="1"/>
  <c r="BB85" i="1"/>
  <c r="BB84" i="1"/>
  <c r="BB83" i="1"/>
  <c r="BB82" i="1"/>
  <c r="BB81" i="1"/>
  <c r="BB80" i="1"/>
  <c r="BB79" i="1"/>
  <c r="BB78" i="1"/>
  <c r="BB77" i="1"/>
  <c r="BB76" i="1"/>
  <c r="BB75" i="1"/>
  <c r="BB74" i="1"/>
  <c r="BB73" i="1"/>
  <c r="BB72" i="1"/>
  <c r="BB71" i="1"/>
  <c r="BB70" i="1"/>
  <c r="BB69" i="1"/>
  <c r="BB68" i="1"/>
  <c r="BB67" i="1"/>
  <c r="BB66" i="1"/>
  <c r="BB65" i="1"/>
  <c r="BB64" i="1"/>
  <c r="BB63" i="1"/>
  <c r="BB62" i="1"/>
  <c r="BB61" i="1"/>
  <c r="BB60" i="1"/>
  <c r="BB59" i="1"/>
  <c r="BB58" i="1"/>
  <c r="BB57" i="1"/>
  <c r="BB56" i="1"/>
  <c r="BB55" i="1"/>
  <c r="BB54" i="1"/>
  <c r="BB53" i="1"/>
  <c r="BB52" i="1"/>
  <c r="BB51" i="1"/>
  <c r="BB50" i="1"/>
  <c r="BB49" i="1"/>
  <c r="BB48" i="1"/>
  <c r="BB47" i="1"/>
  <c r="BB46" i="1"/>
  <c r="BB45" i="1"/>
  <c r="BB44" i="1"/>
  <c r="BB43" i="1"/>
  <c r="BB42" i="1"/>
  <c r="BB41" i="1"/>
  <c r="BB40" i="1"/>
  <c r="BB39" i="1"/>
  <c r="BB38" i="1"/>
  <c r="BB37" i="1"/>
  <c r="BB36" i="1"/>
  <c r="BB35" i="1"/>
  <c r="BB34" i="1"/>
  <c r="BB33" i="1"/>
  <c r="BB32" i="1"/>
  <c r="BB31" i="1"/>
  <c r="BB30" i="1"/>
  <c r="BB29" i="1"/>
  <c r="BB28" i="1"/>
  <c r="BB27" i="1"/>
  <c r="BB26" i="1"/>
  <c r="BB25" i="1"/>
  <c r="BB24" i="1"/>
  <c r="BB23" i="1"/>
  <c r="BB22" i="1"/>
  <c r="BB21" i="1"/>
  <c r="BB20" i="1"/>
  <c r="BB19" i="1"/>
  <c r="BB18" i="1"/>
  <c r="BB17" i="1"/>
  <c r="BB16" i="1"/>
  <c r="BB15" i="1"/>
  <c r="BB14" i="1"/>
  <c r="BB13" i="1"/>
  <c r="BB12" i="1"/>
  <c r="BB11" i="1"/>
  <c r="BB10" i="1"/>
  <c r="BB9" i="1"/>
  <c r="BB8" i="1"/>
  <c r="BB7" i="1"/>
  <c r="BB6" i="1"/>
  <c r="BB5" i="1"/>
  <c r="BB4" i="1"/>
  <c r="BB2" i="1"/>
  <c r="AQ141" i="1"/>
  <c r="AQ140" i="1"/>
  <c r="AQ139" i="1"/>
  <c r="AQ138" i="1"/>
  <c r="AQ137" i="1"/>
  <c r="AQ136" i="1"/>
  <c r="AQ135" i="1"/>
  <c r="AQ134" i="1"/>
  <c r="AQ133" i="1"/>
  <c r="AQ132" i="1"/>
  <c r="AQ131" i="1"/>
  <c r="AQ130" i="1"/>
  <c r="AQ129" i="1"/>
  <c r="AQ128" i="1"/>
  <c r="AQ127" i="1"/>
  <c r="AQ126" i="1"/>
  <c r="AQ125" i="1"/>
  <c r="AQ124" i="1"/>
  <c r="AQ123" i="1"/>
  <c r="AQ122" i="1"/>
  <c r="AQ121" i="1"/>
  <c r="AQ120" i="1"/>
  <c r="AQ119" i="1"/>
  <c r="AQ118" i="1"/>
  <c r="AQ117" i="1"/>
  <c r="AQ116" i="1"/>
  <c r="AQ115" i="1"/>
  <c r="AQ114" i="1"/>
  <c r="AQ113" i="1"/>
  <c r="AQ112" i="1"/>
  <c r="AQ111" i="1"/>
  <c r="AQ110" i="1"/>
  <c r="AQ109" i="1"/>
  <c r="AQ108" i="1"/>
  <c r="AQ107" i="1"/>
  <c r="AQ106" i="1"/>
  <c r="AQ105" i="1"/>
  <c r="AQ104" i="1"/>
  <c r="AQ103" i="1"/>
  <c r="AQ102" i="1"/>
  <c r="AQ101" i="1"/>
  <c r="AQ100" i="1"/>
  <c r="AQ99" i="1"/>
  <c r="AQ98" i="1"/>
  <c r="AQ97" i="1"/>
  <c r="AQ96" i="1"/>
  <c r="AQ95" i="1"/>
  <c r="AQ94" i="1"/>
  <c r="AQ93" i="1"/>
  <c r="AQ92" i="1"/>
  <c r="AQ91" i="1"/>
  <c r="AQ90" i="1"/>
  <c r="AQ89" i="1"/>
  <c r="AQ88" i="1"/>
  <c r="AQ87" i="1"/>
  <c r="AQ86" i="1"/>
  <c r="AQ85" i="1"/>
  <c r="AQ84" i="1"/>
  <c r="AQ83" i="1"/>
  <c r="AQ82" i="1"/>
  <c r="AQ81" i="1"/>
  <c r="AQ80" i="1"/>
  <c r="AQ79" i="1"/>
  <c r="AQ78" i="1"/>
  <c r="AQ77" i="1"/>
  <c r="AQ76" i="1"/>
  <c r="AQ75" i="1"/>
  <c r="AQ74" i="1"/>
  <c r="AQ73" i="1"/>
  <c r="AQ72" i="1"/>
  <c r="AQ71" i="1"/>
  <c r="AQ70" i="1"/>
  <c r="AQ69" i="1"/>
  <c r="AQ68" i="1"/>
  <c r="AQ67" i="1"/>
  <c r="AQ66" i="1"/>
  <c r="AQ65" i="1"/>
  <c r="AQ64" i="1"/>
  <c r="AQ63" i="1"/>
  <c r="AQ62" i="1"/>
  <c r="AQ61" i="1"/>
  <c r="AQ60" i="1"/>
  <c r="AQ59" i="1"/>
  <c r="AQ58" i="1"/>
  <c r="AQ57" i="1"/>
  <c r="AQ56" i="1"/>
  <c r="AQ55" i="1"/>
  <c r="AQ54" i="1"/>
  <c r="AQ53" i="1"/>
  <c r="AQ52" i="1"/>
  <c r="AQ51" i="1"/>
  <c r="AQ50" i="1"/>
  <c r="AQ49" i="1"/>
  <c r="AQ48" i="1"/>
  <c r="AQ47" i="1"/>
  <c r="AQ46" i="1"/>
  <c r="AQ45" i="1"/>
  <c r="AQ44" i="1"/>
  <c r="AQ43" i="1"/>
  <c r="AQ42" i="1"/>
  <c r="AQ41" i="1"/>
  <c r="AQ40" i="1"/>
  <c r="AQ39" i="1"/>
  <c r="AQ38" i="1"/>
  <c r="AQ37" i="1"/>
  <c r="AQ36" i="1"/>
  <c r="AQ35" i="1"/>
  <c r="AQ34" i="1"/>
  <c r="AQ33" i="1"/>
  <c r="AQ32" i="1"/>
  <c r="AQ31" i="1"/>
  <c r="AQ30" i="1"/>
  <c r="AQ29" i="1"/>
  <c r="AQ28" i="1"/>
  <c r="AQ27" i="1"/>
  <c r="AQ26" i="1"/>
  <c r="AQ25" i="1"/>
  <c r="AQ24" i="1"/>
  <c r="AQ23" i="1"/>
  <c r="AQ22" i="1"/>
  <c r="AQ21" i="1"/>
  <c r="AQ20" i="1"/>
  <c r="AQ19" i="1"/>
  <c r="AQ18" i="1"/>
  <c r="AQ17" i="1"/>
  <c r="AQ16" i="1"/>
  <c r="AQ15" i="1"/>
  <c r="AQ14" i="1"/>
  <c r="AQ13" i="1"/>
  <c r="AQ12" i="1"/>
  <c r="AQ11" i="1"/>
  <c r="AQ10" i="1"/>
  <c r="AQ9" i="1"/>
  <c r="AQ8" i="1"/>
  <c r="AQ7" i="1"/>
  <c r="AQ6" i="1"/>
  <c r="AQ5" i="1"/>
  <c r="AQ4" i="1"/>
  <c r="AQ2" i="1"/>
  <c r="AF141" i="1"/>
  <c r="AF140" i="1"/>
  <c r="AF139" i="1"/>
  <c r="AF138" i="1"/>
  <c r="AF137" i="1"/>
  <c r="AF136" i="1"/>
  <c r="AF135" i="1"/>
  <c r="AF134" i="1"/>
  <c r="AF133" i="1"/>
  <c r="AF132" i="1"/>
  <c r="AF131" i="1"/>
  <c r="AF130" i="1"/>
  <c r="AF129" i="1"/>
  <c r="AF128" i="1"/>
  <c r="AF127" i="1"/>
  <c r="AF126" i="1"/>
  <c r="AF125" i="1"/>
  <c r="AF124" i="1"/>
  <c r="AF123" i="1"/>
  <c r="AF122" i="1"/>
  <c r="AF121" i="1"/>
  <c r="AF120" i="1"/>
  <c r="AF119" i="1"/>
  <c r="AF118" i="1"/>
  <c r="AF117" i="1"/>
  <c r="AF116" i="1"/>
  <c r="AF115" i="1"/>
  <c r="AF114" i="1"/>
  <c r="AF113" i="1"/>
  <c r="AF112" i="1"/>
  <c r="AF111" i="1"/>
  <c r="AF110" i="1"/>
  <c r="AF109" i="1"/>
  <c r="AF108" i="1"/>
  <c r="AF107" i="1"/>
  <c r="AF106" i="1"/>
  <c r="AF105" i="1"/>
  <c r="AF104" i="1"/>
  <c r="AF103" i="1"/>
  <c r="AF102" i="1"/>
  <c r="AF101" i="1"/>
  <c r="AF100" i="1"/>
  <c r="AF99" i="1"/>
  <c r="AF98" i="1"/>
  <c r="AF97" i="1"/>
  <c r="AF96" i="1"/>
  <c r="AF95" i="1"/>
  <c r="AF94" i="1"/>
  <c r="AF93" i="1"/>
  <c r="AF92" i="1"/>
  <c r="AF91" i="1"/>
  <c r="AF90" i="1"/>
  <c r="AF89" i="1"/>
  <c r="AF88" i="1"/>
  <c r="AF87" i="1"/>
  <c r="AF86" i="1"/>
  <c r="AF85" i="1"/>
  <c r="AF84" i="1"/>
  <c r="AF83" i="1"/>
  <c r="AF82" i="1"/>
  <c r="AF81" i="1"/>
  <c r="AF80" i="1"/>
  <c r="AF79" i="1"/>
  <c r="AF78" i="1"/>
  <c r="AF77" i="1"/>
  <c r="AF76" i="1"/>
  <c r="AF75" i="1"/>
  <c r="AF74" i="1"/>
  <c r="AF73" i="1"/>
  <c r="AF72" i="1"/>
  <c r="AF71" i="1"/>
  <c r="AF70" i="1"/>
  <c r="AF69" i="1"/>
  <c r="AF68" i="1"/>
  <c r="AF67" i="1"/>
  <c r="AF66" i="1"/>
  <c r="AF65" i="1"/>
  <c r="AF64" i="1"/>
  <c r="AF63" i="1"/>
  <c r="AF62" i="1"/>
  <c r="AF61" i="1"/>
  <c r="AF60" i="1"/>
  <c r="AF59" i="1"/>
  <c r="AF58" i="1"/>
  <c r="AF57" i="1"/>
  <c r="AF56" i="1"/>
  <c r="AF55" i="1"/>
  <c r="AF54" i="1"/>
  <c r="AF53" i="1"/>
  <c r="AF52" i="1"/>
  <c r="AF51" i="1"/>
  <c r="AF50" i="1"/>
  <c r="AF49" i="1"/>
  <c r="AF48" i="1"/>
  <c r="AF47" i="1"/>
  <c r="AF46" i="1"/>
  <c r="AF45" i="1"/>
  <c r="AF44" i="1"/>
  <c r="AF43" i="1"/>
  <c r="AF42" i="1"/>
  <c r="AF41" i="1"/>
  <c r="AF40" i="1"/>
  <c r="AF39" i="1"/>
  <c r="AF38" i="1"/>
  <c r="AF37" i="1"/>
  <c r="AF36" i="1"/>
  <c r="AF35" i="1"/>
  <c r="AF34" i="1"/>
  <c r="AF33" i="1"/>
  <c r="AF32" i="1"/>
  <c r="AF31" i="1"/>
  <c r="AF30" i="1"/>
  <c r="AF29" i="1"/>
  <c r="AF28" i="1"/>
  <c r="AF27" i="1"/>
  <c r="AF26" i="1"/>
  <c r="AF25" i="1"/>
  <c r="AF24" i="1"/>
  <c r="AF23" i="1"/>
  <c r="AF22" i="1"/>
  <c r="AF21" i="1"/>
  <c r="AF20" i="1"/>
  <c r="AF19" i="1"/>
  <c r="AF18" i="1"/>
  <c r="AF17" i="1"/>
  <c r="AF16" i="1"/>
  <c r="AF15" i="1"/>
  <c r="AF14" i="1"/>
  <c r="AF13" i="1"/>
  <c r="AF12" i="1"/>
  <c r="AF11" i="1"/>
  <c r="AF10" i="1"/>
  <c r="AF9" i="1"/>
  <c r="AF8" i="1"/>
  <c r="AF7" i="1"/>
  <c r="AF6" i="1"/>
  <c r="AF5" i="1"/>
  <c r="AF4" i="1"/>
  <c r="AF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2" i="1"/>
  <c r="U141" i="1"/>
  <c r="U140" i="1"/>
  <c r="U139" i="1"/>
  <c r="U138" i="1"/>
  <c r="U137" i="1"/>
  <c r="U136" i="1"/>
  <c r="U135" i="1"/>
  <c r="U134" i="1"/>
  <c r="U133" i="1"/>
  <c r="U132" i="1"/>
  <c r="U131" i="1"/>
  <c r="U130" i="1"/>
  <c r="U129" i="1"/>
  <c r="U128" i="1"/>
  <c r="U127" i="1"/>
  <c r="U126" i="1"/>
  <c r="U125" i="1"/>
  <c r="U124" i="1"/>
  <c r="U123" i="1"/>
  <c r="U122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U5" i="1"/>
  <c r="U4" i="1"/>
  <c r="U2" i="1"/>
  <c r="AA4" i="1"/>
  <c r="AB4" i="1"/>
  <c r="AE4" i="1" s="1"/>
  <c r="AA5" i="1"/>
  <c r="AB5" i="1"/>
  <c r="AE5" i="1" s="1"/>
  <c r="AA6" i="1"/>
  <c r="AB6" i="1"/>
  <c r="AE6" i="1" s="1"/>
  <c r="AA7" i="1"/>
  <c r="AB7" i="1"/>
  <c r="AE7" i="1" s="1"/>
  <c r="AA8" i="1"/>
  <c r="AB8" i="1"/>
  <c r="AE8" i="1" s="1"/>
  <c r="AA9" i="1"/>
  <c r="AB9" i="1"/>
  <c r="AE9" i="1" s="1"/>
  <c r="AA10" i="1"/>
  <c r="AB10" i="1"/>
  <c r="AE10" i="1" s="1"/>
  <c r="AA11" i="1"/>
  <c r="AB11" i="1"/>
  <c r="AE11" i="1" s="1"/>
  <c r="AA12" i="1"/>
  <c r="AB12" i="1"/>
  <c r="AE12" i="1" s="1"/>
  <c r="AA13" i="1"/>
  <c r="AB13" i="1"/>
  <c r="AE13" i="1" s="1"/>
  <c r="AA14" i="1"/>
  <c r="AB14" i="1"/>
  <c r="AE14" i="1" s="1"/>
  <c r="AA15" i="1"/>
  <c r="AB15" i="1"/>
  <c r="AE15" i="1" s="1"/>
  <c r="AA16" i="1"/>
  <c r="AB16" i="1"/>
  <c r="AE16" i="1" s="1"/>
  <c r="AA17" i="1"/>
  <c r="AB17" i="1"/>
  <c r="AE17" i="1" s="1"/>
  <c r="AA18" i="1"/>
  <c r="AB18" i="1"/>
  <c r="AE18" i="1" s="1"/>
  <c r="AA19" i="1"/>
  <c r="AB19" i="1"/>
  <c r="AE19" i="1" s="1"/>
  <c r="AA20" i="1"/>
  <c r="AB20" i="1"/>
  <c r="AE20" i="1" s="1"/>
  <c r="AA21" i="1"/>
  <c r="AB21" i="1"/>
  <c r="AE21" i="1" s="1"/>
  <c r="AA22" i="1"/>
  <c r="AB22" i="1"/>
  <c r="AE22" i="1" s="1"/>
  <c r="AA23" i="1"/>
  <c r="AB23" i="1"/>
  <c r="AE23" i="1" s="1"/>
  <c r="AA24" i="1"/>
  <c r="AB24" i="1"/>
  <c r="AE24" i="1" s="1"/>
  <c r="AA25" i="1"/>
  <c r="AB25" i="1"/>
  <c r="AE25" i="1" s="1"/>
  <c r="AA26" i="1"/>
  <c r="AB26" i="1"/>
  <c r="AE26" i="1" s="1"/>
  <c r="AA27" i="1"/>
  <c r="AB27" i="1"/>
  <c r="AE27" i="1" s="1"/>
  <c r="AA28" i="1"/>
  <c r="AB28" i="1"/>
  <c r="AE28" i="1" s="1"/>
  <c r="AA29" i="1"/>
  <c r="AB29" i="1"/>
  <c r="AE29" i="1" s="1"/>
  <c r="AA30" i="1"/>
  <c r="AB30" i="1"/>
  <c r="AE30" i="1" s="1"/>
  <c r="AA31" i="1"/>
  <c r="AB31" i="1"/>
  <c r="AE31" i="1" s="1"/>
  <c r="AA32" i="1"/>
  <c r="AB32" i="1"/>
  <c r="AE32" i="1" s="1"/>
  <c r="AA33" i="1"/>
  <c r="AB33" i="1"/>
  <c r="AE33" i="1" s="1"/>
  <c r="AA34" i="1"/>
  <c r="AB34" i="1"/>
  <c r="AE34" i="1" s="1"/>
  <c r="AA35" i="1"/>
  <c r="AB35" i="1"/>
  <c r="AE35" i="1" s="1"/>
  <c r="AA36" i="1"/>
  <c r="AB36" i="1"/>
  <c r="AE36" i="1" s="1"/>
  <c r="AA37" i="1"/>
  <c r="AB37" i="1"/>
  <c r="AE37" i="1" s="1"/>
  <c r="AA38" i="1"/>
  <c r="AB38" i="1"/>
  <c r="AE38" i="1" s="1"/>
  <c r="AA39" i="1"/>
  <c r="AB39" i="1"/>
  <c r="AE39" i="1" s="1"/>
  <c r="AA40" i="1"/>
  <c r="AB40" i="1"/>
  <c r="AE40" i="1" s="1"/>
  <c r="AA41" i="1"/>
  <c r="AB41" i="1"/>
  <c r="AE41" i="1" s="1"/>
  <c r="AA42" i="1"/>
  <c r="AB42" i="1"/>
  <c r="AE42" i="1" s="1"/>
  <c r="AA43" i="1"/>
  <c r="AB43" i="1"/>
  <c r="AE43" i="1" s="1"/>
  <c r="AA44" i="1"/>
  <c r="AB44" i="1"/>
  <c r="AE44" i="1" s="1"/>
  <c r="AA45" i="1"/>
  <c r="AB45" i="1"/>
  <c r="AE45" i="1" s="1"/>
  <c r="AA46" i="1"/>
  <c r="AB46" i="1"/>
  <c r="AE46" i="1" s="1"/>
  <c r="AA47" i="1"/>
  <c r="AB47" i="1"/>
  <c r="AE47" i="1" s="1"/>
  <c r="AA48" i="1"/>
  <c r="AB48" i="1"/>
  <c r="AE48" i="1" s="1"/>
  <c r="AA49" i="1"/>
  <c r="AB49" i="1"/>
  <c r="AE49" i="1" s="1"/>
  <c r="AA50" i="1"/>
  <c r="AB50" i="1"/>
  <c r="AE50" i="1" s="1"/>
  <c r="AA51" i="1"/>
  <c r="AB51" i="1"/>
  <c r="AE51" i="1" s="1"/>
  <c r="AA52" i="1"/>
  <c r="AB52" i="1"/>
  <c r="AE52" i="1" s="1"/>
  <c r="AA53" i="1"/>
  <c r="AB53" i="1"/>
  <c r="AE53" i="1" s="1"/>
  <c r="AA54" i="1"/>
  <c r="AB54" i="1"/>
  <c r="AE54" i="1" s="1"/>
  <c r="AA55" i="1"/>
  <c r="AB55" i="1"/>
  <c r="AE55" i="1" s="1"/>
  <c r="AA56" i="1"/>
  <c r="AB56" i="1"/>
  <c r="AE56" i="1" s="1"/>
  <c r="AA57" i="1"/>
  <c r="AB57" i="1"/>
  <c r="AE57" i="1" s="1"/>
  <c r="AA58" i="1"/>
  <c r="AB58" i="1"/>
  <c r="AE58" i="1" s="1"/>
  <c r="AA59" i="1"/>
  <c r="AB59" i="1"/>
  <c r="AE59" i="1" s="1"/>
  <c r="AA60" i="1"/>
  <c r="AB60" i="1"/>
  <c r="AE60" i="1" s="1"/>
  <c r="AA61" i="1"/>
  <c r="AB61" i="1"/>
  <c r="AE61" i="1" s="1"/>
  <c r="AA62" i="1"/>
  <c r="AB62" i="1"/>
  <c r="AE62" i="1" s="1"/>
  <c r="AA63" i="1"/>
  <c r="AB63" i="1"/>
  <c r="AE63" i="1" s="1"/>
  <c r="AA64" i="1"/>
  <c r="AB64" i="1"/>
  <c r="AE64" i="1" s="1"/>
  <c r="AA65" i="1"/>
  <c r="AB65" i="1"/>
  <c r="AE65" i="1" s="1"/>
  <c r="AA66" i="1"/>
  <c r="AB66" i="1"/>
  <c r="AE66" i="1" s="1"/>
  <c r="AA67" i="1"/>
  <c r="AB67" i="1"/>
  <c r="AE67" i="1" s="1"/>
  <c r="AA68" i="1"/>
  <c r="AB68" i="1"/>
  <c r="AE68" i="1" s="1"/>
  <c r="AA69" i="1"/>
  <c r="AB69" i="1"/>
  <c r="AE69" i="1" s="1"/>
  <c r="AA70" i="1"/>
  <c r="AB70" i="1"/>
  <c r="AE70" i="1" s="1"/>
  <c r="AA71" i="1"/>
  <c r="AB71" i="1"/>
  <c r="AE71" i="1" s="1"/>
  <c r="AA72" i="1"/>
  <c r="AB72" i="1"/>
  <c r="AE72" i="1" s="1"/>
  <c r="AA73" i="1"/>
  <c r="AB73" i="1"/>
  <c r="AE73" i="1" s="1"/>
  <c r="AA74" i="1"/>
  <c r="AB74" i="1"/>
  <c r="AE74" i="1" s="1"/>
  <c r="AA75" i="1"/>
  <c r="AB75" i="1"/>
  <c r="AE75" i="1" s="1"/>
  <c r="AA76" i="1"/>
  <c r="AB76" i="1"/>
  <c r="AE76" i="1" s="1"/>
  <c r="AA77" i="1"/>
  <c r="AB77" i="1"/>
  <c r="AE77" i="1" s="1"/>
  <c r="AA78" i="1"/>
  <c r="AB78" i="1"/>
  <c r="AE78" i="1" s="1"/>
  <c r="AA79" i="1"/>
  <c r="AB79" i="1"/>
  <c r="AE79" i="1" s="1"/>
  <c r="AA80" i="1"/>
  <c r="AB80" i="1"/>
  <c r="AE80" i="1" s="1"/>
  <c r="AA81" i="1"/>
  <c r="AB81" i="1"/>
  <c r="AE81" i="1" s="1"/>
  <c r="AA82" i="1"/>
  <c r="AB82" i="1"/>
  <c r="AE82" i="1" s="1"/>
  <c r="AA83" i="1"/>
  <c r="AB83" i="1"/>
  <c r="AE83" i="1" s="1"/>
  <c r="AA84" i="1"/>
  <c r="AB84" i="1"/>
  <c r="AE84" i="1" s="1"/>
  <c r="AA85" i="1"/>
  <c r="AB85" i="1"/>
  <c r="AE85" i="1" s="1"/>
  <c r="AA86" i="1"/>
  <c r="AB86" i="1"/>
  <c r="AE86" i="1" s="1"/>
  <c r="AA87" i="1"/>
  <c r="AB87" i="1"/>
  <c r="AE87" i="1" s="1"/>
  <c r="AA88" i="1"/>
  <c r="AB88" i="1"/>
  <c r="AE88" i="1" s="1"/>
  <c r="AA89" i="1"/>
  <c r="AB89" i="1"/>
  <c r="AE89" i="1" s="1"/>
  <c r="AA90" i="1"/>
  <c r="AB90" i="1"/>
  <c r="AE90" i="1" s="1"/>
  <c r="AA91" i="1"/>
  <c r="AB91" i="1"/>
  <c r="AE91" i="1" s="1"/>
  <c r="AA92" i="1"/>
  <c r="AB92" i="1"/>
  <c r="AE92" i="1" s="1"/>
  <c r="AA93" i="1"/>
  <c r="AB93" i="1"/>
  <c r="AE93" i="1" s="1"/>
  <c r="AA94" i="1"/>
  <c r="AB94" i="1"/>
  <c r="AE94" i="1" s="1"/>
  <c r="AA95" i="1"/>
  <c r="AB95" i="1"/>
  <c r="AE95" i="1" s="1"/>
  <c r="AA96" i="1"/>
  <c r="AB96" i="1"/>
  <c r="AE96" i="1" s="1"/>
  <c r="AA97" i="1"/>
  <c r="AB97" i="1"/>
  <c r="AE97" i="1" s="1"/>
  <c r="AA98" i="1"/>
  <c r="AB98" i="1"/>
  <c r="AE98" i="1" s="1"/>
  <c r="AA99" i="1"/>
  <c r="AB99" i="1"/>
  <c r="AE99" i="1" s="1"/>
  <c r="AA100" i="1"/>
  <c r="AB100" i="1"/>
  <c r="AE100" i="1" s="1"/>
  <c r="AA101" i="1"/>
  <c r="AB101" i="1"/>
  <c r="AE101" i="1" s="1"/>
  <c r="AA102" i="1"/>
  <c r="AB102" i="1"/>
  <c r="AE102" i="1" s="1"/>
  <c r="AA103" i="1"/>
  <c r="AB103" i="1"/>
  <c r="AE103" i="1" s="1"/>
  <c r="AA104" i="1"/>
  <c r="AB104" i="1"/>
  <c r="AE104" i="1" s="1"/>
  <c r="AA105" i="1"/>
  <c r="AB105" i="1"/>
  <c r="AE105" i="1" s="1"/>
  <c r="AA106" i="1"/>
  <c r="AB106" i="1"/>
  <c r="AE106" i="1" s="1"/>
  <c r="AA107" i="1"/>
  <c r="AB107" i="1"/>
  <c r="AE107" i="1" s="1"/>
  <c r="AA108" i="1"/>
  <c r="AB108" i="1"/>
  <c r="AE108" i="1" s="1"/>
  <c r="AA109" i="1"/>
  <c r="AB109" i="1"/>
  <c r="AE109" i="1" s="1"/>
  <c r="AA110" i="1"/>
  <c r="AB110" i="1"/>
  <c r="AE110" i="1" s="1"/>
  <c r="AA111" i="1"/>
  <c r="AB111" i="1"/>
  <c r="AE111" i="1" s="1"/>
  <c r="AA112" i="1"/>
  <c r="AB112" i="1"/>
  <c r="AE112" i="1" s="1"/>
  <c r="AA113" i="1"/>
  <c r="AB113" i="1"/>
  <c r="AE113" i="1" s="1"/>
  <c r="AA114" i="1"/>
  <c r="AB114" i="1"/>
  <c r="AE114" i="1" s="1"/>
  <c r="AA115" i="1"/>
  <c r="AB115" i="1"/>
  <c r="AE115" i="1" s="1"/>
  <c r="AA116" i="1"/>
  <c r="AB116" i="1"/>
  <c r="AE116" i="1" s="1"/>
  <c r="AA117" i="1"/>
  <c r="AB117" i="1"/>
  <c r="AE117" i="1" s="1"/>
  <c r="AA118" i="1"/>
  <c r="AB118" i="1"/>
  <c r="AE118" i="1" s="1"/>
  <c r="AA119" i="1"/>
  <c r="AB119" i="1"/>
  <c r="AE119" i="1" s="1"/>
  <c r="AA120" i="1"/>
  <c r="AB120" i="1"/>
  <c r="AE120" i="1" s="1"/>
  <c r="AA121" i="1"/>
  <c r="AB121" i="1"/>
  <c r="AE121" i="1" s="1"/>
  <c r="AA122" i="1"/>
  <c r="AB122" i="1"/>
  <c r="AE122" i="1" s="1"/>
  <c r="AA123" i="1"/>
  <c r="AB123" i="1"/>
  <c r="AE123" i="1" s="1"/>
  <c r="AA124" i="1"/>
  <c r="AB124" i="1"/>
  <c r="AE124" i="1" s="1"/>
  <c r="AA125" i="1"/>
  <c r="AB125" i="1"/>
  <c r="AE125" i="1" s="1"/>
  <c r="AA126" i="1"/>
  <c r="AB126" i="1"/>
  <c r="AE126" i="1" s="1"/>
  <c r="AA127" i="1"/>
  <c r="AB127" i="1"/>
  <c r="AE127" i="1" s="1"/>
  <c r="AA128" i="1"/>
  <c r="AB128" i="1"/>
  <c r="AE128" i="1" s="1"/>
  <c r="AA129" i="1"/>
  <c r="AB129" i="1"/>
  <c r="AE129" i="1" s="1"/>
  <c r="AA130" i="1"/>
  <c r="AB130" i="1"/>
  <c r="AE130" i="1" s="1"/>
  <c r="AA131" i="1"/>
  <c r="AB131" i="1"/>
  <c r="AE131" i="1" s="1"/>
  <c r="AA132" i="1"/>
  <c r="AB132" i="1"/>
  <c r="AE132" i="1" s="1"/>
  <c r="AA133" i="1"/>
  <c r="AB133" i="1"/>
  <c r="AE133" i="1" s="1"/>
  <c r="AA134" i="1"/>
  <c r="AB134" i="1"/>
  <c r="AE134" i="1" s="1"/>
  <c r="AA135" i="1"/>
  <c r="AB135" i="1"/>
  <c r="AE135" i="1" s="1"/>
  <c r="AA136" i="1"/>
  <c r="AB136" i="1"/>
  <c r="AE136" i="1" s="1"/>
  <c r="AA137" i="1"/>
  <c r="AB137" i="1"/>
  <c r="AE137" i="1" s="1"/>
  <c r="AA138" i="1"/>
  <c r="AB138" i="1"/>
  <c r="AE138" i="1" s="1"/>
  <c r="AA139" i="1"/>
  <c r="AB139" i="1"/>
  <c r="AE139" i="1" s="1"/>
  <c r="AA140" i="1"/>
  <c r="AB140" i="1"/>
  <c r="AE140" i="1" s="1"/>
  <c r="AA141" i="1"/>
  <c r="AB141" i="1"/>
  <c r="AE141" i="1" s="1"/>
  <c r="AE2" i="1"/>
  <c r="AL4" i="1"/>
  <c r="AM4" i="1"/>
  <c r="AP4" i="1" s="1"/>
  <c r="AL5" i="1"/>
  <c r="AM5" i="1"/>
  <c r="AP5" i="1" s="1"/>
  <c r="AL6" i="1"/>
  <c r="AM6" i="1"/>
  <c r="AP6" i="1" s="1"/>
  <c r="AL7" i="1"/>
  <c r="AM7" i="1"/>
  <c r="AP7" i="1" s="1"/>
  <c r="AL8" i="1"/>
  <c r="AM8" i="1"/>
  <c r="AP8" i="1" s="1"/>
  <c r="AL9" i="1"/>
  <c r="AM9" i="1"/>
  <c r="AP9" i="1" s="1"/>
  <c r="AL10" i="1"/>
  <c r="AM10" i="1"/>
  <c r="AP10" i="1" s="1"/>
  <c r="AL11" i="1"/>
  <c r="AM11" i="1"/>
  <c r="AP11" i="1" s="1"/>
  <c r="AL12" i="1"/>
  <c r="AM12" i="1"/>
  <c r="AP12" i="1" s="1"/>
  <c r="AL13" i="1"/>
  <c r="AM13" i="1"/>
  <c r="AP13" i="1" s="1"/>
  <c r="AL14" i="1"/>
  <c r="AM14" i="1"/>
  <c r="AP14" i="1" s="1"/>
  <c r="AL15" i="1"/>
  <c r="AM15" i="1"/>
  <c r="AP15" i="1" s="1"/>
  <c r="AL16" i="1"/>
  <c r="AM16" i="1"/>
  <c r="AP16" i="1" s="1"/>
  <c r="AL17" i="1"/>
  <c r="AM17" i="1"/>
  <c r="AP17" i="1" s="1"/>
  <c r="AL18" i="1"/>
  <c r="AM18" i="1"/>
  <c r="AP18" i="1" s="1"/>
  <c r="AL19" i="1"/>
  <c r="AM19" i="1"/>
  <c r="AP19" i="1" s="1"/>
  <c r="AL20" i="1"/>
  <c r="AM20" i="1"/>
  <c r="AP20" i="1" s="1"/>
  <c r="AL21" i="1"/>
  <c r="AM21" i="1"/>
  <c r="AP21" i="1" s="1"/>
  <c r="AL22" i="1"/>
  <c r="AM22" i="1"/>
  <c r="AP22" i="1" s="1"/>
  <c r="AL23" i="1"/>
  <c r="AM23" i="1"/>
  <c r="AP23" i="1" s="1"/>
  <c r="AL24" i="1"/>
  <c r="AM24" i="1"/>
  <c r="AP24" i="1" s="1"/>
  <c r="AL25" i="1"/>
  <c r="AM25" i="1"/>
  <c r="AP25" i="1" s="1"/>
  <c r="AL26" i="1"/>
  <c r="AM26" i="1"/>
  <c r="AP26" i="1" s="1"/>
  <c r="AL27" i="1"/>
  <c r="AM27" i="1"/>
  <c r="AP27" i="1" s="1"/>
  <c r="AL28" i="1"/>
  <c r="AM28" i="1"/>
  <c r="AP28" i="1" s="1"/>
  <c r="AL29" i="1"/>
  <c r="AM29" i="1"/>
  <c r="AP29" i="1" s="1"/>
  <c r="AL30" i="1"/>
  <c r="AM30" i="1"/>
  <c r="AP30" i="1" s="1"/>
  <c r="AL31" i="1"/>
  <c r="AM31" i="1"/>
  <c r="AP31" i="1" s="1"/>
  <c r="AL32" i="1"/>
  <c r="AM32" i="1"/>
  <c r="AP32" i="1" s="1"/>
  <c r="AL33" i="1"/>
  <c r="AM33" i="1"/>
  <c r="AP33" i="1" s="1"/>
  <c r="AL34" i="1"/>
  <c r="AM34" i="1"/>
  <c r="AP34" i="1" s="1"/>
  <c r="AL35" i="1"/>
  <c r="AM35" i="1"/>
  <c r="AP35" i="1" s="1"/>
  <c r="AL36" i="1"/>
  <c r="AM36" i="1"/>
  <c r="AP36" i="1" s="1"/>
  <c r="AL37" i="1"/>
  <c r="AM37" i="1"/>
  <c r="AP37" i="1" s="1"/>
  <c r="AL38" i="1"/>
  <c r="AM38" i="1"/>
  <c r="AP38" i="1" s="1"/>
  <c r="AL39" i="1"/>
  <c r="AM39" i="1"/>
  <c r="AP39" i="1" s="1"/>
  <c r="AL40" i="1"/>
  <c r="AM40" i="1"/>
  <c r="AP40" i="1" s="1"/>
  <c r="AL41" i="1"/>
  <c r="AM41" i="1"/>
  <c r="AP41" i="1" s="1"/>
  <c r="AL42" i="1"/>
  <c r="AM42" i="1"/>
  <c r="AP42" i="1" s="1"/>
  <c r="AL43" i="1"/>
  <c r="AM43" i="1"/>
  <c r="AP43" i="1" s="1"/>
  <c r="AL44" i="1"/>
  <c r="AM44" i="1"/>
  <c r="AP44" i="1" s="1"/>
  <c r="AL45" i="1"/>
  <c r="AM45" i="1"/>
  <c r="AP45" i="1" s="1"/>
  <c r="AL46" i="1"/>
  <c r="AM46" i="1"/>
  <c r="AP46" i="1" s="1"/>
  <c r="AL47" i="1"/>
  <c r="AM47" i="1"/>
  <c r="AP47" i="1" s="1"/>
  <c r="AL48" i="1"/>
  <c r="AM48" i="1"/>
  <c r="AP48" i="1" s="1"/>
  <c r="AL49" i="1"/>
  <c r="AM49" i="1"/>
  <c r="AP49" i="1" s="1"/>
  <c r="AL50" i="1"/>
  <c r="AM50" i="1"/>
  <c r="AP50" i="1" s="1"/>
  <c r="AL51" i="1"/>
  <c r="AM51" i="1"/>
  <c r="AP51" i="1" s="1"/>
  <c r="AL52" i="1"/>
  <c r="AM52" i="1"/>
  <c r="AP52" i="1" s="1"/>
  <c r="AL53" i="1"/>
  <c r="AM53" i="1"/>
  <c r="AP53" i="1" s="1"/>
  <c r="AL54" i="1"/>
  <c r="AM54" i="1"/>
  <c r="AP54" i="1" s="1"/>
  <c r="AL55" i="1"/>
  <c r="AM55" i="1"/>
  <c r="AP55" i="1" s="1"/>
  <c r="AL56" i="1"/>
  <c r="AM56" i="1"/>
  <c r="AP56" i="1" s="1"/>
  <c r="AL57" i="1"/>
  <c r="AM57" i="1"/>
  <c r="AP57" i="1" s="1"/>
  <c r="AL58" i="1"/>
  <c r="AM58" i="1"/>
  <c r="AP58" i="1" s="1"/>
  <c r="AL59" i="1"/>
  <c r="AM59" i="1"/>
  <c r="AP59" i="1" s="1"/>
  <c r="AL60" i="1"/>
  <c r="AM60" i="1"/>
  <c r="AP60" i="1" s="1"/>
  <c r="AL61" i="1"/>
  <c r="AM61" i="1"/>
  <c r="AP61" i="1" s="1"/>
  <c r="AL62" i="1"/>
  <c r="AM62" i="1"/>
  <c r="AP62" i="1" s="1"/>
  <c r="AL63" i="1"/>
  <c r="AM63" i="1"/>
  <c r="AP63" i="1" s="1"/>
  <c r="AL64" i="1"/>
  <c r="AM64" i="1"/>
  <c r="AP64" i="1" s="1"/>
  <c r="AL65" i="1"/>
  <c r="AM65" i="1"/>
  <c r="AP65" i="1" s="1"/>
  <c r="AL66" i="1"/>
  <c r="AM66" i="1"/>
  <c r="AP66" i="1" s="1"/>
  <c r="AL67" i="1"/>
  <c r="AM67" i="1"/>
  <c r="AP67" i="1" s="1"/>
  <c r="AL68" i="1"/>
  <c r="AM68" i="1"/>
  <c r="AP68" i="1" s="1"/>
  <c r="AL69" i="1"/>
  <c r="AM69" i="1"/>
  <c r="AP69" i="1" s="1"/>
  <c r="AL70" i="1"/>
  <c r="AM70" i="1"/>
  <c r="AP70" i="1" s="1"/>
  <c r="AL71" i="1"/>
  <c r="AM71" i="1"/>
  <c r="AP71" i="1" s="1"/>
  <c r="AL72" i="1"/>
  <c r="AM72" i="1"/>
  <c r="AP72" i="1" s="1"/>
  <c r="AL73" i="1"/>
  <c r="AM73" i="1"/>
  <c r="AP73" i="1" s="1"/>
  <c r="AL74" i="1"/>
  <c r="AM74" i="1"/>
  <c r="AP74" i="1" s="1"/>
  <c r="AL75" i="1"/>
  <c r="AM75" i="1"/>
  <c r="AP75" i="1" s="1"/>
  <c r="AL76" i="1"/>
  <c r="AM76" i="1"/>
  <c r="AP76" i="1" s="1"/>
  <c r="AL77" i="1"/>
  <c r="AM77" i="1"/>
  <c r="AP77" i="1" s="1"/>
  <c r="AL78" i="1"/>
  <c r="AM78" i="1"/>
  <c r="AP78" i="1" s="1"/>
  <c r="AL79" i="1"/>
  <c r="AM79" i="1"/>
  <c r="AP79" i="1" s="1"/>
  <c r="AL80" i="1"/>
  <c r="AM80" i="1"/>
  <c r="AP80" i="1" s="1"/>
  <c r="AL81" i="1"/>
  <c r="AM81" i="1"/>
  <c r="AP81" i="1" s="1"/>
  <c r="AL82" i="1"/>
  <c r="AM82" i="1"/>
  <c r="AP82" i="1" s="1"/>
  <c r="AL83" i="1"/>
  <c r="AM83" i="1"/>
  <c r="AP83" i="1" s="1"/>
  <c r="AL84" i="1"/>
  <c r="AM84" i="1"/>
  <c r="AP84" i="1" s="1"/>
  <c r="AL85" i="1"/>
  <c r="AM85" i="1"/>
  <c r="AP85" i="1" s="1"/>
  <c r="AL86" i="1"/>
  <c r="AM86" i="1"/>
  <c r="AP86" i="1" s="1"/>
  <c r="AL87" i="1"/>
  <c r="AM87" i="1"/>
  <c r="AP87" i="1" s="1"/>
  <c r="AL88" i="1"/>
  <c r="AM88" i="1"/>
  <c r="AP88" i="1" s="1"/>
  <c r="AL89" i="1"/>
  <c r="AM89" i="1"/>
  <c r="AP89" i="1" s="1"/>
  <c r="AL90" i="1"/>
  <c r="AM90" i="1"/>
  <c r="AP90" i="1" s="1"/>
  <c r="AL91" i="1"/>
  <c r="AM91" i="1"/>
  <c r="AP91" i="1" s="1"/>
  <c r="AL92" i="1"/>
  <c r="AM92" i="1"/>
  <c r="AP92" i="1" s="1"/>
  <c r="AL93" i="1"/>
  <c r="AM93" i="1"/>
  <c r="AP93" i="1" s="1"/>
  <c r="AL94" i="1"/>
  <c r="AM94" i="1"/>
  <c r="AP94" i="1" s="1"/>
  <c r="AL95" i="1"/>
  <c r="AM95" i="1"/>
  <c r="AP95" i="1" s="1"/>
  <c r="AL96" i="1"/>
  <c r="AM96" i="1"/>
  <c r="AP96" i="1" s="1"/>
  <c r="AL97" i="1"/>
  <c r="AM97" i="1"/>
  <c r="AP97" i="1" s="1"/>
  <c r="AL98" i="1"/>
  <c r="AM98" i="1"/>
  <c r="AP98" i="1" s="1"/>
  <c r="AL99" i="1"/>
  <c r="AM99" i="1"/>
  <c r="AP99" i="1" s="1"/>
  <c r="AL100" i="1"/>
  <c r="AM100" i="1"/>
  <c r="AP100" i="1" s="1"/>
  <c r="AL101" i="1"/>
  <c r="AM101" i="1"/>
  <c r="AP101" i="1" s="1"/>
  <c r="AL102" i="1"/>
  <c r="AM102" i="1"/>
  <c r="AP102" i="1" s="1"/>
  <c r="AL103" i="1"/>
  <c r="AM103" i="1"/>
  <c r="AP103" i="1" s="1"/>
  <c r="AL104" i="1"/>
  <c r="AM104" i="1"/>
  <c r="AP104" i="1" s="1"/>
  <c r="AL105" i="1"/>
  <c r="AM105" i="1"/>
  <c r="AP105" i="1" s="1"/>
  <c r="AL106" i="1"/>
  <c r="AM106" i="1"/>
  <c r="AP106" i="1" s="1"/>
  <c r="AL107" i="1"/>
  <c r="AM107" i="1"/>
  <c r="AP107" i="1" s="1"/>
  <c r="AL108" i="1"/>
  <c r="AM108" i="1"/>
  <c r="AP108" i="1" s="1"/>
  <c r="AL109" i="1"/>
  <c r="AM109" i="1"/>
  <c r="AP109" i="1" s="1"/>
  <c r="AL110" i="1"/>
  <c r="AM110" i="1"/>
  <c r="AP110" i="1" s="1"/>
  <c r="AL111" i="1"/>
  <c r="AM111" i="1"/>
  <c r="AP111" i="1" s="1"/>
  <c r="AL112" i="1"/>
  <c r="AM112" i="1"/>
  <c r="AP112" i="1" s="1"/>
  <c r="AL113" i="1"/>
  <c r="AM113" i="1"/>
  <c r="AP113" i="1" s="1"/>
  <c r="AL114" i="1"/>
  <c r="AM114" i="1"/>
  <c r="AP114" i="1" s="1"/>
  <c r="AL115" i="1"/>
  <c r="AM115" i="1"/>
  <c r="AP115" i="1" s="1"/>
  <c r="AL116" i="1"/>
  <c r="AM116" i="1"/>
  <c r="AP116" i="1" s="1"/>
  <c r="AL117" i="1"/>
  <c r="AM117" i="1"/>
  <c r="AP117" i="1" s="1"/>
  <c r="AL118" i="1"/>
  <c r="AM118" i="1"/>
  <c r="AP118" i="1" s="1"/>
  <c r="AL119" i="1"/>
  <c r="AM119" i="1"/>
  <c r="AP119" i="1" s="1"/>
  <c r="AL120" i="1"/>
  <c r="AM120" i="1"/>
  <c r="AP120" i="1" s="1"/>
  <c r="AL121" i="1"/>
  <c r="AM121" i="1"/>
  <c r="AP121" i="1" s="1"/>
  <c r="AL122" i="1"/>
  <c r="AM122" i="1"/>
  <c r="AP122" i="1" s="1"/>
  <c r="AL123" i="1"/>
  <c r="AM123" i="1"/>
  <c r="AP123" i="1" s="1"/>
  <c r="AL124" i="1"/>
  <c r="AM124" i="1"/>
  <c r="AP124" i="1" s="1"/>
  <c r="AL125" i="1"/>
  <c r="AM125" i="1"/>
  <c r="AP125" i="1" s="1"/>
  <c r="AL126" i="1"/>
  <c r="AM126" i="1"/>
  <c r="AP126" i="1" s="1"/>
  <c r="AL127" i="1"/>
  <c r="AM127" i="1"/>
  <c r="AP127" i="1" s="1"/>
  <c r="AL128" i="1"/>
  <c r="AM128" i="1"/>
  <c r="AP128" i="1" s="1"/>
  <c r="AL129" i="1"/>
  <c r="AM129" i="1"/>
  <c r="AP129" i="1" s="1"/>
  <c r="AL130" i="1"/>
  <c r="AM130" i="1"/>
  <c r="AP130" i="1" s="1"/>
  <c r="AL131" i="1"/>
  <c r="AM131" i="1"/>
  <c r="AP131" i="1" s="1"/>
  <c r="AL132" i="1"/>
  <c r="AM132" i="1"/>
  <c r="AP132" i="1" s="1"/>
  <c r="AL133" i="1"/>
  <c r="AM133" i="1"/>
  <c r="AP133" i="1" s="1"/>
  <c r="AL134" i="1"/>
  <c r="AM134" i="1"/>
  <c r="AP134" i="1" s="1"/>
  <c r="AL135" i="1"/>
  <c r="AM135" i="1"/>
  <c r="AP135" i="1" s="1"/>
  <c r="AL136" i="1"/>
  <c r="AM136" i="1"/>
  <c r="AP136" i="1" s="1"/>
  <c r="AL137" i="1"/>
  <c r="AM137" i="1"/>
  <c r="AP137" i="1" s="1"/>
  <c r="AL138" i="1"/>
  <c r="AM138" i="1"/>
  <c r="AP138" i="1" s="1"/>
  <c r="AL139" i="1"/>
  <c r="AM139" i="1"/>
  <c r="AP139" i="1" s="1"/>
  <c r="AL140" i="1"/>
  <c r="AM140" i="1"/>
  <c r="AP140" i="1" s="1"/>
  <c r="AL141" i="1"/>
  <c r="AM141" i="1"/>
  <c r="AP141" i="1" s="1"/>
  <c r="AM2" i="1"/>
  <c r="AP2" i="1" s="1"/>
  <c r="AL2" i="1"/>
  <c r="DW141" i="1"/>
  <c r="DZ141" i="1" s="1"/>
  <c r="DV141" i="1"/>
  <c r="DW140" i="1"/>
  <c r="DZ140" i="1" s="1"/>
  <c r="DV140" i="1"/>
  <c r="DW139" i="1"/>
  <c r="DZ139" i="1" s="1"/>
  <c r="DV139" i="1"/>
  <c r="DW138" i="1"/>
  <c r="DZ138" i="1" s="1"/>
  <c r="DV138" i="1"/>
  <c r="DW137" i="1"/>
  <c r="DZ137" i="1" s="1"/>
  <c r="DV137" i="1"/>
  <c r="DW136" i="1"/>
  <c r="DZ136" i="1" s="1"/>
  <c r="DV136" i="1"/>
  <c r="DW135" i="1"/>
  <c r="DZ135" i="1" s="1"/>
  <c r="DV135" i="1"/>
  <c r="DW134" i="1"/>
  <c r="DZ134" i="1" s="1"/>
  <c r="DV134" i="1"/>
  <c r="DW133" i="1"/>
  <c r="DZ133" i="1" s="1"/>
  <c r="DV133" i="1"/>
  <c r="DW132" i="1"/>
  <c r="DZ132" i="1" s="1"/>
  <c r="DV132" i="1"/>
  <c r="DW131" i="1"/>
  <c r="DZ131" i="1" s="1"/>
  <c r="DV131" i="1"/>
  <c r="DW130" i="1"/>
  <c r="DZ130" i="1" s="1"/>
  <c r="DV130" i="1"/>
  <c r="DW129" i="1"/>
  <c r="DZ129" i="1" s="1"/>
  <c r="DV129" i="1"/>
  <c r="DW128" i="1"/>
  <c r="DZ128" i="1" s="1"/>
  <c r="DV128" i="1"/>
  <c r="DW127" i="1"/>
  <c r="DZ127" i="1" s="1"/>
  <c r="DV127" i="1"/>
  <c r="DW126" i="1"/>
  <c r="DZ126" i="1" s="1"/>
  <c r="DV126" i="1"/>
  <c r="DW125" i="1"/>
  <c r="DZ125" i="1" s="1"/>
  <c r="DV125" i="1"/>
  <c r="DW124" i="1"/>
  <c r="DZ124" i="1" s="1"/>
  <c r="DV124" i="1"/>
  <c r="DW123" i="1"/>
  <c r="DZ123" i="1" s="1"/>
  <c r="DV123" i="1"/>
  <c r="DW122" i="1"/>
  <c r="DZ122" i="1" s="1"/>
  <c r="DV122" i="1"/>
  <c r="DW121" i="1"/>
  <c r="DZ121" i="1" s="1"/>
  <c r="DV121" i="1"/>
  <c r="DW120" i="1"/>
  <c r="DZ120" i="1" s="1"/>
  <c r="DV120" i="1"/>
  <c r="DW119" i="1"/>
  <c r="DZ119" i="1" s="1"/>
  <c r="DV119" i="1"/>
  <c r="DW118" i="1"/>
  <c r="DZ118" i="1" s="1"/>
  <c r="DV118" i="1"/>
  <c r="DW117" i="1"/>
  <c r="DZ117" i="1" s="1"/>
  <c r="DV117" i="1"/>
  <c r="DW116" i="1"/>
  <c r="DZ116" i="1" s="1"/>
  <c r="DV116" i="1"/>
  <c r="DW115" i="1"/>
  <c r="DZ115" i="1" s="1"/>
  <c r="DV115" i="1"/>
  <c r="DW114" i="1"/>
  <c r="DZ114" i="1" s="1"/>
  <c r="DV114" i="1"/>
  <c r="DW113" i="1"/>
  <c r="DZ113" i="1" s="1"/>
  <c r="DV113" i="1"/>
  <c r="DW112" i="1"/>
  <c r="DZ112" i="1" s="1"/>
  <c r="DV112" i="1"/>
  <c r="DW111" i="1"/>
  <c r="DZ111" i="1" s="1"/>
  <c r="DV111" i="1"/>
  <c r="DW110" i="1"/>
  <c r="DZ110" i="1" s="1"/>
  <c r="DV110" i="1"/>
  <c r="DW109" i="1"/>
  <c r="DZ109" i="1" s="1"/>
  <c r="DV109" i="1"/>
  <c r="DW108" i="1"/>
  <c r="DZ108" i="1" s="1"/>
  <c r="DV108" i="1"/>
  <c r="DW107" i="1"/>
  <c r="DZ107" i="1" s="1"/>
  <c r="DV107" i="1"/>
  <c r="DW106" i="1"/>
  <c r="DZ106" i="1" s="1"/>
  <c r="DV106" i="1"/>
  <c r="DW105" i="1"/>
  <c r="DZ105" i="1" s="1"/>
  <c r="DV105" i="1"/>
  <c r="DW104" i="1"/>
  <c r="DZ104" i="1" s="1"/>
  <c r="DV104" i="1"/>
  <c r="DW103" i="1"/>
  <c r="DZ103" i="1" s="1"/>
  <c r="DV103" i="1"/>
  <c r="DW102" i="1"/>
  <c r="DZ102" i="1" s="1"/>
  <c r="DV102" i="1"/>
  <c r="DW101" i="1"/>
  <c r="DZ101" i="1" s="1"/>
  <c r="DV101" i="1"/>
  <c r="DW100" i="1"/>
  <c r="DZ100" i="1" s="1"/>
  <c r="DV100" i="1"/>
  <c r="DW99" i="1"/>
  <c r="DZ99" i="1" s="1"/>
  <c r="DV99" i="1"/>
  <c r="DW98" i="1"/>
  <c r="DZ98" i="1" s="1"/>
  <c r="DV98" i="1"/>
  <c r="DW97" i="1"/>
  <c r="DZ97" i="1" s="1"/>
  <c r="DV97" i="1"/>
  <c r="DW96" i="1"/>
  <c r="DZ96" i="1" s="1"/>
  <c r="DV96" i="1"/>
  <c r="DW95" i="1"/>
  <c r="DZ95" i="1" s="1"/>
  <c r="DV95" i="1"/>
  <c r="DW94" i="1"/>
  <c r="DZ94" i="1" s="1"/>
  <c r="DV94" i="1"/>
  <c r="DW93" i="1"/>
  <c r="DZ93" i="1" s="1"/>
  <c r="DV93" i="1"/>
  <c r="DW92" i="1"/>
  <c r="DZ92" i="1" s="1"/>
  <c r="DV92" i="1"/>
  <c r="DW91" i="1"/>
  <c r="DZ91" i="1" s="1"/>
  <c r="DV91" i="1"/>
  <c r="DW90" i="1"/>
  <c r="DZ90" i="1" s="1"/>
  <c r="DV90" i="1"/>
  <c r="DW89" i="1"/>
  <c r="DZ89" i="1" s="1"/>
  <c r="DV89" i="1"/>
  <c r="DW88" i="1"/>
  <c r="DZ88" i="1" s="1"/>
  <c r="DV88" i="1"/>
  <c r="DW87" i="1"/>
  <c r="DZ87" i="1" s="1"/>
  <c r="DV87" i="1"/>
  <c r="DW86" i="1"/>
  <c r="DZ86" i="1" s="1"/>
  <c r="DV86" i="1"/>
  <c r="DW85" i="1"/>
  <c r="DZ85" i="1" s="1"/>
  <c r="DV85" i="1"/>
  <c r="DW84" i="1"/>
  <c r="DZ84" i="1" s="1"/>
  <c r="DV84" i="1"/>
  <c r="DW83" i="1"/>
  <c r="DZ83" i="1" s="1"/>
  <c r="DV83" i="1"/>
  <c r="DW82" i="1"/>
  <c r="DZ82" i="1" s="1"/>
  <c r="DV82" i="1"/>
  <c r="DW81" i="1"/>
  <c r="DZ81" i="1" s="1"/>
  <c r="DV81" i="1"/>
  <c r="DW80" i="1"/>
  <c r="DZ80" i="1" s="1"/>
  <c r="DV80" i="1"/>
  <c r="DW79" i="1"/>
  <c r="DZ79" i="1" s="1"/>
  <c r="DV79" i="1"/>
  <c r="DW78" i="1"/>
  <c r="DZ78" i="1" s="1"/>
  <c r="DV78" i="1"/>
  <c r="DW77" i="1"/>
  <c r="DZ77" i="1" s="1"/>
  <c r="DV77" i="1"/>
  <c r="DW76" i="1"/>
  <c r="DZ76" i="1" s="1"/>
  <c r="DV76" i="1"/>
  <c r="DW75" i="1"/>
  <c r="DZ75" i="1" s="1"/>
  <c r="DV75" i="1"/>
  <c r="DW74" i="1"/>
  <c r="DZ74" i="1" s="1"/>
  <c r="DV74" i="1"/>
  <c r="DW73" i="1"/>
  <c r="DZ73" i="1" s="1"/>
  <c r="DV73" i="1"/>
  <c r="DW72" i="1"/>
  <c r="DZ72" i="1" s="1"/>
  <c r="DV72" i="1"/>
  <c r="DW71" i="1"/>
  <c r="DZ71" i="1" s="1"/>
  <c r="DV71" i="1"/>
  <c r="DW70" i="1"/>
  <c r="DZ70" i="1" s="1"/>
  <c r="DV70" i="1"/>
  <c r="DW69" i="1"/>
  <c r="DZ69" i="1" s="1"/>
  <c r="DV69" i="1"/>
  <c r="DW68" i="1"/>
  <c r="DZ68" i="1" s="1"/>
  <c r="DV68" i="1"/>
  <c r="DW67" i="1"/>
  <c r="DZ67" i="1" s="1"/>
  <c r="DV67" i="1"/>
  <c r="DW66" i="1"/>
  <c r="DZ66" i="1" s="1"/>
  <c r="DV66" i="1"/>
  <c r="DW65" i="1"/>
  <c r="DZ65" i="1" s="1"/>
  <c r="DV65" i="1"/>
  <c r="DW64" i="1"/>
  <c r="DZ64" i="1" s="1"/>
  <c r="DV64" i="1"/>
  <c r="DW63" i="1"/>
  <c r="DZ63" i="1" s="1"/>
  <c r="DV63" i="1"/>
  <c r="DW62" i="1"/>
  <c r="DZ62" i="1" s="1"/>
  <c r="DV62" i="1"/>
  <c r="DW61" i="1"/>
  <c r="DZ61" i="1" s="1"/>
  <c r="DV61" i="1"/>
  <c r="DW60" i="1"/>
  <c r="DZ60" i="1" s="1"/>
  <c r="DV60" i="1"/>
  <c r="DW59" i="1"/>
  <c r="DZ59" i="1" s="1"/>
  <c r="DV59" i="1"/>
  <c r="DW58" i="1"/>
  <c r="DZ58" i="1" s="1"/>
  <c r="DV58" i="1"/>
  <c r="DW57" i="1"/>
  <c r="DZ57" i="1" s="1"/>
  <c r="DV57" i="1"/>
  <c r="DW56" i="1"/>
  <c r="DZ56" i="1" s="1"/>
  <c r="DV56" i="1"/>
  <c r="DW55" i="1"/>
  <c r="DZ55" i="1" s="1"/>
  <c r="DV55" i="1"/>
  <c r="DW54" i="1"/>
  <c r="DZ54" i="1" s="1"/>
  <c r="DV54" i="1"/>
  <c r="DW53" i="1"/>
  <c r="DZ53" i="1" s="1"/>
  <c r="DV53" i="1"/>
  <c r="DW52" i="1"/>
  <c r="DZ52" i="1" s="1"/>
  <c r="DV52" i="1"/>
  <c r="DW51" i="1"/>
  <c r="DZ51" i="1" s="1"/>
  <c r="DV51" i="1"/>
  <c r="DW50" i="1"/>
  <c r="DZ50" i="1" s="1"/>
  <c r="DV50" i="1"/>
  <c r="DW49" i="1"/>
  <c r="DZ49" i="1" s="1"/>
  <c r="DV49" i="1"/>
  <c r="DW48" i="1"/>
  <c r="DZ48" i="1" s="1"/>
  <c r="DV48" i="1"/>
  <c r="DW47" i="1"/>
  <c r="DZ47" i="1" s="1"/>
  <c r="DV47" i="1"/>
  <c r="DW46" i="1"/>
  <c r="DZ46" i="1" s="1"/>
  <c r="DV46" i="1"/>
  <c r="DW45" i="1"/>
  <c r="DZ45" i="1" s="1"/>
  <c r="DV45" i="1"/>
  <c r="DW44" i="1"/>
  <c r="DZ44" i="1" s="1"/>
  <c r="DV44" i="1"/>
  <c r="DW43" i="1"/>
  <c r="DZ43" i="1" s="1"/>
  <c r="DV43" i="1"/>
  <c r="DW42" i="1"/>
  <c r="DZ42" i="1" s="1"/>
  <c r="DV42" i="1"/>
  <c r="DW41" i="1"/>
  <c r="DZ41" i="1" s="1"/>
  <c r="DV41" i="1"/>
  <c r="DW40" i="1"/>
  <c r="DZ40" i="1" s="1"/>
  <c r="DV40" i="1"/>
  <c r="DW39" i="1"/>
  <c r="DZ39" i="1" s="1"/>
  <c r="DV39" i="1"/>
  <c r="DW38" i="1"/>
  <c r="DZ38" i="1" s="1"/>
  <c r="DV38" i="1"/>
  <c r="DW37" i="1"/>
  <c r="DZ37" i="1" s="1"/>
  <c r="DV37" i="1"/>
  <c r="DW36" i="1"/>
  <c r="DZ36" i="1" s="1"/>
  <c r="DV36" i="1"/>
  <c r="DW35" i="1"/>
  <c r="DZ35" i="1" s="1"/>
  <c r="DV35" i="1"/>
  <c r="DW34" i="1"/>
  <c r="DZ34" i="1" s="1"/>
  <c r="DV34" i="1"/>
  <c r="DW33" i="1"/>
  <c r="DZ33" i="1" s="1"/>
  <c r="DV33" i="1"/>
  <c r="DW32" i="1"/>
  <c r="DZ32" i="1" s="1"/>
  <c r="DV32" i="1"/>
  <c r="DW31" i="1"/>
  <c r="DZ31" i="1" s="1"/>
  <c r="DV31" i="1"/>
  <c r="DW30" i="1"/>
  <c r="DZ30" i="1" s="1"/>
  <c r="DV30" i="1"/>
  <c r="DW29" i="1"/>
  <c r="DZ29" i="1" s="1"/>
  <c r="DV29" i="1"/>
  <c r="DW28" i="1"/>
  <c r="DZ28" i="1" s="1"/>
  <c r="DV28" i="1"/>
  <c r="DW27" i="1"/>
  <c r="DZ27" i="1" s="1"/>
  <c r="DV27" i="1"/>
  <c r="DW26" i="1"/>
  <c r="DZ26" i="1" s="1"/>
  <c r="DV26" i="1"/>
  <c r="DW25" i="1"/>
  <c r="DZ25" i="1" s="1"/>
  <c r="DV25" i="1"/>
  <c r="DW24" i="1"/>
  <c r="DZ24" i="1" s="1"/>
  <c r="DV24" i="1"/>
  <c r="DW23" i="1"/>
  <c r="DZ23" i="1" s="1"/>
  <c r="DV23" i="1"/>
  <c r="DW22" i="1"/>
  <c r="DZ22" i="1" s="1"/>
  <c r="DV22" i="1"/>
  <c r="DW21" i="1"/>
  <c r="DZ21" i="1" s="1"/>
  <c r="DV21" i="1"/>
  <c r="DW20" i="1"/>
  <c r="DZ20" i="1" s="1"/>
  <c r="DV20" i="1"/>
  <c r="DW19" i="1"/>
  <c r="DZ19" i="1" s="1"/>
  <c r="DV19" i="1"/>
  <c r="DW18" i="1"/>
  <c r="DZ18" i="1" s="1"/>
  <c r="DV18" i="1"/>
  <c r="DW17" i="1"/>
  <c r="DZ17" i="1" s="1"/>
  <c r="DV17" i="1"/>
  <c r="DW16" i="1"/>
  <c r="DZ16" i="1" s="1"/>
  <c r="DV16" i="1"/>
  <c r="DW15" i="1"/>
  <c r="DZ15" i="1" s="1"/>
  <c r="DV15" i="1"/>
  <c r="DW14" i="1"/>
  <c r="DZ14" i="1" s="1"/>
  <c r="DV14" i="1"/>
  <c r="DW13" i="1"/>
  <c r="DZ13" i="1" s="1"/>
  <c r="DV13" i="1"/>
  <c r="DW12" i="1"/>
  <c r="DZ12" i="1" s="1"/>
  <c r="DV12" i="1"/>
  <c r="DW11" i="1"/>
  <c r="DZ11" i="1" s="1"/>
  <c r="DV11" i="1"/>
  <c r="DW10" i="1"/>
  <c r="DZ10" i="1" s="1"/>
  <c r="DV10" i="1"/>
  <c r="DW9" i="1"/>
  <c r="DZ9" i="1" s="1"/>
  <c r="DV9" i="1"/>
  <c r="DW8" i="1"/>
  <c r="DZ8" i="1" s="1"/>
  <c r="DV8" i="1"/>
  <c r="DW7" i="1"/>
  <c r="DZ7" i="1" s="1"/>
  <c r="DV7" i="1"/>
  <c r="DW6" i="1"/>
  <c r="DZ6" i="1" s="1"/>
  <c r="DV6" i="1"/>
  <c r="DW5" i="1"/>
  <c r="DZ5" i="1" s="1"/>
  <c r="DV5" i="1"/>
  <c r="DW4" i="1"/>
  <c r="DZ4" i="1" s="1"/>
  <c r="DV4" i="1"/>
  <c r="DW2" i="1"/>
  <c r="DZ2" i="1" s="1"/>
  <c r="DV2" i="1"/>
  <c r="DL141" i="1"/>
  <c r="DO141" i="1" s="1"/>
  <c r="DK141" i="1"/>
  <c r="DL140" i="1"/>
  <c r="DO140" i="1" s="1"/>
  <c r="DK140" i="1"/>
  <c r="DL139" i="1"/>
  <c r="DO139" i="1" s="1"/>
  <c r="DK139" i="1"/>
  <c r="DL138" i="1"/>
  <c r="DO138" i="1" s="1"/>
  <c r="DK138" i="1"/>
  <c r="DL137" i="1"/>
  <c r="DO137" i="1" s="1"/>
  <c r="DK137" i="1"/>
  <c r="DL136" i="1"/>
  <c r="DO136" i="1" s="1"/>
  <c r="DK136" i="1"/>
  <c r="DL135" i="1"/>
  <c r="DO135" i="1" s="1"/>
  <c r="DK135" i="1"/>
  <c r="DL134" i="1"/>
  <c r="DO134" i="1" s="1"/>
  <c r="DK134" i="1"/>
  <c r="DL133" i="1"/>
  <c r="DO133" i="1" s="1"/>
  <c r="DK133" i="1"/>
  <c r="DL132" i="1"/>
  <c r="DO132" i="1" s="1"/>
  <c r="DK132" i="1"/>
  <c r="DL131" i="1"/>
  <c r="DO131" i="1" s="1"/>
  <c r="DK131" i="1"/>
  <c r="DL130" i="1"/>
  <c r="DO130" i="1" s="1"/>
  <c r="DK130" i="1"/>
  <c r="DL129" i="1"/>
  <c r="DO129" i="1" s="1"/>
  <c r="DK129" i="1"/>
  <c r="DL128" i="1"/>
  <c r="DO128" i="1" s="1"/>
  <c r="DK128" i="1"/>
  <c r="DL127" i="1"/>
  <c r="DO127" i="1" s="1"/>
  <c r="DK127" i="1"/>
  <c r="DL126" i="1"/>
  <c r="DO126" i="1" s="1"/>
  <c r="DK126" i="1"/>
  <c r="DL125" i="1"/>
  <c r="DO125" i="1" s="1"/>
  <c r="DK125" i="1"/>
  <c r="DL124" i="1"/>
  <c r="DO124" i="1" s="1"/>
  <c r="DK124" i="1"/>
  <c r="DL123" i="1"/>
  <c r="DO123" i="1" s="1"/>
  <c r="DK123" i="1"/>
  <c r="DL122" i="1"/>
  <c r="DO122" i="1" s="1"/>
  <c r="DK122" i="1"/>
  <c r="DL121" i="1"/>
  <c r="DO121" i="1" s="1"/>
  <c r="DK121" i="1"/>
  <c r="DL120" i="1"/>
  <c r="DO120" i="1" s="1"/>
  <c r="DK120" i="1"/>
  <c r="DL119" i="1"/>
  <c r="DO119" i="1" s="1"/>
  <c r="DK119" i="1"/>
  <c r="DL118" i="1"/>
  <c r="DO118" i="1" s="1"/>
  <c r="DK118" i="1"/>
  <c r="DL117" i="1"/>
  <c r="DO117" i="1" s="1"/>
  <c r="DK117" i="1"/>
  <c r="DL116" i="1"/>
  <c r="DO116" i="1" s="1"/>
  <c r="DK116" i="1"/>
  <c r="DL115" i="1"/>
  <c r="DO115" i="1" s="1"/>
  <c r="DK115" i="1"/>
  <c r="DL114" i="1"/>
  <c r="DO114" i="1" s="1"/>
  <c r="DK114" i="1"/>
  <c r="DL113" i="1"/>
  <c r="DO113" i="1" s="1"/>
  <c r="DK113" i="1"/>
  <c r="DL112" i="1"/>
  <c r="DO112" i="1" s="1"/>
  <c r="DK112" i="1"/>
  <c r="DL111" i="1"/>
  <c r="DO111" i="1" s="1"/>
  <c r="DK111" i="1"/>
  <c r="DL110" i="1"/>
  <c r="DO110" i="1" s="1"/>
  <c r="DK110" i="1"/>
  <c r="DL109" i="1"/>
  <c r="DO109" i="1" s="1"/>
  <c r="DK109" i="1"/>
  <c r="DL108" i="1"/>
  <c r="DO108" i="1" s="1"/>
  <c r="DK108" i="1"/>
  <c r="DL107" i="1"/>
  <c r="DO107" i="1" s="1"/>
  <c r="DK107" i="1"/>
  <c r="DL106" i="1"/>
  <c r="DO106" i="1" s="1"/>
  <c r="DK106" i="1"/>
  <c r="DL105" i="1"/>
  <c r="DO105" i="1" s="1"/>
  <c r="DK105" i="1"/>
  <c r="DL104" i="1"/>
  <c r="DO104" i="1" s="1"/>
  <c r="DK104" i="1"/>
  <c r="DL103" i="1"/>
  <c r="DO103" i="1" s="1"/>
  <c r="DK103" i="1"/>
  <c r="DL102" i="1"/>
  <c r="DO102" i="1" s="1"/>
  <c r="DK102" i="1"/>
  <c r="DL101" i="1"/>
  <c r="DO101" i="1" s="1"/>
  <c r="DK101" i="1"/>
  <c r="DL100" i="1"/>
  <c r="DO100" i="1" s="1"/>
  <c r="DK100" i="1"/>
  <c r="DL99" i="1"/>
  <c r="DO99" i="1" s="1"/>
  <c r="DK99" i="1"/>
  <c r="DL98" i="1"/>
  <c r="DO98" i="1" s="1"/>
  <c r="DK98" i="1"/>
  <c r="DL97" i="1"/>
  <c r="DO97" i="1" s="1"/>
  <c r="DK97" i="1"/>
  <c r="DL96" i="1"/>
  <c r="DO96" i="1" s="1"/>
  <c r="DK96" i="1"/>
  <c r="DL95" i="1"/>
  <c r="DO95" i="1" s="1"/>
  <c r="DK95" i="1"/>
  <c r="DL94" i="1"/>
  <c r="DO94" i="1" s="1"/>
  <c r="DK94" i="1"/>
  <c r="DL93" i="1"/>
  <c r="DO93" i="1" s="1"/>
  <c r="DK93" i="1"/>
  <c r="DL92" i="1"/>
  <c r="DO92" i="1" s="1"/>
  <c r="DK92" i="1"/>
  <c r="DL91" i="1"/>
  <c r="DO91" i="1" s="1"/>
  <c r="DK91" i="1"/>
  <c r="DL90" i="1"/>
  <c r="DO90" i="1" s="1"/>
  <c r="DK90" i="1"/>
  <c r="DL89" i="1"/>
  <c r="DO89" i="1" s="1"/>
  <c r="DK89" i="1"/>
  <c r="DL88" i="1"/>
  <c r="DO88" i="1" s="1"/>
  <c r="DK88" i="1"/>
  <c r="DL87" i="1"/>
  <c r="DO87" i="1" s="1"/>
  <c r="DK87" i="1"/>
  <c r="DL86" i="1"/>
  <c r="DO86" i="1" s="1"/>
  <c r="DK86" i="1"/>
  <c r="DL85" i="1"/>
  <c r="DO85" i="1" s="1"/>
  <c r="DK85" i="1"/>
  <c r="DL84" i="1"/>
  <c r="DO84" i="1" s="1"/>
  <c r="DK84" i="1"/>
  <c r="DL83" i="1"/>
  <c r="DO83" i="1" s="1"/>
  <c r="DK83" i="1"/>
  <c r="DL82" i="1"/>
  <c r="DO82" i="1" s="1"/>
  <c r="DK82" i="1"/>
  <c r="DL81" i="1"/>
  <c r="DO81" i="1" s="1"/>
  <c r="DK81" i="1"/>
  <c r="DL80" i="1"/>
  <c r="DO80" i="1" s="1"/>
  <c r="DK80" i="1"/>
  <c r="DL79" i="1"/>
  <c r="DO79" i="1" s="1"/>
  <c r="DK79" i="1"/>
  <c r="DL78" i="1"/>
  <c r="DO78" i="1" s="1"/>
  <c r="DK78" i="1"/>
  <c r="DL77" i="1"/>
  <c r="DO77" i="1" s="1"/>
  <c r="DK77" i="1"/>
  <c r="DL76" i="1"/>
  <c r="DO76" i="1" s="1"/>
  <c r="DK76" i="1"/>
  <c r="DL75" i="1"/>
  <c r="DO75" i="1" s="1"/>
  <c r="DK75" i="1"/>
  <c r="DL74" i="1"/>
  <c r="DO74" i="1" s="1"/>
  <c r="DK74" i="1"/>
  <c r="DL73" i="1"/>
  <c r="DO73" i="1" s="1"/>
  <c r="DK73" i="1"/>
  <c r="DL72" i="1"/>
  <c r="DO72" i="1" s="1"/>
  <c r="DK72" i="1"/>
  <c r="DL71" i="1"/>
  <c r="DO71" i="1" s="1"/>
  <c r="DK71" i="1"/>
  <c r="DL70" i="1"/>
  <c r="DO70" i="1" s="1"/>
  <c r="DK70" i="1"/>
  <c r="DL69" i="1"/>
  <c r="DO69" i="1" s="1"/>
  <c r="DK69" i="1"/>
  <c r="DL68" i="1"/>
  <c r="DO68" i="1" s="1"/>
  <c r="DK68" i="1"/>
  <c r="DL67" i="1"/>
  <c r="DO67" i="1" s="1"/>
  <c r="DK67" i="1"/>
  <c r="DL66" i="1"/>
  <c r="DO66" i="1" s="1"/>
  <c r="DK66" i="1"/>
  <c r="DL65" i="1"/>
  <c r="DO65" i="1" s="1"/>
  <c r="DK65" i="1"/>
  <c r="DL64" i="1"/>
  <c r="DO64" i="1" s="1"/>
  <c r="DK64" i="1"/>
  <c r="DL63" i="1"/>
  <c r="DO63" i="1" s="1"/>
  <c r="DK63" i="1"/>
  <c r="DL62" i="1"/>
  <c r="DO62" i="1" s="1"/>
  <c r="DK62" i="1"/>
  <c r="DL61" i="1"/>
  <c r="DO61" i="1" s="1"/>
  <c r="DK61" i="1"/>
  <c r="DL60" i="1"/>
  <c r="DO60" i="1" s="1"/>
  <c r="DK60" i="1"/>
  <c r="DL59" i="1"/>
  <c r="DO59" i="1" s="1"/>
  <c r="DK59" i="1"/>
  <c r="DL58" i="1"/>
  <c r="DO58" i="1" s="1"/>
  <c r="DK58" i="1"/>
  <c r="DL57" i="1"/>
  <c r="DO57" i="1" s="1"/>
  <c r="DK57" i="1"/>
  <c r="DL56" i="1"/>
  <c r="DO56" i="1" s="1"/>
  <c r="DK56" i="1"/>
  <c r="DL55" i="1"/>
  <c r="DO55" i="1" s="1"/>
  <c r="DK55" i="1"/>
  <c r="DL54" i="1"/>
  <c r="DO54" i="1" s="1"/>
  <c r="DK54" i="1"/>
  <c r="DL53" i="1"/>
  <c r="DO53" i="1" s="1"/>
  <c r="DK53" i="1"/>
  <c r="DL52" i="1"/>
  <c r="DO52" i="1" s="1"/>
  <c r="DK52" i="1"/>
  <c r="DL51" i="1"/>
  <c r="DO51" i="1" s="1"/>
  <c r="DK51" i="1"/>
  <c r="DL50" i="1"/>
  <c r="DO50" i="1" s="1"/>
  <c r="DK50" i="1"/>
  <c r="DL49" i="1"/>
  <c r="DO49" i="1" s="1"/>
  <c r="DK49" i="1"/>
  <c r="DL48" i="1"/>
  <c r="DO48" i="1" s="1"/>
  <c r="DK48" i="1"/>
  <c r="DL47" i="1"/>
  <c r="DO47" i="1" s="1"/>
  <c r="DK47" i="1"/>
  <c r="DL46" i="1"/>
  <c r="DO46" i="1" s="1"/>
  <c r="DK46" i="1"/>
  <c r="DL45" i="1"/>
  <c r="DO45" i="1" s="1"/>
  <c r="DK45" i="1"/>
  <c r="DL44" i="1"/>
  <c r="DO44" i="1" s="1"/>
  <c r="DK44" i="1"/>
  <c r="DL43" i="1"/>
  <c r="DO43" i="1" s="1"/>
  <c r="DK43" i="1"/>
  <c r="DL42" i="1"/>
  <c r="DO42" i="1" s="1"/>
  <c r="DK42" i="1"/>
  <c r="DL41" i="1"/>
  <c r="DO41" i="1" s="1"/>
  <c r="DK41" i="1"/>
  <c r="DL40" i="1"/>
  <c r="DO40" i="1" s="1"/>
  <c r="DK40" i="1"/>
  <c r="DL39" i="1"/>
  <c r="DO39" i="1" s="1"/>
  <c r="DK39" i="1"/>
  <c r="DL38" i="1"/>
  <c r="DO38" i="1" s="1"/>
  <c r="DK38" i="1"/>
  <c r="DL37" i="1"/>
  <c r="DO37" i="1" s="1"/>
  <c r="DK37" i="1"/>
  <c r="DL36" i="1"/>
  <c r="DO36" i="1" s="1"/>
  <c r="DK36" i="1"/>
  <c r="DL35" i="1"/>
  <c r="DO35" i="1" s="1"/>
  <c r="DK35" i="1"/>
  <c r="DL34" i="1"/>
  <c r="DO34" i="1" s="1"/>
  <c r="DK34" i="1"/>
  <c r="DL33" i="1"/>
  <c r="DO33" i="1" s="1"/>
  <c r="DK33" i="1"/>
  <c r="DL32" i="1"/>
  <c r="DO32" i="1" s="1"/>
  <c r="DK32" i="1"/>
  <c r="DL31" i="1"/>
  <c r="DO31" i="1" s="1"/>
  <c r="DK31" i="1"/>
  <c r="DL30" i="1"/>
  <c r="DO30" i="1" s="1"/>
  <c r="DK30" i="1"/>
  <c r="DL29" i="1"/>
  <c r="DO29" i="1" s="1"/>
  <c r="DK29" i="1"/>
  <c r="DL28" i="1"/>
  <c r="DO28" i="1" s="1"/>
  <c r="DK28" i="1"/>
  <c r="DL27" i="1"/>
  <c r="DO27" i="1" s="1"/>
  <c r="DK27" i="1"/>
  <c r="DL26" i="1"/>
  <c r="DO26" i="1" s="1"/>
  <c r="DK26" i="1"/>
  <c r="DL25" i="1"/>
  <c r="DO25" i="1" s="1"/>
  <c r="DK25" i="1"/>
  <c r="DL24" i="1"/>
  <c r="DO24" i="1" s="1"/>
  <c r="DK24" i="1"/>
  <c r="DL23" i="1"/>
  <c r="DO23" i="1" s="1"/>
  <c r="DK23" i="1"/>
  <c r="DL22" i="1"/>
  <c r="DO22" i="1" s="1"/>
  <c r="DK22" i="1"/>
  <c r="DL21" i="1"/>
  <c r="DO21" i="1" s="1"/>
  <c r="DK21" i="1"/>
  <c r="DL20" i="1"/>
  <c r="DO20" i="1" s="1"/>
  <c r="DK20" i="1"/>
  <c r="DL19" i="1"/>
  <c r="DO19" i="1" s="1"/>
  <c r="DK19" i="1"/>
  <c r="DL18" i="1"/>
  <c r="DO18" i="1" s="1"/>
  <c r="DK18" i="1"/>
  <c r="DL17" i="1"/>
  <c r="DO17" i="1" s="1"/>
  <c r="DK17" i="1"/>
  <c r="DL16" i="1"/>
  <c r="DO16" i="1" s="1"/>
  <c r="DK16" i="1"/>
  <c r="DL15" i="1"/>
  <c r="DO15" i="1" s="1"/>
  <c r="DK15" i="1"/>
  <c r="DL14" i="1"/>
  <c r="DO14" i="1" s="1"/>
  <c r="DK14" i="1"/>
  <c r="DL13" i="1"/>
  <c r="DO13" i="1" s="1"/>
  <c r="DK13" i="1"/>
  <c r="DL12" i="1"/>
  <c r="DO12" i="1" s="1"/>
  <c r="DK12" i="1"/>
  <c r="DL11" i="1"/>
  <c r="DO11" i="1" s="1"/>
  <c r="DK11" i="1"/>
  <c r="DL10" i="1"/>
  <c r="DO10" i="1" s="1"/>
  <c r="DK10" i="1"/>
  <c r="DL9" i="1"/>
  <c r="DO9" i="1" s="1"/>
  <c r="DK9" i="1"/>
  <c r="DL8" i="1"/>
  <c r="DO8" i="1" s="1"/>
  <c r="DK8" i="1"/>
  <c r="DL7" i="1"/>
  <c r="DO7" i="1" s="1"/>
  <c r="DK7" i="1"/>
  <c r="DL6" i="1"/>
  <c r="DO6" i="1" s="1"/>
  <c r="DK6" i="1"/>
  <c r="DL5" i="1"/>
  <c r="DO5" i="1" s="1"/>
  <c r="DK5" i="1"/>
  <c r="DL4" i="1"/>
  <c r="DO4" i="1" s="1"/>
  <c r="DK4" i="1"/>
  <c r="DL2" i="1"/>
  <c r="DO2" i="1" s="1"/>
  <c r="DK2" i="1"/>
  <c r="DA141" i="1"/>
  <c r="DD141" i="1" s="1"/>
  <c r="CZ141" i="1"/>
  <c r="DA140" i="1"/>
  <c r="DD140" i="1" s="1"/>
  <c r="CZ140" i="1"/>
  <c r="DA139" i="1"/>
  <c r="DD139" i="1" s="1"/>
  <c r="CZ139" i="1"/>
  <c r="DA138" i="1"/>
  <c r="DD138" i="1" s="1"/>
  <c r="CZ138" i="1"/>
  <c r="DA137" i="1"/>
  <c r="DD137" i="1" s="1"/>
  <c r="CZ137" i="1"/>
  <c r="DA136" i="1"/>
  <c r="DD136" i="1" s="1"/>
  <c r="CZ136" i="1"/>
  <c r="DA135" i="1"/>
  <c r="DD135" i="1" s="1"/>
  <c r="CZ135" i="1"/>
  <c r="DA134" i="1"/>
  <c r="DD134" i="1" s="1"/>
  <c r="CZ134" i="1"/>
  <c r="DA133" i="1"/>
  <c r="DD133" i="1" s="1"/>
  <c r="CZ133" i="1"/>
  <c r="DA132" i="1"/>
  <c r="DD132" i="1" s="1"/>
  <c r="CZ132" i="1"/>
  <c r="DA131" i="1"/>
  <c r="DD131" i="1" s="1"/>
  <c r="CZ131" i="1"/>
  <c r="DA130" i="1"/>
  <c r="DD130" i="1" s="1"/>
  <c r="CZ130" i="1"/>
  <c r="DA129" i="1"/>
  <c r="DD129" i="1" s="1"/>
  <c r="CZ129" i="1"/>
  <c r="DA128" i="1"/>
  <c r="DD128" i="1" s="1"/>
  <c r="CZ128" i="1"/>
  <c r="DA127" i="1"/>
  <c r="DD127" i="1" s="1"/>
  <c r="CZ127" i="1"/>
  <c r="DA126" i="1"/>
  <c r="DD126" i="1" s="1"/>
  <c r="CZ126" i="1"/>
  <c r="DA125" i="1"/>
  <c r="DD125" i="1" s="1"/>
  <c r="CZ125" i="1"/>
  <c r="DA124" i="1"/>
  <c r="DD124" i="1" s="1"/>
  <c r="CZ124" i="1"/>
  <c r="DA123" i="1"/>
  <c r="DD123" i="1" s="1"/>
  <c r="CZ123" i="1"/>
  <c r="DA122" i="1"/>
  <c r="DD122" i="1" s="1"/>
  <c r="CZ122" i="1"/>
  <c r="DA121" i="1"/>
  <c r="DD121" i="1" s="1"/>
  <c r="CZ121" i="1"/>
  <c r="DA120" i="1"/>
  <c r="DD120" i="1" s="1"/>
  <c r="CZ120" i="1"/>
  <c r="DA119" i="1"/>
  <c r="DD119" i="1" s="1"/>
  <c r="CZ119" i="1"/>
  <c r="DA118" i="1"/>
  <c r="DD118" i="1" s="1"/>
  <c r="CZ118" i="1"/>
  <c r="DA117" i="1"/>
  <c r="DD117" i="1" s="1"/>
  <c r="CZ117" i="1"/>
  <c r="DA116" i="1"/>
  <c r="DD116" i="1" s="1"/>
  <c r="CZ116" i="1"/>
  <c r="DA115" i="1"/>
  <c r="DD115" i="1" s="1"/>
  <c r="CZ115" i="1"/>
  <c r="DA114" i="1"/>
  <c r="DD114" i="1" s="1"/>
  <c r="CZ114" i="1"/>
  <c r="DA113" i="1"/>
  <c r="DD113" i="1" s="1"/>
  <c r="CZ113" i="1"/>
  <c r="DA112" i="1"/>
  <c r="DD112" i="1" s="1"/>
  <c r="CZ112" i="1"/>
  <c r="DA111" i="1"/>
  <c r="DD111" i="1" s="1"/>
  <c r="CZ111" i="1"/>
  <c r="DA110" i="1"/>
  <c r="DD110" i="1" s="1"/>
  <c r="CZ110" i="1"/>
  <c r="DA109" i="1"/>
  <c r="DD109" i="1" s="1"/>
  <c r="CZ109" i="1"/>
  <c r="DA108" i="1"/>
  <c r="DD108" i="1" s="1"/>
  <c r="CZ108" i="1"/>
  <c r="DA107" i="1"/>
  <c r="DD107" i="1" s="1"/>
  <c r="CZ107" i="1"/>
  <c r="DA106" i="1"/>
  <c r="DD106" i="1" s="1"/>
  <c r="CZ106" i="1"/>
  <c r="DA105" i="1"/>
  <c r="DD105" i="1" s="1"/>
  <c r="CZ105" i="1"/>
  <c r="DA104" i="1"/>
  <c r="DD104" i="1" s="1"/>
  <c r="CZ104" i="1"/>
  <c r="DA103" i="1"/>
  <c r="DD103" i="1" s="1"/>
  <c r="CZ103" i="1"/>
  <c r="DA102" i="1"/>
  <c r="DD102" i="1" s="1"/>
  <c r="CZ102" i="1"/>
  <c r="DA101" i="1"/>
  <c r="DD101" i="1" s="1"/>
  <c r="CZ101" i="1"/>
  <c r="DA100" i="1"/>
  <c r="DD100" i="1" s="1"/>
  <c r="CZ100" i="1"/>
  <c r="DA99" i="1"/>
  <c r="DD99" i="1" s="1"/>
  <c r="CZ99" i="1"/>
  <c r="DA98" i="1"/>
  <c r="DD98" i="1" s="1"/>
  <c r="CZ98" i="1"/>
  <c r="DA97" i="1"/>
  <c r="DD97" i="1" s="1"/>
  <c r="CZ97" i="1"/>
  <c r="DA96" i="1"/>
  <c r="DD96" i="1" s="1"/>
  <c r="CZ96" i="1"/>
  <c r="DA95" i="1"/>
  <c r="DD95" i="1" s="1"/>
  <c r="CZ95" i="1"/>
  <c r="DA94" i="1"/>
  <c r="DD94" i="1" s="1"/>
  <c r="CZ94" i="1"/>
  <c r="DA93" i="1"/>
  <c r="DD93" i="1" s="1"/>
  <c r="CZ93" i="1"/>
  <c r="DA92" i="1"/>
  <c r="DD92" i="1" s="1"/>
  <c r="CZ92" i="1"/>
  <c r="DA91" i="1"/>
  <c r="DD91" i="1" s="1"/>
  <c r="CZ91" i="1"/>
  <c r="DA90" i="1"/>
  <c r="DD90" i="1" s="1"/>
  <c r="CZ90" i="1"/>
  <c r="DA89" i="1"/>
  <c r="DD89" i="1" s="1"/>
  <c r="CZ89" i="1"/>
  <c r="DA88" i="1"/>
  <c r="DD88" i="1" s="1"/>
  <c r="CZ88" i="1"/>
  <c r="DA87" i="1"/>
  <c r="DD87" i="1" s="1"/>
  <c r="CZ87" i="1"/>
  <c r="DA86" i="1"/>
  <c r="DD86" i="1" s="1"/>
  <c r="CZ86" i="1"/>
  <c r="DA85" i="1"/>
  <c r="DD85" i="1" s="1"/>
  <c r="CZ85" i="1"/>
  <c r="DA84" i="1"/>
  <c r="DD84" i="1" s="1"/>
  <c r="CZ84" i="1"/>
  <c r="DA83" i="1"/>
  <c r="DD83" i="1" s="1"/>
  <c r="CZ83" i="1"/>
  <c r="DA82" i="1"/>
  <c r="DD82" i="1" s="1"/>
  <c r="CZ82" i="1"/>
  <c r="DA81" i="1"/>
  <c r="DD81" i="1" s="1"/>
  <c r="CZ81" i="1"/>
  <c r="DA80" i="1"/>
  <c r="DD80" i="1" s="1"/>
  <c r="CZ80" i="1"/>
  <c r="DA79" i="1"/>
  <c r="DD79" i="1" s="1"/>
  <c r="CZ79" i="1"/>
  <c r="DA78" i="1"/>
  <c r="DD78" i="1" s="1"/>
  <c r="CZ78" i="1"/>
  <c r="DA77" i="1"/>
  <c r="DD77" i="1" s="1"/>
  <c r="CZ77" i="1"/>
  <c r="DA76" i="1"/>
  <c r="DD76" i="1" s="1"/>
  <c r="CZ76" i="1"/>
  <c r="DA75" i="1"/>
  <c r="DD75" i="1" s="1"/>
  <c r="CZ75" i="1"/>
  <c r="DA74" i="1"/>
  <c r="DD74" i="1" s="1"/>
  <c r="CZ74" i="1"/>
  <c r="DA73" i="1"/>
  <c r="DD73" i="1" s="1"/>
  <c r="CZ73" i="1"/>
  <c r="DA72" i="1"/>
  <c r="DD72" i="1" s="1"/>
  <c r="CZ72" i="1"/>
  <c r="DA71" i="1"/>
  <c r="DD71" i="1" s="1"/>
  <c r="CZ71" i="1"/>
  <c r="DA70" i="1"/>
  <c r="DD70" i="1" s="1"/>
  <c r="CZ70" i="1"/>
  <c r="DA69" i="1"/>
  <c r="DD69" i="1" s="1"/>
  <c r="CZ69" i="1"/>
  <c r="DA68" i="1"/>
  <c r="DD68" i="1" s="1"/>
  <c r="CZ68" i="1"/>
  <c r="DA67" i="1"/>
  <c r="DD67" i="1" s="1"/>
  <c r="CZ67" i="1"/>
  <c r="DA66" i="1"/>
  <c r="DD66" i="1" s="1"/>
  <c r="CZ66" i="1"/>
  <c r="DA65" i="1"/>
  <c r="DD65" i="1" s="1"/>
  <c r="CZ65" i="1"/>
  <c r="DA64" i="1"/>
  <c r="DD64" i="1" s="1"/>
  <c r="CZ64" i="1"/>
  <c r="DA63" i="1"/>
  <c r="DD63" i="1" s="1"/>
  <c r="CZ63" i="1"/>
  <c r="DA62" i="1"/>
  <c r="DD62" i="1" s="1"/>
  <c r="CZ62" i="1"/>
  <c r="DA61" i="1"/>
  <c r="DD61" i="1" s="1"/>
  <c r="CZ61" i="1"/>
  <c r="DA60" i="1"/>
  <c r="DD60" i="1" s="1"/>
  <c r="CZ60" i="1"/>
  <c r="DA59" i="1"/>
  <c r="DD59" i="1" s="1"/>
  <c r="CZ59" i="1"/>
  <c r="DA58" i="1"/>
  <c r="DD58" i="1" s="1"/>
  <c r="CZ58" i="1"/>
  <c r="DA57" i="1"/>
  <c r="DD57" i="1" s="1"/>
  <c r="CZ57" i="1"/>
  <c r="DA56" i="1"/>
  <c r="DD56" i="1" s="1"/>
  <c r="CZ56" i="1"/>
  <c r="DA55" i="1"/>
  <c r="DD55" i="1" s="1"/>
  <c r="CZ55" i="1"/>
  <c r="DA54" i="1"/>
  <c r="DD54" i="1" s="1"/>
  <c r="CZ54" i="1"/>
  <c r="DA53" i="1"/>
  <c r="DD53" i="1" s="1"/>
  <c r="CZ53" i="1"/>
  <c r="DA52" i="1"/>
  <c r="DD52" i="1" s="1"/>
  <c r="CZ52" i="1"/>
  <c r="DA51" i="1"/>
  <c r="DD51" i="1" s="1"/>
  <c r="CZ51" i="1"/>
  <c r="DA50" i="1"/>
  <c r="DD50" i="1" s="1"/>
  <c r="CZ50" i="1"/>
  <c r="DA49" i="1"/>
  <c r="DD49" i="1" s="1"/>
  <c r="CZ49" i="1"/>
  <c r="DA48" i="1"/>
  <c r="DD48" i="1" s="1"/>
  <c r="CZ48" i="1"/>
  <c r="DA47" i="1"/>
  <c r="DD47" i="1" s="1"/>
  <c r="CZ47" i="1"/>
  <c r="DA46" i="1"/>
  <c r="DD46" i="1" s="1"/>
  <c r="CZ46" i="1"/>
  <c r="DA45" i="1"/>
  <c r="DD45" i="1" s="1"/>
  <c r="CZ45" i="1"/>
  <c r="DA44" i="1"/>
  <c r="DD44" i="1" s="1"/>
  <c r="CZ44" i="1"/>
  <c r="DA43" i="1"/>
  <c r="DD43" i="1" s="1"/>
  <c r="CZ43" i="1"/>
  <c r="DA42" i="1"/>
  <c r="DD42" i="1" s="1"/>
  <c r="CZ42" i="1"/>
  <c r="DA41" i="1"/>
  <c r="DD41" i="1" s="1"/>
  <c r="CZ41" i="1"/>
  <c r="DA40" i="1"/>
  <c r="DD40" i="1" s="1"/>
  <c r="CZ40" i="1"/>
  <c r="DA39" i="1"/>
  <c r="DD39" i="1" s="1"/>
  <c r="CZ39" i="1"/>
  <c r="DA38" i="1"/>
  <c r="DD38" i="1" s="1"/>
  <c r="CZ38" i="1"/>
  <c r="DA37" i="1"/>
  <c r="DD37" i="1" s="1"/>
  <c r="CZ37" i="1"/>
  <c r="DA36" i="1"/>
  <c r="DD36" i="1" s="1"/>
  <c r="CZ36" i="1"/>
  <c r="DA35" i="1"/>
  <c r="DD35" i="1" s="1"/>
  <c r="CZ35" i="1"/>
  <c r="DA34" i="1"/>
  <c r="DD34" i="1" s="1"/>
  <c r="CZ34" i="1"/>
  <c r="DA33" i="1"/>
  <c r="DD33" i="1" s="1"/>
  <c r="CZ33" i="1"/>
  <c r="DA32" i="1"/>
  <c r="DD32" i="1" s="1"/>
  <c r="CZ32" i="1"/>
  <c r="DA31" i="1"/>
  <c r="DD31" i="1" s="1"/>
  <c r="CZ31" i="1"/>
  <c r="DA30" i="1"/>
  <c r="DD30" i="1" s="1"/>
  <c r="CZ30" i="1"/>
  <c r="DA29" i="1"/>
  <c r="DD29" i="1" s="1"/>
  <c r="CZ29" i="1"/>
  <c r="DA28" i="1"/>
  <c r="DD28" i="1" s="1"/>
  <c r="CZ28" i="1"/>
  <c r="DA27" i="1"/>
  <c r="DD27" i="1" s="1"/>
  <c r="CZ27" i="1"/>
  <c r="DA26" i="1"/>
  <c r="DD26" i="1" s="1"/>
  <c r="CZ26" i="1"/>
  <c r="DA25" i="1"/>
  <c r="DD25" i="1" s="1"/>
  <c r="CZ25" i="1"/>
  <c r="DA24" i="1"/>
  <c r="DD24" i="1" s="1"/>
  <c r="CZ24" i="1"/>
  <c r="DA23" i="1"/>
  <c r="DD23" i="1" s="1"/>
  <c r="CZ23" i="1"/>
  <c r="DA22" i="1"/>
  <c r="DD22" i="1" s="1"/>
  <c r="CZ22" i="1"/>
  <c r="DA21" i="1"/>
  <c r="DD21" i="1" s="1"/>
  <c r="CZ21" i="1"/>
  <c r="DA20" i="1"/>
  <c r="DD20" i="1" s="1"/>
  <c r="CZ20" i="1"/>
  <c r="DA19" i="1"/>
  <c r="DD19" i="1" s="1"/>
  <c r="CZ19" i="1"/>
  <c r="DA18" i="1"/>
  <c r="DD18" i="1" s="1"/>
  <c r="CZ18" i="1"/>
  <c r="DA17" i="1"/>
  <c r="DD17" i="1" s="1"/>
  <c r="CZ17" i="1"/>
  <c r="DA16" i="1"/>
  <c r="DD16" i="1" s="1"/>
  <c r="CZ16" i="1"/>
  <c r="DA15" i="1"/>
  <c r="DD15" i="1" s="1"/>
  <c r="CZ15" i="1"/>
  <c r="DA14" i="1"/>
  <c r="DD14" i="1" s="1"/>
  <c r="CZ14" i="1"/>
  <c r="DA13" i="1"/>
  <c r="DD13" i="1" s="1"/>
  <c r="CZ13" i="1"/>
  <c r="DA12" i="1"/>
  <c r="DD12" i="1" s="1"/>
  <c r="CZ12" i="1"/>
  <c r="DA11" i="1"/>
  <c r="DD11" i="1" s="1"/>
  <c r="CZ11" i="1"/>
  <c r="DA10" i="1"/>
  <c r="DD10" i="1" s="1"/>
  <c r="CZ10" i="1"/>
  <c r="DA9" i="1"/>
  <c r="DD9" i="1" s="1"/>
  <c r="CZ9" i="1"/>
  <c r="DA8" i="1"/>
  <c r="DD8" i="1" s="1"/>
  <c r="CZ8" i="1"/>
  <c r="DA7" i="1"/>
  <c r="DD7" i="1" s="1"/>
  <c r="CZ7" i="1"/>
  <c r="DA6" i="1"/>
  <c r="DD6" i="1" s="1"/>
  <c r="CZ6" i="1"/>
  <c r="DA5" i="1"/>
  <c r="DD5" i="1" s="1"/>
  <c r="CZ5" i="1"/>
  <c r="DA4" i="1"/>
  <c r="DD4" i="1" s="1"/>
  <c r="CZ4" i="1"/>
  <c r="DA2" i="1"/>
  <c r="DD2" i="1" s="1"/>
  <c r="CZ2" i="1"/>
  <c r="CP141" i="1"/>
  <c r="CS141" i="1" s="1"/>
  <c r="CO141" i="1"/>
  <c r="CP140" i="1"/>
  <c r="CS140" i="1" s="1"/>
  <c r="CO140" i="1"/>
  <c r="CP139" i="1"/>
  <c r="CS139" i="1" s="1"/>
  <c r="CO139" i="1"/>
  <c r="CP138" i="1"/>
  <c r="CS138" i="1" s="1"/>
  <c r="CO138" i="1"/>
  <c r="CP137" i="1"/>
  <c r="CS137" i="1" s="1"/>
  <c r="CO137" i="1"/>
  <c r="CP136" i="1"/>
  <c r="CS136" i="1" s="1"/>
  <c r="CO136" i="1"/>
  <c r="CP135" i="1"/>
  <c r="CS135" i="1" s="1"/>
  <c r="CO135" i="1"/>
  <c r="CP134" i="1"/>
  <c r="CS134" i="1" s="1"/>
  <c r="CO134" i="1"/>
  <c r="CP133" i="1"/>
  <c r="CS133" i="1" s="1"/>
  <c r="CO133" i="1"/>
  <c r="CP132" i="1"/>
  <c r="CS132" i="1" s="1"/>
  <c r="CO132" i="1"/>
  <c r="CP131" i="1"/>
  <c r="CS131" i="1" s="1"/>
  <c r="CO131" i="1"/>
  <c r="CP130" i="1"/>
  <c r="CS130" i="1" s="1"/>
  <c r="CO130" i="1"/>
  <c r="CP129" i="1"/>
  <c r="CS129" i="1" s="1"/>
  <c r="CO129" i="1"/>
  <c r="CP128" i="1"/>
  <c r="CS128" i="1" s="1"/>
  <c r="CO128" i="1"/>
  <c r="CP127" i="1"/>
  <c r="CS127" i="1" s="1"/>
  <c r="CO127" i="1"/>
  <c r="CP126" i="1"/>
  <c r="CS126" i="1" s="1"/>
  <c r="CO126" i="1"/>
  <c r="CP125" i="1"/>
  <c r="CS125" i="1" s="1"/>
  <c r="CO125" i="1"/>
  <c r="CP124" i="1"/>
  <c r="CS124" i="1" s="1"/>
  <c r="CO124" i="1"/>
  <c r="CP123" i="1"/>
  <c r="CS123" i="1" s="1"/>
  <c r="CO123" i="1"/>
  <c r="CP122" i="1"/>
  <c r="CS122" i="1" s="1"/>
  <c r="CO122" i="1"/>
  <c r="CP121" i="1"/>
  <c r="CS121" i="1" s="1"/>
  <c r="CO121" i="1"/>
  <c r="CP120" i="1"/>
  <c r="CS120" i="1" s="1"/>
  <c r="CO120" i="1"/>
  <c r="CP119" i="1"/>
  <c r="CS119" i="1" s="1"/>
  <c r="CO119" i="1"/>
  <c r="CP118" i="1"/>
  <c r="CS118" i="1" s="1"/>
  <c r="CO118" i="1"/>
  <c r="CP117" i="1"/>
  <c r="CS117" i="1" s="1"/>
  <c r="CO117" i="1"/>
  <c r="CP116" i="1"/>
  <c r="CS116" i="1" s="1"/>
  <c r="CO116" i="1"/>
  <c r="CP115" i="1"/>
  <c r="CS115" i="1" s="1"/>
  <c r="CO115" i="1"/>
  <c r="CP114" i="1"/>
  <c r="CS114" i="1" s="1"/>
  <c r="CO114" i="1"/>
  <c r="CP113" i="1"/>
  <c r="CS113" i="1" s="1"/>
  <c r="CO113" i="1"/>
  <c r="CP112" i="1"/>
  <c r="CS112" i="1" s="1"/>
  <c r="CO112" i="1"/>
  <c r="CP111" i="1"/>
  <c r="CS111" i="1" s="1"/>
  <c r="CO111" i="1"/>
  <c r="CP110" i="1"/>
  <c r="CS110" i="1" s="1"/>
  <c r="CO110" i="1"/>
  <c r="CP109" i="1"/>
  <c r="CS109" i="1" s="1"/>
  <c r="CO109" i="1"/>
  <c r="CP108" i="1"/>
  <c r="CS108" i="1" s="1"/>
  <c r="CO108" i="1"/>
  <c r="CP107" i="1"/>
  <c r="CS107" i="1" s="1"/>
  <c r="CO107" i="1"/>
  <c r="CP106" i="1"/>
  <c r="CS106" i="1" s="1"/>
  <c r="CO106" i="1"/>
  <c r="CP105" i="1"/>
  <c r="CS105" i="1" s="1"/>
  <c r="CO105" i="1"/>
  <c r="CP104" i="1"/>
  <c r="CS104" i="1" s="1"/>
  <c r="CO104" i="1"/>
  <c r="CP103" i="1"/>
  <c r="CS103" i="1" s="1"/>
  <c r="CO103" i="1"/>
  <c r="CP102" i="1"/>
  <c r="CS102" i="1" s="1"/>
  <c r="CO102" i="1"/>
  <c r="CP101" i="1"/>
  <c r="CS101" i="1" s="1"/>
  <c r="CO101" i="1"/>
  <c r="CP100" i="1"/>
  <c r="CS100" i="1" s="1"/>
  <c r="CO100" i="1"/>
  <c r="CP99" i="1"/>
  <c r="CS99" i="1" s="1"/>
  <c r="CO99" i="1"/>
  <c r="CP98" i="1"/>
  <c r="CS98" i="1" s="1"/>
  <c r="CO98" i="1"/>
  <c r="CP97" i="1"/>
  <c r="CS97" i="1" s="1"/>
  <c r="CO97" i="1"/>
  <c r="CP96" i="1"/>
  <c r="CS96" i="1" s="1"/>
  <c r="CO96" i="1"/>
  <c r="CP95" i="1"/>
  <c r="CS95" i="1" s="1"/>
  <c r="CO95" i="1"/>
  <c r="CP94" i="1"/>
  <c r="CS94" i="1" s="1"/>
  <c r="CO94" i="1"/>
  <c r="CP93" i="1"/>
  <c r="CS93" i="1" s="1"/>
  <c r="CO93" i="1"/>
  <c r="CP92" i="1"/>
  <c r="CS92" i="1" s="1"/>
  <c r="CO92" i="1"/>
  <c r="CP91" i="1"/>
  <c r="CS91" i="1" s="1"/>
  <c r="CO91" i="1"/>
  <c r="CP90" i="1"/>
  <c r="CS90" i="1" s="1"/>
  <c r="CO90" i="1"/>
  <c r="CP89" i="1"/>
  <c r="CS89" i="1" s="1"/>
  <c r="CO89" i="1"/>
  <c r="CP88" i="1"/>
  <c r="CS88" i="1" s="1"/>
  <c r="CO88" i="1"/>
  <c r="CP87" i="1"/>
  <c r="CS87" i="1" s="1"/>
  <c r="CO87" i="1"/>
  <c r="CP86" i="1"/>
  <c r="CS86" i="1" s="1"/>
  <c r="CO86" i="1"/>
  <c r="CP85" i="1"/>
  <c r="CS85" i="1" s="1"/>
  <c r="CO85" i="1"/>
  <c r="CP84" i="1"/>
  <c r="CS84" i="1" s="1"/>
  <c r="CO84" i="1"/>
  <c r="CP83" i="1"/>
  <c r="CS83" i="1" s="1"/>
  <c r="CO83" i="1"/>
  <c r="CP82" i="1"/>
  <c r="CS82" i="1" s="1"/>
  <c r="CO82" i="1"/>
  <c r="CP81" i="1"/>
  <c r="CS81" i="1" s="1"/>
  <c r="CO81" i="1"/>
  <c r="CP80" i="1"/>
  <c r="CS80" i="1" s="1"/>
  <c r="CO80" i="1"/>
  <c r="CP79" i="1"/>
  <c r="CS79" i="1" s="1"/>
  <c r="CO79" i="1"/>
  <c r="CP78" i="1"/>
  <c r="CS78" i="1" s="1"/>
  <c r="CO78" i="1"/>
  <c r="CP77" i="1"/>
  <c r="CS77" i="1" s="1"/>
  <c r="CO77" i="1"/>
  <c r="CP76" i="1"/>
  <c r="CS76" i="1" s="1"/>
  <c r="CO76" i="1"/>
  <c r="CP75" i="1"/>
  <c r="CS75" i="1" s="1"/>
  <c r="CO75" i="1"/>
  <c r="CP74" i="1"/>
  <c r="CS74" i="1" s="1"/>
  <c r="CO74" i="1"/>
  <c r="CP73" i="1"/>
  <c r="CS73" i="1" s="1"/>
  <c r="CO73" i="1"/>
  <c r="CP72" i="1"/>
  <c r="CS72" i="1" s="1"/>
  <c r="CO72" i="1"/>
  <c r="CP71" i="1"/>
  <c r="CS71" i="1" s="1"/>
  <c r="CO71" i="1"/>
  <c r="CP70" i="1"/>
  <c r="CS70" i="1" s="1"/>
  <c r="CO70" i="1"/>
  <c r="CP69" i="1"/>
  <c r="CS69" i="1" s="1"/>
  <c r="CO69" i="1"/>
  <c r="CP68" i="1"/>
  <c r="CS68" i="1" s="1"/>
  <c r="CO68" i="1"/>
  <c r="CP67" i="1"/>
  <c r="CS67" i="1" s="1"/>
  <c r="CO67" i="1"/>
  <c r="CP66" i="1"/>
  <c r="CS66" i="1" s="1"/>
  <c r="CO66" i="1"/>
  <c r="CP65" i="1"/>
  <c r="CS65" i="1" s="1"/>
  <c r="CO65" i="1"/>
  <c r="CP64" i="1"/>
  <c r="CS64" i="1" s="1"/>
  <c r="CO64" i="1"/>
  <c r="CP63" i="1"/>
  <c r="CS63" i="1" s="1"/>
  <c r="CO63" i="1"/>
  <c r="CP62" i="1"/>
  <c r="CS62" i="1" s="1"/>
  <c r="CO62" i="1"/>
  <c r="CP61" i="1"/>
  <c r="CS61" i="1" s="1"/>
  <c r="CO61" i="1"/>
  <c r="CP60" i="1"/>
  <c r="CS60" i="1" s="1"/>
  <c r="CO60" i="1"/>
  <c r="CP59" i="1"/>
  <c r="CS59" i="1" s="1"/>
  <c r="CO59" i="1"/>
  <c r="CP58" i="1"/>
  <c r="CS58" i="1" s="1"/>
  <c r="CO58" i="1"/>
  <c r="CP57" i="1"/>
  <c r="CS57" i="1" s="1"/>
  <c r="CO57" i="1"/>
  <c r="CP56" i="1"/>
  <c r="CS56" i="1" s="1"/>
  <c r="CO56" i="1"/>
  <c r="CP55" i="1"/>
  <c r="CS55" i="1" s="1"/>
  <c r="CO55" i="1"/>
  <c r="CP54" i="1"/>
  <c r="CS54" i="1" s="1"/>
  <c r="CO54" i="1"/>
  <c r="CP53" i="1"/>
  <c r="CS53" i="1" s="1"/>
  <c r="CO53" i="1"/>
  <c r="CP52" i="1"/>
  <c r="CS52" i="1" s="1"/>
  <c r="CO52" i="1"/>
  <c r="CP51" i="1"/>
  <c r="CS51" i="1" s="1"/>
  <c r="CO51" i="1"/>
  <c r="CP50" i="1"/>
  <c r="CS50" i="1" s="1"/>
  <c r="CO50" i="1"/>
  <c r="CP49" i="1"/>
  <c r="CS49" i="1" s="1"/>
  <c r="CO49" i="1"/>
  <c r="CP48" i="1"/>
  <c r="CS48" i="1" s="1"/>
  <c r="CO48" i="1"/>
  <c r="CP47" i="1"/>
  <c r="CS47" i="1" s="1"/>
  <c r="CO47" i="1"/>
  <c r="CP46" i="1"/>
  <c r="CS46" i="1" s="1"/>
  <c r="CO46" i="1"/>
  <c r="CP45" i="1"/>
  <c r="CS45" i="1" s="1"/>
  <c r="CO45" i="1"/>
  <c r="CP44" i="1"/>
  <c r="CS44" i="1" s="1"/>
  <c r="CO44" i="1"/>
  <c r="CP43" i="1"/>
  <c r="CS43" i="1" s="1"/>
  <c r="CO43" i="1"/>
  <c r="CP42" i="1"/>
  <c r="CS42" i="1" s="1"/>
  <c r="CO42" i="1"/>
  <c r="CP41" i="1"/>
  <c r="CS41" i="1" s="1"/>
  <c r="CO41" i="1"/>
  <c r="CP40" i="1"/>
  <c r="CS40" i="1" s="1"/>
  <c r="CO40" i="1"/>
  <c r="CP39" i="1"/>
  <c r="CS39" i="1" s="1"/>
  <c r="CO39" i="1"/>
  <c r="CP38" i="1"/>
  <c r="CS38" i="1" s="1"/>
  <c r="CO38" i="1"/>
  <c r="CP37" i="1"/>
  <c r="CS37" i="1" s="1"/>
  <c r="CO37" i="1"/>
  <c r="CP36" i="1"/>
  <c r="CS36" i="1" s="1"/>
  <c r="CO36" i="1"/>
  <c r="CP35" i="1"/>
  <c r="CS35" i="1" s="1"/>
  <c r="CO35" i="1"/>
  <c r="CP34" i="1"/>
  <c r="CS34" i="1" s="1"/>
  <c r="CO34" i="1"/>
  <c r="CP33" i="1"/>
  <c r="CS33" i="1" s="1"/>
  <c r="CO33" i="1"/>
  <c r="CP32" i="1"/>
  <c r="CS32" i="1" s="1"/>
  <c r="CO32" i="1"/>
  <c r="CP31" i="1"/>
  <c r="CS31" i="1" s="1"/>
  <c r="CO31" i="1"/>
  <c r="CP30" i="1"/>
  <c r="CS30" i="1" s="1"/>
  <c r="CO30" i="1"/>
  <c r="CP29" i="1"/>
  <c r="CS29" i="1" s="1"/>
  <c r="CO29" i="1"/>
  <c r="CP28" i="1"/>
  <c r="CS28" i="1" s="1"/>
  <c r="CO28" i="1"/>
  <c r="CP27" i="1"/>
  <c r="CS27" i="1" s="1"/>
  <c r="CO27" i="1"/>
  <c r="CP26" i="1"/>
  <c r="CS26" i="1" s="1"/>
  <c r="CO26" i="1"/>
  <c r="CP25" i="1"/>
  <c r="CS25" i="1" s="1"/>
  <c r="CO25" i="1"/>
  <c r="CP24" i="1"/>
  <c r="CS24" i="1" s="1"/>
  <c r="CO24" i="1"/>
  <c r="CP23" i="1"/>
  <c r="CS23" i="1" s="1"/>
  <c r="CO23" i="1"/>
  <c r="CP22" i="1"/>
  <c r="CS22" i="1" s="1"/>
  <c r="CO22" i="1"/>
  <c r="CP21" i="1"/>
  <c r="CS21" i="1" s="1"/>
  <c r="CO21" i="1"/>
  <c r="CP20" i="1"/>
  <c r="CS20" i="1" s="1"/>
  <c r="CO20" i="1"/>
  <c r="CP19" i="1"/>
  <c r="CS19" i="1" s="1"/>
  <c r="CO19" i="1"/>
  <c r="CP18" i="1"/>
  <c r="CS18" i="1" s="1"/>
  <c r="CO18" i="1"/>
  <c r="CP17" i="1"/>
  <c r="CS17" i="1" s="1"/>
  <c r="CO17" i="1"/>
  <c r="CP16" i="1"/>
  <c r="CS16" i="1" s="1"/>
  <c r="CO16" i="1"/>
  <c r="CP15" i="1"/>
  <c r="CS15" i="1" s="1"/>
  <c r="CO15" i="1"/>
  <c r="CP14" i="1"/>
  <c r="CS14" i="1" s="1"/>
  <c r="CO14" i="1"/>
  <c r="CP13" i="1"/>
  <c r="CS13" i="1" s="1"/>
  <c r="CO13" i="1"/>
  <c r="CP12" i="1"/>
  <c r="CS12" i="1" s="1"/>
  <c r="CO12" i="1"/>
  <c r="CP11" i="1"/>
  <c r="CS11" i="1" s="1"/>
  <c r="CO11" i="1"/>
  <c r="CP10" i="1"/>
  <c r="CS10" i="1" s="1"/>
  <c r="CO10" i="1"/>
  <c r="CP9" i="1"/>
  <c r="CS9" i="1" s="1"/>
  <c r="CO9" i="1"/>
  <c r="CP8" i="1"/>
  <c r="CS8" i="1" s="1"/>
  <c r="CO8" i="1"/>
  <c r="CP7" i="1"/>
  <c r="CS7" i="1" s="1"/>
  <c r="CO7" i="1"/>
  <c r="CP6" i="1"/>
  <c r="CS6" i="1" s="1"/>
  <c r="CO6" i="1"/>
  <c r="CP5" i="1"/>
  <c r="CS5" i="1" s="1"/>
  <c r="CO5" i="1"/>
  <c r="CP4" i="1"/>
  <c r="CS4" i="1" s="1"/>
  <c r="CO4" i="1"/>
  <c r="CP2" i="1"/>
  <c r="CS2" i="1" s="1"/>
  <c r="CO2" i="1"/>
  <c r="CE141" i="1"/>
  <c r="CH141" i="1" s="1"/>
  <c r="CD141" i="1"/>
  <c r="CE140" i="1"/>
  <c r="CH140" i="1" s="1"/>
  <c r="CD140" i="1"/>
  <c r="CE139" i="1"/>
  <c r="CH139" i="1" s="1"/>
  <c r="CD139" i="1"/>
  <c r="CE138" i="1"/>
  <c r="CH138" i="1" s="1"/>
  <c r="CD138" i="1"/>
  <c r="CE137" i="1"/>
  <c r="CH137" i="1" s="1"/>
  <c r="CD137" i="1"/>
  <c r="CE136" i="1"/>
  <c r="CH136" i="1" s="1"/>
  <c r="CD136" i="1"/>
  <c r="CE135" i="1"/>
  <c r="CH135" i="1" s="1"/>
  <c r="CD135" i="1"/>
  <c r="CE134" i="1"/>
  <c r="CH134" i="1" s="1"/>
  <c r="CD134" i="1"/>
  <c r="CE133" i="1"/>
  <c r="CH133" i="1" s="1"/>
  <c r="CD133" i="1"/>
  <c r="CE132" i="1"/>
  <c r="CH132" i="1" s="1"/>
  <c r="CD132" i="1"/>
  <c r="CE131" i="1"/>
  <c r="CH131" i="1" s="1"/>
  <c r="CD131" i="1"/>
  <c r="CE130" i="1"/>
  <c r="CH130" i="1" s="1"/>
  <c r="CD130" i="1"/>
  <c r="CE129" i="1"/>
  <c r="CH129" i="1" s="1"/>
  <c r="CD129" i="1"/>
  <c r="CE128" i="1"/>
  <c r="CH128" i="1" s="1"/>
  <c r="CD128" i="1"/>
  <c r="CE127" i="1"/>
  <c r="CH127" i="1" s="1"/>
  <c r="CD127" i="1"/>
  <c r="CE126" i="1"/>
  <c r="CH126" i="1" s="1"/>
  <c r="CD126" i="1"/>
  <c r="CE125" i="1"/>
  <c r="CH125" i="1" s="1"/>
  <c r="CD125" i="1"/>
  <c r="CE124" i="1"/>
  <c r="CH124" i="1" s="1"/>
  <c r="CD124" i="1"/>
  <c r="CE123" i="1"/>
  <c r="CH123" i="1" s="1"/>
  <c r="CD123" i="1"/>
  <c r="CE122" i="1"/>
  <c r="CH122" i="1" s="1"/>
  <c r="CD122" i="1"/>
  <c r="CE121" i="1"/>
  <c r="CH121" i="1" s="1"/>
  <c r="CD121" i="1"/>
  <c r="CE120" i="1"/>
  <c r="CH120" i="1" s="1"/>
  <c r="CD120" i="1"/>
  <c r="CE119" i="1"/>
  <c r="CH119" i="1" s="1"/>
  <c r="CD119" i="1"/>
  <c r="CE118" i="1"/>
  <c r="CH118" i="1" s="1"/>
  <c r="CD118" i="1"/>
  <c r="CE117" i="1"/>
  <c r="CH117" i="1" s="1"/>
  <c r="CD117" i="1"/>
  <c r="CE116" i="1"/>
  <c r="CH116" i="1" s="1"/>
  <c r="CD116" i="1"/>
  <c r="CE115" i="1"/>
  <c r="CH115" i="1" s="1"/>
  <c r="CD115" i="1"/>
  <c r="CE114" i="1"/>
  <c r="CH114" i="1" s="1"/>
  <c r="CD114" i="1"/>
  <c r="CE113" i="1"/>
  <c r="CH113" i="1" s="1"/>
  <c r="CD113" i="1"/>
  <c r="CE112" i="1"/>
  <c r="CH112" i="1" s="1"/>
  <c r="CD112" i="1"/>
  <c r="CE111" i="1"/>
  <c r="CH111" i="1" s="1"/>
  <c r="CD111" i="1"/>
  <c r="CE110" i="1"/>
  <c r="CH110" i="1" s="1"/>
  <c r="CD110" i="1"/>
  <c r="CE109" i="1"/>
  <c r="CH109" i="1" s="1"/>
  <c r="CD109" i="1"/>
  <c r="CE108" i="1"/>
  <c r="CH108" i="1" s="1"/>
  <c r="CD108" i="1"/>
  <c r="CE107" i="1"/>
  <c r="CH107" i="1" s="1"/>
  <c r="CD107" i="1"/>
  <c r="CE106" i="1"/>
  <c r="CH106" i="1" s="1"/>
  <c r="CD106" i="1"/>
  <c r="CE105" i="1"/>
  <c r="CH105" i="1" s="1"/>
  <c r="CD105" i="1"/>
  <c r="CE104" i="1"/>
  <c r="CH104" i="1" s="1"/>
  <c r="CD104" i="1"/>
  <c r="CE103" i="1"/>
  <c r="CH103" i="1" s="1"/>
  <c r="CD103" i="1"/>
  <c r="CE102" i="1"/>
  <c r="CH102" i="1" s="1"/>
  <c r="CD102" i="1"/>
  <c r="CE101" i="1"/>
  <c r="CH101" i="1" s="1"/>
  <c r="CD101" i="1"/>
  <c r="CE100" i="1"/>
  <c r="CH100" i="1" s="1"/>
  <c r="CD100" i="1"/>
  <c r="CE99" i="1"/>
  <c r="CH99" i="1" s="1"/>
  <c r="CD99" i="1"/>
  <c r="CE98" i="1"/>
  <c r="CH98" i="1" s="1"/>
  <c r="CD98" i="1"/>
  <c r="CE97" i="1"/>
  <c r="CH97" i="1" s="1"/>
  <c r="CD97" i="1"/>
  <c r="CE96" i="1"/>
  <c r="CH96" i="1" s="1"/>
  <c r="CD96" i="1"/>
  <c r="CE95" i="1"/>
  <c r="CH95" i="1" s="1"/>
  <c r="CD95" i="1"/>
  <c r="CE94" i="1"/>
  <c r="CH94" i="1" s="1"/>
  <c r="CD94" i="1"/>
  <c r="CE93" i="1"/>
  <c r="CH93" i="1" s="1"/>
  <c r="CD93" i="1"/>
  <c r="CE92" i="1"/>
  <c r="CH92" i="1" s="1"/>
  <c r="CD92" i="1"/>
  <c r="CE91" i="1"/>
  <c r="CH91" i="1" s="1"/>
  <c r="CD91" i="1"/>
  <c r="CE90" i="1"/>
  <c r="CH90" i="1" s="1"/>
  <c r="CD90" i="1"/>
  <c r="CE89" i="1"/>
  <c r="CH89" i="1" s="1"/>
  <c r="CD89" i="1"/>
  <c r="CE88" i="1"/>
  <c r="CH88" i="1" s="1"/>
  <c r="CD88" i="1"/>
  <c r="CE87" i="1"/>
  <c r="CH87" i="1" s="1"/>
  <c r="CD87" i="1"/>
  <c r="CE86" i="1"/>
  <c r="CH86" i="1" s="1"/>
  <c r="CD86" i="1"/>
  <c r="CE85" i="1"/>
  <c r="CH85" i="1" s="1"/>
  <c r="CD85" i="1"/>
  <c r="CE84" i="1"/>
  <c r="CH84" i="1" s="1"/>
  <c r="CD84" i="1"/>
  <c r="CE83" i="1"/>
  <c r="CH83" i="1" s="1"/>
  <c r="CD83" i="1"/>
  <c r="CE82" i="1"/>
  <c r="CH82" i="1" s="1"/>
  <c r="CD82" i="1"/>
  <c r="CE81" i="1"/>
  <c r="CH81" i="1" s="1"/>
  <c r="CD81" i="1"/>
  <c r="CE80" i="1"/>
  <c r="CH80" i="1" s="1"/>
  <c r="CD80" i="1"/>
  <c r="CE79" i="1"/>
  <c r="CH79" i="1" s="1"/>
  <c r="CD79" i="1"/>
  <c r="CE78" i="1"/>
  <c r="CH78" i="1" s="1"/>
  <c r="CD78" i="1"/>
  <c r="CE77" i="1"/>
  <c r="CH77" i="1" s="1"/>
  <c r="CD77" i="1"/>
  <c r="CE76" i="1"/>
  <c r="CH76" i="1" s="1"/>
  <c r="CD76" i="1"/>
  <c r="CE75" i="1"/>
  <c r="CH75" i="1" s="1"/>
  <c r="CD75" i="1"/>
  <c r="CE74" i="1"/>
  <c r="CH74" i="1" s="1"/>
  <c r="CD74" i="1"/>
  <c r="CE73" i="1"/>
  <c r="CH73" i="1" s="1"/>
  <c r="CD73" i="1"/>
  <c r="CE72" i="1"/>
  <c r="CH72" i="1" s="1"/>
  <c r="CD72" i="1"/>
  <c r="CE71" i="1"/>
  <c r="CH71" i="1" s="1"/>
  <c r="CD71" i="1"/>
  <c r="CE70" i="1"/>
  <c r="CH70" i="1" s="1"/>
  <c r="CD70" i="1"/>
  <c r="CE69" i="1"/>
  <c r="CH69" i="1" s="1"/>
  <c r="CD69" i="1"/>
  <c r="CE68" i="1"/>
  <c r="CH68" i="1" s="1"/>
  <c r="CD68" i="1"/>
  <c r="CE67" i="1"/>
  <c r="CH67" i="1" s="1"/>
  <c r="CD67" i="1"/>
  <c r="CE66" i="1"/>
  <c r="CH66" i="1" s="1"/>
  <c r="CD66" i="1"/>
  <c r="CE65" i="1"/>
  <c r="CH65" i="1" s="1"/>
  <c r="CD65" i="1"/>
  <c r="CE64" i="1"/>
  <c r="CH64" i="1" s="1"/>
  <c r="CD64" i="1"/>
  <c r="CE63" i="1"/>
  <c r="CH63" i="1" s="1"/>
  <c r="CD63" i="1"/>
  <c r="CE62" i="1"/>
  <c r="CH62" i="1" s="1"/>
  <c r="CD62" i="1"/>
  <c r="CE61" i="1"/>
  <c r="CH61" i="1" s="1"/>
  <c r="CD61" i="1"/>
  <c r="CE60" i="1"/>
  <c r="CH60" i="1" s="1"/>
  <c r="CD60" i="1"/>
  <c r="CE59" i="1"/>
  <c r="CH59" i="1" s="1"/>
  <c r="CD59" i="1"/>
  <c r="CE58" i="1"/>
  <c r="CH58" i="1" s="1"/>
  <c r="CD58" i="1"/>
  <c r="CE57" i="1"/>
  <c r="CH57" i="1" s="1"/>
  <c r="CD57" i="1"/>
  <c r="CE56" i="1"/>
  <c r="CH56" i="1" s="1"/>
  <c r="CD56" i="1"/>
  <c r="CE55" i="1"/>
  <c r="CH55" i="1" s="1"/>
  <c r="CD55" i="1"/>
  <c r="CE54" i="1"/>
  <c r="CH54" i="1" s="1"/>
  <c r="CD54" i="1"/>
  <c r="CE53" i="1"/>
  <c r="CH53" i="1" s="1"/>
  <c r="CD53" i="1"/>
  <c r="CE52" i="1"/>
  <c r="CH52" i="1" s="1"/>
  <c r="CD52" i="1"/>
  <c r="CE51" i="1"/>
  <c r="CH51" i="1" s="1"/>
  <c r="CD51" i="1"/>
  <c r="CE50" i="1"/>
  <c r="CH50" i="1" s="1"/>
  <c r="CD50" i="1"/>
  <c r="CE49" i="1"/>
  <c r="CH49" i="1" s="1"/>
  <c r="CD49" i="1"/>
  <c r="CE48" i="1"/>
  <c r="CH48" i="1" s="1"/>
  <c r="CD48" i="1"/>
  <c r="CE47" i="1"/>
  <c r="CH47" i="1" s="1"/>
  <c r="CD47" i="1"/>
  <c r="CE46" i="1"/>
  <c r="CH46" i="1" s="1"/>
  <c r="CD46" i="1"/>
  <c r="CE45" i="1"/>
  <c r="CH45" i="1" s="1"/>
  <c r="CD45" i="1"/>
  <c r="CE44" i="1"/>
  <c r="CH44" i="1" s="1"/>
  <c r="CD44" i="1"/>
  <c r="CE43" i="1"/>
  <c r="CH43" i="1" s="1"/>
  <c r="CD43" i="1"/>
  <c r="CE42" i="1"/>
  <c r="CH42" i="1" s="1"/>
  <c r="CD42" i="1"/>
  <c r="CE41" i="1"/>
  <c r="CH41" i="1" s="1"/>
  <c r="CD41" i="1"/>
  <c r="CE40" i="1"/>
  <c r="CH40" i="1" s="1"/>
  <c r="CD40" i="1"/>
  <c r="CE39" i="1"/>
  <c r="CH39" i="1" s="1"/>
  <c r="CD39" i="1"/>
  <c r="CE38" i="1"/>
  <c r="CH38" i="1" s="1"/>
  <c r="CD38" i="1"/>
  <c r="CE37" i="1"/>
  <c r="CH37" i="1" s="1"/>
  <c r="CD37" i="1"/>
  <c r="CE36" i="1"/>
  <c r="CH36" i="1" s="1"/>
  <c r="CD36" i="1"/>
  <c r="CE35" i="1"/>
  <c r="CH35" i="1" s="1"/>
  <c r="CD35" i="1"/>
  <c r="CE34" i="1"/>
  <c r="CH34" i="1" s="1"/>
  <c r="CD34" i="1"/>
  <c r="CE33" i="1"/>
  <c r="CH33" i="1" s="1"/>
  <c r="CD33" i="1"/>
  <c r="CE32" i="1"/>
  <c r="CH32" i="1" s="1"/>
  <c r="CD32" i="1"/>
  <c r="CE31" i="1"/>
  <c r="CH31" i="1" s="1"/>
  <c r="CD31" i="1"/>
  <c r="CE30" i="1"/>
  <c r="CH30" i="1" s="1"/>
  <c r="CD30" i="1"/>
  <c r="CE29" i="1"/>
  <c r="CH29" i="1" s="1"/>
  <c r="CD29" i="1"/>
  <c r="CE28" i="1"/>
  <c r="CH28" i="1" s="1"/>
  <c r="CD28" i="1"/>
  <c r="CE27" i="1"/>
  <c r="CH27" i="1" s="1"/>
  <c r="CD27" i="1"/>
  <c r="CE26" i="1"/>
  <c r="CH26" i="1" s="1"/>
  <c r="CD26" i="1"/>
  <c r="CE25" i="1"/>
  <c r="CH25" i="1" s="1"/>
  <c r="CD25" i="1"/>
  <c r="CE24" i="1"/>
  <c r="CH24" i="1" s="1"/>
  <c r="CD24" i="1"/>
  <c r="CE23" i="1"/>
  <c r="CH23" i="1" s="1"/>
  <c r="CD23" i="1"/>
  <c r="CE22" i="1"/>
  <c r="CH22" i="1" s="1"/>
  <c r="CD22" i="1"/>
  <c r="CE21" i="1"/>
  <c r="CH21" i="1" s="1"/>
  <c r="CD21" i="1"/>
  <c r="CE20" i="1"/>
  <c r="CH20" i="1" s="1"/>
  <c r="CD20" i="1"/>
  <c r="CE19" i="1"/>
  <c r="CH19" i="1" s="1"/>
  <c r="CD19" i="1"/>
  <c r="CE18" i="1"/>
  <c r="CH18" i="1" s="1"/>
  <c r="CD18" i="1"/>
  <c r="CE17" i="1"/>
  <c r="CH17" i="1" s="1"/>
  <c r="CD17" i="1"/>
  <c r="CE16" i="1"/>
  <c r="CH16" i="1" s="1"/>
  <c r="CD16" i="1"/>
  <c r="CE15" i="1"/>
  <c r="CH15" i="1" s="1"/>
  <c r="CD15" i="1"/>
  <c r="CE14" i="1"/>
  <c r="CH14" i="1" s="1"/>
  <c r="CD14" i="1"/>
  <c r="CE13" i="1"/>
  <c r="CH13" i="1" s="1"/>
  <c r="CD13" i="1"/>
  <c r="CE12" i="1"/>
  <c r="CH12" i="1" s="1"/>
  <c r="CD12" i="1"/>
  <c r="CE11" i="1"/>
  <c r="CH11" i="1" s="1"/>
  <c r="CD11" i="1"/>
  <c r="CE10" i="1"/>
  <c r="CH10" i="1" s="1"/>
  <c r="CD10" i="1"/>
  <c r="CE9" i="1"/>
  <c r="CH9" i="1" s="1"/>
  <c r="CD9" i="1"/>
  <c r="CE8" i="1"/>
  <c r="CH8" i="1" s="1"/>
  <c r="CD8" i="1"/>
  <c r="CE7" i="1"/>
  <c r="CH7" i="1" s="1"/>
  <c r="CD7" i="1"/>
  <c r="CE6" i="1"/>
  <c r="CH6" i="1" s="1"/>
  <c r="CD6" i="1"/>
  <c r="CE5" i="1"/>
  <c r="CH5" i="1" s="1"/>
  <c r="CD5" i="1"/>
  <c r="CE4" i="1"/>
  <c r="CH4" i="1" s="1"/>
  <c r="CD4" i="1"/>
  <c r="CE2" i="1"/>
  <c r="CH2" i="1" s="1"/>
  <c r="CD2" i="1"/>
  <c r="BT141" i="1"/>
  <c r="BW141" i="1" s="1"/>
  <c r="BS141" i="1"/>
  <c r="BT140" i="1"/>
  <c r="BW140" i="1" s="1"/>
  <c r="BS140" i="1"/>
  <c r="BT139" i="1"/>
  <c r="BW139" i="1" s="1"/>
  <c r="BS139" i="1"/>
  <c r="BT138" i="1"/>
  <c r="BW138" i="1" s="1"/>
  <c r="BS138" i="1"/>
  <c r="BT137" i="1"/>
  <c r="BW137" i="1" s="1"/>
  <c r="BS137" i="1"/>
  <c r="BT136" i="1"/>
  <c r="BW136" i="1" s="1"/>
  <c r="BS136" i="1"/>
  <c r="BT135" i="1"/>
  <c r="BW135" i="1" s="1"/>
  <c r="BS135" i="1"/>
  <c r="BT134" i="1"/>
  <c r="BW134" i="1" s="1"/>
  <c r="BS134" i="1"/>
  <c r="BT133" i="1"/>
  <c r="BW133" i="1" s="1"/>
  <c r="BS133" i="1"/>
  <c r="BT132" i="1"/>
  <c r="BW132" i="1" s="1"/>
  <c r="BS132" i="1"/>
  <c r="BT131" i="1"/>
  <c r="BW131" i="1" s="1"/>
  <c r="BS131" i="1"/>
  <c r="BT130" i="1"/>
  <c r="BW130" i="1" s="1"/>
  <c r="BS130" i="1"/>
  <c r="BT129" i="1"/>
  <c r="BW129" i="1" s="1"/>
  <c r="BS129" i="1"/>
  <c r="BT128" i="1"/>
  <c r="BW128" i="1" s="1"/>
  <c r="BS128" i="1"/>
  <c r="BT127" i="1"/>
  <c r="BW127" i="1" s="1"/>
  <c r="BS127" i="1"/>
  <c r="BT126" i="1"/>
  <c r="BW126" i="1" s="1"/>
  <c r="BS126" i="1"/>
  <c r="BT125" i="1"/>
  <c r="BW125" i="1" s="1"/>
  <c r="BS125" i="1"/>
  <c r="BT124" i="1"/>
  <c r="BW124" i="1" s="1"/>
  <c r="BS124" i="1"/>
  <c r="BT123" i="1"/>
  <c r="BW123" i="1" s="1"/>
  <c r="BS123" i="1"/>
  <c r="BT122" i="1"/>
  <c r="BW122" i="1" s="1"/>
  <c r="BS122" i="1"/>
  <c r="BT121" i="1"/>
  <c r="BW121" i="1" s="1"/>
  <c r="BS121" i="1"/>
  <c r="BT120" i="1"/>
  <c r="BW120" i="1" s="1"/>
  <c r="BS120" i="1"/>
  <c r="BT119" i="1"/>
  <c r="BW119" i="1" s="1"/>
  <c r="BS119" i="1"/>
  <c r="BT118" i="1"/>
  <c r="BW118" i="1" s="1"/>
  <c r="BS118" i="1"/>
  <c r="BT117" i="1"/>
  <c r="BW117" i="1" s="1"/>
  <c r="BS117" i="1"/>
  <c r="BT116" i="1"/>
  <c r="BW116" i="1" s="1"/>
  <c r="BS116" i="1"/>
  <c r="BT115" i="1"/>
  <c r="BW115" i="1" s="1"/>
  <c r="BS115" i="1"/>
  <c r="BT114" i="1"/>
  <c r="BW114" i="1" s="1"/>
  <c r="BS114" i="1"/>
  <c r="BT113" i="1"/>
  <c r="BW113" i="1" s="1"/>
  <c r="BS113" i="1"/>
  <c r="BT112" i="1"/>
  <c r="BW112" i="1" s="1"/>
  <c r="BS112" i="1"/>
  <c r="BT111" i="1"/>
  <c r="BW111" i="1" s="1"/>
  <c r="BS111" i="1"/>
  <c r="BT110" i="1"/>
  <c r="BW110" i="1" s="1"/>
  <c r="BS110" i="1"/>
  <c r="BT109" i="1"/>
  <c r="BW109" i="1" s="1"/>
  <c r="BS109" i="1"/>
  <c r="BT108" i="1"/>
  <c r="BW108" i="1" s="1"/>
  <c r="BS108" i="1"/>
  <c r="BT107" i="1"/>
  <c r="BW107" i="1" s="1"/>
  <c r="BS107" i="1"/>
  <c r="BT106" i="1"/>
  <c r="BW106" i="1" s="1"/>
  <c r="BS106" i="1"/>
  <c r="BT105" i="1"/>
  <c r="BW105" i="1" s="1"/>
  <c r="BS105" i="1"/>
  <c r="BT104" i="1"/>
  <c r="BW104" i="1" s="1"/>
  <c r="BS104" i="1"/>
  <c r="BT103" i="1"/>
  <c r="BW103" i="1" s="1"/>
  <c r="BS103" i="1"/>
  <c r="BT102" i="1"/>
  <c r="BW102" i="1" s="1"/>
  <c r="BS102" i="1"/>
  <c r="BT101" i="1"/>
  <c r="BW101" i="1" s="1"/>
  <c r="BS101" i="1"/>
  <c r="BT100" i="1"/>
  <c r="BW100" i="1" s="1"/>
  <c r="BS100" i="1"/>
  <c r="BT99" i="1"/>
  <c r="BW99" i="1" s="1"/>
  <c r="BS99" i="1"/>
  <c r="BT98" i="1"/>
  <c r="BW98" i="1" s="1"/>
  <c r="BS98" i="1"/>
  <c r="BT97" i="1"/>
  <c r="BW97" i="1" s="1"/>
  <c r="BS97" i="1"/>
  <c r="BT96" i="1"/>
  <c r="BW96" i="1" s="1"/>
  <c r="BS96" i="1"/>
  <c r="BT95" i="1"/>
  <c r="BW95" i="1" s="1"/>
  <c r="BS95" i="1"/>
  <c r="BT94" i="1"/>
  <c r="BW94" i="1" s="1"/>
  <c r="BS94" i="1"/>
  <c r="BT93" i="1"/>
  <c r="BW93" i="1" s="1"/>
  <c r="BS93" i="1"/>
  <c r="BT92" i="1"/>
  <c r="BW92" i="1" s="1"/>
  <c r="BS92" i="1"/>
  <c r="BT91" i="1"/>
  <c r="BW91" i="1" s="1"/>
  <c r="BS91" i="1"/>
  <c r="BT90" i="1"/>
  <c r="BW90" i="1" s="1"/>
  <c r="BS90" i="1"/>
  <c r="BT89" i="1"/>
  <c r="BW89" i="1" s="1"/>
  <c r="BS89" i="1"/>
  <c r="BT88" i="1"/>
  <c r="BW88" i="1" s="1"/>
  <c r="BS88" i="1"/>
  <c r="BT87" i="1"/>
  <c r="BW87" i="1" s="1"/>
  <c r="BS87" i="1"/>
  <c r="BT86" i="1"/>
  <c r="BW86" i="1" s="1"/>
  <c r="BS86" i="1"/>
  <c r="BT85" i="1"/>
  <c r="BW85" i="1" s="1"/>
  <c r="BS85" i="1"/>
  <c r="BT84" i="1"/>
  <c r="BW84" i="1" s="1"/>
  <c r="BS84" i="1"/>
  <c r="BT83" i="1"/>
  <c r="BW83" i="1" s="1"/>
  <c r="BS83" i="1"/>
  <c r="BT82" i="1"/>
  <c r="BW82" i="1" s="1"/>
  <c r="BS82" i="1"/>
  <c r="BT81" i="1"/>
  <c r="BW81" i="1" s="1"/>
  <c r="BS81" i="1"/>
  <c r="BT80" i="1"/>
  <c r="BW80" i="1" s="1"/>
  <c r="BS80" i="1"/>
  <c r="BT79" i="1"/>
  <c r="BW79" i="1" s="1"/>
  <c r="BS79" i="1"/>
  <c r="BT78" i="1"/>
  <c r="BW78" i="1" s="1"/>
  <c r="BS78" i="1"/>
  <c r="BT77" i="1"/>
  <c r="BW77" i="1" s="1"/>
  <c r="BS77" i="1"/>
  <c r="BT76" i="1"/>
  <c r="BW76" i="1" s="1"/>
  <c r="BS76" i="1"/>
  <c r="BT75" i="1"/>
  <c r="BW75" i="1" s="1"/>
  <c r="BS75" i="1"/>
  <c r="BT74" i="1"/>
  <c r="BW74" i="1" s="1"/>
  <c r="BS74" i="1"/>
  <c r="BT73" i="1"/>
  <c r="BW73" i="1" s="1"/>
  <c r="BS73" i="1"/>
  <c r="BT72" i="1"/>
  <c r="BW72" i="1" s="1"/>
  <c r="BS72" i="1"/>
  <c r="BT71" i="1"/>
  <c r="BW71" i="1" s="1"/>
  <c r="BS71" i="1"/>
  <c r="BT70" i="1"/>
  <c r="BW70" i="1" s="1"/>
  <c r="BS70" i="1"/>
  <c r="BT69" i="1"/>
  <c r="BW69" i="1" s="1"/>
  <c r="BS69" i="1"/>
  <c r="BT68" i="1"/>
  <c r="BW68" i="1" s="1"/>
  <c r="BS68" i="1"/>
  <c r="BT67" i="1"/>
  <c r="BW67" i="1" s="1"/>
  <c r="BS67" i="1"/>
  <c r="BT66" i="1"/>
  <c r="BW66" i="1" s="1"/>
  <c r="BS66" i="1"/>
  <c r="BT65" i="1"/>
  <c r="BW65" i="1" s="1"/>
  <c r="BS65" i="1"/>
  <c r="BT64" i="1"/>
  <c r="BW64" i="1" s="1"/>
  <c r="BS64" i="1"/>
  <c r="BT63" i="1"/>
  <c r="BW63" i="1" s="1"/>
  <c r="BS63" i="1"/>
  <c r="BT62" i="1"/>
  <c r="BW62" i="1" s="1"/>
  <c r="BS62" i="1"/>
  <c r="BT61" i="1"/>
  <c r="BW61" i="1" s="1"/>
  <c r="BS61" i="1"/>
  <c r="BT60" i="1"/>
  <c r="BW60" i="1" s="1"/>
  <c r="BS60" i="1"/>
  <c r="BT59" i="1"/>
  <c r="BW59" i="1" s="1"/>
  <c r="BS59" i="1"/>
  <c r="BT58" i="1"/>
  <c r="BW58" i="1" s="1"/>
  <c r="BS58" i="1"/>
  <c r="BT57" i="1"/>
  <c r="BW57" i="1" s="1"/>
  <c r="BS57" i="1"/>
  <c r="BT56" i="1"/>
  <c r="BW56" i="1" s="1"/>
  <c r="BS56" i="1"/>
  <c r="BT55" i="1"/>
  <c r="BW55" i="1" s="1"/>
  <c r="BS55" i="1"/>
  <c r="BT54" i="1"/>
  <c r="BW54" i="1" s="1"/>
  <c r="BS54" i="1"/>
  <c r="BT53" i="1"/>
  <c r="BW53" i="1" s="1"/>
  <c r="BS53" i="1"/>
  <c r="BT52" i="1"/>
  <c r="BW52" i="1" s="1"/>
  <c r="BS52" i="1"/>
  <c r="BT51" i="1"/>
  <c r="BW51" i="1" s="1"/>
  <c r="BS51" i="1"/>
  <c r="BT50" i="1"/>
  <c r="BW50" i="1" s="1"/>
  <c r="BS50" i="1"/>
  <c r="BT49" i="1"/>
  <c r="BW49" i="1" s="1"/>
  <c r="BS49" i="1"/>
  <c r="BT48" i="1"/>
  <c r="BW48" i="1" s="1"/>
  <c r="BS48" i="1"/>
  <c r="BT47" i="1"/>
  <c r="BW47" i="1" s="1"/>
  <c r="BS47" i="1"/>
  <c r="BT46" i="1"/>
  <c r="BW46" i="1" s="1"/>
  <c r="BS46" i="1"/>
  <c r="BT45" i="1"/>
  <c r="BW45" i="1" s="1"/>
  <c r="BS45" i="1"/>
  <c r="BT44" i="1"/>
  <c r="BW44" i="1" s="1"/>
  <c r="BS44" i="1"/>
  <c r="BT43" i="1"/>
  <c r="BW43" i="1" s="1"/>
  <c r="BS43" i="1"/>
  <c r="BT42" i="1"/>
  <c r="BW42" i="1" s="1"/>
  <c r="BS42" i="1"/>
  <c r="BT41" i="1"/>
  <c r="BW41" i="1" s="1"/>
  <c r="BS41" i="1"/>
  <c r="BT40" i="1"/>
  <c r="BW40" i="1" s="1"/>
  <c r="BS40" i="1"/>
  <c r="BT39" i="1"/>
  <c r="BW39" i="1" s="1"/>
  <c r="BS39" i="1"/>
  <c r="BT38" i="1"/>
  <c r="BW38" i="1" s="1"/>
  <c r="BS38" i="1"/>
  <c r="BT37" i="1"/>
  <c r="BW37" i="1" s="1"/>
  <c r="BS37" i="1"/>
  <c r="BT36" i="1"/>
  <c r="BW36" i="1" s="1"/>
  <c r="BS36" i="1"/>
  <c r="BT35" i="1"/>
  <c r="BW35" i="1" s="1"/>
  <c r="BS35" i="1"/>
  <c r="BT34" i="1"/>
  <c r="BW34" i="1" s="1"/>
  <c r="BS34" i="1"/>
  <c r="BT33" i="1"/>
  <c r="BW33" i="1" s="1"/>
  <c r="BS33" i="1"/>
  <c r="BT32" i="1"/>
  <c r="BW32" i="1" s="1"/>
  <c r="BS32" i="1"/>
  <c r="BT31" i="1"/>
  <c r="BW31" i="1" s="1"/>
  <c r="BS31" i="1"/>
  <c r="BT30" i="1"/>
  <c r="BW30" i="1" s="1"/>
  <c r="BS30" i="1"/>
  <c r="BT29" i="1"/>
  <c r="BW29" i="1" s="1"/>
  <c r="BS29" i="1"/>
  <c r="BT28" i="1"/>
  <c r="BW28" i="1" s="1"/>
  <c r="BS28" i="1"/>
  <c r="BT27" i="1"/>
  <c r="BW27" i="1" s="1"/>
  <c r="BS27" i="1"/>
  <c r="BT26" i="1"/>
  <c r="BW26" i="1" s="1"/>
  <c r="BS26" i="1"/>
  <c r="BT25" i="1"/>
  <c r="BW25" i="1" s="1"/>
  <c r="BS25" i="1"/>
  <c r="BT24" i="1"/>
  <c r="BW24" i="1" s="1"/>
  <c r="BS24" i="1"/>
  <c r="BT23" i="1"/>
  <c r="BW23" i="1" s="1"/>
  <c r="BS23" i="1"/>
  <c r="BT22" i="1"/>
  <c r="BW22" i="1" s="1"/>
  <c r="BS22" i="1"/>
  <c r="BT21" i="1"/>
  <c r="BW21" i="1" s="1"/>
  <c r="BS21" i="1"/>
  <c r="BT20" i="1"/>
  <c r="BW20" i="1" s="1"/>
  <c r="BS20" i="1"/>
  <c r="BT19" i="1"/>
  <c r="BW19" i="1" s="1"/>
  <c r="BS19" i="1"/>
  <c r="BT18" i="1"/>
  <c r="BW18" i="1" s="1"/>
  <c r="BS18" i="1"/>
  <c r="BT17" i="1"/>
  <c r="BW17" i="1" s="1"/>
  <c r="BS17" i="1"/>
  <c r="BT16" i="1"/>
  <c r="BW16" i="1" s="1"/>
  <c r="BS16" i="1"/>
  <c r="BT15" i="1"/>
  <c r="BW15" i="1" s="1"/>
  <c r="BS15" i="1"/>
  <c r="BT14" i="1"/>
  <c r="BW14" i="1" s="1"/>
  <c r="BS14" i="1"/>
  <c r="BT13" i="1"/>
  <c r="BW13" i="1" s="1"/>
  <c r="BS13" i="1"/>
  <c r="BT12" i="1"/>
  <c r="BW12" i="1" s="1"/>
  <c r="BS12" i="1"/>
  <c r="BT11" i="1"/>
  <c r="BW11" i="1" s="1"/>
  <c r="BS11" i="1"/>
  <c r="BT10" i="1"/>
  <c r="BW10" i="1" s="1"/>
  <c r="BS10" i="1"/>
  <c r="BT9" i="1"/>
  <c r="BW9" i="1" s="1"/>
  <c r="BS9" i="1"/>
  <c r="BT8" i="1"/>
  <c r="BW8" i="1" s="1"/>
  <c r="BS8" i="1"/>
  <c r="BT7" i="1"/>
  <c r="BW7" i="1" s="1"/>
  <c r="BS7" i="1"/>
  <c r="BT6" i="1"/>
  <c r="BW6" i="1" s="1"/>
  <c r="BS6" i="1"/>
  <c r="BT5" i="1"/>
  <c r="BW5" i="1" s="1"/>
  <c r="BS5" i="1"/>
  <c r="BT4" i="1"/>
  <c r="BW4" i="1" s="1"/>
  <c r="BS4" i="1"/>
  <c r="BT2" i="1"/>
  <c r="BW2" i="1" s="1"/>
  <c r="BS2" i="1"/>
  <c r="BI141" i="1"/>
  <c r="BL141" i="1" s="1"/>
  <c r="BH141" i="1"/>
  <c r="BI140" i="1"/>
  <c r="BL140" i="1" s="1"/>
  <c r="BH140" i="1"/>
  <c r="BI139" i="1"/>
  <c r="BL139" i="1" s="1"/>
  <c r="BH139" i="1"/>
  <c r="BI138" i="1"/>
  <c r="BL138" i="1" s="1"/>
  <c r="BH138" i="1"/>
  <c r="BI137" i="1"/>
  <c r="BL137" i="1" s="1"/>
  <c r="BH137" i="1"/>
  <c r="BI136" i="1"/>
  <c r="BL136" i="1" s="1"/>
  <c r="BH136" i="1"/>
  <c r="BI135" i="1"/>
  <c r="BL135" i="1" s="1"/>
  <c r="BH135" i="1"/>
  <c r="BI134" i="1"/>
  <c r="BL134" i="1" s="1"/>
  <c r="BH134" i="1"/>
  <c r="BI133" i="1"/>
  <c r="BL133" i="1" s="1"/>
  <c r="BH133" i="1"/>
  <c r="BI132" i="1"/>
  <c r="BL132" i="1" s="1"/>
  <c r="BH132" i="1"/>
  <c r="BI131" i="1"/>
  <c r="BL131" i="1" s="1"/>
  <c r="BH131" i="1"/>
  <c r="BI130" i="1"/>
  <c r="BL130" i="1" s="1"/>
  <c r="BH130" i="1"/>
  <c r="BI129" i="1"/>
  <c r="BL129" i="1" s="1"/>
  <c r="BH129" i="1"/>
  <c r="BI128" i="1"/>
  <c r="BL128" i="1" s="1"/>
  <c r="BH128" i="1"/>
  <c r="BI127" i="1"/>
  <c r="BL127" i="1" s="1"/>
  <c r="BH127" i="1"/>
  <c r="BI126" i="1"/>
  <c r="BL126" i="1" s="1"/>
  <c r="BH126" i="1"/>
  <c r="BI125" i="1"/>
  <c r="BL125" i="1" s="1"/>
  <c r="BH125" i="1"/>
  <c r="BI124" i="1"/>
  <c r="BL124" i="1" s="1"/>
  <c r="BH124" i="1"/>
  <c r="BI123" i="1"/>
  <c r="BL123" i="1" s="1"/>
  <c r="BH123" i="1"/>
  <c r="BI122" i="1"/>
  <c r="BL122" i="1" s="1"/>
  <c r="BH122" i="1"/>
  <c r="BI121" i="1"/>
  <c r="BL121" i="1" s="1"/>
  <c r="BH121" i="1"/>
  <c r="BI120" i="1"/>
  <c r="BL120" i="1" s="1"/>
  <c r="BH120" i="1"/>
  <c r="BI119" i="1"/>
  <c r="BL119" i="1" s="1"/>
  <c r="BH119" i="1"/>
  <c r="BI118" i="1"/>
  <c r="BL118" i="1" s="1"/>
  <c r="BH118" i="1"/>
  <c r="BI117" i="1"/>
  <c r="BL117" i="1" s="1"/>
  <c r="BH117" i="1"/>
  <c r="BI116" i="1"/>
  <c r="BL116" i="1" s="1"/>
  <c r="BH116" i="1"/>
  <c r="BI115" i="1"/>
  <c r="BL115" i="1" s="1"/>
  <c r="BH115" i="1"/>
  <c r="BI114" i="1"/>
  <c r="BL114" i="1" s="1"/>
  <c r="BH114" i="1"/>
  <c r="BI113" i="1"/>
  <c r="BL113" i="1" s="1"/>
  <c r="BH113" i="1"/>
  <c r="BI112" i="1"/>
  <c r="BL112" i="1" s="1"/>
  <c r="BH112" i="1"/>
  <c r="BI111" i="1"/>
  <c r="BL111" i="1" s="1"/>
  <c r="BH111" i="1"/>
  <c r="BI110" i="1"/>
  <c r="BL110" i="1" s="1"/>
  <c r="BH110" i="1"/>
  <c r="BI109" i="1"/>
  <c r="BL109" i="1" s="1"/>
  <c r="BH109" i="1"/>
  <c r="BI108" i="1"/>
  <c r="BL108" i="1" s="1"/>
  <c r="BH108" i="1"/>
  <c r="BI107" i="1"/>
  <c r="BL107" i="1" s="1"/>
  <c r="BH107" i="1"/>
  <c r="BI106" i="1"/>
  <c r="BL106" i="1" s="1"/>
  <c r="BH106" i="1"/>
  <c r="BI105" i="1"/>
  <c r="BL105" i="1" s="1"/>
  <c r="BH105" i="1"/>
  <c r="BI104" i="1"/>
  <c r="BL104" i="1" s="1"/>
  <c r="BH104" i="1"/>
  <c r="BI103" i="1"/>
  <c r="BL103" i="1" s="1"/>
  <c r="BH103" i="1"/>
  <c r="BI102" i="1"/>
  <c r="BL102" i="1" s="1"/>
  <c r="BH102" i="1"/>
  <c r="BI101" i="1"/>
  <c r="BL101" i="1" s="1"/>
  <c r="BH101" i="1"/>
  <c r="BI100" i="1"/>
  <c r="BL100" i="1" s="1"/>
  <c r="BH100" i="1"/>
  <c r="BI99" i="1"/>
  <c r="BL99" i="1" s="1"/>
  <c r="BH99" i="1"/>
  <c r="BI98" i="1"/>
  <c r="BL98" i="1" s="1"/>
  <c r="BH98" i="1"/>
  <c r="BI97" i="1"/>
  <c r="BL97" i="1" s="1"/>
  <c r="BH97" i="1"/>
  <c r="BI96" i="1"/>
  <c r="BL96" i="1" s="1"/>
  <c r="BH96" i="1"/>
  <c r="BI95" i="1"/>
  <c r="BL95" i="1" s="1"/>
  <c r="BH95" i="1"/>
  <c r="BI94" i="1"/>
  <c r="BL94" i="1" s="1"/>
  <c r="BH94" i="1"/>
  <c r="BI93" i="1"/>
  <c r="BL93" i="1" s="1"/>
  <c r="BH93" i="1"/>
  <c r="BI92" i="1"/>
  <c r="BL92" i="1" s="1"/>
  <c r="BH92" i="1"/>
  <c r="BI91" i="1"/>
  <c r="BL91" i="1" s="1"/>
  <c r="BH91" i="1"/>
  <c r="BI90" i="1"/>
  <c r="BL90" i="1" s="1"/>
  <c r="BH90" i="1"/>
  <c r="BI89" i="1"/>
  <c r="BL89" i="1" s="1"/>
  <c r="BH89" i="1"/>
  <c r="BI88" i="1"/>
  <c r="BL88" i="1" s="1"/>
  <c r="BH88" i="1"/>
  <c r="BI87" i="1"/>
  <c r="BL87" i="1" s="1"/>
  <c r="BH87" i="1"/>
  <c r="BI86" i="1"/>
  <c r="BL86" i="1" s="1"/>
  <c r="BH86" i="1"/>
  <c r="BI85" i="1"/>
  <c r="BL85" i="1" s="1"/>
  <c r="BH85" i="1"/>
  <c r="BI84" i="1"/>
  <c r="BL84" i="1" s="1"/>
  <c r="BH84" i="1"/>
  <c r="BI83" i="1"/>
  <c r="BL83" i="1" s="1"/>
  <c r="BH83" i="1"/>
  <c r="BI82" i="1"/>
  <c r="BL82" i="1" s="1"/>
  <c r="BH82" i="1"/>
  <c r="BI81" i="1"/>
  <c r="BL81" i="1" s="1"/>
  <c r="BH81" i="1"/>
  <c r="BI80" i="1"/>
  <c r="BL80" i="1" s="1"/>
  <c r="BH80" i="1"/>
  <c r="BI79" i="1"/>
  <c r="BL79" i="1" s="1"/>
  <c r="BH79" i="1"/>
  <c r="BI78" i="1"/>
  <c r="BL78" i="1" s="1"/>
  <c r="BH78" i="1"/>
  <c r="BI77" i="1"/>
  <c r="BL77" i="1" s="1"/>
  <c r="BH77" i="1"/>
  <c r="BI76" i="1"/>
  <c r="BL76" i="1" s="1"/>
  <c r="BH76" i="1"/>
  <c r="BI75" i="1"/>
  <c r="BL75" i="1" s="1"/>
  <c r="BH75" i="1"/>
  <c r="BI74" i="1"/>
  <c r="BL74" i="1" s="1"/>
  <c r="BH74" i="1"/>
  <c r="BI73" i="1"/>
  <c r="BL73" i="1" s="1"/>
  <c r="BH73" i="1"/>
  <c r="BI72" i="1"/>
  <c r="BL72" i="1" s="1"/>
  <c r="BH72" i="1"/>
  <c r="BI71" i="1"/>
  <c r="BL71" i="1" s="1"/>
  <c r="BH71" i="1"/>
  <c r="BI70" i="1"/>
  <c r="BL70" i="1" s="1"/>
  <c r="BH70" i="1"/>
  <c r="BI69" i="1"/>
  <c r="BL69" i="1" s="1"/>
  <c r="BH69" i="1"/>
  <c r="BI68" i="1"/>
  <c r="BL68" i="1" s="1"/>
  <c r="BH68" i="1"/>
  <c r="BI67" i="1"/>
  <c r="BL67" i="1" s="1"/>
  <c r="BH67" i="1"/>
  <c r="BI66" i="1"/>
  <c r="BL66" i="1" s="1"/>
  <c r="BH66" i="1"/>
  <c r="BI65" i="1"/>
  <c r="BL65" i="1" s="1"/>
  <c r="BH65" i="1"/>
  <c r="BI64" i="1"/>
  <c r="BL64" i="1" s="1"/>
  <c r="BH64" i="1"/>
  <c r="BI63" i="1"/>
  <c r="BL63" i="1" s="1"/>
  <c r="BH63" i="1"/>
  <c r="BI62" i="1"/>
  <c r="BL62" i="1" s="1"/>
  <c r="BH62" i="1"/>
  <c r="BI61" i="1"/>
  <c r="BL61" i="1" s="1"/>
  <c r="BH61" i="1"/>
  <c r="BI60" i="1"/>
  <c r="BL60" i="1" s="1"/>
  <c r="BH60" i="1"/>
  <c r="BI59" i="1"/>
  <c r="BL59" i="1" s="1"/>
  <c r="BH59" i="1"/>
  <c r="BI58" i="1"/>
  <c r="BL58" i="1" s="1"/>
  <c r="BH58" i="1"/>
  <c r="BI57" i="1"/>
  <c r="BL57" i="1" s="1"/>
  <c r="BH57" i="1"/>
  <c r="BI56" i="1"/>
  <c r="BL56" i="1" s="1"/>
  <c r="BH56" i="1"/>
  <c r="BI55" i="1"/>
  <c r="BL55" i="1" s="1"/>
  <c r="BH55" i="1"/>
  <c r="BI54" i="1"/>
  <c r="BL54" i="1" s="1"/>
  <c r="BH54" i="1"/>
  <c r="BI53" i="1"/>
  <c r="BL53" i="1" s="1"/>
  <c r="BH53" i="1"/>
  <c r="BI52" i="1"/>
  <c r="BL52" i="1" s="1"/>
  <c r="BH52" i="1"/>
  <c r="BI51" i="1"/>
  <c r="BL51" i="1" s="1"/>
  <c r="BH51" i="1"/>
  <c r="BI50" i="1"/>
  <c r="BL50" i="1" s="1"/>
  <c r="BH50" i="1"/>
  <c r="BI49" i="1"/>
  <c r="BL49" i="1" s="1"/>
  <c r="BH49" i="1"/>
  <c r="BI48" i="1"/>
  <c r="BL48" i="1" s="1"/>
  <c r="BH48" i="1"/>
  <c r="BI47" i="1"/>
  <c r="BL47" i="1" s="1"/>
  <c r="BH47" i="1"/>
  <c r="BI46" i="1"/>
  <c r="BL46" i="1" s="1"/>
  <c r="BH46" i="1"/>
  <c r="BI45" i="1"/>
  <c r="BL45" i="1" s="1"/>
  <c r="BH45" i="1"/>
  <c r="BI44" i="1"/>
  <c r="BL44" i="1" s="1"/>
  <c r="BH44" i="1"/>
  <c r="BI43" i="1"/>
  <c r="BL43" i="1" s="1"/>
  <c r="BH43" i="1"/>
  <c r="BI42" i="1"/>
  <c r="BL42" i="1" s="1"/>
  <c r="BH42" i="1"/>
  <c r="BI41" i="1"/>
  <c r="BL41" i="1" s="1"/>
  <c r="BH41" i="1"/>
  <c r="BI40" i="1"/>
  <c r="BL40" i="1" s="1"/>
  <c r="BH40" i="1"/>
  <c r="BI39" i="1"/>
  <c r="BL39" i="1" s="1"/>
  <c r="BH39" i="1"/>
  <c r="BI38" i="1"/>
  <c r="BL38" i="1" s="1"/>
  <c r="BH38" i="1"/>
  <c r="BI37" i="1"/>
  <c r="BL37" i="1" s="1"/>
  <c r="BH37" i="1"/>
  <c r="BI36" i="1"/>
  <c r="BL36" i="1" s="1"/>
  <c r="BH36" i="1"/>
  <c r="BI35" i="1"/>
  <c r="BL35" i="1" s="1"/>
  <c r="BH35" i="1"/>
  <c r="BI34" i="1"/>
  <c r="BL34" i="1" s="1"/>
  <c r="BH34" i="1"/>
  <c r="BI33" i="1"/>
  <c r="BL33" i="1" s="1"/>
  <c r="BH33" i="1"/>
  <c r="BI32" i="1"/>
  <c r="BL32" i="1" s="1"/>
  <c r="BH32" i="1"/>
  <c r="BI31" i="1"/>
  <c r="BL31" i="1" s="1"/>
  <c r="BH31" i="1"/>
  <c r="BI30" i="1"/>
  <c r="BL30" i="1" s="1"/>
  <c r="BH30" i="1"/>
  <c r="BI29" i="1"/>
  <c r="BL29" i="1" s="1"/>
  <c r="BH29" i="1"/>
  <c r="BI28" i="1"/>
  <c r="BL28" i="1" s="1"/>
  <c r="BH28" i="1"/>
  <c r="BI27" i="1"/>
  <c r="BL27" i="1" s="1"/>
  <c r="BH27" i="1"/>
  <c r="BI26" i="1"/>
  <c r="BL26" i="1" s="1"/>
  <c r="BH26" i="1"/>
  <c r="BI25" i="1"/>
  <c r="BL25" i="1" s="1"/>
  <c r="BH25" i="1"/>
  <c r="BI24" i="1"/>
  <c r="BL24" i="1" s="1"/>
  <c r="BH24" i="1"/>
  <c r="BI23" i="1"/>
  <c r="BL23" i="1" s="1"/>
  <c r="BH23" i="1"/>
  <c r="BI22" i="1"/>
  <c r="BL22" i="1" s="1"/>
  <c r="BH22" i="1"/>
  <c r="BI21" i="1"/>
  <c r="BL21" i="1" s="1"/>
  <c r="BH21" i="1"/>
  <c r="BI20" i="1"/>
  <c r="BL20" i="1" s="1"/>
  <c r="BH20" i="1"/>
  <c r="BI19" i="1"/>
  <c r="BL19" i="1" s="1"/>
  <c r="BH19" i="1"/>
  <c r="BI18" i="1"/>
  <c r="BL18" i="1" s="1"/>
  <c r="BH18" i="1"/>
  <c r="BI17" i="1"/>
  <c r="BL17" i="1" s="1"/>
  <c r="BH17" i="1"/>
  <c r="BI16" i="1"/>
  <c r="BL16" i="1" s="1"/>
  <c r="BH16" i="1"/>
  <c r="BI15" i="1"/>
  <c r="BL15" i="1" s="1"/>
  <c r="BH15" i="1"/>
  <c r="BI14" i="1"/>
  <c r="BL14" i="1" s="1"/>
  <c r="BH14" i="1"/>
  <c r="BI13" i="1"/>
  <c r="BL13" i="1" s="1"/>
  <c r="BH13" i="1"/>
  <c r="BI12" i="1"/>
  <c r="BL12" i="1" s="1"/>
  <c r="BH12" i="1"/>
  <c r="BI11" i="1"/>
  <c r="BL11" i="1" s="1"/>
  <c r="BH11" i="1"/>
  <c r="BI10" i="1"/>
  <c r="BL10" i="1" s="1"/>
  <c r="BH10" i="1"/>
  <c r="BI9" i="1"/>
  <c r="BL9" i="1" s="1"/>
  <c r="BH9" i="1"/>
  <c r="BI8" i="1"/>
  <c r="BL8" i="1" s="1"/>
  <c r="BH8" i="1"/>
  <c r="BI7" i="1"/>
  <c r="BL7" i="1" s="1"/>
  <c r="BH7" i="1"/>
  <c r="BI6" i="1"/>
  <c r="BL6" i="1" s="1"/>
  <c r="BH6" i="1"/>
  <c r="BI5" i="1"/>
  <c r="BL5" i="1" s="1"/>
  <c r="BH5" i="1"/>
  <c r="BI4" i="1"/>
  <c r="BL4" i="1" s="1"/>
  <c r="BH4" i="1"/>
  <c r="BI2" i="1"/>
  <c r="BL2" i="1" s="1"/>
  <c r="BH2" i="1"/>
  <c r="AW2" i="1"/>
  <c r="AX2" i="1"/>
  <c r="BA2" i="1" s="1"/>
  <c r="AW4" i="1"/>
  <c r="AX4" i="1"/>
  <c r="BA4" i="1" s="1"/>
  <c r="AW5" i="1"/>
  <c r="AX5" i="1"/>
  <c r="BA5" i="1" s="1"/>
  <c r="AW6" i="1"/>
  <c r="AX6" i="1"/>
  <c r="BA6" i="1" s="1"/>
  <c r="AW7" i="1"/>
  <c r="AX7" i="1"/>
  <c r="BA7" i="1" s="1"/>
  <c r="AW8" i="1"/>
  <c r="AX8" i="1"/>
  <c r="BA8" i="1" s="1"/>
  <c r="AW9" i="1"/>
  <c r="AX9" i="1"/>
  <c r="BA9" i="1" s="1"/>
  <c r="AW10" i="1"/>
  <c r="AX10" i="1"/>
  <c r="BA10" i="1" s="1"/>
  <c r="AW11" i="1"/>
  <c r="AX11" i="1"/>
  <c r="BA11" i="1" s="1"/>
  <c r="AW12" i="1"/>
  <c r="AX12" i="1"/>
  <c r="BA12" i="1" s="1"/>
  <c r="AW13" i="1"/>
  <c r="AX13" i="1"/>
  <c r="BA13" i="1" s="1"/>
  <c r="AW14" i="1"/>
  <c r="AX14" i="1"/>
  <c r="BA14" i="1" s="1"/>
  <c r="AW15" i="1"/>
  <c r="AX15" i="1"/>
  <c r="BA15" i="1" s="1"/>
  <c r="AW16" i="1"/>
  <c r="AX16" i="1"/>
  <c r="BA16" i="1" s="1"/>
  <c r="AW17" i="1"/>
  <c r="AX17" i="1"/>
  <c r="BA17" i="1" s="1"/>
  <c r="AW18" i="1"/>
  <c r="AX18" i="1"/>
  <c r="BA18" i="1" s="1"/>
  <c r="AW19" i="1"/>
  <c r="AX19" i="1"/>
  <c r="BA19" i="1" s="1"/>
  <c r="AW20" i="1"/>
  <c r="AX20" i="1"/>
  <c r="BA20" i="1" s="1"/>
  <c r="AW21" i="1"/>
  <c r="AX21" i="1"/>
  <c r="BA21" i="1" s="1"/>
  <c r="AW22" i="1"/>
  <c r="AX22" i="1"/>
  <c r="BA22" i="1" s="1"/>
  <c r="AW23" i="1"/>
  <c r="AX23" i="1"/>
  <c r="BA23" i="1" s="1"/>
  <c r="AW24" i="1"/>
  <c r="AX24" i="1"/>
  <c r="BA24" i="1" s="1"/>
  <c r="AW25" i="1"/>
  <c r="AX25" i="1"/>
  <c r="BA25" i="1" s="1"/>
  <c r="AW26" i="1"/>
  <c r="AX26" i="1"/>
  <c r="BA26" i="1" s="1"/>
  <c r="AW27" i="1"/>
  <c r="AX27" i="1"/>
  <c r="BA27" i="1" s="1"/>
  <c r="AW28" i="1"/>
  <c r="AX28" i="1"/>
  <c r="BA28" i="1" s="1"/>
  <c r="AW29" i="1"/>
  <c r="AX29" i="1"/>
  <c r="BA29" i="1" s="1"/>
  <c r="AW30" i="1"/>
  <c r="AX30" i="1"/>
  <c r="BA30" i="1" s="1"/>
  <c r="AW31" i="1"/>
  <c r="AX31" i="1"/>
  <c r="BA31" i="1" s="1"/>
  <c r="AW32" i="1"/>
  <c r="AX32" i="1"/>
  <c r="BA32" i="1" s="1"/>
  <c r="AW33" i="1"/>
  <c r="AX33" i="1"/>
  <c r="BA33" i="1" s="1"/>
  <c r="AW34" i="1"/>
  <c r="AX34" i="1"/>
  <c r="BA34" i="1" s="1"/>
  <c r="AW35" i="1"/>
  <c r="AX35" i="1"/>
  <c r="BA35" i="1" s="1"/>
  <c r="AW36" i="1"/>
  <c r="AX36" i="1"/>
  <c r="BA36" i="1" s="1"/>
  <c r="AW37" i="1"/>
  <c r="AX37" i="1"/>
  <c r="BA37" i="1" s="1"/>
  <c r="AW38" i="1"/>
  <c r="AX38" i="1"/>
  <c r="BA38" i="1" s="1"/>
  <c r="AW39" i="1"/>
  <c r="AX39" i="1"/>
  <c r="BA39" i="1" s="1"/>
  <c r="AW40" i="1"/>
  <c r="AX40" i="1"/>
  <c r="BA40" i="1" s="1"/>
  <c r="AW41" i="1"/>
  <c r="AX41" i="1"/>
  <c r="BA41" i="1" s="1"/>
  <c r="AW42" i="1"/>
  <c r="AX42" i="1"/>
  <c r="BA42" i="1" s="1"/>
  <c r="AW43" i="1"/>
  <c r="AX43" i="1"/>
  <c r="BA43" i="1" s="1"/>
  <c r="AW44" i="1"/>
  <c r="AX44" i="1"/>
  <c r="BA44" i="1" s="1"/>
  <c r="AW45" i="1"/>
  <c r="AX45" i="1"/>
  <c r="BA45" i="1" s="1"/>
  <c r="AW46" i="1"/>
  <c r="AX46" i="1"/>
  <c r="BA46" i="1" s="1"/>
  <c r="AW47" i="1"/>
  <c r="AX47" i="1"/>
  <c r="BA47" i="1" s="1"/>
  <c r="AW48" i="1"/>
  <c r="AX48" i="1"/>
  <c r="BA48" i="1" s="1"/>
  <c r="AW49" i="1"/>
  <c r="AX49" i="1"/>
  <c r="BA49" i="1" s="1"/>
  <c r="AW50" i="1"/>
  <c r="AX50" i="1"/>
  <c r="BA50" i="1" s="1"/>
  <c r="AW51" i="1"/>
  <c r="AX51" i="1"/>
  <c r="BA51" i="1" s="1"/>
  <c r="AW52" i="1"/>
  <c r="AX52" i="1"/>
  <c r="BA52" i="1" s="1"/>
  <c r="AW53" i="1"/>
  <c r="AX53" i="1"/>
  <c r="BA53" i="1" s="1"/>
  <c r="AW54" i="1"/>
  <c r="AX54" i="1"/>
  <c r="BA54" i="1" s="1"/>
  <c r="AW55" i="1"/>
  <c r="AX55" i="1"/>
  <c r="BA55" i="1" s="1"/>
  <c r="AW56" i="1"/>
  <c r="AX56" i="1"/>
  <c r="BA56" i="1" s="1"/>
  <c r="AW57" i="1"/>
  <c r="AX57" i="1"/>
  <c r="BA57" i="1" s="1"/>
  <c r="AW58" i="1"/>
  <c r="AX58" i="1"/>
  <c r="BA58" i="1" s="1"/>
  <c r="AW59" i="1"/>
  <c r="AX59" i="1"/>
  <c r="BA59" i="1" s="1"/>
  <c r="AW60" i="1"/>
  <c r="AX60" i="1"/>
  <c r="BA60" i="1" s="1"/>
  <c r="AW61" i="1"/>
  <c r="AX61" i="1"/>
  <c r="BA61" i="1" s="1"/>
  <c r="AW62" i="1"/>
  <c r="AX62" i="1"/>
  <c r="BA62" i="1" s="1"/>
  <c r="AW63" i="1"/>
  <c r="AX63" i="1"/>
  <c r="BA63" i="1" s="1"/>
  <c r="AW64" i="1"/>
  <c r="AX64" i="1"/>
  <c r="BA64" i="1" s="1"/>
  <c r="AW65" i="1"/>
  <c r="AX65" i="1"/>
  <c r="BA65" i="1" s="1"/>
  <c r="AW66" i="1"/>
  <c r="AX66" i="1"/>
  <c r="BA66" i="1" s="1"/>
  <c r="AW67" i="1"/>
  <c r="AX67" i="1"/>
  <c r="BA67" i="1" s="1"/>
  <c r="AW68" i="1"/>
  <c r="AX68" i="1"/>
  <c r="BA68" i="1" s="1"/>
  <c r="AW69" i="1"/>
  <c r="AX69" i="1"/>
  <c r="BA69" i="1" s="1"/>
  <c r="AW70" i="1"/>
  <c r="AX70" i="1"/>
  <c r="BA70" i="1" s="1"/>
  <c r="AW71" i="1"/>
  <c r="AX71" i="1"/>
  <c r="BA71" i="1" s="1"/>
  <c r="AW72" i="1"/>
  <c r="AX72" i="1"/>
  <c r="BA72" i="1" s="1"/>
  <c r="AW73" i="1"/>
  <c r="AX73" i="1"/>
  <c r="BA73" i="1" s="1"/>
  <c r="AW74" i="1"/>
  <c r="AX74" i="1"/>
  <c r="BA74" i="1" s="1"/>
  <c r="AW75" i="1"/>
  <c r="AX75" i="1"/>
  <c r="BA75" i="1" s="1"/>
  <c r="AW76" i="1"/>
  <c r="AX76" i="1"/>
  <c r="BA76" i="1" s="1"/>
  <c r="AW77" i="1"/>
  <c r="AX77" i="1"/>
  <c r="BA77" i="1" s="1"/>
  <c r="AW78" i="1"/>
  <c r="AX78" i="1"/>
  <c r="BA78" i="1" s="1"/>
  <c r="AW79" i="1"/>
  <c r="AX79" i="1"/>
  <c r="BA79" i="1" s="1"/>
  <c r="AW80" i="1"/>
  <c r="AX80" i="1"/>
  <c r="BA80" i="1" s="1"/>
  <c r="AW81" i="1"/>
  <c r="AX81" i="1"/>
  <c r="BA81" i="1" s="1"/>
  <c r="AW82" i="1"/>
  <c r="AX82" i="1"/>
  <c r="BA82" i="1" s="1"/>
  <c r="AW83" i="1"/>
  <c r="AX83" i="1"/>
  <c r="BA83" i="1" s="1"/>
  <c r="AW84" i="1"/>
  <c r="AX84" i="1"/>
  <c r="BA84" i="1" s="1"/>
  <c r="AW85" i="1"/>
  <c r="AX85" i="1"/>
  <c r="BA85" i="1" s="1"/>
  <c r="AW86" i="1"/>
  <c r="AX86" i="1"/>
  <c r="BA86" i="1" s="1"/>
  <c r="AW87" i="1"/>
  <c r="AX87" i="1"/>
  <c r="BA87" i="1" s="1"/>
  <c r="AW88" i="1"/>
  <c r="AX88" i="1"/>
  <c r="BA88" i="1" s="1"/>
  <c r="AW89" i="1"/>
  <c r="AX89" i="1"/>
  <c r="BA89" i="1" s="1"/>
  <c r="AW90" i="1"/>
  <c r="AX90" i="1"/>
  <c r="BA90" i="1" s="1"/>
  <c r="AW91" i="1"/>
  <c r="AX91" i="1"/>
  <c r="BA91" i="1" s="1"/>
  <c r="AW92" i="1"/>
  <c r="AX92" i="1"/>
  <c r="BA92" i="1" s="1"/>
  <c r="AW93" i="1"/>
  <c r="AX93" i="1"/>
  <c r="BA93" i="1" s="1"/>
  <c r="AW94" i="1"/>
  <c r="AX94" i="1"/>
  <c r="BA94" i="1" s="1"/>
  <c r="AW95" i="1"/>
  <c r="AX95" i="1"/>
  <c r="BA95" i="1" s="1"/>
  <c r="AW96" i="1"/>
  <c r="AX96" i="1"/>
  <c r="BA96" i="1" s="1"/>
  <c r="AW97" i="1"/>
  <c r="AX97" i="1"/>
  <c r="BA97" i="1" s="1"/>
  <c r="AW98" i="1"/>
  <c r="AX98" i="1"/>
  <c r="BA98" i="1" s="1"/>
  <c r="AW99" i="1"/>
  <c r="AX99" i="1"/>
  <c r="BA99" i="1" s="1"/>
  <c r="AW100" i="1"/>
  <c r="AX100" i="1"/>
  <c r="BA100" i="1" s="1"/>
  <c r="AW101" i="1"/>
  <c r="AX101" i="1"/>
  <c r="BA101" i="1" s="1"/>
  <c r="AW102" i="1"/>
  <c r="AX102" i="1"/>
  <c r="BA102" i="1" s="1"/>
  <c r="AW103" i="1"/>
  <c r="AX103" i="1"/>
  <c r="BA103" i="1" s="1"/>
  <c r="AW104" i="1"/>
  <c r="AX104" i="1"/>
  <c r="BA104" i="1" s="1"/>
  <c r="AW105" i="1"/>
  <c r="AX105" i="1"/>
  <c r="BA105" i="1" s="1"/>
  <c r="AW106" i="1"/>
  <c r="AX106" i="1"/>
  <c r="BA106" i="1" s="1"/>
  <c r="AW107" i="1"/>
  <c r="AX107" i="1"/>
  <c r="BA107" i="1" s="1"/>
  <c r="AW108" i="1"/>
  <c r="AX108" i="1"/>
  <c r="BA108" i="1" s="1"/>
  <c r="AW109" i="1"/>
  <c r="AX109" i="1"/>
  <c r="BA109" i="1" s="1"/>
  <c r="AW110" i="1"/>
  <c r="AX110" i="1"/>
  <c r="BA110" i="1" s="1"/>
  <c r="AW111" i="1"/>
  <c r="AX111" i="1"/>
  <c r="BA111" i="1" s="1"/>
  <c r="AW112" i="1"/>
  <c r="AX112" i="1"/>
  <c r="BA112" i="1" s="1"/>
  <c r="AW113" i="1"/>
  <c r="AX113" i="1"/>
  <c r="BA113" i="1" s="1"/>
  <c r="AW114" i="1"/>
  <c r="AX114" i="1"/>
  <c r="BA114" i="1" s="1"/>
  <c r="AW115" i="1"/>
  <c r="AX115" i="1"/>
  <c r="BA115" i="1" s="1"/>
  <c r="AW116" i="1"/>
  <c r="AX116" i="1"/>
  <c r="BA116" i="1" s="1"/>
  <c r="AW117" i="1"/>
  <c r="AX117" i="1"/>
  <c r="BA117" i="1" s="1"/>
  <c r="AW118" i="1"/>
  <c r="AX118" i="1"/>
  <c r="BA118" i="1" s="1"/>
  <c r="AW119" i="1"/>
  <c r="AX119" i="1"/>
  <c r="BA119" i="1" s="1"/>
  <c r="AW120" i="1"/>
  <c r="AX120" i="1"/>
  <c r="BA120" i="1" s="1"/>
  <c r="AW121" i="1"/>
  <c r="AX121" i="1"/>
  <c r="BA121" i="1" s="1"/>
  <c r="AW122" i="1"/>
  <c r="AX122" i="1"/>
  <c r="BA122" i="1" s="1"/>
  <c r="AW123" i="1"/>
  <c r="AX123" i="1"/>
  <c r="BA123" i="1" s="1"/>
  <c r="AW124" i="1"/>
  <c r="AX124" i="1"/>
  <c r="BA124" i="1" s="1"/>
  <c r="AW125" i="1"/>
  <c r="AX125" i="1"/>
  <c r="BA125" i="1" s="1"/>
  <c r="AW126" i="1"/>
  <c r="AX126" i="1"/>
  <c r="BA126" i="1" s="1"/>
  <c r="AW127" i="1"/>
  <c r="AX127" i="1"/>
  <c r="BA127" i="1" s="1"/>
  <c r="AW128" i="1"/>
  <c r="AX128" i="1"/>
  <c r="BA128" i="1" s="1"/>
  <c r="AW129" i="1"/>
  <c r="AX129" i="1"/>
  <c r="BA129" i="1" s="1"/>
  <c r="AW130" i="1"/>
  <c r="AX130" i="1"/>
  <c r="BA130" i="1" s="1"/>
  <c r="AW131" i="1"/>
  <c r="AX131" i="1"/>
  <c r="BA131" i="1" s="1"/>
  <c r="AW132" i="1"/>
  <c r="AX132" i="1"/>
  <c r="BA132" i="1" s="1"/>
  <c r="AW133" i="1"/>
  <c r="AX133" i="1"/>
  <c r="BA133" i="1" s="1"/>
  <c r="AW134" i="1"/>
  <c r="AX134" i="1"/>
  <c r="BA134" i="1" s="1"/>
  <c r="AW135" i="1"/>
  <c r="AX135" i="1"/>
  <c r="BA135" i="1" s="1"/>
  <c r="AW136" i="1"/>
  <c r="AX136" i="1"/>
  <c r="BA136" i="1" s="1"/>
  <c r="AW137" i="1"/>
  <c r="AX137" i="1"/>
  <c r="BA137" i="1" s="1"/>
  <c r="AW138" i="1"/>
  <c r="AX138" i="1"/>
  <c r="BA138" i="1" s="1"/>
  <c r="AW139" i="1"/>
  <c r="AX139" i="1"/>
  <c r="BA139" i="1" s="1"/>
  <c r="AW140" i="1"/>
  <c r="AX140" i="1"/>
  <c r="BA140" i="1" s="1"/>
  <c r="AW141" i="1"/>
  <c r="AX141" i="1"/>
  <c r="BA141" i="1" s="1"/>
  <c r="Q4" i="1" l="1"/>
  <c r="T4" i="1" s="1"/>
  <c r="Q5" i="1"/>
  <c r="T5" i="1" s="1"/>
  <c r="Q6" i="1"/>
  <c r="T6" i="1" s="1"/>
  <c r="Q7" i="1"/>
  <c r="T7" i="1" s="1"/>
  <c r="Q8" i="1"/>
  <c r="T8" i="1" s="1"/>
  <c r="Q9" i="1"/>
  <c r="T9" i="1" s="1"/>
  <c r="Q10" i="1"/>
  <c r="T10" i="1" s="1"/>
  <c r="Q11" i="1"/>
  <c r="T11" i="1" s="1"/>
  <c r="Q12" i="1"/>
  <c r="T12" i="1" s="1"/>
  <c r="Q13" i="1"/>
  <c r="T13" i="1" s="1"/>
  <c r="Q14" i="1"/>
  <c r="T14" i="1" s="1"/>
  <c r="Q15" i="1"/>
  <c r="T15" i="1" s="1"/>
  <c r="Q16" i="1"/>
  <c r="T16" i="1" s="1"/>
  <c r="Q17" i="1"/>
  <c r="T17" i="1" s="1"/>
  <c r="Q18" i="1"/>
  <c r="T18" i="1" s="1"/>
  <c r="Q19" i="1"/>
  <c r="T19" i="1" s="1"/>
  <c r="Q20" i="1"/>
  <c r="T20" i="1" s="1"/>
  <c r="Q21" i="1"/>
  <c r="T21" i="1" s="1"/>
  <c r="Q22" i="1"/>
  <c r="T22" i="1" s="1"/>
  <c r="Q23" i="1"/>
  <c r="T23" i="1" s="1"/>
  <c r="Q24" i="1"/>
  <c r="T24" i="1" s="1"/>
  <c r="Q25" i="1"/>
  <c r="T25" i="1" s="1"/>
  <c r="Q26" i="1"/>
  <c r="T26" i="1" s="1"/>
  <c r="Q27" i="1"/>
  <c r="T27" i="1" s="1"/>
  <c r="Q28" i="1"/>
  <c r="T28" i="1" s="1"/>
  <c r="Q29" i="1"/>
  <c r="T29" i="1" s="1"/>
  <c r="Q30" i="1"/>
  <c r="T30" i="1" s="1"/>
  <c r="Q31" i="1"/>
  <c r="T31" i="1" s="1"/>
  <c r="Q32" i="1"/>
  <c r="T32" i="1" s="1"/>
  <c r="Q33" i="1"/>
  <c r="T33" i="1" s="1"/>
  <c r="Q34" i="1"/>
  <c r="T34" i="1" s="1"/>
  <c r="Q35" i="1"/>
  <c r="T35" i="1" s="1"/>
  <c r="Q36" i="1"/>
  <c r="T36" i="1" s="1"/>
  <c r="Q37" i="1"/>
  <c r="T37" i="1" s="1"/>
  <c r="Q38" i="1"/>
  <c r="T38" i="1" s="1"/>
  <c r="Q39" i="1"/>
  <c r="T39" i="1" s="1"/>
  <c r="Q40" i="1"/>
  <c r="T40" i="1" s="1"/>
  <c r="Q41" i="1"/>
  <c r="T41" i="1" s="1"/>
  <c r="Q42" i="1"/>
  <c r="T42" i="1" s="1"/>
  <c r="Q43" i="1"/>
  <c r="T43" i="1" s="1"/>
  <c r="Q44" i="1"/>
  <c r="T44" i="1" s="1"/>
  <c r="Q45" i="1"/>
  <c r="T45" i="1" s="1"/>
  <c r="Q46" i="1"/>
  <c r="T46" i="1" s="1"/>
  <c r="Q47" i="1"/>
  <c r="T47" i="1" s="1"/>
  <c r="Q48" i="1"/>
  <c r="T48" i="1" s="1"/>
  <c r="Q49" i="1"/>
  <c r="T49" i="1" s="1"/>
  <c r="Q50" i="1"/>
  <c r="T50" i="1" s="1"/>
  <c r="Q51" i="1"/>
  <c r="T51" i="1" s="1"/>
  <c r="Q52" i="1"/>
  <c r="T52" i="1" s="1"/>
  <c r="Q53" i="1"/>
  <c r="T53" i="1" s="1"/>
  <c r="Q54" i="1"/>
  <c r="T54" i="1" s="1"/>
  <c r="Q55" i="1"/>
  <c r="T55" i="1" s="1"/>
  <c r="Q56" i="1"/>
  <c r="T56" i="1" s="1"/>
  <c r="Q57" i="1"/>
  <c r="T57" i="1" s="1"/>
  <c r="Q58" i="1"/>
  <c r="T58" i="1" s="1"/>
  <c r="Q59" i="1"/>
  <c r="T59" i="1" s="1"/>
  <c r="Q60" i="1"/>
  <c r="T60" i="1" s="1"/>
  <c r="Q61" i="1"/>
  <c r="T61" i="1" s="1"/>
  <c r="Q62" i="1"/>
  <c r="T62" i="1" s="1"/>
  <c r="Q63" i="1"/>
  <c r="T63" i="1" s="1"/>
  <c r="Q64" i="1"/>
  <c r="T64" i="1" s="1"/>
  <c r="Q65" i="1"/>
  <c r="T65" i="1" s="1"/>
  <c r="Q66" i="1"/>
  <c r="T66" i="1" s="1"/>
  <c r="Q67" i="1"/>
  <c r="T67" i="1" s="1"/>
  <c r="Q68" i="1"/>
  <c r="T68" i="1" s="1"/>
  <c r="Q69" i="1"/>
  <c r="T69" i="1" s="1"/>
  <c r="Q70" i="1"/>
  <c r="T70" i="1" s="1"/>
  <c r="Q71" i="1"/>
  <c r="T71" i="1" s="1"/>
  <c r="Q72" i="1"/>
  <c r="T72" i="1" s="1"/>
  <c r="Q73" i="1"/>
  <c r="T73" i="1" s="1"/>
  <c r="Q74" i="1"/>
  <c r="T74" i="1" s="1"/>
  <c r="Q75" i="1"/>
  <c r="T75" i="1" s="1"/>
  <c r="Q76" i="1"/>
  <c r="T76" i="1" s="1"/>
  <c r="Q77" i="1"/>
  <c r="T77" i="1" s="1"/>
  <c r="Q78" i="1"/>
  <c r="T78" i="1" s="1"/>
  <c r="Q79" i="1"/>
  <c r="T79" i="1" s="1"/>
  <c r="Q80" i="1"/>
  <c r="T80" i="1" s="1"/>
  <c r="Q81" i="1"/>
  <c r="T81" i="1" s="1"/>
  <c r="Q82" i="1"/>
  <c r="T82" i="1" s="1"/>
  <c r="Q83" i="1"/>
  <c r="T83" i="1" s="1"/>
  <c r="Q84" i="1"/>
  <c r="T84" i="1" s="1"/>
  <c r="Q85" i="1"/>
  <c r="T85" i="1" s="1"/>
  <c r="Q86" i="1"/>
  <c r="T86" i="1" s="1"/>
  <c r="Q87" i="1"/>
  <c r="T87" i="1" s="1"/>
  <c r="Q88" i="1"/>
  <c r="T88" i="1" s="1"/>
  <c r="Q89" i="1"/>
  <c r="T89" i="1" s="1"/>
  <c r="Q90" i="1"/>
  <c r="T90" i="1" s="1"/>
  <c r="Q91" i="1"/>
  <c r="T91" i="1" s="1"/>
  <c r="Q92" i="1"/>
  <c r="T92" i="1" s="1"/>
  <c r="Q93" i="1"/>
  <c r="T93" i="1" s="1"/>
  <c r="Q94" i="1"/>
  <c r="T94" i="1" s="1"/>
  <c r="Q95" i="1"/>
  <c r="T95" i="1" s="1"/>
  <c r="Q96" i="1"/>
  <c r="T96" i="1" s="1"/>
  <c r="Q97" i="1"/>
  <c r="T97" i="1" s="1"/>
  <c r="Q98" i="1"/>
  <c r="T98" i="1" s="1"/>
  <c r="Q99" i="1"/>
  <c r="T99" i="1" s="1"/>
  <c r="Q100" i="1"/>
  <c r="T100" i="1" s="1"/>
  <c r="Q101" i="1"/>
  <c r="T101" i="1" s="1"/>
  <c r="Q102" i="1"/>
  <c r="T102" i="1" s="1"/>
  <c r="Q103" i="1"/>
  <c r="T103" i="1" s="1"/>
  <c r="Q104" i="1"/>
  <c r="T104" i="1" s="1"/>
  <c r="Q105" i="1"/>
  <c r="T105" i="1" s="1"/>
  <c r="Q106" i="1"/>
  <c r="T106" i="1" s="1"/>
  <c r="Q107" i="1"/>
  <c r="T107" i="1" s="1"/>
  <c r="Q108" i="1"/>
  <c r="T108" i="1" s="1"/>
  <c r="Q109" i="1"/>
  <c r="T109" i="1" s="1"/>
  <c r="Q110" i="1"/>
  <c r="T110" i="1" s="1"/>
  <c r="Q111" i="1"/>
  <c r="T111" i="1" s="1"/>
  <c r="Q112" i="1"/>
  <c r="T112" i="1" s="1"/>
  <c r="Q113" i="1"/>
  <c r="T113" i="1" s="1"/>
  <c r="Q114" i="1"/>
  <c r="T114" i="1" s="1"/>
  <c r="Q115" i="1"/>
  <c r="T115" i="1" s="1"/>
  <c r="Q116" i="1"/>
  <c r="T116" i="1" s="1"/>
  <c r="Q117" i="1"/>
  <c r="T117" i="1" s="1"/>
  <c r="Q118" i="1"/>
  <c r="T118" i="1" s="1"/>
  <c r="Q119" i="1"/>
  <c r="T119" i="1" s="1"/>
  <c r="Q120" i="1"/>
  <c r="T120" i="1" s="1"/>
  <c r="Q121" i="1"/>
  <c r="T121" i="1" s="1"/>
  <c r="Q122" i="1"/>
  <c r="T122" i="1" s="1"/>
  <c r="Q123" i="1"/>
  <c r="T123" i="1" s="1"/>
  <c r="Q124" i="1"/>
  <c r="T124" i="1" s="1"/>
  <c r="Q125" i="1"/>
  <c r="T125" i="1" s="1"/>
  <c r="Q126" i="1"/>
  <c r="T126" i="1" s="1"/>
  <c r="Q127" i="1"/>
  <c r="T127" i="1" s="1"/>
  <c r="Q128" i="1"/>
  <c r="T128" i="1" s="1"/>
  <c r="Q129" i="1"/>
  <c r="T129" i="1" s="1"/>
  <c r="Q130" i="1"/>
  <c r="T130" i="1" s="1"/>
  <c r="Q131" i="1"/>
  <c r="T131" i="1" s="1"/>
  <c r="Q132" i="1"/>
  <c r="T132" i="1" s="1"/>
  <c r="Q133" i="1"/>
  <c r="T133" i="1" s="1"/>
  <c r="Q134" i="1"/>
  <c r="T134" i="1" s="1"/>
  <c r="Q135" i="1"/>
  <c r="T135" i="1" s="1"/>
  <c r="Q136" i="1"/>
  <c r="T136" i="1" s="1"/>
  <c r="Q137" i="1"/>
  <c r="T137" i="1" s="1"/>
  <c r="Q138" i="1"/>
  <c r="T138" i="1" s="1"/>
  <c r="Q139" i="1"/>
  <c r="T139" i="1" s="1"/>
  <c r="Q140" i="1"/>
  <c r="T140" i="1" s="1"/>
  <c r="Q141" i="1"/>
  <c r="T141" i="1" s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Q2" i="1"/>
  <c r="T2" i="1" s="1"/>
  <c r="P2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F4" i="1"/>
  <c r="I4" i="1" s="1"/>
  <c r="F5" i="1"/>
  <c r="I5" i="1" s="1"/>
  <c r="F6" i="1"/>
  <c r="I6" i="1" s="1"/>
  <c r="F7" i="1"/>
  <c r="I7" i="1" s="1"/>
  <c r="F8" i="1"/>
  <c r="I8" i="1" s="1"/>
  <c r="F9" i="1"/>
  <c r="I9" i="1" s="1"/>
  <c r="F10" i="1"/>
  <c r="I10" i="1" s="1"/>
  <c r="F11" i="1"/>
  <c r="I11" i="1" s="1"/>
  <c r="F12" i="1"/>
  <c r="I12" i="1" s="1"/>
  <c r="F13" i="1"/>
  <c r="I13" i="1" s="1"/>
  <c r="F14" i="1"/>
  <c r="I14" i="1" s="1"/>
  <c r="F15" i="1"/>
  <c r="I15" i="1" s="1"/>
  <c r="F16" i="1"/>
  <c r="I16" i="1" s="1"/>
  <c r="F17" i="1"/>
  <c r="I17" i="1" s="1"/>
  <c r="F18" i="1"/>
  <c r="I18" i="1" s="1"/>
  <c r="F19" i="1"/>
  <c r="I19" i="1" s="1"/>
  <c r="F20" i="1"/>
  <c r="I20" i="1" s="1"/>
  <c r="F21" i="1"/>
  <c r="I21" i="1" s="1"/>
  <c r="F22" i="1"/>
  <c r="I22" i="1" s="1"/>
  <c r="F23" i="1"/>
  <c r="I23" i="1" s="1"/>
  <c r="F24" i="1"/>
  <c r="I24" i="1" s="1"/>
  <c r="F25" i="1"/>
  <c r="I25" i="1" s="1"/>
  <c r="F26" i="1"/>
  <c r="I26" i="1" s="1"/>
  <c r="F27" i="1"/>
  <c r="I27" i="1" s="1"/>
  <c r="F28" i="1"/>
  <c r="I28" i="1" s="1"/>
  <c r="F29" i="1"/>
  <c r="I29" i="1" s="1"/>
  <c r="F30" i="1"/>
  <c r="I30" i="1" s="1"/>
  <c r="F31" i="1"/>
  <c r="I31" i="1" s="1"/>
  <c r="F32" i="1"/>
  <c r="I32" i="1" s="1"/>
  <c r="F33" i="1"/>
  <c r="I33" i="1" s="1"/>
  <c r="F34" i="1"/>
  <c r="I34" i="1" s="1"/>
  <c r="F35" i="1"/>
  <c r="I35" i="1" s="1"/>
  <c r="F36" i="1"/>
  <c r="I36" i="1" s="1"/>
  <c r="F37" i="1"/>
  <c r="I37" i="1" s="1"/>
  <c r="F38" i="1"/>
  <c r="I38" i="1" s="1"/>
  <c r="F39" i="1"/>
  <c r="I39" i="1" s="1"/>
  <c r="F40" i="1"/>
  <c r="I40" i="1" s="1"/>
  <c r="F41" i="1"/>
  <c r="I41" i="1" s="1"/>
  <c r="F42" i="1"/>
  <c r="I42" i="1" s="1"/>
  <c r="F43" i="1"/>
  <c r="I43" i="1" s="1"/>
  <c r="F44" i="1"/>
  <c r="I44" i="1" s="1"/>
  <c r="F45" i="1"/>
  <c r="I45" i="1" s="1"/>
  <c r="F46" i="1"/>
  <c r="I46" i="1" s="1"/>
  <c r="F47" i="1"/>
  <c r="I47" i="1" s="1"/>
  <c r="F48" i="1"/>
  <c r="I48" i="1" s="1"/>
  <c r="F49" i="1"/>
  <c r="I49" i="1" s="1"/>
  <c r="F50" i="1"/>
  <c r="I50" i="1" s="1"/>
  <c r="F51" i="1"/>
  <c r="I51" i="1" s="1"/>
  <c r="F52" i="1"/>
  <c r="I52" i="1" s="1"/>
  <c r="F53" i="1"/>
  <c r="I53" i="1" s="1"/>
  <c r="F54" i="1"/>
  <c r="I54" i="1" s="1"/>
  <c r="F55" i="1"/>
  <c r="I55" i="1" s="1"/>
  <c r="F56" i="1"/>
  <c r="I56" i="1" s="1"/>
  <c r="F57" i="1"/>
  <c r="I57" i="1" s="1"/>
  <c r="F58" i="1"/>
  <c r="I58" i="1" s="1"/>
  <c r="F59" i="1"/>
  <c r="I59" i="1" s="1"/>
  <c r="F60" i="1"/>
  <c r="I60" i="1" s="1"/>
  <c r="F61" i="1"/>
  <c r="I61" i="1" s="1"/>
  <c r="F62" i="1"/>
  <c r="I62" i="1" s="1"/>
  <c r="F63" i="1"/>
  <c r="I63" i="1" s="1"/>
  <c r="F64" i="1"/>
  <c r="I64" i="1" s="1"/>
  <c r="F65" i="1"/>
  <c r="I65" i="1" s="1"/>
  <c r="F66" i="1"/>
  <c r="I66" i="1" s="1"/>
  <c r="F67" i="1"/>
  <c r="I67" i="1" s="1"/>
  <c r="F68" i="1"/>
  <c r="I68" i="1" s="1"/>
  <c r="F69" i="1"/>
  <c r="I69" i="1" s="1"/>
  <c r="F70" i="1"/>
  <c r="I70" i="1" s="1"/>
  <c r="F71" i="1"/>
  <c r="I71" i="1" s="1"/>
  <c r="F72" i="1"/>
  <c r="I72" i="1" s="1"/>
  <c r="F73" i="1"/>
  <c r="I73" i="1" s="1"/>
  <c r="F74" i="1"/>
  <c r="I74" i="1" s="1"/>
  <c r="F75" i="1"/>
  <c r="I75" i="1" s="1"/>
  <c r="F76" i="1"/>
  <c r="I76" i="1" s="1"/>
  <c r="F77" i="1"/>
  <c r="I77" i="1" s="1"/>
  <c r="F78" i="1"/>
  <c r="I78" i="1" s="1"/>
  <c r="F79" i="1"/>
  <c r="I79" i="1" s="1"/>
  <c r="F80" i="1"/>
  <c r="I80" i="1" s="1"/>
  <c r="F81" i="1"/>
  <c r="I81" i="1" s="1"/>
  <c r="F82" i="1"/>
  <c r="I82" i="1" s="1"/>
  <c r="F83" i="1"/>
  <c r="I83" i="1" s="1"/>
  <c r="F84" i="1"/>
  <c r="I84" i="1" s="1"/>
  <c r="F85" i="1"/>
  <c r="I85" i="1" s="1"/>
  <c r="F86" i="1"/>
  <c r="I86" i="1" s="1"/>
  <c r="F87" i="1"/>
  <c r="I87" i="1" s="1"/>
  <c r="F88" i="1"/>
  <c r="I88" i="1" s="1"/>
  <c r="F89" i="1"/>
  <c r="I89" i="1" s="1"/>
  <c r="F90" i="1"/>
  <c r="I90" i="1" s="1"/>
  <c r="F91" i="1"/>
  <c r="I91" i="1" s="1"/>
  <c r="F92" i="1"/>
  <c r="I92" i="1" s="1"/>
  <c r="F93" i="1"/>
  <c r="I93" i="1" s="1"/>
  <c r="F94" i="1"/>
  <c r="I94" i="1" s="1"/>
  <c r="F95" i="1"/>
  <c r="I95" i="1" s="1"/>
  <c r="F96" i="1"/>
  <c r="I96" i="1" s="1"/>
  <c r="F97" i="1"/>
  <c r="I97" i="1" s="1"/>
  <c r="F98" i="1"/>
  <c r="I98" i="1" s="1"/>
  <c r="F99" i="1"/>
  <c r="I99" i="1" s="1"/>
  <c r="F100" i="1"/>
  <c r="I100" i="1" s="1"/>
  <c r="F101" i="1"/>
  <c r="I101" i="1" s="1"/>
  <c r="F102" i="1"/>
  <c r="I102" i="1" s="1"/>
  <c r="F103" i="1"/>
  <c r="I103" i="1" s="1"/>
  <c r="F104" i="1"/>
  <c r="I104" i="1" s="1"/>
  <c r="F105" i="1"/>
  <c r="I105" i="1" s="1"/>
  <c r="F106" i="1"/>
  <c r="I106" i="1" s="1"/>
  <c r="F107" i="1"/>
  <c r="I107" i="1" s="1"/>
  <c r="F108" i="1"/>
  <c r="I108" i="1" s="1"/>
  <c r="F109" i="1"/>
  <c r="I109" i="1" s="1"/>
  <c r="F110" i="1"/>
  <c r="I110" i="1" s="1"/>
  <c r="F111" i="1"/>
  <c r="I111" i="1" s="1"/>
  <c r="F112" i="1"/>
  <c r="I112" i="1" s="1"/>
  <c r="F113" i="1"/>
  <c r="I113" i="1" s="1"/>
  <c r="F114" i="1"/>
  <c r="I114" i="1" s="1"/>
  <c r="F115" i="1"/>
  <c r="I115" i="1" s="1"/>
  <c r="F116" i="1"/>
  <c r="I116" i="1" s="1"/>
  <c r="F117" i="1"/>
  <c r="I117" i="1" s="1"/>
  <c r="F118" i="1"/>
  <c r="I118" i="1" s="1"/>
  <c r="F119" i="1"/>
  <c r="I119" i="1" s="1"/>
  <c r="F120" i="1"/>
  <c r="I120" i="1" s="1"/>
  <c r="F121" i="1"/>
  <c r="I121" i="1" s="1"/>
  <c r="F122" i="1"/>
  <c r="I122" i="1" s="1"/>
  <c r="F123" i="1"/>
  <c r="I123" i="1" s="1"/>
  <c r="F124" i="1"/>
  <c r="I124" i="1" s="1"/>
  <c r="F125" i="1"/>
  <c r="I125" i="1" s="1"/>
  <c r="F126" i="1"/>
  <c r="I126" i="1" s="1"/>
  <c r="F127" i="1"/>
  <c r="I127" i="1" s="1"/>
  <c r="F128" i="1"/>
  <c r="I128" i="1" s="1"/>
  <c r="F129" i="1"/>
  <c r="I129" i="1" s="1"/>
  <c r="F130" i="1"/>
  <c r="I130" i="1" s="1"/>
  <c r="F131" i="1"/>
  <c r="I131" i="1" s="1"/>
  <c r="F132" i="1"/>
  <c r="I132" i="1" s="1"/>
  <c r="F133" i="1"/>
  <c r="I133" i="1" s="1"/>
  <c r="F134" i="1"/>
  <c r="I134" i="1" s="1"/>
  <c r="F135" i="1"/>
  <c r="I135" i="1" s="1"/>
  <c r="F136" i="1"/>
  <c r="I136" i="1" s="1"/>
  <c r="F137" i="1"/>
  <c r="I137" i="1" s="1"/>
  <c r="F138" i="1"/>
  <c r="I138" i="1" s="1"/>
  <c r="F139" i="1"/>
  <c r="I139" i="1" s="1"/>
  <c r="F140" i="1"/>
  <c r="I140" i="1" s="1"/>
  <c r="F141" i="1"/>
  <c r="I141" i="1" s="1"/>
  <c r="A21" i="5" l="1"/>
  <c r="E2" i="1"/>
  <c r="F2" i="1"/>
  <c r="I2" i="1" l="1"/>
  <c r="E36" i="2" l="1"/>
  <c r="D36" i="2"/>
  <c r="D35" i="2"/>
  <c r="E35" i="2" s="1"/>
  <c r="D34" i="2"/>
  <c r="E34" i="2" s="1"/>
  <c r="E33" i="2"/>
  <c r="D33" i="2"/>
  <c r="D32" i="2"/>
  <c r="E32" i="2" s="1"/>
  <c r="D31" i="2"/>
  <c r="E31" i="2" s="1"/>
  <c r="D30" i="2"/>
  <c r="E30" i="2" s="1"/>
  <c r="E29" i="2"/>
  <c r="D29" i="2"/>
  <c r="D28" i="2"/>
  <c r="E28" i="2" s="1"/>
  <c r="D27" i="2"/>
  <c r="E27" i="2" s="1"/>
  <c r="D26" i="2"/>
  <c r="E26" i="2" s="1"/>
  <c r="D25" i="2"/>
  <c r="E25" i="2" s="1"/>
  <c r="D24" i="2"/>
  <c r="E24" i="2" s="1"/>
  <c r="E37" i="2" l="1"/>
  <c r="E38" i="2" s="1"/>
  <c r="E36" i="5" l="1"/>
  <c r="D36" i="5"/>
  <c r="D35" i="5"/>
  <c r="E35" i="5" s="1"/>
  <c r="D34" i="5"/>
  <c r="E34" i="5" s="1"/>
  <c r="D33" i="5"/>
  <c r="E33" i="5" s="1"/>
  <c r="D32" i="5"/>
  <c r="E32" i="5" s="1"/>
  <c r="D31" i="5"/>
  <c r="E31" i="5" s="1"/>
  <c r="D30" i="5"/>
  <c r="E30" i="5" s="1"/>
  <c r="D29" i="5"/>
  <c r="E29" i="5" s="1"/>
  <c r="D28" i="5"/>
  <c r="E28" i="5" s="1"/>
  <c r="D27" i="5"/>
  <c r="E27" i="5" s="1"/>
  <c r="D26" i="5"/>
  <c r="E26" i="5" s="1"/>
  <c r="D25" i="5"/>
  <c r="E25" i="5" s="1"/>
  <c r="D24" i="5"/>
  <c r="E24" i="5" s="1"/>
  <c r="D15" i="5"/>
  <c r="D14" i="5"/>
  <c r="D12" i="5"/>
  <c r="D25" i="4"/>
  <c r="E25" i="4" s="1"/>
  <c r="D26" i="4"/>
  <c r="E26" i="4" s="1"/>
  <c r="D27" i="4"/>
  <c r="E27" i="4" s="1"/>
  <c r="D28" i="4"/>
  <c r="D29" i="4"/>
  <c r="E29" i="4" s="1"/>
  <c r="D30" i="4"/>
  <c r="E30" i="4" s="1"/>
  <c r="D31" i="4"/>
  <c r="E31" i="4" s="1"/>
  <c r="D32" i="4"/>
  <c r="D33" i="4"/>
  <c r="D34" i="4"/>
  <c r="D35" i="4"/>
  <c r="D36" i="4"/>
  <c r="D24" i="4"/>
  <c r="E28" i="4"/>
  <c r="E37" i="5" l="1"/>
  <c r="E38" i="5" s="1"/>
  <c r="D15" i="4" l="1"/>
  <c r="D14" i="4"/>
  <c r="D15" i="2" l="1"/>
  <c r="D14" i="2" l="1"/>
  <c r="E36" i="4"/>
  <c r="E35" i="4"/>
  <c r="E34" i="4"/>
  <c r="E33" i="4"/>
  <c r="E32" i="4"/>
  <c r="E24" i="4"/>
  <c r="D12" i="4"/>
  <c r="D12" i="2"/>
  <c r="E37" i="4" l="1"/>
  <c r="A43" i="4"/>
  <c r="E38" i="4" l="1"/>
</calcChain>
</file>

<file path=xl/sharedStrings.xml><?xml version="1.0" encoding="utf-8"?>
<sst xmlns="http://schemas.openxmlformats.org/spreadsheetml/2006/main" count="595" uniqueCount="446">
  <si>
    <t>PNEU 315/80 R 22,5  AVANT</t>
  </si>
  <si>
    <t>JANTE 22,5</t>
  </si>
  <si>
    <t>PNEU  315/80 R 22,5 ARRIERE</t>
  </si>
  <si>
    <t>PNEU 165/70 R14 TOYO</t>
  </si>
  <si>
    <t>PNEU  175/65 R14 TOYO</t>
  </si>
  <si>
    <t>PNEU  195/70 R15 TOYO</t>
  </si>
  <si>
    <t>PNEU 195/65 R15 TOYO</t>
  </si>
  <si>
    <t>PNEU 195/60 R15 TOYO</t>
  </si>
  <si>
    <t>PNEU 205/70 R15 TOYO</t>
  </si>
  <si>
    <t>PNEU 215/70 R15 TOYO</t>
  </si>
  <si>
    <t>PNEU  205 R 14 TOYO</t>
  </si>
  <si>
    <t>PNEU  215 R 14 TOYO</t>
  </si>
  <si>
    <t>PNEU  215/75 R16 TOYO</t>
  </si>
  <si>
    <t>PNEU  215/65 R16 TOYO</t>
  </si>
  <si>
    <t>PNEU  235/65 R17 TOYO</t>
  </si>
  <si>
    <t>PNEU 195 R 14 TOYO</t>
  </si>
  <si>
    <t>PNEU 195 R 15 TOYO</t>
  </si>
  <si>
    <t>PNEU 175/70  R 14 TOYO</t>
  </si>
  <si>
    <t>PNEU 265/65 R 17 TOYO</t>
  </si>
  <si>
    <t>PNEU 235/65 R 17 TOYO</t>
  </si>
  <si>
    <t>PNEU 225/65 R 17 TOYO</t>
  </si>
  <si>
    <t>PNEU235/70 R 16 TOYO</t>
  </si>
  <si>
    <t>pneu 215/60R 17 toyo</t>
  </si>
  <si>
    <t>pneu 235/85R 16 toyo HT</t>
  </si>
  <si>
    <t>pneu 235/85R 16 toyo AT</t>
  </si>
  <si>
    <t xml:space="preserve">pneu 235/60R 16 toyo </t>
  </si>
  <si>
    <t>pneu 185/65 R 14 toyo</t>
  </si>
  <si>
    <t>pneu 175/70 R 14 toyo</t>
  </si>
  <si>
    <t>pneu 205/55 R 16 toyo</t>
  </si>
  <si>
    <t>pneu 185/65 R15  toyo</t>
  </si>
  <si>
    <t>pneu 285/70 R19,5</t>
  </si>
  <si>
    <t>pneu 265/70 R19,5</t>
  </si>
  <si>
    <t>pneu 265/75 R16 OPMT</t>
  </si>
  <si>
    <t>pneu 235/85 R 16 AT</t>
  </si>
  <si>
    <t>PRIXTOYO</t>
  </si>
  <si>
    <t>Stock initial</t>
  </si>
  <si>
    <t>entrees</t>
  </si>
  <si>
    <t>sorties</t>
  </si>
  <si>
    <t xml:space="preserve">Stock </t>
  </si>
  <si>
    <t>mini</t>
  </si>
  <si>
    <t>état de stock</t>
  </si>
  <si>
    <t>PNEU 235/70 R 16</t>
  </si>
  <si>
    <t>PNEU 265/70 R 16</t>
  </si>
  <si>
    <t>PNEU 255/65R 16</t>
  </si>
  <si>
    <t>PNEU 215/55 R 17</t>
  </si>
  <si>
    <t>PNEU 205/70 R 15</t>
  </si>
  <si>
    <t>PNEU 215/75 R 16</t>
  </si>
  <si>
    <t>PNEU 225/70 R 15</t>
  </si>
  <si>
    <t>PNEU 245/70 R 16</t>
  </si>
  <si>
    <t>PNEU 165/70 R14</t>
  </si>
  <si>
    <t>PNEU175/65 R14</t>
  </si>
  <si>
    <t>PNEU 175/70 R14</t>
  </si>
  <si>
    <t>PNEU 185/60 R14</t>
  </si>
  <si>
    <t>PNEU 185/65 R15</t>
  </si>
  <si>
    <t>PNEU 195/65 R15</t>
  </si>
  <si>
    <t>PNEU 195 R15</t>
  </si>
  <si>
    <t>PNEU 185/60 R15</t>
  </si>
  <si>
    <t>PNEU 185/65 R14</t>
  </si>
  <si>
    <t>PNEU 195R14</t>
  </si>
  <si>
    <t>PNEU 215/65 R 16</t>
  </si>
  <si>
    <t>PNEU 225/55 R 17</t>
  </si>
  <si>
    <t>PNEU 225/60 R 17</t>
  </si>
  <si>
    <t>PNEU 215/60 R 17</t>
  </si>
  <si>
    <t>PNE 750-16</t>
  </si>
  <si>
    <t>PNEU 225/55 R16</t>
  </si>
  <si>
    <t>PNEU 225/75 R16 C</t>
  </si>
  <si>
    <t>PNEU 255/50 R19</t>
  </si>
  <si>
    <t>PNEU 255/55 R19</t>
  </si>
  <si>
    <t>PNEU 10 R22,5</t>
  </si>
  <si>
    <t>PNEU 11 R22,5</t>
  </si>
  <si>
    <t>PNEU 12 R22,5 PIRELLI</t>
  </si>
  <si>
    <t>PNEU 315/80 R22,5 AR TG88</t>
  </si>
  <si>
    <t>PNEU 315/80 R22,5 AV FH55</t>
  </si>
  <si>
    <t>PNEU 315/80 R22,5 AV FG88</t>
  </si>
  <si>
    <t>PNEU 315/80 R22,5 AV 156/150 L</t>
  </si>
  <si>
    <t>PNEU 235/60 R 18</t>
  </si>
  <si>
    <t>PNEU 195R14 CEAT</t>
  </si>
  <si>
    <t>PNEU 195R15 CEAT</t>
  </si>
  <si>
    <t>PNEU 205/55 R16 PIRELLI</t>
  </si>
  <si>
    <t>PNE 750-20 AR  ceat</t>
  </si>
  <si>
    <t>PNE 750-20  AV  ceat</t>
  </si>
  <si>
    <t>PNEU 8,25-20  CEAT AV</t>
  </si>
  <si>
    <t>PNEU 8,25-20 CEAT  AR</t>
  </si>
  <si>
    <t>PNEU 900-20 CEAT  AR</t>
  </si>
  <si>
    <t>PNEU 900-20 CEAT  AV</t>
  </si>
  <si>
    <t>PNEU 8,25-20 AV PIRELLI</t>
  </si>
  <si>
    <t>PNEU 8,25-20  AR PIRELLI</t>
  </si>
  <si>
    <t>PNEU 900 - 20 AV PIRELLI</t>
  </si>
  <si>
    <t>PNEU 900 - 20 AR PIRELLI</t>
  </si>
  <si>
    <t>PNEU 10-16,5 CEAT</t>
  </si>
  <si>
    <t>PNEU 1000-20 CEAT</t>
  </si>
  <si>
    <t>PNEU 265/40 R21</t>
  </si>
  <si>
    <t>PNEU 215/75 R15</t>
  </si>
  <si>
    <t>PNEU 10-16,5 GALAXI</t>
  </si>
  <si>
    <t>PNEU 265/70 R19,5</t>
  </si>
  <si>
    <t>PNEU 12 R22,5 FORMULA</t>
  </si>
  <si>
    <t>PNEU 315/80 R22,5 AV FORMULA</t>
  </si>
  <si>
    <t>PNEU 315/80 R22,5 AV DUR  AR</t>
  </si>
  <si>
    <t>PNEU 315/80 R22,5 AV DUR AV</t>
  </si>
  <si>
    <t>PNEU 295/80 R22,5 PIRELLI</t>
  </si>
  <si>
    <t>PNEU 265/40 R21 PIRELLI</t>
  </si>
  <si>
    <t>Pneu 235/65 R17 AT</t>
  </si>
  <si>
    <t>Pneu 235/65 R17 HP</t>
  </si>
  <si>
    <t>Pneu 7,50 R15</t>
  </si>
  <si>
    <t>Pneu 700 /16</t>
  </si>
  <si>
    <t>pneu 215/65 R16 AT</t>
  </si>
  <si>
    <t>pneu 215/65 R16 HL</t>
  </si>
  <si>
    <t>pneu 215/55 R16</t>
  </si>
  <si>
    <t>PNEU 235/60 R16</t>
  </si>
  <si>
    <t>PNEU 175/70 R13</t>
  </si>
  <si>
    <t>PNEU 165/70 R13</t>
  </si>
  <si>
    <t>PNEU 165/60 R14</t>
  </si>
  <si>
    <t>PNEU 175/65 R14</t>
  </si>
  <si>
    <t>PNEU 195/70 R15 C</t>
  </si>
  <si>
    <t>PNEU 205/55 R16</t>
  </si>
  <si>
    <t>PNEU 205/70 R15 C</t>
  </si>
  <si>
    <t>PNEU 225/70 R15 C</t>
  </si>
  <si>
    <t>Pneu 215/70 R16</t>
  </si>
  <si>
    <t>Pneu 225/65 R16 C</t>
  </si>
  <si>
    <t>PNEU 215/75 R16 C</t>
  </si>
  <si>
    <t>PNEU 205/75 R16 C</t>
  </si>
  <si>
    <t>PNEU 185/70 R14</t>
  </si>
  <si>
    <t>PNEU 195 R14 C</t>
  </si>
  <si>
    <t>PNEU 195 R15 C</t>
  </si>
  <si>
    <t>PNEU 215/70 R15 C</t>
  </si>
  <si>
    <t>PNEU 155/70 R13</t>
  </si>
  <si>
    <t>PNEU 155/65 R13</t>
  </si>
  <si>
    <t>PNEU 255/55 R 18</t>
  </si>
  <si>
    <t>PNEU 265/70 R16 AT</t>
  </si>
  <si>
    <t>PNEU 265/70 R16 AT/2</t>
  </si>
  <si>
    <t>PNEU 265/65 R17 AT+</t>
  </si>
  <si>
    <t>PNEU 205/60 R16</t>
  </si>
  <si>
    <t>PNEU 245/45 R18</t>
  </si>
  <si>
    <t>PNEU 165/65 R14</t>
  </si>
  <si>
    <t>PNEU 165/70 R 14</t>
  </si>
  <si>
    <t>PNEU 195/45 R16</t>
  </si>
  <si>
    <t>PNEU 225/70 R16</t>
  </si>
  <si>
    <t>PNEU 195/55 R16</t>
  </si>
  <si>
    <t>PNEU 195/75 R16 C</t>
  </si>
  <si>
    <t>PNEU 225/45 R17</t>
  </si>
  <si>
    <t>PNEU 205/65 R15</t>
  </si>
  <si>
    <t>PNEU 8,5 R17,5</t>
  </si>
  <si>
    <t>PNEU 205/80 R16</t>
  </si>
  <si>
    <t>PNEU 245/65 R17</t>
  </si>
  <si>
    <t>PNEU 175/65 R15</t>
  </si>
  <si>
    <t>PNEU 185/75 R16 C</t>
  </si>
  <si>
    <t>PNEU 235/55 R17</t>
  </si>
  <si>
    <t>PNEU 255/65 R16</t>
  </si>
  <si>
    <t>PNEU 235/75 R15</t>
  </si>
  <si>
    <t>PNEU 16-9-28</t>
  </si>
  <si>
    <t>PNEU 225/65 R17</t>
  </si>
  <si>
    <t>PNEU 175/65 R14 C</t>
  </si>
  <si>
    <t>PNEU 195/60 R16 C</t>
  </si>
  <si>
    <t>PNEU 15,5-80-24</t>
  </si>
  <si>
    <t>PNEU 18-4-26 12 PR</t>
  </si>
  <si>
    <t>PNEU 18 R22,5</t>
  </si>
  <si>
    <t>PNEU 12,5-80 18 PR</t>
  </si>
  <si>
    <t>PNEU 225/50 R17</t>
  </si>
  <si>
    <t>PNEU 235/70 R16 AT</t>
  </si>
  <si>
    <t>Pneu 235/65 R16C</t>
  </si>
  <si>
    <t>PNEU 195/50 R15</t>
  </si>
  <si>
    <t>Pneu 235/45 R17</t>
  </si>
  <si>
    <t>PNEU 215/60 R16</t>
  </si>
  <si>
    <t>PNEU 205/60 R15</t>
  </si>
  <si>
    <t>PNEU 195/60 R15</t>
  </si>
  <si>
    <t>PNEU 15-5-25</t>
  </si>
  <si>
    <t>PNEU 165/65 R13</t>
  </si>
  <si>
    <t>PNEU 215/60 R17</t>
  </si>
  <si>
    <t>PNEU 195/80 R15 HL</t>
  </si>
  <si>
    <t>PNEU 14-00-24 MAXAM</t>
  </si>
  <si>
    <t>PNEU 14-00-24 LASSA</t>
  </si>
  <si>
    <t>PNEU 225/75 R16C</t>
  </si>
  <si>
    <t>PNEU 215/65 R16C</t>
  </si>
  <si>
    <t>PNEU 195/65 R16 C</t>
  </si>
  <si>
    <t>PNEU 205/65 R16 C</t>
  </si>
  <si>
    <t>PNEU 265/70 R15 AT</t>
  </si>
  <si>
    <t>PNEU 215/75 R 17,5</t>
  </si>
  <si>
    <t>PNEU 16.9-28</t>
  </si>
  <si>
    <t>PNEU 235/45 R18</t>
  </si>
  <si>
    <t>PNEU 235/50 R18</t>
  </si>
  <si>
    <t>PNEU 235/60 R18</t>
  </si>
  <si>
    <t xml:space="preserve">PNEU 235/55 R18 </t>
  </si>
  <si>
    <t>PNEU 215/75 R17,5</t>
  </si>
  <si>
    <t>PNEU 185/65 R15 FIRESTON</t>
  </si>
  <si>
    <t>PNEU 205/55 R16 FIRESTON</t>
  </si>
  <si>
    <t>PNEU 225/55 R16 FIRESTON</t>
  </si>
  <si>
    <t>PNEU 215/65 R16 FIRESTON</t>
  </si>
  <si>
    <t>PNEU 225/45 R17 FIRESTON</t>
  </si>
  <si>
    <t>PNEU 205 R14C FIRESTON</t>
  </si>
  <si>
    <t>PNEU 315/80 R22,5  FIRESTON AR</t>
  </si>
  <si>
    <t>PNEU 315/80 R22,5  FIRESTON AV</t>
  </si>
  <si>
    <t>PNEU 13 R22,5  FIRESTON AR</t>
  </si>
  <si>
    <t>PNEU 13 R22,5  FIRESTON AV</t>
  </si>
  <si>
    <t>PNEU 12 R22,5  FIRESTON</t>
  </si>
  <si>
    <t>PNEU 11 R22,5  FIRESTON</t>
  </si>
  <si>
    <t>PNEU 9 R 17,5  FIRESTON</t>
  </si>
  <si>
    <t>PNEU 750R 16  FIRESTON</t>
  </si>
  <si>
    <t>PNEU  245/70 R16 AT +</t>
  </si>
  <si>
    <t>PNEU  165/70 R13</t>
  </si>
  <si>
    <t>PNEU 175/65 R14 82 H</t>
  </si>
  <si>
    <t>PNEU 185/65 R15 GOOD YEAR</t>
  </si>
  <si>
    <t>PNEU 205/55 R16 GOOD GYRMAY</t>
  </si>
  <si>
    <t>PNEU 215/65 R16 GOOD GYRMAY</t>
  </si>
  <si>
    <t>PNEU 215/60 R16 GOOD GYRMAY</t>
  </si>
  <si>
    <t>PNEU 185/65 R15 GESLAVED</t>
  </si>
  <si>
    <t>PNEU 225/45 R17 94 W</t>
  </si>
  <si>
    <t>PNEU 205 R14 C SAVA</t>
  </si>
  <si>
    <t>PNEU 235/65 R17 104V HP</t>
  </si>
  <si>
    <t>PNEU 195/60 R16</t>
  </si>
  <si>
    <t>PNEU 185/65 R15 TATKO</t>
  </si>
  <si>
    <t>PNEU 205/55 R16 NETIK</t>
  </si>
  <si>
    <t>PNEU 185/65R14</t>
  </si>
  <si>
    <t>PNEU 195/55 R15 GOOD YEAR</t>
  </si>
  <si>
    <t>PNEU 12-5-80-18 GOOD</t>
  </si>
  <si>
    <t>PNEU 10 R22,5 CHANG CHANG</t>
  </si>
  <si>
    <t>PNEU 315/80 R22,5 GOOD</t>
  </si>
  <si>
    <t>PNEU 205R14 GOOD RID</t>
  </si>
  <si>
    <t>PNEU 205/70R15 DOUBLE STAR</t>
  </si>
  <si>
    <t>PNEU 175/65 R14 FULDA</t>
  </si>
  <si>
    <t>PNEU 195R14 FALKEN</t>
  </si>
  <si>
    <t>P¨NEU 175/70 R14 KUMHO</t>
  </si>
  <si>
    <t>PNEU 10 R22,5 GOOD</t>
  </si>
  <si>
    <t>PNEU 315/80 R22,5 KELLY</t>
  </si>
  <si>
    <t>PNEU 10 R22,5 G391</t>
  </si>
  <si>
    <t>PNEU 11 R22,5 RHS II</t>
  </si>
  <si>
    <t xml:space="preserve">PNEU 12 R22,5 RHS </t>
  </si>
  <si>
    <t>PNEU 12 R22,5 RHS II</t>
  </si>
  <si>
    <t>PNEU 315/80 R22,5 MARATHON LHD II</t>
  </si>
  <si>
    <t>PNEU 315/80 R22,5 KAMAX S</t>
  </si>
  <si>
    <t>PNEU 315/80 R22,5 KAMAX D</t>
  </si>
  <si>
    <t xml:space="preserve">PNEU 315/80 R 22,5 LHS II </t>
  </si>
  <si>
    <t>PNEU 315/80 R 22,5 MARATHONLHS II +</t>
  </si>
  <si>
    <t>PNEU 315/80 R 22,5 RHS S/RP</t>
  </si>
  <si>
    <t>PNEU 385/65 R 22,5  MARATHON LHSII+</t>
  </si>
  <si>
    <t>PNEU 215/65 R16</t>
  </si>
  <si>
    <t>PNEU 225/55 R18</t>
  </si>
  <si>
    <t>pneu 12 R22,5 RHS II</t>
  </si>
  <si>
    <t>Pneu 315/80 R22,5 RHSII</t>
  </si>
  <si>
    <t>Pneu 315/80 R22,5 RHDII</t>
  </si>
  <si>
    <t>PNEU 13 R22,5 GOOD YEAR AR</t>
  </si>
  <si>
    <t>PNEU 13 R22,5 GOOD YEAR AV</t>
  </si>
  <si>
    <t>PNEU 13 R22,5 AV TRIANGLE AV</t>
  </si>
  <si>
    <t>PNEU 13 R22,5 AV TRIANGLE AR</t>
  </si>
  <si>
    <t>PNEU 315/80 R22,5 TRIANLE</t>
  </si>
  <si>
    <t>PNEU 11 R22,5 TRIANGLE</t>
  </si>
  <si>
    <t>PNEU 8,5 R17,5 TRIANGLE</t>
  </si>
  <si>
    <t>PNEU 9,5 R17,5 TRIANGLE</t>
  </si>
  <si>
    <t>PNEU 245/40 R20</t>
  </si>
  <si>
    <t>PNEU 275/70 R22,5 GOOD YEAR</t>
  </si>
  <si>
    <t>PNEU 13 R22,5 AV FULDA AV</t>
  </si>
  <si>
    <t>PNEU 13 R22,5 AR FULDA AR</t>
  </si>
  <si>
    <t>PNEU 245/70 R17,5 GOOD YEAR</t>
  </si>
  <si>
    <t>PNEU 265/70 R19,5 GOOD YEAR</t>
  </si>
  <si>
    <t>PRIXDUNLOP</t>
  </si>
  <si>
    <t>PNEU 165/70 R 13 DUNLOP</t>
  </si>
  <si>
    <t>PNEU 175/70 R 13 DUNLOP</t>
  </si>
  <si>
    <t>PNEU 175/65 R 14 DUNLOP</t>
  </si>
  <si>
    <t>PNEU 185/65 R 14 DUNLOP</t>
  </si>
  <si>
    <t>PNEU 165/60 R 14 DUNLOP</t>
  </si>
  <si>
    <t>PNEU 175/70 R 14 DUNLOP</t>
  </si>
  <si>
    <t>PNEU 185/60 R 14 DUNLOP</t>
  </si>
  <si>
    <t>PNEU 185/65 R 15 DUNLOP</t>
  </si>
  <si>
    <t>PNEU 195R 15 C  DUNLOP</t>
  </si>
  <si>
    <t>PNEU 215/70 R15 C  DUNLOP</t>
  </si>
  <si>
    <t>PNEU 235/55 R17 DUNLOP jap</t>
  </si>
  <si>
    <t>PNEU 235/55 R17 DUNLOP tahil</t>
  </si>
  <si>
    <t>PNEU 215/60 R 17 DUNLOP</t>
  </si>
  <si>
    <t>PNEU 195/65 R 15 DUNLOP</t>
  </si>
  <si>
    <t>PNEU 225/70 R17</t>
  </si>
  <si>
    <t>PNEU 215/55 R16 DUNLOP</t>
  </si>
  <si>
    <t>PNEU 205/55 R16 DUNLOP</t>
  </si>
  <si>
    <t>PNEU 195/55 R16 DUNLOP</t>
  </si>
  <si>
    <t>PNEU 265/65 R17  DUNLOP</t>
  </si>
  <si>
    <t>PNEU 225/45 R17  DUNLOP</t>
  </si>
  <si>
    <t>PNEU 225/60 R17  DUNLOP</t>
  </si>
  <si>
    <t>PNEU 205/60 R16 DUNLOP</t>
  </si>
  <si>
    <t>PNEU 205/80 R16 DUNLOP</t>
  </si>
  <si>
    <t>PNEU 205/65 R15 DUNLOP</t>
  </si>
  <si>
    <t>PNEU 215/70 R16 C DUNLOP</t>
  </si>
  <si>
    <t>PNEU 11 R22,5 AUSTONE</t>
  </si>
  <si>
    <t>PNEU 315/80R22,5 AUSTONE</t>
  </si>
  <si>
    <t>PNEU 235/85 R16 DUNLOP</t>
  </si>
  <si>
    <t>JANTE 9-22,5</t>
  </si>
  <si>
    <t>PRIXMATADOR</t>
  </si>
  <si>
    <t>PNEU 195 R14 C Matador</t>
  </si>
  <si>
    <t>PNEU 205 R14 C Matador</t>
  </si>
  <si>
    <t>PNEU 215 R14 C Matador</t>
  </si>
  <si>
    <t>PNEU 205 R14 C UNI ROYAL</t>
  </si>
  <si>
    <t>PNEU 215 R14 C UNI ROYAL</t>
  </si>
  <si>
    <t>PNEU 15,5/80-24 OZKA</t>
  </si>
  <si>
    <t>PNEU 15,5-25 OZKA</t>
  </si>
  <si>
    <t>PNEU 10 R 22,5 Matador</t>
  </si>
  <si>
    <t>PNEU 11 R 22 ,5 Matador</t>
  </si>
  <si>
    <t>PNEU 10.0/75-15.3 12 PR</t>
  </si>
  <si>
    <t>PNEU 11.5/80-15.3 14 PR</t>
  </si>
  <si>
    <t>PNEU 195/50 R15 MATADOR</t>
  </si>
  <si>
    <t>PNEU 265/70 R19,5 MATADOR</t>
  </si>
  <si>
    <t>PNEU 225/65 R16 C MATADOR</t>
  </si>
  <si>
    <t>PNEU 1400-24 MAXXAM</t>
  </si>
  <si>
    <t>PNEU 12,5/80-18 OZKA</t>
  </si>
  <si>
    <t>PNEU 10-16.5 12PLY OZKA</t>
  </si>
  <si>
    <t>PNEU 1400-24 OZKA</t>
  </si>
  <si>
    <t>PNEU 155/70 R13 Matador</t>
  </si>
  <si>
    <t xml:space="preserve"> PNEU 165/70 R13 Matador</t>
  </si>
  <si>
    <t>PNEU 175/70 R13 Matador</t>
  </si>
  <si>
    <t>PNEU 165/70 R14 Matador</t>
  </si>
  <si>
    <t>PNEU175/65 R14 Matador</t>
  </si>
  <si>
    <t>PNEU 175/70 R14 Matador</t>
  </si>
  <si>
    <t>PNEU 185/65 R14 Matador</t>
  </si>
  <si>
    <t>PNEU 185/65 R15 Matador</t>
  </si>
  <si>
    <t>PNEU 195/65 R15 Matador</t>
  </si>
  <si>
    <t>PNEU 195 R15 C LEAO</t>
  </si>
  <si>
    <t>PNEU 195/70 R15 C Matador</t>
  </si>
  <si>
    <t>PNEU 185 R14 Matador</t>
  </si>
  <si>
    <t>PNEU 205/55 R16 Matador</t>
  </si>
  <si>
    <t>PNEU 205/70 R15 C Matador</t>
  </si>
  <si>
    <t>PNEU 215/65 R16 C</t>
  </si>
  <si>
    <t>PRIXGENERAL</t>
  </si>
  <si>
    <t>PNEU 315/80 R22,5 AV</t>
  </si>
  <si>
    <t>185/65 R15</t>
  </si>
  <si>
    <t>195/65 R16</t>
  </si>
  <si>
    <t>205/55 R16</t>
  </si>
  <si>
    <t>215/60 R 17</t>
  </si>
  <si>
    <t>10 R 22,5</t>
  </si>
  <si>
    <t>315/80 R22,5</t>
  </si>
  <si>
    <t>315/80 R22,5 XD</t>
  </si>
  <si>
    <t>315/80 R22,5 X LIGNE</t>
  </si>
  <si>
    <t>315/80 R22,5 XZ</t>
  </si>
  <si>
    <t>pneu 245/45 R20 MICHLIN</t>
  </si>
  <si>
    <t>pneu 8,5R 17,5 MICHLIN</t>
  </si>
  <si>
    <t>11 R 22,5</t>
  </si>
  <si>
    <t>12 R 22,5</t>
  </si>
  <si>
    <t>235/65 R17</t>
  </si>
  <si>
    <t>225/50 R17 MICHLIN</t>
  </si>
  <si>
    <t>PNEU 215/60 R17 MICHLIN</t>
  </si>
  <si>
    <t>PNEU 245/70 R17,5 MICHLIN</t>
  </si>
  <si>
    <t>PNEU 235/45 R17 CENTINENTAL</t>
  </si>
  <si>
    <t>PNEU 205/55 R16 BIDGESTON</t>
  </si>
  <si>
    <t>PNEU 255/60 R17 BIDGESTON</t>
  </si>
  <si>
    <t>PNEU 265/70 R19,5 BIDGESTON</t>
  </si>
  <si>
    <t>PNEU 215/65 R16 BIDGESTON</t>
  </si>
  <si>
    <t>2-PNEU 205/80 R16  MICHLIN</t>
  </si>
  <si>
    <t>PNEU 13 R22,5 BRIDGESTON AR L355</t>
  </si>
  <si>
    <t>PNEU 315/80 R22,5 MICHLIN XMHD AR</t>
  </si>
  <si>
    <t>PNEU 12 R 22,5 MICHLIN XZ</t>
  </si>
  <si>
    <t>PNEU 235/60 R18 MICHLIN</t>
  </si>
  <si>
    <t>PNEU 195/55 R16 MICHLIN</t>
  </si>
  <si>
    <t>PRIXPETLASS</t>
  </si>
  <si>
    <t>PNEU 195 R14 C UNI ROYAL</t>
  </si>
  <si>
    <t>PNEU 195 R15 C PETLASS</t>
  </si>
  <si>
    <t>PNEU 205/65 R15 STAR MAX</t>
  </si>
  <si>
    <t>PNEU 175/70 R17 PETLASS</t>
  </si>
  <si>
    <t>PNEU 225/75 R16 C PETLASS</t>
  </si>
  <si>
    <t>PRIXKELLY</t>
  </si>
  <si>
    <t>KELLY</t>
  </si>
  <si>
    <t xml:space="preserve"> PIRELLI</t>
  </si>
  <si>
    <t>TOYO</t>
  </si>
  <si>
    <t>MATADOR</t>
  </si>
  <si>
    <t>GENERAL</t>
  </si>
  <si>
    <t>PETLASS</t>
  </si>
  <si>
    <t>PNEU 165/70 R 13</t>
  </si>
  <si>
    <t>PNEU 145/80 R13 KELLY</t>
  </si>
  <si>
    <t>PNEU 175/70 R 13</t>
  </si>
  <si>
    <t>PNEU 195/65 R 15</t>
  </si>
  <si>
    <t>PNEU 175/70 R 14</t>
  </si>
  <si>
    <t>PNEU 315/80 R22,5 AR</t>
  </si>
  <si>
    <t>PNEU 165/60 R14 FULDA</t>
  </si>
  <si>
    <t>PNEU 165/70 R13 FULDA</t>
  </si>
  <si>
    <t>PNEU 155/70 R13 FULDA</t>
  </si>
  <si>
    <t>DOUBLE STAR</t>
  </si>
  <si>
    <t>PRIXDOUBLESTAR</t>
  </si>
  <si>
    <t>pneu 10R22,5 DOUBLE STAR</t>
  </si>
  <si>
    <t>PNEU 900 R20 DOUBLE STAR AR</t>
  </si>
  <si>
    <t>PNEU 900 R20 DOUBLE STAR AV</t>
  </si>
  <si>
    <t>PNEU 315/80 R22,5 DOUBLE STAR</t>
  </si>
  <si>
    <t>PNEU 195R14 DOUBLE STAR</t>
  </si>
  <si>
    <t>PNEU 215R14 DOUBLE STAR</t>
  </si>
  <si>
    <t>CHAMBRE A L'AIR</t>
  </si>
  <si>
    <t>Chambre a l'air 1400-24</t>
  </si>
  <si>
    <t>chambre a l'air 1000-20</t>
  </si>
  <si>
    <t>chambre a l'air 900-20</t>
  </si>
  <si>
    <t>chambre a l'air 825-20</t>
  </si>
  <si>
    <t>chambre a l'air 12,5-80-18</t>
  </si>
  <si>
    <t>Chambre a l'air 16,9-24</t>
  </si>
  <si>
    <t>Chambre a l'air 16,9/18,4-26</t>
  </si>
  <si>
    <t>chambre a l'air 12,00-20</t>
  </si>
  <si>
    <t>chambre a l'air 6,00-9</t>
  </si>
  <si>
    <t xml:space="preserve">PRIXCHAMBRE </t>
  </si>
  <si>
    <t>PRIXCHAMBRE ACHAT</t>
  </si>
  <si>
    <t>PRIXKELLY ACHAT</t>
  </si>
  <si>
    <t>PRIXPETLASSACHAT</t>
  </si>
  <si>
    <t>PRIXTOYO ACHAT</t>
  </si>
  <si>
    <t>MICHELIN</t>
  </si>
  <si>
    <t>PRIXMICHELIN</t>
  </si>
  <si>
    <t>Bon de Commande N°</t>
  </si>
  <si>
    <t>TYPE</t>
  </si>
  <si>
    <t>DESIGNATION</t>
  </si>
  <si>
    <t>QTE</t>
  </si>
  <si>
    <t xml:space="preserve">PRIX </t>
  </si>
  <si>
    <t xml:space="preserve">TOTAL TTC </t>
  </si>
  <si>
    <t xml:space="preserve">nom </t>
  </si>
  <si>
    <t>adresse</t>
  </si>
  <si>
    <t>ville</t>
  </si>
  <si>
    <t>Tel</t>
  </si>
  <si>
    <t>Bon de Livraison N°</t>
  </si>
  <si>
    <t>TOTAL TTC</t>
  </si>
  <si>
    <t>Dont tva  20%</t>
  </si>
  <si>
    <t xml:space="preserve">MODE DE REGLEMENT : </t>
  </si>
  <si>
    <t>ARRETEE LA PRESSENTE FACTURE A LA SOMME DE :</t>
  </si>
  <si>
    <t>N°BL</t>
  </si>
  <si>
    <t>client</t>
  </si>
  <si>
    <t>date</t>
  </si>
  <si>
    <t>montant</t>
  </si>
  <si>
    <t>N° BC</t>
  </si>
  <si>
    <t>a</t>
  </si>
  <si>
    <t>b</t>
  </si>
  <si>
    <t>c</t>
  </si>
  <si>
    <t>d</t>
  </si>
  <si>
    <t>e</t>
  </si>
  <si>
    <t>ouzte</t>
  </si>
  <si>
    <t>PIRELLI</t>
  </si>
  <si>
    <t>LASSA</t>
  </si>
  <si>
    <t>DUNLOP</t>
  </si>
  <si>
    <t>Type</t>
  </si>
  <si>
    <t>Total 
des Vents</t>
  </si>
  <si>
    <t>PRIXTPIRELLI ACHAT</t>
  </si>
  <si>
    <t xml:space="preserve">PRIXTPIRELLI </t>
  </si>
  <si>
    <t>PRIXTLASSA ACHAT</t>
  </si>
  <si>
    <t xml:space="preserve">PRIXTLASSA </t>
  </si>
  <si>
    <t>PRIXGOODYEAR ACHAT</t>
  </si>
  <si>
    <t xml:space="preserve">PRIXGOODYEAR </t>
  </si>
  <si>
    <t>PRIXMATADOR ACHAT</t>
  </si>
  <si>
    <t>PRIXGENERAL ACHAT</t>
  </si>
  <si>
    <t>PRIXMICHELIN ACHAT</t>
  </si>
  <si>
    <t>PRIXDOUBLESTAR ACHAT</t>
  </si>
  <si>
    <t>GOODYEAR</t>
  </si>
  <si>
    <t>CHAMBREALAIR</t>
  </si>
  <si>
    <t>DOUBLESTAR</t>
  </si>
  <si>
    <t>PNEU 315/80 R22,5 TR  JANTE AV</t>
  </si>
  <si>
    <t>PNEU 315/80 R22,5 TR  JANTE TRD06 AR</t>
  </si>
  <si>
    <t>PNEU 315/80 R22,5 BRIDG AR M729</t>
  </si>
  <si>
    <t>état de stock réel</t>
  </si>
  <si>
    <t>PRIXDUNLOP ACHAT</t>
  </si>
  <si>
    <t>PRIX ACHAT</t>
  </si>
  <si>
    <t>PRIX</t>
  </si>
  <si>
    <t>KIKO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</si>
</sst>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_€"/>
    <numFmt numFmtId="165" formatCode="[$-F800]dddd\,\ mmmm\ dd\,\ yyyy"/>
    <numFmt numFmtId="166" formatCode="#,##0.00\ &quot;DH&quot;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0"/>
      <name val="Calibri Light"/>
      <family val="1"/>
      <scheme val="maj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4"/>
      <color theme="9" tint="0.59999389629810485"/>
      <name val="Calibri"/>
      <family val="2"/>
      <scheme val="minor"/>
    </font>
    <font>
      <sz val="14"/>
      <color theme="5" tint="0.79998168889431442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1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A855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75033"/>
        <bgColor indexed="64"/>
      </patternFill>
    </fill>
    <fill>
      <patternFill patternType="solid">
        <fgColor theme="4" tint="0.59999389629810485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/>
      </left>
      <right style="medium">
        <color theme="9" tint="0.39997558519241921"/>
      </right>
      <top style="medium">
        <color theme="9"/>
      </top>
      <bottom style="medium">
        <color theme="9"/>
      </bottom>
      <diagonal/>
    </border>
    <border>
      <left style="medium">
        <color theme="9" tint="0.39997558519241921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786E80"/>
      </left>
      <right/>
      <top style="medium">
        <color rgb="FF786E80"/>
      </top>
      <bottom/>
      <diagonal/>
    </border>
    <border>
      <left/>
      <right style="medium">
        <color rgb="FF786E80"/>
      </right>
      <top style="medium">
        <color rgb="FF786E80"/>
      </top>
      <bottom/>
      <diagonal/>
    </border>
    <border>
      <left style="medium">
        <color rgb="FF786E80"/>
      </left>
      <right/>
      <top/>
      <bottom/>
      <diagonal/>
    </border>
    <border>
      <left/>
      <right style="medium">
        <color rgb="FF786E80"/>
      </right>
      <top/>
      <bottom/>
      <diagonal/>
    </border>
    <border>
      <left style="medium">
        <color rgb="FF786E80"/>
      </left>
      <right/>
      <top/>
      <bottom style="medium">
        <color rgb="FF786E80"/>
      </bottom>
      <diagonal/>
    </border>
    <border>
      <left/>
      <right style="medium">
        <color rgb="FF786E80"/>
      </right>
      <top/>
      <bottom style="medium">
        <color rgb="FF786E80"/>
      </bottom>
      <diagonal/>
    </border>
    <border>
      <left style="double">
        <color rgb="FF7030A0"/>
      </left>
      <right style="double">
        <color rgb="FF7030A0"/>
      </right>
      <top style="double">
        <color rgb="FF7030A0"/>
      </top>
      <bottom/>
      <diagonal/>
    </border>
    <border>
      <left style="double">
        <color rgb="FF7030A0"/>
      </left>
      <right style="double">
        <color indexed="64"/>
      </right>
      <top style="double">
        <color rgb="FF7030A0"/>
      </top>
      <bottom/>
      <diagonal/>
    </border>
    <border>
      <left style="double">
        <color indexed="64"/>
      </left>
      <right style="double">
        <color rgb="FF7030A0"/>
      </right>
      <top style="double">
        <color rgb="FF7030A0"/>
      </top>
      <bottom/>
      <diagonal/>
    </border>
    <border>
      <left style="double">
        <color rgb="FF7030A0"/>
      </left>
      <right/>
      <top style="double">
        <color rgb="FF7030A0"/>
      </top>
      <bottom style="thin">
        <color rgb="FF7030A0"/>
      </bottom>
      <diagonal/>
    </border>
    <border>
      <left/>
      <right style="double">
        <color rgb="FF7030A0"/>
      </right>
      <top style="double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/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double">
        <color theme="1" tint="0.499984740745262"/>
      </left>
      <right style="double">
        <color theme="1" tint="0.499984740745262"/>
      </right>
      <top style="double">
        <color theme="1" tint="0.499984740745262"/>
      </top>
      <bottom/>
      <diagonal/>
    </border>
    <border>
      <left style="double">
        <color theme="1" tint="0.499984740745262"/>
      </left>
      <right style="double">
        <color theme="1" tint="0.499984740745262"/>
      </right>
      <top/>
      <bottom style="double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7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4" fillId="4" borderId="0" applyNumberFormat="0" applyBorder="0" applyAlignment="0" applyProtection="0"/>
    <xf numFmtId="0" fontId="2" fillId="5" borderId="0" applyNumberFormat="0" applyBorder="0" applyAlignment="0" applyProtection="0"/>
    <xf numFmtId="0" fontId="14" fillId="0" borderId="0"/>
    <xf numFmtId="0" fontId="14" fillId="0" borderId="0"/>
  </cellStyleXfs>
  <cellXfs count="9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right" vertical="center"/>
    </xf>
    <xf numFmtId="0" fontId="0" fillId="6" borderId="0" xfId="0" applyFill="1" applyProtection="1">
      <protection locked="0"/>
    </xf>
    <xf numFmtId="0" fontId="0" fillId="6" borderId="0" xfId="0" applyFill="1"/>
    <xf numFmtId="0" fontId="5" fillId="6" borderId="2" xfId="0" applyFont="1" applyFill="1" applyBorder="1" applyAlignment="1" applyProtection="1">
      <alignment horizontal="center" vertical="center"/>
      <protection locked="0"/>
    </xf>
    <xf numFmtId="0" fontId="5" fillId="6" borderId="3" xfId="0" applyFont="1" applyFill="1" applyBorder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0" fontId="7" fillId="3" borderId="17" xfId="2" applyFont="1" applyBorder="1" applyAlignment="1">
      <alignment horizontal="center" vertical="center"/>
    </xf>
    <xf numFmtId="0" fontId="7" fillId="3" borderId="18" xfId="2" applyFont="1" applyBorder="1" applyAlignment="1">
      <alignment horizontal="center" vertical="center"/>
    </xf>
    <xf numFmtId="0" fontId="7" fillId="3" borderId="19" xfId="2" applyFont="1" applyBorder="1" applyAlignment="1">
      <alignment horizontal="center" vertical="center"/>
    </xf>
    <xf numFmtId="0" fontId="2" fillId="2" borderId="20" xfId="1" applyBorder="1" applyAlignment="1">
      <alignment horizontal="center" vertical="center"/>
    </xf>
    <xf numFmtId="0" fontId="2" fillId="2" borderId="9" xfId="1" applyBorder="1" applyAlignment="1">
      <alignment horizontal="center" vertical="center"/>
    </xf>
    <xf numFmtId="0" fontId="0" fillId="7" borderId="0" xfId="0" applyFill="1" applyProtection="1">
      <protection locked="0"/>
    </xf>
    <xf numFmtId="0" fontId="0" fillId="7" borderId="0" xfId="0" applyFill="1"/>
    <xf numFmtId="165" fontId="0" fillId="7" borderId="0" xfId="0" applyNumberFormat="1" applyFill="1" applyProtection="1">
      <protection locked="0"/>
    </xf>
    <xf numFmtId="0" fontId="8" fillId="4" borderId="27" xfId="3" applyFont="1" applyBorder="1" applyAlignment="1">
      <alignment horizontal="center" vertical="center"/>
    </xf>
    <xf numFmtId="0" fontId="0" fillId="8" borderId="0" xfId="0" applyFill="1"/>
    <xf numFmtId="0" fontId="2" fillId="5" borderId="32" xfId="4" applyBorder="1" applyAlignment="1">
      <alignment horizontal="center" vertical="center"/>
    </xf>
    <xf numFmtId="166" fontId="2" fillId="5" borderId="32" xfId="4" applyNumberFormat="1" applyBorder="1" applyAlignment="1">
      <alignment horizontal="center" vertical="center"/>
    </xf>
    <xf numFmtId="0" fontId="0" fillId="9" borderId="0" xfId="0" applyFill="1"/>
    <xf numFmtId="166" fontId="3" fillId="5" borderId="32" xfId="4" applyNumberFormat="1" applyFont="1" applyBorder="1" applyAlignment="1">
      <alignment horizontal="right" vertical="center"/>
    </xf>
    <xf numFmtId="0" fontId="9" fillId="10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11" borderId="1" xfId="0" applyFill="1" applyBorder="1"/>
    <xf numFmtId="164" fontId="0" fillId="11" borderId="1" xfId="0" applyNumberFormat="1" applyFill="1" applyBorder="1" applyAlignment="1">
      <alignment horizontal="right" vertical="center"/>
    </xf>
    <xf numFmtId="0" fontId="1" fillId="12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left" vertical="center"/>
    </xf>
    <xf numFmtId="0" fontId="0" fillId="11" borderId="1" xfId="0" applyFill="1" applyBorder="1" applyAlignment="1">
      <alignment horizontal="left" vertical="center"/>
    </xf>
    <xf numFmtId="0" fontId="0" fillId="11" borderId="1" xfId="0" applyFill="1" applyBorder="1" applyAlignment="1">
      <alignment horizontal="center" vertical="center"/>
    </xf>
    <xf numFmtId="0" fontId="0" fillId="14" borderId="0" xfId="0" applyFill="1"/>
    <xf numFmtId="0" fontId="1" fillId="15" borderId="1" xfId="0" applyFont="1" applyFill="1" applyBorder="1" applyAlignment="1">
      <alignment horizontal="center" vertical="center"/>
    </xf>
    <xf numFmtId="0" fontId="3" fillId="6" borderId="4" xfId="0" applyFont="1" applyFill="1" applyBorder="1" applyAlignment="1" applyProtection="1">
      <alignment horizontal="center" vertical="center"/>
      <protection locked="0"/>
    </xf>
    <xf numFmtId="0" fontId="3" fillId="6" borderId="5" xfId="0" applyFont="1" applyFill="1" applyBorder="1" applyAlignment="1" applyProtection="1">
      <alignment horizontal="center" vertical="center"/>
      <protection locked="0"/>
    </xf>
    <xf numFmtId="0" fontId="3" fillId="6" borderId="6" xfId="0" applyFont="1" applyFill="1" applyBorder="1" applyAlignment="1" applyProtection="1">
      <alignment horizontal="center" vertical="center"/>
      <protection locked="0"/>
    </xf>
    <xf numFmtId="0" fontId="0" fillId="6" borderId="7" xfId="0" applyFont="1" applyFill="1" applyBorder="1" applyAlignment="1" applyProtection="1">
      <alignment vertical="center"/>
      <protection locked="0"/>
    </xf>
    <xf numFmtId="0" fontId="0" fillId="6" borderId="8" xfId="0" applyFont="1" applyFill="1" applyBorder="1" applyAlignment="1" applyProtection="1">
      <alignment vertical="center"/>
      <protection locked="0"/>
    </xf>
    <xf numFmtId="0" fontId="0" fillId="6" borderId="8" xfId="0" applyFont="1" applyFill="1" applyBorder="1" applyAlignment="1" applyProtection="1">
      <alignment horizontal="center" vertical="center"/>
      <protection locked="0"/>
    </xf>
    <xf numFmtId="166" fontId="0" fillId="6" borderId="9" xfId="0" applyNumberFormat="1" applyFont="1" applyFill="1" applyBorder="1" applyAlignment="1">
      <alignment horizontal="right" vertical="center"/>
    </xf>
    <xf numFmtId="166" fontId="0" fillId="6" borderId="10" xfId="0" applyNumberFormat="1" applyFont="1" applyFill="1" applyBorder="1" applyAlignment="1">
      <alignment horizontal="right" vertical="center"/>
    </xf>
    <xf numFmtId="0" fontId="0" fillId="6" borderId="11" xfId="0" applyFont="1" applyFill="1" applyBorder="1" applyAlignment="1" applyProtection="1">
      <alignment vertical="center"/>
      <protection locked="0"/>
    </xf>
    <xf numFmtId="166" fontId="0" fillId="6" borderId="9" xfId="0" applyNumberFormat="1" applyFont="1" applyFill="1" applyBorder="1" applyAlignment="1">
      <alignment vertical="center"/>
    </xf>
    <xf numFmtId="0" fontId="0" fillId="6" borderId="9" xfId="0" applyFont="1" applyFill="1" applyBorder="1" applyAlignment="1" applyProtection="1">
      <alignment horizontal="center" vertical="center"/>
      <protection locked="0"/>
    </xf>
    <xf numFmtId="0" fontId="0" fillId="6" borderId="12" xfId="0" applyFont="1" applyFill="1" applyBorder="1" applyAlignment="1" applyProtection="1">
      <alignment vertical="center"/>
      <protection locked="0"/>
    </xf>
    <xf numFmtId="0" fontId="0" fillId="6" borderId="13" xfId="0" applyFont="1" applyFill="1" applyBorder="1" applyAlignment="1" applyProtection="1">
      <alignment vertical="center"/>
      <protection locked="0"/>
    </xf>
    <xf numFmtId="0" fontId="0" fillId="6" borderId="14" xfId="0" applyFont="1" applyFill="1" applyBorder="1" applyAlignment="1" applyProtection="1">
      <alignment horizontal="center" vertical="center"/>
      <protection locked="0"/>
    </xf>
    <xf numFmtId="166" fontId="0" fillId="6" borderId="15" xfId="0" applyNumberFormat="1" applyFont="1" applyFill="1" applyBorder="1" applyAlignment="1">
      <alignment horizontal="right" vertical="center"/>
    </xf>
    <xf numFmtId="0" fontId="0" fillId="6" borderId="0" xfId="0" applyFont="1" applyFill="1" applyProtection="1">
      <protection locked="0"/>
    </xf>
    <xf numFmtId="0" fontId="0" fillId="6" borderId="0" xfId="0" applyFont="1" applyFill="1" applyAlignment="1" applyProtection="1">
      <alignment vertical="center"/>
      <protection locked="0"/>
    </xf>
    <xf numFmtId="166" fontId="3" fillId="6" borderId="16" xfId="0" applyNumberFormat="1" applyFont="1" applyFill="1" applyBorder="1" applyAlignment="1">
      <alignment horizontal="right" vertical="center"/>
    </xf>
    <xf numFmtId="0" fontId="3" fillId="6" borderId="0" xfId="0" applyFont="1" applyFill="1" applyBorder="1" applyAlignment="1" applyProtection="1">
      <alignment horizontal="center" vertical="center"/>
      <protection locked="0"/>
    </xf>
    <xf numFmtId="166" fontId="3" fillId="6" borderId="0" xfId="0" applyNumberFormat="1" applyFont="1" applyFill="1" applyBorder="1" applyAlignment="1">
      <alignment horizontal="right" vertical="center"/>
    </xf>
    <xf numFmtId="166" fontId="0" fillId="6" borderId="37" xfId="0" applyNumberFormat="1" applyFont="1" applyFill="1" applyBorder="1" applyAlignment="1">
      <alignment horizontal="right" vertical="center"/>
    </xf>
    <xf numFmtId="166" fontId="0" fillId="6" borderId="38" xfId="0" applyNumberFormat="1" applyFont="1" applyFill="1" applyBorder="1" applyAlignment="1">
      <alignment horizontal="right" vertical="center"/>
    </xf>
    <xf numFmtId="166" fontId="3" fillId="6" borderId="5" xfId="0" applyNumberFormat="1" applyFont="1" applyFill="1" applyBorder="1" applyAlignment="1">
      <alignment horizontal="right" vertical="center"/>
    </xf>
    <xf numFmtId="0" fontId="10" fillId="0" borderId="1" xfId="0" applyFont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39" xfId="0" applyFill="1" applyBorder="1" applyAlignment="1">
      <alignment horizontal="left" vertical="center"/>
    </xf>
    <xf numFmtId="0" fontId="12" fillId="14" borderId="35" xfId="2" applyFont="1" applyFill="1" applyBorder="1" applyAlignment="1">
      <alignment horizontal="center" vertical="center"/>
    </xf>
    <xf numFmtId="0" fontId="12" fillId="14" borderId="36" xfId="2" applyFont="1" applyFill="1" applyBorder="1" applyAlignment="1">
      <alignment horizontal="center" vertical="center"/>
    </xf>
    <xf numFmtId="0" fontId="12" fillId="14" borderId="35" xfId="2" applyFont="1" applyFill="1" applyBorder="1" applyAlignment="1">
      <alignment horizontal="center" vertical="center" wrapText="1"/>
    </xf>
    <xf numFmtId="0" fontId="12" fillId="14" borderId="36" xfId="2" applyFont="1" applyFill="1" applyBorder="1" applyAlignment="1">
      <alignment horizontal="center" vertical="center" wrapText="1"/>
    </xf>
    <xf numFmtId="0" fontId="13" fillId="14" borderId="35" xfId="2" applyFont="1" applyFill="1" applyBorder="1" applyAlignment="1">
      <alignment horizontal="center" vertical="center"/>
    </xf>
    <xf numFmtId="0" fontId="13" fillId="14" borderId="36" xfId="2" applyFont="1" applyFill="1" applyBorder="1" applyAlignment="1">
      <alignment horizontal="center" vertical="center"/>
    </xf>
    <xf numFmtId="0" fontId="15" fillId="6" borderId="0" xfId="0" applyFont="1" applyFill="1" applyAlignment="1">
      <alignment horizontal="center" wrapText="1"/>
    </xf>
    <xf numFmtId="0" fontId="0" fillId="6" borderId="0" xfId="0" applyFill="1" applyAlignment="1">
      <alignment horizontal="center"/>
    </xf>
    <xf numFmtId="165" fontId="1" fillId="6" borderId="21" xfId="0" applyNumberFormat="1" applyFont="1" applyFill="1" applyBorder="1" applyAlignment="1">
      <alignment horizontal="center" vertical="center"/>
    </xf>
    <xf numFmtId="165" fontId="1" fillId="6" borderId="22" xfId="0" applyNumberFormat="1" applyFont="1" applyFill="1" applyBorder="1" applyAlignment="1">
      <alignment horizontal="center" vertical="center"/>
    </xf>
    <xf numFmtId="0" fontId="1" fillId="6" borderId="23" xfId="0" applyFont="1" applyFill="1" applyBorder="1" applyAlignment="1" applyProtection="1">
      <alignment horizontal="center" vertical="center"/>
      <protection locked="0"/>
    </xf>
    <xf numFmtId="0" fontId="1" fillId="6" borderId="24" xfId="0" applyFont="1" applyFill="1" applyBorder="1" applyAlignment="1" applyProtection="1">
      <alignment horizontal="center" vertical="center"/>
      <protection locked="0"/>
    </xf>
    <xf numFmtId="0" fontId="1" fillId="6" borderId="23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15" fillId="0" borderId="0" xfId="0" applyFont="1" applyAlignment="1">
      <alignment horizontal="center" wrapText="1"/>
    </xf>
    <xf numFmtId="0" fontId="16" fillId="6" borderId="0" xfId="0" applyFont="1" applyFill="1" applyAlignment="1">
      <alignment horizontal="center" vertical="center"/>
    </xf>
    <xf numFmtId="0" fontId="8" fillId="4" borderId="28" xfId="3" applyFont="1" applyBorder="1" applyAlignment="1">
      <alignment horizontal="center" vertical="center"/>
    </xf>
    <xf numFmtId="0" fontId="8" fillId="4" borderId="29" xfId="3" applyFont="1" applyBorder="1" applyAlignment="1">
      <alignment horizontal="center" vertical="center"/>
    </xf>
    <xf numFmtId="0" fontId="8" fillId="4" borderId="30" xfId="3" applyFont="1" applyBorder="1" applyAlignment="1">
      <alignment horizontal="center" vertical="center"/>
    </xf>
    <xf numFmtId="0" fontId="8" fillId="4" borderId="31" xfId="3" applyFont="1" applyBorder="1" applyAlignment="1">
      <alignment horizontal="center" vertical="center"/>
    </xf>
    <xf numFmtId="0" fontId="2" fillId="5" borderId="33" xfId="4" applyBorder="1" applyAlignment="1">
      <alignment horizontal="center" vertical="center"/>
    </xf>
    <xf numFmtId="0" fontId="2" fillId="5" borderId="34" xfId="4" applyBorder="1" applyAlignment="1">
      <alignment horizontal="center" vertical="center"/>
    </xf>
    <xf numFmtId="165" fontId="2" fillId="5" borderId="33" xfId="4" applyNumberFormat="1" applyBorder="1" applyAlignment="1">
      <alignment horizontal="center" vertical="center"/>
    </xf>
    <xf numFmtId="165" fontId="2" fillId="5" borderId="34" xfId="4" applyNumberFormat="1" applyBorder="1" applyAlignment="1">
      <alignment horizontal="center" vertical="center"/>
    </xf>
  </cellXfs>
  <cellStyles count="7">
    <cellStyle name="40 % - Accent1" xfId="1" builtinId="31"/>
    <cellStyle name="40 % - Accent5" xfId="4" builtinId="47"/>
    <cellStyle name="60 % - Accent2" xfId="2" builtinId="36"/>
    <cellStyle name="Accent5" xfId="3" builtinId="45"/>
    <cellStyle name="Normal" xfId="0" builtinId="0"/>
    <cellStyle name="Normal 2" xfId="5" xr:uid="{36C509FB-C767-47DA-AC8E-8AFF4A159E81}"/>
    <cellStyle name="Normal 4" xfId="6" xr:uid="{63072119-8961-4921-B3ED-42DC063120AF}"/>
  </cellStyles>
  <dxfs count="6"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b/>
        <i val="0"/>
        <color rgb="FFFFFF0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2"/>
    </mc:Choice>
    <mc:Fallback>
      <c:style val="32"/>
    </mc:Fallback>
  </mc:AlternateContent>
  <c:chart>
    <c:title>
      <c:tx>
        <c:rich>
          <a:bodyPr/>
          <a:lstStyle/>
          <a:p>
            <a:pPr>
              <a:defRPr>
                <a:solidFill>
                  <a:srgbClr val="E0834A"/>
                </a:solidFill>
              </a:defRPr>
            </a:pPr>
            <a:endParaRPr lang="en-US">
              <a:solidFill>
                <a:srgbClr val="E0834A"/>
              </a:solidFill>
            </a:endParaRP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'[1]tableau de bord'!$J$4</c:f>
              <c:strCache>
                <c:ptCount val="1"/>
                <c:pt idx="0">
                  <c:v>Total 
des Vents</c:v>
                </c:pt>
              </c:strCache>
            </c:strRef>
          </c:tx>
          <c:cat>
            <c:strRef>
              <c:f>'[1]tableau de bord'!$I$6:$I$14</c:f>
              <c:strCache>
                <c:ptCount val="9"/>
                <c:pt idx="0">
                  <c:v>tourisme</c:v>
                </c:pt>
                <c:pt idx="2">
                  <c:v>4*4</c:v>
                </c:pt>
                <c:pt idx="4">
                  <c:v>Poidlourd</c:v>
                </c:pt>
                <c:pt idx="6">
                  <c:v>Chamraire</c:v>
                </c:pt>
                <c:pt idx="8">
                  <c:v>Jante</c:v>
                </c:pt>
              </c:strCache>
            </c:strRef>
          </c:cat>
          <c:val>
            <c:numRef>
              <c:f>'[1]tableau de bord'!$J$6:$J$14</c:f>
              <c:numCache>
                <c:formatCode>General</c:formatCode>
                <c:ptCount val="9"/>
                <c:pt idx="0">
                  <c:v>11</c:v>
                </c:pt>
                <c:pt idx="2">
                  <c:v>55</c:v>
                </c:pt>
                <c:pt idx="4">
                  <c:v>55</c:v>
                </c:pt>
                <c:pt idx="6">
                  <c:v>14</c:v>
                </c:pt>
                <c:pt idx="8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A42-4A13-BD70-AC01B0E3FD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egendEntry>
        <c:idx val="0"/>
        <c:txPr>
          <a:bodyPr/>
          <a:lstStyle/>
          <a:p>
            <a:pPr rtl="0">
              <a:defRPr sz="1200">
                <a:solidFill>
                  <a:schemeClr val="tx2">
                    <a:lumMod val="75000"/>
                  </a:schemeClr>
                </a:solidFill>
              </a:defRPr>
            </a:pPr>
            <a:endParaRPr lang="fr-FR"/>
          </a:p>
        </c:txPr>
      </c:legendEntry>
      <c:legendEntry>
        <c:idx val="1"/>
        <c:delete val="1"/>
      </c:legendEntry>
      <c:legendEntry>
        <c:idx val="2"/>
        <c:txPr>
          <a:bodyPr/>
          <a:lstStyle/>
          <a:p>
            <a:pPr rtl="0">
              <a:defRPr sz="1200">
                <a:solidFill>
                  <a:schemeClr val="tx2">
                    <a:lumMod val="75000"/>
                  </a:schemeClr>
                </a:solidFill>
              </a:defRPr>
            </a:pPr>
            <a:endParaRPr lang="fr-FR"/>
          </a:p>
        </c:txPr>
      </c:legendEntry>
      <c:legendEntry>
        <c:idx val="3"/>
        <c:delete val="1"/>
      </c:legendEntry>
      <c:legendEntry>
        <c:idx val="4"/>
        <c:txPr>
          <a:bodyPr/>
          <a:lstStyle/>
          <a:p>
            <a:pPr rtl="0">
              <a:defRPr sz="1200">
                <a:solidFill>
                  <a:schemeClr val="tx2">
                    <a:lumMod val="75000"/>
                  </a:schemeClr>
                </a:solidFill>
              </a:defRPr>
            </a:pPr>
            <a:endParaRPr lang="fr-FR"/>
          </a:p>
        </c:txPr>
      </c:legendEntry>
      <c:legendEntry>
        <c:idx val="5"/>
        <c:delete val="1"/>
      </c:legendEntry>
      <c:legendEntry>
        <c:idx val="7"/>
        <c:delete val="1"/>
      </c:legendEntry>
      <c:layout>
        <c:manualLayout>
          <c:xMode val="edge"/>
          <c:yMode val="edge"/>
          <c:x val="0.71553648172731077"/>
          <c:y val="0.26518627879848411"/>
          <c:w val="0.26598776769532045"/>
          <c:h val="0.67784521726451286"/>
        </c:manualLayout>
      </c:layout>
      <c:overlay val="0"/>
      <c:spPr>
        <a:solidFill>
          <a:sysClr val="window" lastClr="FFFFFF"/>
        </a:solidFill>
      </c:spPr>
      <c:txPr>
        <a:bodyPr/>
        <a:lstStyle/>
        <a:p>
          <a:pPr rtl="0">
            <a:defRPr sz="1200">
              <a:solidFill>
                <a:schemeClr val="tx2">
                  <a:lumMod val="75000"/>
                </a:schemeClr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effectLst>
      <a:outerShdw blurRad="50800" dist="50800" dir="5400000" algn="ctr" rotWithShape="0">
        <a:srgbClr val="000000">
          <a:alpha val="75000"/>
        </a:srgbClr>
      </a:outerShdw>
    </a:effectLst>
    <a:scene3d>
      <a:camera prst="orthographicFront"/>
      <a:lightRig rig="threePt" dir="t"/>
    </a:scene3d>
    <a:sp3d>
      <a:bevelT/>
    </a:sp3d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2"/>
    </mc:Choice>
    <mc:Fallback>
      <c:style val="32"/>
    </mc:Fallback>
  </mc:AlternateContent>
  <c:chart>
    <c:title>
      <c:tx>
        <c:rich>
          <a:bodyPr/>
          <a:lstStyle/>
          <a:p>
            <a:pPr>
              <a:defRPr>
                <a:solidFill>
                  <a:srgbClr val="E0834A"/>
                </a:solidFill>
              </a:defRPr>
            </a:pPr>
            <a:endParaRPr lang="en-US">
              <a:solidFill>
                <a:srgbClr val="E0834A"/>
              </a:solidFill>
            </a:endParaRPr>
          </a:p>
        </c:rich>
      </c:tx>
      <c:overlay val="0"/>
    </c:title>
    <c:autoTitleDeleted val="0"/>
    <c:plotArea>
      <c:layout/>
      <c:pieChart>
        <c:varyColors val="1"/>
        <c:ser>
          <c:idx val="1"/>
          <c:order val="0"/>
          <c:tx>
            <c:strRef>
              <c:f>'[1]tableau de bord'!$J$4</c:f>
              <c:strCache>
                <c:ptCount val="1"/>
                <c:pt idx="0">
                  <c:v>Total 
des Vents</c:v>
                </c:pt>
              </c:strCache>
            </c:strRef>
          </c:tx>
          <c:cat>
            <c:strRef>
              <c:f>'[1]tableau de bord'!$I$6:$I$14</c:f>
              <c:strCache>
                <c:ptCount val="9"/>
                <c:pt idx="0">
                  <c:v>tourisme</c:v>
                </c:pt>
                <c:pt idx="2">
                  <c:v>4*4</c:v>
                </c:pt>
                <c:pt idx="4">
                  <c:v>Poidlourd</c:v>
                </c:pt>
                <c:pt idx="6">
                  <c:v>Chamraire</c:v>
                </c:pt>
                <c:pt idx="8">
                  <c:v>Jante</c:v>
                </c:pt>
              </c:strCache>
            </c:strRef>
          </c:cat>
          <c:val>
            <c:numRef>
              <c:f>'[1]tableau de bord'!$J$6:$J$14</c:f>
              <c:numCache>
                <c:formatCode>General</c:formatCode>
                <c:ptCount val="9"/>
                <c:pt idx="0">
                  <c:v>11</c:v>
                </c:pt>
                <c:pt idx="2">
                  <c:v>55</c:v>
                </c:pt>
                <c:pt idx="4">
                  <c:v>55</c:v>
                </c:pt>
                <c:pt idx="6">
                  <c:v>14</c:v>
                </c:pt>
                <c:pt idx="8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71DD-4A35-AF47-6D543F363CD5}"/>
            </c:ext>
          </c:extLst>
        </c:ser>
        <c:ser>
          <c:idx val="0"/>
          <c:order val="1"/>
          <c:tx>
            <c:strRef>
              <c:f>'[1]tableau de bord'!$J$4</c:f>
              <c:strCache>
                <c:ptCount val="1"/>
                <c:pt idx="0">
                  <c:v>Total 
des Vents</c:v>
                </c:pt>
              </c:strCache>
            </c:strRef>
          </c:tx>
          <c:cat>
            <c:strRef>
              <c:f>'[1]tableau de bord'!$I$6:$I$14</c:f>
              <c:strCache>
                <c:ptCount val="9"/>
                <c:pt idx="0">
                  <c:v>tourisme</c:v>
                </c:pt>
                <c:pt idx="2">
                  <c:v>4*4</c:v>
                </c:pt>
                <c:pt idx="4">
                  <c:v>Poidlourd</c:v>
                </c:pt>
                <c:pt idx="6">
                  <c:v>Chamraire</c:v>
                </c:pt>
                <c:pt idx="8">
                  <c:v>Jante</c:v>
                </c:pt>
              </c:strCache>
            </c:strRef>
          </c:cat>
          <c:val>
            <c:numRef>
              <c:f>'[1]tableau de bord'!$J$6:$J$14</c:f>
              <c:numCache>
                <c:formatCode>General</c:formatCode>
                <c:ptCount val="9"/>
                <c:pt idx="0">
                  <c:v>11</c:v>
                </c:pt>
                <c:pt idx="2">
                  <c:v>55</c:v>
                </c:pt>
                <c:pt idx="4">
                  <c:v>55</c:v>
                </c:pt>
                <c:pt idx="6">
                  <c:v>14</c:v>
                </c:pt>
                <c:pt idx="8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71DD-4A35-AF47-6D543F363C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effectLst>
      <a:outerShdw blurRad="50800" dist="50800" dir="5400000" algn="ctr" rotWithShape="0">
        <a:srgbClr val="000000">
          <a:alpha val="75000"/>
        </a:srgbClr>
      </a:outerShdw>
    </a:effectLst>
    <a:scene3d>
      <a:camera prst="orthographicFront"/>
      <a:lightRig rig="threePt" dir="t"/>
    </a:scene3d>
    <a:sp3d>
      <a:bevelT/>
    </a:sp3d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.xml"/><Relationship Id="rId3" Type="http://schemas.openxmlformats.org/officeDocument/2006/relationships/hyperlink" Target="#client!A1"/><Relationship Id="rId7" Type="http://schemas.openxmlformats.org/officeDocument/2006/relationships/hyperlink" Target="#Facture!A1"/><Relationship Id="rId2" Type="http://schemas.openxmlformats.org/officeDocument/2006/relationships/hyperlink" Target="#stock!A1"/><Relationship Id="rId1" Type="http://schemas.openxmlformats.org/officeDocument/2006/relationships/hyperlink" Target="#'bon de commande'!A1"/><Relationship Id="rId6" Type="http://schemas.openxmlformats.org/officeDocument/2006/relationships/hyperlink" Target="#'historique BL'!A1"/><Relationship Id="rId5" Type="http://schemas.openxmlformats.org/officeDocument/2006/relationships/hyperlink" Target="#'bon de livraison'!A1"/><Relationship Id="rId10" Type="http://schemas.openxmlformats.org/officeDocument/2006/relationships/chart" Target="../charts/chart2.xml"/><Relationship Id="rId4" Type="http://schemas.openxmlformats.org/officeDocument/2006/relationships/hyperlink" Target="#'historique BC'!A1"/><Relationship Id="rId9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0</xdr:row>
      <xdr:rowOff>1</xdr:rowOff>
    </xdr:from>
    <xdr:to>
      <xdr:col>7</xdr:col>
      <xdr:colOff>828674</xdr:colOff>
      <xdr:row>24</xdr:row>
      <xdr:rowOff>76201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24FD4473-20C5-496F-8175-D5EC1F08F1B0}"/>
            </a:ext>
          </a:extLst>
        </xdr:cNvPr>
        <xdr:cNvSpPr/>
      </xdr:nvSpPr>
      <xdr:spPr>
        <a:xfrm>
          <a:off x="76199" y="1"/>
          <a:ext cx="7324725" cy="4895850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152399</xdr:colOff>
      <xdr:row>0</xdr:row>
      <xdr:rowOff>28575</xdr:rowOff>
    </xdr:from>
    <xdr:to>
      <xdr:col>7</xdr:col>
      <xdr:colOff>809624</xdr:colOff>
      <xdr:row>3</xdr:row>
      <xdr:rowOff>104775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929EF6B2-E806-48F9-A1F0-9DAD43EF0EE9}"/>
            </a:ext>
          </a:extLst>
        </xdr:cNvPr>
        <xdr:cNvSpPr/>
      </xdr:nvSpPr>
      <xdr:spPr>
        <a:xfrm>
          <a:off x="152399" y="28575"/>
          <a:ext cx="7229475" cy="657225"/>
        </a:xfrm>
        <a:prstGeom prst="rect">
          <a:avLst/>
        </a:prstGeom>
        <a:solidFill>
          <a:srgbClr val="AF573F"/>
        </a:solidFill>
        <a:ln w="38100">
          <a:solidFill>
            <a:schemeClr val="bg2">
              <a:lumMod val="90000"/>
              <a:alpha val="93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003">
          <a:schemeClr val="dk2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2400" baseline="0">
            <a:solidFill>
              <a:schemeClr val="bg2">
                <a:lumMod val="90000"/>
              </a:schemeClr>
            </a:solidFill>
            <a:latin typeface="Calibri" pitchFamily="34" charset="0"/>
          </a:endParaRPr>
        </a:p>
      </xdr:txBody>
    </xdr:sp>
    <xdr:clientData/>
  </xdr:twoCellAnchor>
  <xdr:twoCellAnchor>
    <xdr:from>
      <xdr:col>0</xdr:col>
      <xdr:colOff>133350</xdr:colOff>
      <xdr:row>4</xdr:row>
      <xdr:rowOff>0</xdr:rowOff>
    </xdr:from>
    <xdr:to>
      <xdr:col>3</xdr:col>
      <xdr:colOff>161925</xdr:colOff>
      <xdr:row>24</xdr:row>
      <xdr:rowOff>9525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979B1D3C-F024-4D76-B64D-FF6577471106}"/>
            </a:ext>
          </a:extLst>
        </xdr:cNvPr>
        <xdr:cNvSpPr/>
      </xdr:nvSpPr>
      <xdr:spPr>
        <a:xfrm>
          <a:off x="133350" y="847725"/>
          <a:ext cx="3019425" cy="3981450"/>
        </a:xfrm>
        <a:prstGeom prst="rect">
          <a:avLst/>
        </a:prstGeom>
        <a:gradFill flip="none" rotWithShape="1">
          <a:gsLst>
            <a:gs pos="43000">
              <a:srgbClr val="AF573F"/>
            </a:gs>
            <a:gs pos="80000">
              <a:schemeClr val="accent2">
                <a:shade val="93000"/>
                <a:satMod val="130000"/>
              </a:schemeClr>
            </a:gs>
            <a:gs pos="100000">
              <a:schemeClr val="accent2">
                <a:shade val="94000"/>
                <a:satMod val="135000"/>
              </a:schemeClr>
            </a:gs>
          </a:gsLst>
          <a:lin ang="2700000" scaled="1"/>
          <a:tileRect/>
        </a:gradFill>
        <a:ln w="38100">
          <a:solidFill>
            <a:schemeClr val="bg2">
              <a:lumMod val="9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</xdr:txBody>
    </xdr:sp>
    <xdr:clientData/>
  </xdr:twoCellAnchor>
  <xdr:twoCellAnchor>
    <xdr:from>
      <xdr:col>0</xdr:col>
      <xdr:colOff>1123950</xdr:colOff>
      <xdr:row>4</xdr:row>
      <xdr:rowOff>161925</xdr:rowOff>
    </xdr:from>
    <xdr:to>
      <xdr:col>1</xdr:col>
      <xdr:colOff>628650</xdr:colOff>
      <xdr:row>6</xdr:row>
      <xdr:rowOff>104775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11E7757E-A91C-43B2-9177-931D172F88AA}"/>
            </a:ext>
          </a:extLst>
        </xdr:cNvPr>
        <xdr:cNvSpPr txBox="1"/>
      </xdr:nvSpPr>
      <xdr:spPr>
        <a:xfrm>
          <a:off x="1123950" y="1009650"/>
          <a:ext cx="971550" cy="342900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indent="0" algn="ctr"/>
          <a:r>
            <a:rPr lang="fr-FR" sz="2000" b="1" u="sng">
              <a:solidFill>
                <a:schemeClr val="tx2">
                  <a:lumMod val="60000"/>
                  <a:lumOff val="40000"/>
                </a:schemeClr>
              </a:solidFill>
              <a:latin typeface="Caviar Dreams" pitchFamily="34" charset="0"/>
              <a:ea typeface="+mn-ea"/>
              <a:cs typeface="+mn-cs"/>
            </a:rPr>
            <a:t>Menu</a:t>
          </a:r>
        </a:p>
      </xdr:txBody>
    </xdr:sp>
    <xdr:clientData/>
  </xdr:twoCellAnchor>
  <xdr:twoCellAnchor>
    <xdr:from>
      <xdr:col>2</xdr:col>
      <xdr:colOff>219075</xdr:colOff>
      <xdr:row>0</xdr:row>
      <xdr:rowOff>104775</xdr:rowOff>
    </xdr:from>
    <xdr:to>
      <xdr:col>5</xdr:col>
      <xdr:colOff>504825</xdr:colOff>
      <xdr:row>3</xdr:row>
      <xdr:rowOff>9525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E9988822-C883-4F9E-B8F1-9D30D1947667}"/>
            </a:ext>
          </a:extLst>
        </xdr:cNvPr>
        <xdr:cNvSpPr txBox="1"/>
      </xdr:nvSpPr>
      <xdr:spPr>
        <a:xfrm>
          <a:off x="2447925" y="104775"/>
          <a:ext cx="3048000" cy="48577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90000"/>
            </a:srgbClr>
          </a:outerShdw>
        </a:effectLst>
        <a:scene3d>
          <a:camera prst="orthographicFront"/>
          <a:lightRig rig="threePt" dir="t"/>
        </a:scene3d>
        <a:sp3d extrusionH="95250">
          <a:bevelT w="165100"/>
          <a:bevelB/>
          <a:extrusionClr>
            <a:schemeClr val="bg1"/>
          </a:extrusion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400" b="1" baseline="0">
              <a:solidFill>
                <a:schemeClr val="tx2">
                  <a:lumMod val="60000"/>
                  <a:lumOff val="40000"/>
                </a:schemeClr>
              </a:solidFill>
              <a:latin typeface="Caviar Dreams" pitchFamily="34" charset="0"/>
            </a:rPr>
            <a:t>Tableau de Bord</a:t>
          </a:r>
        </a:p>
      </xdr:txBody>
    </xdr:sp>
    <xdr:clientData/>
  </xdr:twoCellAnchor>
  <xdr:twoCellAnchor>
    <xdr:from>
      <xdr:col>0</xdr:col>
      <xdr:colOff>723899</xdr:colOff>
      <xdr:row>7</xdr:row>
      <xdr:rowOff>123825</xdr:rowOff>
    </xdr:from>
    <xdr:to>
      <xdr:col>2</xdr:col>
      <xdr:colOff>409574</xdr:colOff>
      <xdr:row>9</xdr:row>
      <xdr:rowOff>114300</xdr:rowOff>
    </xdr:to>
    <xdr:sp macro="" textlink="">
      <xdr:nvSpPr>
        <xdr:cNvPr id="22" name="ZoneTexte 2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5B36E62-22D2-451A-B402-1D8DF7613804}"/>
            </a:ext>
          </a:extLst>
        </xdr:cNvPr>
        <xdr:cNvSpPr txBox="1"/>
      </xdr:nvSpPr>
      <xdr:spPr>
        <a:xfrm>
          <a:off x="723899" y="1571625"/>
          <a:ext cx="1914525" cy="438150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Bon de Commande</a:t>
          </a:r>
          <a:endParaRPr lang="fr-FR" sz="1400">
            <a:solidFill>
              <a:schemeClr val="bg2">
                <a:lumMod val="90000"/>
              </a:schemeClr>
            </a:solidFill>
            <a:latin typeface="Caviar Dreams" pitchFamily="34" charset="0"/>
          </a:endParaRPr>
        </a:p>
      </xdr:txBody>
    </xdr:sp>
    <xdr:clientData/>
  </xdr:twoCellAnchor>
  <xdr:twoCellAnchor>
    <xdr:from>
      <xdr:col>0</xdr:col>
      <xdr:colOff>685800</xdr:colOff>
      <xdr:row>9</xdr:row>
      <xdr:rowOff>133350</xdr:rowOff>
    </xdr:from>
    <xdr:to>
      <xdr:col>2</xdr:col>
      <xdr:colOff>371475</xdr:colOff>
      <xdr:row>11</xdr:row>
      <xdr:rowOff>123825</xdr:rowOff>
    </xdr:to>
    <xdr:sp macro="" textlink="">
      <xdr:nvSpPr>
        <xdr:cNvPr id="23" name="ZoneTexte 2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753424F-F560-4951-AB82-F8A0E4CB1287}"/>
            </a:ext>
          </a:extLst>
        </xdr:cNvPr>
        <xdr:cNvSpPr txBox="1"/>
      </xdr:nvSpPr>
      <xdr:spPr>
        <a:xfrm>
          <a:off x="685800" y="2028825"/>
          <a:ext cx="1914525" cy="39052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indent="0" algn="ctr"/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Stock</a:t>
          </a:r>
        </a:p>
      </xdr:txBody>
    </xdr:sp>
    <xdr:clientData/>
  </xdr:twoCellAnchor>
  <xdr:twoCellAnchor>
    <xdr:from>
      <xdr:col>0</xdr:col>
      <xdr:colOff>647700</xdr:colOff>
      <xdr:row>16</xdr:row>
      <xdr:rowOff>180975</xdr:rowOff>
    </xdr:from>
    <xdr:to>
      <xdr:col>2</xdr:col>
      <xdr:colOff>333375</xdr:colOff>
      <xdr:row>18</xdr:row>
      <xdr:rowOff>171450</xdr:rowOff>
    </xdr:to>
    <xdr:sp macro="" textlink="">
      <xdr:nvSpPr>
        <xdr:cNvPr id="24" name="ZoneTexte 2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9220736-E9EA-4908-A71B-5F8B6AC0E275}"/>
            </a:ext>
          </a:extLst>
        </xdr:cNvPr>
        <xdr:cNvSpPr txBox="1"/>
      </xdr:nvSpPr>
      <xdr:spPr>
        <a:xfrm>
          <a:off x="647700" y="3476625"/>
          <a:ext cx="1914525" cy="37147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Client</a:t>
          </a:r>
        </a:p>
      </xdr:txBody>
    </xdr:sp>
    <xdr:clientData/>
  </xdr:twoCellAnchor>
  <xdr:twoCellAnchor>
    <xdr:from>
      <xdr:col>0</xdr:col>
      <xdr:colOff>676275</xdr:colOff>
      <xdr:row>14</xdr:row>
      <xdr:rowOff>133350</xdr:rowOff>
    </xdr:from>
    <xdr:to>
      <xdr:col>2</xdr:col>
      <xdr:colOff>361950</xdr:colOff>
      <xdr:row>16</xdr:row>
      <xdr:rowOff>123825</xdr:rowOff>
    </xdr:to>
    <xdr:sp macro="" textlink="">
      <xdr:nvSpPr>
        <xdr:cNvPr id="25" name="ZoneTexte 2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DE6C8FA4-149B-4E3B-ABD2-D33EB4543825}"/>
            </a:ext>
          </a:extLst>
        </xdr:cNvPr>
        <xdr:cNvSpPr txBox="1"/>
      </xdr:nvSpPr>
      <xdr:spPr>
        <a:xfrm>
          <a:off x="676275" y="3028950"/>
          <a:ext cx="1914525" cy="39052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Historique BC</a:t>
          </a:r>
        </a:p>
      </xdr:txBody>
    </xdr:sp>
    <xdr:clientData/>
  </xdr:twoCellAnchor>
  <xdr:twoCellAnchor>
    <xdr:from>
      <xdr:col>0</xdr:col>
      <xdr:colOff>676275</xdr:colOff>
      <xdr:row>12</xdr:row>
      <xdr:rowOff>38100</xdr:rowOff>
    </xdr:from>
    <xdr:to>
      <xdr:col>2</xdr:col>
      <xdr:colOff>361950</xdr:colOff>
      <xdr:row>14</xdr:row>
      <xdr:rowOff>28575</xdr:rowOff>
    </xdr:to>
    <xdr:sp macro="" textlink="">
      <xdr:nvSpPr>
        <xdr:cNvPr id="26" name="ZoneTexte 2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48D5BC57-CC18-4C01-9EAA-95A58896F9C9}"/>
            </a:ext>
          </a:extLst>
        </xdr:cNvPr>
        <xdr:cNvSpPr txBox="1"/>
      </xdr:nvSpPr>
      <xdr:spPr>
        <a:xfrm>
          <a:off x="676275" y="2533650"/>
          <a:ext cx="1914525" cy="39052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indent="0" algn="ctr"/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Bon de livraison</a:t>
          </a:r>
        </a:p>
      </xdr:txBody>
    </xdr:sp>
    <xdr:clientData/>
  </xdr:twoCellAnchor>
  <xdr:twoCellAnchor>
    <xdr:from>
      <xdr:col>0</xdr:col>
      <xdr:colOff>695325</xdr:colOff>
      <xdr:row>19</xdr:row>
      <xdr:rowOff>19050</xdr:rowOff>
    </xdr:from>
    <xdr:to>
      <xdr:col>2</xdr:col>
      <xdr:colOff>381000</xdr:colOff>
      <xdr:row>21</xdr:row>
      <xdr:rowOff>9525</xdr:rowOff>
    </xdr:to>
    <xdr:sp macro="" textlink="">
      <xdr:nvSpPr>
        <xdr:cNvPr id="27" name="ZoneTexte 2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8336EC3-BCC5-47E5-A1BC-8D15CC3A25E5}"/>
            </a:ext>
          </a:extLst>
        </xdr:cNvPr>
        <xdr:cNvSpPr txBox="1"/>
      </xdr:nvSpPr>
      <xdr:spPr>
        <a:xfrm>
          <a:off x="695325" y="3886200"/>
          <a:ext cx="1914525" cy="37147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Historique BL</a:t>
          </a:r>
        </a:p>
      </xdr:txBody>
    </xdr:sp>
    <xdr:clientData/>
  </xdr:twoCellAnchor>
  <xdr:twoCellAnchor>
    <xdr:from>
      <xdr:col>0</xdr:col>
      <xdr:colOff>666750</xdr:colOff>
      <xdr:row>21</xdr:row>
      <xdr:rowOff>28575</xdr:rowOff>
    </xdr:from>
    <xdr:to>
      <xdr:col>2</xdr:col>
      <xdr:colOff>352425</xdr:colOff>
      <xdr:row>23</xdr:row>
      <xdr:rowOff>19050</xdr:rowOff>
    </xdr:to>
    <xdr:sp macro="" textlink="">
      <xdr:nvSpPr>
        <xdr:cNvPr id="28" name="ZoneTexte 2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72DA4F8B-917A-42D5-B17E-575406C9BB09}"/>
            </a:ext>
          </a:extLst>
        </xdr:cNvPr>
        <xdr:cNvSpPr txBox="1"/>
      </xdr:nvSpPr>
      <xdr:spPr>
        <a:xfrm>
          <a:off x="666750" y="4276725"/>
          <a:ext cx="1914525" cy="37147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Facture</a:t>
          </a:r>
        </a:p>
      </xdr:txBody>
    </xdr:sp>
    <xdr:clientData/>
  </xdr:twoCellAnchor>
  <xdr:twoCellAnchor>
    <xdr:from>
      <xdr:col>3</xdr:col>
      <xdr:colOff>228600</xdr:colOff>
      <xdr:row>4</xdr:row>
      <xdr:rowOff>9527</xdr:rowOff>
    </xdr:from>
    <xdr:to>
      <xdr:col>7</xdr:col>
      <xdr:colOff>771525</xdr:colOff>
      <xdr:row>17</xdr:row>
      <xdr:rowOff>95250</xdr:rowOff>
    </xdr:to>
    <xdr:graphicFrame macro="">
      <xdr:nvGraphicFramePr>
        <xdr:cNvPr id="29" name="Graphique 28">
          <a:extLst>
            <a:ext uri="{FF2B5EF4-FFF2-40B4-BE49-F238E27FC236}">
              <a16:creationId xmlns:a16="http://schemas.microsoft.com/office/drawing/2014/main" id="{7D1BD216-68D5-476F-9D63-0406DA52FC2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4</xdr:col>
      <xdr:colOff>742950</xdr:colOff>
      <xdr:row>5</xdr:row>
      <xdr:rowOff>57150</xdr:rowOff>
    </xdr:from>
    <xdr:to>
      <xdr:col>7</xdr:col>
      <xdr:colOff>390525</xdr:colOff>
      <xdr:row>6</xdr:row>
      <xdr:rowOff>171450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576665F3-B6C6-45C7-B49A-6BCC7961FEA2}"/>
            </a:ext>
          </a:extLst>
        </xdr:cNvPr>
        <xdr:cNvSpPr txBox="1"/>
      </xdr:nvSpPr>
      <xdr:spPr>
        <a:xfrm>
          <a:off x="4943475" y="1104900"/>
          <a:ext cx="2019300" cy="314325"/>
        </a:xfrm>
        <a:prstGeom prst="rect">
          <a:avLst/>
        </a:prstGeom>
        <a:noFill/>
        <a:ln w="9525" cmpd="sng"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i="0" baseline="0">
              <a:solidFill>
                <a:schemeClr val="tx2">
                  <a:lumMod val="60000"/>
                  <a:lumOff val="40000"/>
                </a:schemeClr>
              </a:solidFill>
              <a:latin typeface="Caviar Dreams" pitchFamily="34" charset="0"/>
              <a:ea typeface="Champagne &amp; Limousines" pitchFamily="34" charset="0"/>
              <a:cs typeface="+mn-cs"/>
            </a:rPr>
            <a:t>Total des Vents</a:t>
          </a:r>
          <a:endParaRPr lang="fr-FR" sz="1800" b="1">
            <a:solidFill>
              <a:schemeClr val="tx2">
                <a:lumMod val="60000"/>
                <a:lumOff val="40000"/>
              </a:schemeClr>
            </a:solidFill>
            <a:latin typeface="Caviar Dreams" pitchFamily="34" charset="0"/>
            <a:ea typeface="Champagne &amp; Limousines" pitchFamily="34" charset="0"/>
          </a:endParaRPr>
        </a:p>
        <a:p>
          <a:endParaRPr lang="fr-FR" sz="1100" b="1">
            <a:solidFill>
              <a:schemeClr val="tx2">
                <a:lumMod val="75000"/>
              </a:schemeClr>
            </a:solidFill>
          </a:endParaRPr>
        </a:p>
      </xdr:txBody>
    </xdr:sp>
    <xdr:clientData/>
  </xdr:twoCellAnchor>
  <xdr:twoCellAnchor editAs="oneCell">
    <xdr:from>
      <xdr:col>4</xdr:col>
      <xdr:colOff>161924</xdr:colOff>
      <xdr:row>18</xdr:row>
      <xdr:rowOff>47626</xdr:rowOff>
    </xdr:from>
    <xdr:to>
      <xdr:col>6</xdr:col>
      <xdr:colOff>200024</xdr:colOff>
      <xdr:row>23</xdr:row>
      <xdr:rowOff>153011</xdr:rowOff>
    </xdr:to>
    <xdr:pic>
      <xdr:nvPicPr>
        <xdr:cNvPr id="31" name="Image 30" descr="Sans titre-3.gif">
          <a:extLst>
            <a:ext uri="{FF2B5EF4-FFF2-40B4-BE49-F238E27FC236}">
              <a16:creationId xmlns:a16="http://schemas.microsoft.com/office/drawing/2014/main" id="{3E49F581-5903-4AED-B400-EFF4861E30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4362449" y="3724276"/>
          <a:ext cx="1619250" cy="105788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0</xdr:col>
      <xdr:colOff>76199</xdr:colOff>
      <xdr:row>0</xdr:row>
      <xdr:rowOff>1</xdr:rowOff>
    </xdr:from>
    <xdr:to>
      <xdr:col>7</xdr:col>
      <xdr:colOff>828674</xdr:colOff>
      <xdr:row>24</xdr:row>
      <xdr:rowOff>76201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CEE08E18-98C3-4089-8D65-C82B57631239}"/>
            </a:ext>
          </a:extLst>
        </xdr:cNvPr>
        <xdr:cNvSpPr/>
      </xdr:nvSpPr>
      <xdr:spPr>
        <a:xfrm>
          <a:off x="76199" y="1"/>
          <a:ext cx="7324725" cy="4895850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152399</xdr:colOff>
      <xdr:row>0</xdr:row>
      <xdr:rowOff>28575</xdr:rowOff>
    </xdr:from>
    <xdr:to>
      <xdr:col>7</xdr:col>
      <xdr:colOff>809624</xdr:colOff>
      <xdr:row>3</xdr:row>
      <xdr:rowOff>104775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5A0894BE-FE4A-43A8-8E0B-A96BDCCB8954}"/>
            </a:ext>
          </a:extLst>
        </xdr:cNvPr>
        <xdr:cNvSpPr/>
      </xdr:nvSpPr>
      <xdr:spPr>
        <a:xfrm>
          <a:off x="152399" y="28575"/>
          <a:ext cx="7229475" cy="657225"/>
        </a:xfrm>
        <a:prstGeom prst="rect">
          <a:avLst/>
        </a:prstGeom>
        <a:solidFill>
          <a:srgbClr val="AF573F"/>
        </a:solidFill>
        <a:ln w="38100">
          <a:solidFill>
            <a:schemeClr val="bg2">
              <a:lumMod val="90000"/>
              <a:alpha val="93000"/>
            </a:schemeClr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003">
          <a:schemeClr val="dk2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2400" baseline="0">
            <a:solidFill>
              <a:schemeClr val="bg2">
                <a:lumMod val="90000"/>
              </a:schemeClr>
            </a:solidFill>
            <a:latin typeface="Calibri" pitchFamily="34" charset="0"/>
          </a:endParaRPr>
        </a:p>
      </xdr:txBody>
    </xdr:sp>
    <xdr:clientData/>
  </xdr:twoCellAnchor>
  <xdr:twoCellAnchor>
    <xdr:from>
      <xdr:col>0</xdr:col>
      <xdr:colOff>133350</xdr:colOff>
      <xdr:row>4</xdr:row>
      <xdr:rowOff>0</xdr:rowOff>
    </xdr:from>
    <xdr:to>
      <xdr:col>3</xdr:col>
      <xdr:colOff>161925</xdr:colOff>
      <xdr:row>24</xdr:row>
      <xdr:rowOff>9525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FFFC372D-6E2E-4ABA-8D61-F909A3213536}"/>
            </a:ext>
          </a:extLst>
        </xdr:cNvPr>
        <xdr:cNvSpPr/>
      </xdr:nvSpPr>
      <xdr:spPr>
        <a:xfrm>
          <a:off x="133350" y="847725"/>
          <a:ext cx="3019425" cy="3981450"/>
        </a:xfrm>
        <a:prstGeom prst="rect">
          <a:avLst/>
        </a:prstGeom>
        <a:gradFill flip="none" rotWithShape="1">
          <a:gsLst>
            <a:gs pos="43000">
              <a:srgbClr val="AF573F"/>
            </a:gs>
            <a:gs pos="80000">
              <a:schemeClr val="accent2">
                <a:shade val="93000"/>
                <a:satMod val="130000"/>
              </a:schemeClr>
            </a:gs>
            <a:gs pos="100000">
              <a:schemeClr val="accent2">
                <a:shade val="94000"/>
                <a:satMod val="135000"/>
              </a:schemeClr>
            </a:gs>
          </a:gsLst>
          <a:lin ang="2700000" scaled="1"/>
          <a:tileRect/>
        </a:gradFill>
        <a:ln w="38100">
          <a:solidFill>
            <a:schemeClr val="bg2">
              <a:lumMod val="9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  <a:p>
          <a:pPr algn="ctr"/>
          <a:endParaRPr lang="fr-FR" sz="1600" b="1">
            <a:solidFill>
              <a:schemeClr val="accent2">
                <a:lumMod val="40000"/>
                <a:lumOff val="60000"/>
              </a:schemeClr>
            </a:solidFill>
          </a:endParaRPr>
        </a:p>
      </xdr:txBody>
    </xdr:sp>
    <xdr:clientData/>
  </xdr:twoCellAnchor>
  <xdr:twoCellAnchor>
    <xdr:from>
      <xdr:col>0</xdr:col>
      <xdr:colOff>1123950</xdr:colOff>
      <xdr:row>4</xdr:row>
      <xdr:rowOff>161925</xdr:rowOff>
    </xdr:from>
    <xdr:to>
      <xdr:col>1</xdr:col>
      <xdr:colOff>628650</xdr:colOff>
      <xdr:row>6</xdr:row>
      <xdr:rowOff>104775</xdr:rowOff>
    </xdr:to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6F978E4D-E50A-441D-B583-4383D8A2292D}"/>
            </a:ext>
          </a:extLst>
        </xdr:cNvPr>
        <xdr:cNvSpPr txBox="1"/>
      </xdr:nvSpPr>
      <xdr:spPr>
        <a:xfrm>
          <a:off x="1123950" y="1009650"/>
          <a:ext cx="971550" cy="342900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indent="0" algn="ctr"/>
          <a:r>
            <a:rPr lang="fr-FR" sz="2000" b="1" u="sng">
              <a:solidFill>
                <a:schemeClr val="tx2">
                  <a:lumMod val="60000"/>
                  <a:lumOff val="40000"/>
                </a:schemeClr>
              </a:solidFill>
              <a:latin typeface="Caviar Dreams" pitchFamily="34" charset="0"/>
              <a:ea typeface="+mn-ea"/>
              <a:cs typeface="+mn-cs"/>
            </a:rPr>
            <a:t>Menu</a:t>
          </a:r>
        </a:p>
      </xdr:txBody>
    </xdr:sp>
    <xdr:clientData/>
  </xdr:twoCellAnchor>
  <xdr:twoCellAnchor>
    <xdr:from>
      <xdr:col>2</xdr:col>
      <xdr:colOff>219075</xdr:colOff>
      <xdr:row>0</xdr:row>
      <xdr:rowOff>104775</xdr:rowOff>
    </xdr:from>
    <xdr:to>
      <xdr:col>5</xdr:col>
      <xdr:colOff>504825</xdr:colOff>
      <xdr:row>3</xdr:row>
      <xdr:rowOff>9525</xdr:rowOff>
    </xdr:to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EFAB7BD4-1042-43C6-8D54-7EC41D435749}"/>
            </a:ext>
          </a:extLst>
        </xdr:cNvPr>
        <xdr:cNvSpPr txBox="1"/>
      </xdr:nvSpPr>
      <xdr:spPr>
        <a:xfrm>
          <a:off x="2447925" y="104775"/>
          <a:ext cx="3048000" cy="48577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90000"/>
            </a:srgbClr>
          </a:outerShdw>
        </a:effectLst>
        <a:scene3d>
          <a:camera prst="orthographicFront"/>
          <a:lightRig rig="threePt" dir="t"/>
        </a:scene3d>
        <a:sp3d extrusionH="95250">
          <a:bevelT w="165100"/>
          <a:bevelB/>
          <a:extrusionClr>
            <a:schemeClr val="bg1"/>
          </a:extrusion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400" b="1" baseline="0">
              <a:solidFill>
                <a:schemeClr val="tx2">
                  <a:lumMod val="60000"/>
                  <a:lumOff val="40000"/>
                </a:schemeClr>
              </a:solidFill>
              <a:latin typeface="Caviar Dreams" pitchFamily="34" charset="0"/>
            </a:rPr>
            <a:t>Tableau de Bord</a:t>
          </a:r>
        </a:p>
      </xdr:txBody>
    </xdr:sp>
    <xdr:clientData/>
  </xdr:twoCellAnchor>
  <xdr:twoCellAnchor>
    <xdr:from>
      <xdr:col>0</xdr:col>
      <xdr:colOff>723899</xdr:colOff>
      <xdr:row>7</xdr:row>
      <xdr:rowOff>123825</xdr:rowOff>
    </xdr:from>
    <xdr:to>
      <xdr:col>2</xdr:col>
      <xdr:colOff>409574</xdr:colOff>
      <xdr:row>9</xdr:row>
      <xdr:rowOff>114300</xdr:rowOff>
    </xdr:to>
    <xdr:sp macro="" textlink="">
      <xdr:nvSpPr>
        <xdr:cNvPr id="52" name="ZoneTexte 5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B41F4D3-B541-4A77-AB5B-4324653410D7}"/>
            </a:ext>
          </a:extLst>
        </xdr:cNvPr>
        <xdr:cNvSpPr txBox="1"/>
      </xdr:nvSpPr>
      <xdr:spPr>
        <a:xfrm>
          <a:off x="723899" y="1571625"/>
          <a:ext cx="1914525" cy="438150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Bon de Commande</a:t>
          </a:r>
          <a:endParaRPr lang="fr-FR" sz="1400">
            <a:solidFill>
              <a:schemeClr val="bg2">
                <a:lumMod val="90000"/>
              </a:schemeClr>
            </a:solidFill>
            <a:latin typeface="Caviar Dreams" pitchFamily="34" charset="0"/>
          </a:endParaRPr>
        </a:p>
      </xdr:txBody>
    </xdr:sp>
    <xdr:clientData/>
  </xdr:twoCellAnchor>
  <xdr:twoCellAnchor>
    <xdr:from>
      <xdr:col>0</xdr:col>
      <xdr:colOff>685800</xdr:colOff>
      <xdr:row>9</xdr:row>
      <xdr:rowOff>133350</xdr:rowOff>
    </xdr:from>
    <xdr:to>
      <xdr:col>2</xdr:col>
      <xdr:colOff>371475</xdr:colOff>
      <xdr:row>11</xdr:row>
      <xdr:rowOff>123825</xdr:rowOff>
    </xdr:to>
    <xdr:sp macro="" textlink="">
      <xdr:nvSpPr>
        <xdr:cNvPr id="53" name="ZoneTexte 5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F4D6A20-04D5-4315-A6D5-A7B8183C8C9C}"/>
            </a:ext>
          </a:extLst>
        </xdr:cNvPr>
        <xdr:cNvSpPr txBox="1"/>
      </xdr:nvSpPr>
      <xdr:spPr>
        <a:xfrm>
          <a:off x="685800" y="2028825"/>
          <a:ext cx="1914525" cy="39052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indent="0" algn="ctr"/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Stock</a:t>
          </a:r>
        </a:p>
      </xdr:txBody>
    </xdr:sp>
    <xdr:clientData/>
  </xdr:twoCellAnchor>
  <xdr:twoCellAnchor>
    <xdr:from>
      <xdr:col>0</xdr:col>
      <xdr:colOff>647700</xdr:colOff>
      <xdr:row>16</xdr:row>
      <xdr:rowOff>180975</xdr:rowOff>
    </xdr:from>
    <xdr:to>
      <xdr:col>2</xdr:col>
      <xdr:colOff>333375</xdr:colOff>
      <xdr:row>18</xdr:row>
      <xdr:rowOff>171450</xdr:rowOff>
    </xdr:to>
    <xdr:sp macro="" textlink="">
      <xdr:nvSpPr>
        <xdr:cNvPr id="54" name="ZoneTexte 5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B01D52A-7D01-46C1-895E-C7C9EF4909A0}"/>
            </a:ext>
          </a:extLst>
        </xdr:cNvPr>
        <xdr:cNvSpPr txBox="1"/>
      </xdr:nvSpPr>
      <xdr:spPr>
        <a:xfrm>
          <a:off x="647700" y="3476625"/>
          <a:ext cx="1914525" cy="37147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Client</a:t>
          </a:r>
        </a:p>
      </xdr:txBody>
    </xdr:sp>
    <xdr:clientData/>
  </xdr:twoCellAnchor>
  <xdr:twoCellAnchor>
    <xdr:from>
      <xdr:col>0</xdr:col>
      <xdr:colOff>676275</xdr:colOff>
      <xdr:row>14</xdr:row>
      <xdr:rowOff>133350</xdr:rowOff>
    </xdr:from>
    <xdr:to>
      <xdr:col>2</xdr:col>
      <xdr:colOff>361950</xdr:colOff>
      <xdr:row>16</xdr:row>
      <xdr:rowOff>123825</xdr:rowOff>
    </xdr:to>
    <xdr:sp macro="" textlink="">
      <xdr:nvSpPr>
        <xdr:cNvPr id="55" name="ZoneTexte 5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9D05A552-B92F-4143-9FAC-B3DE9DFE6F68}"/>
            </a:ext>
          </a:extLst>
        </xdr:cNvPr>
        <xdr:cNvSpPr txBox="1"/>
      </xdr:nvSpPr>
      <xdr:spPr>
        <a:xfrm>
          <a:off x="676275" y="3028950"/>
          <a:ext cx="1914525" cy="39052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Historique BC</a:t>
          </a:r>
        </a:p>
      </xdr:txBody>
    </xdr:sp>
    <xdr:clientData/>
  </xdr:twoCellAnchor>
  <xdr:twoCellAnchor>
    <xdr:from>
      <xdr:col>0</xdr:col>
      <xdr:colOff>676275</xdr:colOff>
      <xdr:row>12</xdr:row>
      <xdr:rowOff>38100</xdr:rowOff>
    </xdr:from>
    <xdr:to>
      <xdr:col>2</xdr:col>
      <xdr:colOff>361950</xdr:colOff>
      <xdr:row>14</xdr:row>
      <xdr:rowOff>28575</xdr:rowOff>
    </xdr:to>
    <xdr:sp macro="" textlink="">
      <xdr:nvSpPr>
        <xdr:cNvPr id="56" name="ZoneTexte 5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B0F1E8D5-C0ED-42F0-9C97-1F3E82648104}"/>
            </a:ext>
          </a:extLst>
        </xdr:cNvPr>
        <xdr:cNvSpPr txBox="1"/>
      </xdr:nvSpPr>
      <xdr:spPr>
        <a:xfrm>
          <a:off x="676275" y="2533650"/>
          <a:ext cx="1914525" cy="39052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indent="0" algn="ctr"/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Bon de livraison</a:t>
          </a:r>
        </a:p>
      </xdr:txBody>
    </xdr:sp>
    <xdr:clientData/>
  </xdr:twoCellAnchor>
  <xdr:twoCellAnchor>
    <xdr:from>
      <xdr:col>0</xdr:col>
      <xdr:colOff>695325</xdr:colOff>
      <xdr:row>19</xdr:row>
      <xdr:rowOff>19050</xdr:rowOff>
    </xdr:from>
    <xdr:to>
      <xdr:col>2</xdr:col>
      <xdr:colOff>381000</xdr:colOff>
      <xdr:row>21</xdr:row>
      <xdr:rowOff>9525</xdr:rowOff>
    </xdr:to>
    <xdr:sp macro="" textlink="">
      <xdr:nvSpPr>
        <xdr:cNvPr id="57" name="ZoneTexte 5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F324D943-7A0F-4AEF-B4FC-E3F898F32AA9}"/>
            </a:ext>
          </a:extLst>
        </xdr:cNvPr>
        <xdr:cNvSpPr txBox="1"/>
      </xdr:nvSpPr>
      <xdr:spPr>
        <a:xfrm>
          <a:off x="695325" y="3886200"/>
          <a:ext cx="1914525" cy="37147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Historique BL</a:t>
          </a:r>
        </a:p>
      </xdr:txBody>
    </xdr:sp>
    <xdr:clientData/>
  </xdr:twoCellAnchor>
  <xdr:twoCellAnchor>
    <xdr:from>
      <xdr:col>0</xdr:col>
      <xdr:colOff>666750</xdr:colOff>
      <xdr:row>21</xdr:row>
      <xdr:rowOff>28575</xdr:rowOff>
    </xdr:from>
    <xdr:to>
      <xdr:col>2</xdr:col>
      <xdr:colOff>352425</xdr:colOff>
      <xdr:row>23</xdr:row>
      <xdr:rowOff>19050</xdr:rowOff>
    </xdr:to>
    <xdr:sp macro="" textlink="">
      <xdr:nvSpPr>
        <xdr:cNvPr id="58" name="ZoneTexte 5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C4D57C89-2D0E-4792-AF89-CD06800207F9}"/>
            </a:ext>
          </a:extLst>
        </xdr:cNvPr>
        <xdr:cNvSpPr txBox="1"/>
      </xdr:nvSpPr>
      <xdr:spPr>
        <a:xfrm>
          <a:off x="666750" y="4276725"/>
          <a:ext cx="1914525" cy="371475"/>
        </a:xfrm>
        <a:prstGeom prst="rect">
          <a:avLst/>
        </a:prstGeom>
        <a:noFill/>
        <a:ln w="9525" cmpd="sng">
          <a:noFill/>
        </a:ln>
        <a:effectLst>
          <a:outerShdw blurRad="50800" dist="50800" dir="5400000" algn="ctr" rotWithShape="0">
            <a:srgbClr val="000000">
              <a:alpha val="86000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bg2">
                  <a:lumMod val="90000"/>
                </a:schemeClr>
              </a:solidFill>
              <a:latin typeface="Caviar Dreams" pitchFamily="34" charset="0"/>
              <a:ea typeface="+mn-ea"/>
              <a:cs typeface="+mn-cs"/>
            </a:rPr>
            <a:t>Facture</a:t>
          </a:r>
        </a:p>
      </xdr:txBody>
    </xdr:sp>
    <xdr:clientData/>
  </xdr:twoCellAnchor>
  <xdr:twoCellAnchor>
    <xdr:from>
      <xdr:col>3</xdr:col>
      <xdr:colOff>228600</xdr:colOff>
      <xdr:row>4</xdr:row>
      <xdr:rowOff>9527</xdr:rowOff>
    </xdr:from>
    <xdr:to>
      <xdr:col>7</xdr:col>
      <xdr:colOff>771525</xdr:colOff>
      <xdr:row>17</xdr:row>
      <xdr:rowOff>95250</xdr:rowOff>
    </xdr:to>
    <xdr:graphicFrame macro="">
      <xdr:nvGraphicFramePr>
        <xdr:cNvPr id="59" name="Graphique 58">
          <a:extLst>
            <a:ext uri="{FF2B5EF4-FFF2-40B4-BE49-F238E27FC236}">
              <a16:creationId xmlns:a16="http://schemas.microsoft.com/office/drawing/2014/main" id="{F4FF961C-C97B-4D9A-9883-E48A5981DC9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</xdr:col>
      <xdr:colOff>742950</xdr:colOff>
      <xdr:row>5</xdr:row>
      <xdr:rowOff>57150</xdr:rowOff>
    </xdr:from>
    <xdr:to>
      <xdr:col>7</xdr:col>
      <xdr:colOff>390525</xdr:colOff>
      <xdr:row>6</xdr:row>
      <xdr:rowOff>171450</xdr:rowOff>
    </xdr:to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C116C2D4-7DB7-4456-A95C-AF4DFDE2B934}"/>
            </a:ext>
          </a:extLst>
        </xdr:cNvPr>
        <xdr:cNvSpPr txBox="1"/>
      </xdr:nvSpPr>
      <xdr:spPr>
        <a:xfrm>
          <a:off x="4943475" y="1104900"/>
          <a:ext cx="2019300" cy="314325"/>
        </a:xfrm>
        <a:prstGeom prst="rect">
          <a:avLst/>
        </a:prstGeom>
        <a:noFill/>
        <a:ln w="9525" cmpd="sng"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800" b="1" i="0" baseline="0">
              <a:solidFill>
                <a:schemeClr val="tx2">
                  <a:lumMod val="60000"/>
                  <a:lumOff val="40000"/>
                </a:schemeClr>
              </a:solidFill>
              <a:latin typeface="Caviar Dreams" pitchFamily="34" charset="0"/>
              <a:ea typeface="Champagne &amp; Limousines" pitchFamily="34" charset="0"/>
              <a:cs typeface="+mn-cs"/>
            </a:rPr>
            <a:t>Total des Vents</a:t>
          </a:r>
          <a:endParaRPr lang="fr-FR" sz="1800" b="1">
            <a:solidFill>
              <a:schemeClr val="tx2">
                <a:lumMod val="60000"/>
                <a:lumOff val="40000"/>
              </a:schemeClr>
            </a:solidFill>
            <a:latin typeface="Caviar Dreams" pitchFamily="34" charset="0"/>
            <a:ea typeface="Champagne &amp; Limousines" pitchFamily="34" charset="0"/>
          </a:endParaRPr>
        </a:p>
        <a:p>
          <a:endParaRPr lang="fr-FR" sz="1100" b="1">
            <a:solidFill>
              <a:schemeClr val="tx2">
                <a:lumMod val="75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533400</xdr:colOff>
      <xdr:row>10</xdr:row>
      <xdr:rowOff>161925</xdr:rowOff>
    </xdr:from>
    <xdr:to>
      <xdr:col>8</xdr:col>
      <xdr:colOff>571499</xdr:colOff>
      <xdr:row>14</xdr:row>
      <xdr:rowOff>9526</xdr:rowOff>
    </xdr:to>
    <xdr:sp macro="[2]!savebondeCommande" textlink="">
      <xdr:nvSpPr>
        <xdr:cNvPr id="10" name="Rectangle à coins arrondis 3">
          <a:extLst>
            <a:ext uri="{FF2B5EF4-FFF2-40B4-BE49-F238E27FC236}">
              <a16:creationId xmlns:a16="http://schemas.microsoft.com/office/drawing/2014/main" id="{82BB990A-71F4-4BB2-9E2D-2716307A888C}"/>
            </a:ext>
          </a:extLst>
        </xdr:cNvPr>
        <xdr:cNvSpPr/>
      </xdr:nvSpPr>
      <xdr:spPr>
        <a:xfrm>
          <a:off x="7372350" y="2066925"/>
          <a:ext cx="1562099" cy="704851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chemeClr val="bg1"/>
              </a:solidFill>
              <a:latin typeface="Caviar Dreams" pitchFamily="34" charset="0"/>
            </a:rPr>
            <a:t>Enregistrer</a:t>
          </a:r>
        </a:p>
      </xdr:txBody>
    </xdr:sp>
    <xdr:clientData/>
  </xdr:twoCellAnchor>
  <xdr:twoCellAnchor>
    <xdr:from>
      <xdr:col>6</xdr:col>
      <xdr:colOff>533400</xdr:colOff>
      <xdr:row>20</xdr:row>
      <xdr:rowOff>285750</xdr:rowOff>
    </xdr:from>
    <xdr:to>
      <xdr:col>8</xdr:col>
      <xdr:colOff>619125</xdr:colOff>
      <xdr:row>23</xdr:row>
      <xdr:rowOff>95250</xdr:rowOff>
    </xdr:to>
    <xdr:sp macro="[0]!maMacroPrincipale" textlink="">
      <xdr:nvSpPr>
        <xdr:cNvPr id="11" name="Rectangle à coins arrondis 4">
          <a:extLst>
            <a:ext uri="{FF2B5EF4-FFF2-40B4-BE49-F238E27FC236}">
              <a16:creationId xmlns:a16="http://schemas.microsoft.com/office/drawing/2014/main" id="{265B794E-7C86-43EE-8F46-E40268B9FEA3}"/>
            </a:ext>
          </a:extLst>
        </xdr:cNvPr>
        <xdr:cNvSpPr/>
      </xdr:nvSpPr>
      <xdr:spPr>
        <a:xfrm>
          <a:off x="7372350" y="4448175"/>
          <a:ext cx="1609725" cy="6286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aviar Dreams" pitchFamily="34" charset="0"/>
            </a:rPr>
            <a:t>Nouvelle BC</a:t>
          </a:r>
        </a:p>
      </xdr:txBody>
    </xdr:sp>
    <xdr:clientData/>
  </xdr:twoCellAnchor>
  <xdr:twoCellAnchor>
    <xdr:from>
      <xdr:col>5</xdr:col>
      <xdr:colOff>742950</xdr:colOff>
      <xdr:row>2</xdr:row>
      <xdr:rowOff>152400</xdr:rowOff>
    </xdr:from>
    <xdr:to>
      <xdr:col>8</xdr:col>
      <xdr:colOff>19049</xdr:colOff>
      <xdr:row>7</xdr:row>
      <xdr:rowOff>57151</xdr:rowOff>
    </xdr:to>
    <xdr:sp macro="[2]!savebondeCommande" textlink="">
      <xdr:nvSpPr>
        <xdr:cNvPr id="12" name="Rectangle à coins arrondis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22BBB88-5EBA-4531-8090-65B7864B2B89}"/>
            </a:ext>
          </a:extLst>
        </xdr:cNvPr>
        <xdr:cNvSpPr/>
      </xdr:nvSpPr>
      <xdr:spPr>
        <a:xfrm>
          <a:off x="6819900" y="533400"/>
          <a:ext cx="1562099" cy="704851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>
              <a:solidFill>
                <a:schemeClr val="bg1"/>
              </a:solidFill>
              <a:latin typeface="+mn-lt"/>
            </a:rPr>
            <a:t>retour</a:t>
          </a:r>
        </a:p>
      </xdr:txBody>
    </xdr:sp>
    <xdr:clientData/>
  </xdr:twoCellAnchor>
  <xdr:twoCellAnchor>
    <xdr:from>
      <xdr:col>6</xdr:col>
      <xdr:colOff>0</xdr:colOff>
      <xdr:row>15</xdr:row>
      <xdr:rowOff>171450</xdr:rowOff>
    </xdr:from>
    <xdr:to>
      <xdr:col>8</xdr:col>
      <xdr:colOff>38099</xdr:colOff>
      <xdr:row>18</xdr:row>
      <xdr:rowOff>114301</xdr:rowOff>
    </xdr:to>
    <xdr:sp macro="[2]!ExporterBC" textlink="">
      <xdr:nvSpPr>
        <xdr:cNvPr id="13" name="Rectangle à coins arrondis 8">
          <a:extLst>
            <a:ext uri="{FF2B5EF4-FFF2-40B4-BE49-F238E27FC236}">
              <a16:creationId xmlns:a16="http://schemas.microsoft.com/office/drawing/2014/main" id="{5027E982-1B14-4275-B1B6-BD1324DE9D08}"/>
            </a:ext>
          </a:extLst>
        </xdr:cNvPr>
        <xdr:cNvSpPr/>
      </xdr:nvSpPr>
      <xdr:spPr>
        <a:xfrm>
          <a:off x="6838950" y="3248025"/>
          <a:ext cx="1562099" cy="647701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chemeClr val="tx2">
                  <a:lumMod val="60000"/>
                  <a:lumOff val="40000"/>
                </a:schemeClr>
              </a:solidFill>
              <a:latin typeface="Caviar Dreams" pitchFamily="34" charset="0"/>
            </a:rPr>
            <a:t>Exporter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504824</xdr:colOff>
      <xdr:row>19</xdr:row>
      <xdr:rowOff>95249</xdr:rowOff>
    </xdr:from>
    <xdr:to>
      <xdr:col>8</xdr:col>
      <xdr:colOff>552450</xdr:colOff>
      <xdr:row>22</xdr:row>
      <xdr:rowOff>123824</xdr:rowOff>
    </xdr:to>
    <xdr:sp macro="[0]!maMacroPrincipale" textlink="">
      <xdr:nvSpPr>
        <xdr:cNvPr id="4" name="Rectangle à coins arrondis 6">
          <a:extLst>
            <a:ext uri="{FF2B5EF4-FFF2-40B4-BE49-F238E27FC236}">
              <a16:creationId xmlns:a16="http://schemas.microsoft.com/office/drawing/2014/main" id="{347F8BE0-219D-432A-91E3-D42B0E84B86B}"/>
            </a:ext>
          </a:extLst>
        </xdr:cNvPr>
        <xdr:cNvSpPr/>
      </xdr:nvSpPr>
      <xdr:spPr>
        <a:xfrm>
          <a:off x="7410449" y="3876674"/>
          <a:ext cx="1571626" cy="71437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aviar Dreams" pitchFamily="34" charset="0"/>
            </a:rPr>
            <a:t>Nouvelle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aviar Dreams" pitchFamily="34" charset="0"/>
            </a:rPr>
            <a:t>BON de LIVR</a:t>
          </a:r>
        </a:p>
      </xdr:txBody>
    </xdr:sp>
    <xdr:clientData/>
  </xdr:twoCellAnchor>
  <xdr:twoCellAnchor>
    <xdr:from>
      <xdr:col>6</xdr:col>
      <xdr:colOff>466725</xdr:colOff>
      <xdr:row>9</xdr:row>
      <xdr:rowOff>142873</xdr:rowOff>
    </xdr:from>
    <xdr:to>
      <xdr:col>8</xdr:col>
      <xdr:colOff>504824</xdr:colOff>
      <xdr:row>13</xdr:row>
      <xdr:rowOff>19049</xdr:rowOff>
    </xdr:to>
    <xdr:sp macro="[0]!savebondelivraison.savebondelivraison" textlink="">
      <xdr:nvSpPr>
        <xdr:cNvPr id="5" name="Rectangle à coins arrondis 7">
          <a:extLst>
            <a:ext uri="{FF2B5EF4-FFF2-40B4-BE49-F238E27FC236}">
              <a16:creationId xmlns:a16="http://schemas.microsoft.com/office/drawing/2014/main" id="{F64EC8F0-1970-42E4-B85F-295D424E0018}"/>
            </a:ext>
          </a:extLst>
        </xdr:cNvPr>
        <xdr:cNvSpPr/>
      </xdr:nvSpPr>
      <xdr:spPr>
        <a:xfrm>
          <a:off x="7372350" y="1857373"/>
          <a:ext cx="1562099" cy="638176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rgbClr val="117DBF"/>
              </a:solidFill>
              <a:latin typeface="Caviar Dreams" pitchFamily="34" charset="0"/>
            </a:rPr>
            <a:t>Enregistrer</a:t>
          </a:r>
        </a:p>
      </xdr:txBody>
    </xdr:sp>
    <xdr:clientData/>
  </xdr:twoCellAnchor>
  <xdr:twoCellAnchor>
    <xdr:from>
      <xdr:col>6</xdr:col>
      <xdr:colOff>19050</xdr:colOff>
      <xdr:row>4</xdr:row>
      <xdr:rowOff>47625</xdr:rowOff>
    </xdr:from>
    <xdr:to>
      <xdr:col>8</xdr:col>
      <xdr:colOff>57149</xdr:colOff>
      <xdr:row>7</xdr:row>
      <xdr:rowOff>180976</xdr:rowOff>
    </xdr:to>
    <xdr:sp macro="[2]!savebondeCommande" textlink="">
      <xdr:nvSpPr>
        <xdr:cNvPr id="6" name="Rectangle à coins arrondis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7FC5449-AE16-4ABC-9CB3-06E621A36E72}"/>
            </a:ext>
          </a:extLst>
        </xdr:cNvPr>
        <xdr:cNvSpPr/>
      </xdr:nvSpPr>
      <xdr:spPr>
        <a:xfrm>
          <a:off x="6924675" y="809625"/>
          <a:ext cx="1562099" cy="704851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>
              <a:solidFill>
                <a:schemeClr val="bg1"/>
              </a:solidFill>
              <a:latin typeface="Caviar Dreams" pitchFamily="34" charset="0"/>
            </a:rPr>
            <a:t>retour</a:t>
          </a:r>
        </a:p>
      </xdr:txBody>
    </xdr:sp>
    <xdr:clientData/>
  </xdr:twoCellAnchor>
  <xdr:twoCellAnchor>
    <xdr:from>
      <xdr:col>6</xdr:col>
      <xdr:colOff>57150</xdr:colOff>
      <xdr:row>14</xdr:row>
      <xdr:rowOff>171450</xdr:rowOff>
    </xdr:from>
    <xdr:to>
      <xdr:col>8</xdr:col>
      <xdr:colOff>95249</xdr:colOff>
      <xdr:row>17</xdr:row>
      <xdr:rowOff>219076</xdr:rowOff>
    </xdr:to>
    <xdr:sp macro="[0]!ExporterBL.ExporterBL" textlink="">
      <xdr:nvSpPr>
        <xdr:cNvPr id="7" name="Rectangle à coins arrondis 8">
          <a:extLst>
            <a:ext uri="{FF2B5EF4-FFF2-40B4-BE49-F238E27FC236}">
              <a16:creationId xmlns:a16="http://schemas.microsoft.com/office/drawing/2014/main" id="{97AB26F3-854C-4673-93E2-5A8C7E20FA2B}"/>
            </a:ext>
          </a:extLst>
        </xdr:cNvPr>
        <xdr:cNvSpPr/>
      </xdr:nvSpPr>
      <xdr:spPr>
        <a:xfrm>
          <a:off x="6962775" y="2847975"/>
          <a:ext cx="1562099" cy="647701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chemeClr val="tx2">
                  <a:lumMod val="60000"/>
                  <a:lumOff val="40000"/>
                </a:schemeClr>
              </a:solidFill>
              <a:latin typeface="Caviar Dreams" pitchFamily="34" charset="0"/>
            </a:rPr>
            <a:t>Exporter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752474</xdr:colOff>
      <xdr:row>14</xdr:row>
      <xdr:rowOff>180974</xdr:rowOff>
    </xdr:from>
    <xdr:to>
      <xdr:col>8</xdr:col>
      <xdr:colOff>38100</xdr:colOff>
      <xdr:row>17</xdr:row>
      <xdr:rowOff>295274</xdr:rowOff>
    </xdr:to>
    <xdr:sp macro="[0]!maMacroPrincipale" textlink="">
      <xdr:nvSpPr>
        <xdr:cNvPr id="6" name="Rectangle à coins arrondis 4">
          <a:extLst>
            <a:ext uri="{FF2B5EF4-FFF2-40B4-BE49-F238E27FC236}">
              <a16:creationId xmlns:a16="http://schemas.microsoft.com/office/drawing/2014/main" id="{FC673B66-1390-4B66-A7F3-79B92DC19CA5}"/>
            </a:ext>
          </a:extLst>
        </xdr:cNvPr>
        <xdr:cNvSpPr/>
      </xdr:nvSpPr>
      <xdr:spPr>
        <a:xfrm>
          <a:off x="6896099" y="2886074"/>
          <a:ext cx="2333626" cy="71437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aviar Dreams" pitchFamily="34" charset="0"/>
            </a:rPr>
            <a:t>Nouvelle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aviar Dreams" pitchFamily="34" charset="0"/>
            </a:rPr>
            <a:t>Facture</a:t>
          </a:r>
        </a:p>
      </xdr:txBody>
    </xdr:sp>
    <xdr:clientData/>
  </xdr:twoCellAnchor>
  <xdr:twoCellAnchor>
    <xdr:from>
      <xdr:col>6</xdr:col>
      <xdr:colOff>19050</xdr:colOff>
      <xdr:row>4</xdr:row>
      <xdr:rowOff>47625</xdr:rowOff>
    </xdr:from>
    <xdr:to>
      <xdr:col>8</xdr:col>
      <xdr:colOff>57149</xdr:colOff>
      <xdr:row>7</xdr:row>
      <xdr:rowOff>180976</xdr:rowOff>
    </xdr:to>
    <xdr:sp macro="[2]!savebondeCommande" textlink="">
      <xdr:nvSpPr>
        <xdr:cNvPr id="7" name="Rectangle à coins arrondis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865A9BF-8156-42D0-A8B9-F415BC672136}"/>
            </a:ext>
          </a:extLst>
        </xdr:cNvPr>
        <xdr:cNvSpPr/>
      </xdr:nvSpPr>
      <xdr:spPr>
        <a:xfrm>
          <a:off x="6924675" y="809625"/>
          <a:ext cx="2324099" cy="704851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>
              <a:solidFill>
                <a:schemeClr val="bg1"/>
              </a:solidFill>
              <a:latin typeface="Caviar Dreams" pitchFamily="34" charset="0"/>
            </a:rPr>
            <a:t>retour</a:t>
          </a:r>
        </a:p>
      </xdr:txBody>
    </xdr:sp>
    <xdr:clientData/>
  </xdr:twoCellAnchor>
  <xdr:twoCellAnchor>
    <xdr:from>
      <xdr:col>5</xdr:col>
      <xdr:colOff>752475</xdr:colOff>
      <xdr:row>9</xdr:row>
      <xdr:rowOff>161925</xdr:rowOff>
    </xdr:from>
    <xdr:to>
      <xdr:col>8</xdr:col>
      <xdr:colOff>28574</xdr:colOff>
      <xdr:row>13</xdr:row>
      <xdr:rowOff>19051</xdr:rowOff>
    </xdr:to>
    <xdr:sp macro="[2]!ExporterFacture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A980B9AC-CF18-41CC-AB66-54BF1C0C592E}"/>
            </a:ext>
          </a:extLst>
        </xdr:cNvPr>
        <xdr:cNvSpPr/>
      </xdr:nvSpPr>
      <xdr:spPr>
        <a:xfrm>
          <a:off x="6896100" y="1876425"/>
          <a:ext cx="2324099" cy="647701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chemeClr val="tx2">
                  <a:lumMod val="60000"/>
                  <a:lumOff val="40000"/>
                </a:schemeClr>
              </a:solidFill>
              <a:latin typeface="Caviar Dreams" pitchFamily="34" charset="0"/>
            </a:rPr>
            <a:t>Exporter</a:t>
          </a:r>
        </a:p>
      </xdr:txBody>
    </xdr:sp>
    <xdr:clientData/>
  </xdr:twoCellAnchor>
  <xdr:twoCellAnchor>
    <xdr:from>
      <xdr:col>6</xdr:col>
      <xdr:colOff>0</xdr:colOff>
      <xdr:row>20</xdr:row>
      <xdr:rowOff>0</xdr:rowOff>
    </xdr:from>
    <xdr:to>
      <xdr:col>8</xdr:col>
      <xdr:colOff>38100</xdr:colOff>
      <xdr:row>22</xdr:row>
      <xdr:rowOff>142876</xdr:rowOff>
    </xdr:to>
    <xdr:sp macro="[2]!ExporterFacture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B554E807-5353-4463-9533-10DC7528582A}"/>
            </a:ext>
          </a:extLst>
        </xdr:cNvPr>
        <xdr:cNvSpPr/>
      </xdr:nvSpPr>
      <xdr:spPr>
        <a:xfrm>
          <a:off x="6905625" y="4000500"/>
          <a:ext cx="2324100" cy="638176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rgbClr val="117DBF"/>
              </a:solidFill>
              <a:latin typeface="Caviar Dreams" pitchFamily="34" charset="0"/>
            </a:rPr>
            <a:t>Enregistrer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238125</xdr:colOff>
      <xdr:row>0</xdr:row>
      <xdr:rowOff>9525</xdr:rowOff>
    </xdr:from>
    <xdr:to>
      <xdr:col>8</xdr:col>
      <xdr:colOff>95249</xdr:colOff>
      <xdr:row>1</xdr:row>
      <xdr:rowOff>266700</xdr:rowOff>
    </xdr:to>
    <xdr:sp macro="[2]!savebondeCommande" textlink="">
      <xdr:nvSpPr>
        <xdr:cNvPr id="3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5108406-52B3-473A-86F4-ED69BDDBF17F}"/>
            </a:ext>
          </a:extLst>
        </xdr:cNvPr>
        <xdr:cNvSpPr/>
      </xdr:nvSpPr>
      <xdr:spPr>
        <a:xfrm>
          <a:off x="7724775" y="9525"/>
          <a:ext cx="1381124" cy="53340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>
              <a:solidFill>
                <a:schemeClr val="bg1"/>
              </a:solidFill>
              <a:latin typeface="+mn-lt"/>
            </a:rPr>
            <a:t>retour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123825</xdr:colOff>
      <xdr:row>0</xdr:row>
      <xdr:rowOff>1</xdr:rowOff>
    </xdr:from>
    <xdr:to>
      <xdr:col>8</xdr:col>
      <xdr:colOff>161924</xdr:colOff>
      <xdr:row>3</xdr:row>
      <xdr:rowOff>19051</xdr:rowOff>
    </xdr:to>
    <xdr:sp macro="[2]!savebondeCommande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09C0469-31E3-44CF-87AA-ACE3F3AF9AA7}"/>
            </a:ext>
          </a:extLst>
        </xdr:cNvPr>
        <xdr:cNvSpPr/>
      </xdr:nvSpPr>
      <xdr:spPr>
        <a:xfrm>
          <a:off x="7515225" y="1"/>
          <a:ext cx="1562099" cy="57150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>
              <a:solidFill>
                <a:schemeClr val="bg1"/>
              </a:solidFill>
              <a:latin typeface="+mn-lt"/>
            </a:rPr>
            <a:t>retour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anmy/Desktop/projet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on de commande"/>
      <sheetName val="stock"/>
      <sheetName val="bon de livraison"/>
      <sheetName val="Facture"/>
      <sheetName val="client"/>
      <sheetName val="historique BC"/>
      <sheetName val="historique BL"/>
      <sheetName val="Feuil1"/>
    </sheetNames>
    <sheetDataSet>
      <sheetData sheetId="0">
        <row r="4">
          <cell r="J4" t="str">
            <v>Total 
des Vents</v>
          </cell>
        </row>
        <row r="6">
          <cell r="I6" t="str">
            <v>tourisme</v>
          </cell>
          <cell r="J6">
            <v>11</v>
          </cell>
        </row>
        <row r="7">
          <cell r="I7"/>
          <cell r="J7"/>
        </row>
        <row r="8">
          <cell r="I8" t="str">
            <v>4*4</v>
          </cell>
          <cell r="J8">
            <v>55</v>
          </cell>
        </row>
        <row r="9">
          <cell r="I9"/>
          <cell r="J9"/>
        </row>
        <row r="10">
          <cell r="I10" t="str">
            <v>Poidlourd</v>
          </cell>
          <cell r="J10">
            <v>55</v>
          </cell>
        </row>
        <row r="11">
          <cell r="I11"/>
          <cell r="J11"/>
        </row>
        <row r="12">
          <cell r="I12" t="str">
            <v>Chamraire</v>
          </cell>
          <cell r="J12">
            <v>14</v>
          </cell>
        </row>
        <row r="13">
          <cell r="I13"/>
          <cell r="J13"/>
        </row>
        <row r="14">
          <cell r="I14" t="str">
            <v>Jante</v>
          </cell>
          <cell r="J14">
            <v>15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on de commande"/>
      <sheetName val="stock"/>
      <sheetName val="bon de livraison"/>
      <sheetName val="Facture"/>
      <sheetName val="client"/>
      <sheetName val="historique BC"/>
      <sheetName val="historique BL"/>
      <sheetName val="Feuil1"/>
      <sheetName val="projet1"/>
    </sheetNames>
    <definedNames>
      <definedName name="ExporterBC"/>
      <definedName name="ExporterFacture"/>
      <definedName name="savebondeCommande"/>
    </definedNames>
    <sheetDataSet>
      <sheetData sheetId="0" refreshError="1"/>
      <sheetData sheetId="1" refreshError="1"/>
      <sheetData sheetId="2" refreshError="1">
        <row r="1">
          <cell r="A1" t="str">
            <v>libelées tourisme</v>
          </cell>
          <cell r="F1" t="str">
            <v xml:space="preserve">Stock </v>
          </cell>
          <cell r="G1" t="str">
            <v>mini</v>
          </cell>
          <cell r="H1" t="str">
            <v>état de stock</v>
          </cell>
          <cell r="I1"/>
          <cell r="K1" t="str">
            <v>prixquatrexquatre</v>
          </cell>
          <cell r="O1" t="str">
            <v xml:space="preserve">Stock </v>
          </cell>
          <cell r="P1" t="str">
            <v>mini</v>
          </cell>
          <cell r="Q1" t="str">
            <v>état de stock</v>
          </cell>
          <cell r="T1" t="str">
            <v>prixpoidlourd</v>
          </cell>
          <cell r="X1" t="str">
            <v xml:space="preserve">Stock </v>
          </cell>
          <cell r="Y1" t="str">
            <v>mini</v>
          </cell>
          <cell r="Z1" t="str">
            <v>état de stock</v>
          </cell>
          <cell r="AC1" t="str">
            <v>prix chamraire</v>
          </cell>
          <cell r="AG1" t="str">
            <v xml:space="preserve">Stock </v>
          </cell>
          <cell r="AH1" t="str">
            <v>mini</v>
          </cell>
          <cell r="AI1" t="str">
            <v>état de stock</v>
          </cell>
          <cell r="AL1" t="str">
            <v>prix jante</v>
          </cell>
        </row>
        <row r="2">
          <cell r="A2" t="str">
            <v>155/12C LASSA  (LC/R)</v>
          </cell>
          <cell r="F2">
            <v>50</v>
          </cell>
          <cell r="G2">
            <v>10</v>
          </cell>
          <cell r="H2" t="str">
            <v/>
          </cell>
          <cell r="I2"/>
          <cell r="K2">
            <v>2500</v>
          </cell>
          <cell r="O2">
            <v>-150</v>
          </cell>
          <cell r="P2"/>
          <cell r="Q2" t="str">
            <v>il faut commander 150</v>
          </cell>
          <cell r="R2"/>
          <cell r="T2">
            <v>2500</v>
          </cell>
          <cell r="X2">
            <v>-104</v>
          </cell>
          <cell r="Y2"/>
          <cell r="Z2" t="str">
            <v>il faut commander 104</v>
          </cell>
          <cell r="AA2"/>
          <cell r="AC2">
            <v>45</v>
          </cell>
          <cell r="AG2">
            <v>0</v>
          </cell>
          <cell r="AH2"/>
          <cell r="AI2" t="str">
            <v/>
          </cell>
          <cell r="AJ2"/>
          <cell r="AL2">
            <v>800</v>
          </cell>
        </row>
        <row r="3">
          <cell r="A3" t="str">
            <v xml:space="preserve">155/12C Brighte way </v>
          </cell>
          <cell r="F3">
            <v>0</v>
          </cell>
          <cell r="G3"/>
          <cell r="H3" t="str">
            <v/>
          </cell>
          <cell r="I3"/>
          <cell r="K3">
            <v>2200</v>
          </cell>
          <cell r="O3">
            <v>-40</v>
          </cell>
          <cell r="P3"/>
          <cell r="Q3" t="str">
            <v>il faut commander 40</v>
          </cell>
          <cell r="R3"/>
          <cell r="T3">
            <v>2200</v>
          </cell>
          <cell r="X3">
            <v>-40</v>
          </cell>
          <cell r="Y3"/>
          <cell r="Z3" t="str">
            <v>il faut commander 40</v>
          </cell>
          <cell r="AA3"/>
          <cell r="AC3">
            <v>55</v>
          </cell>
          <cell r="AG3">
            <v>0</v>
          </cell>
          <cell r="AH3"/>
          <cell r="AI3" t="str">
            <v/>
          </cell>
          <cell r="AJ3"/>
          <cell r="AL3">
            <v>700</v>
          </cell>
        </row>
        <row r="4">
          <cell r="A4" t="str">
            <v>155/12C LUHE   (LRP 185)</v>
          </cell>
          <cell r="F4">
            <v>0</v>
          </cell>
          <cell r="G4"/>
          <cell r="H4" t="str">
            <v/>
          </cell>
          <cell r="I4"/>
          <cell r="K4">
            <v>2100</v>
          </cell>
          <cell r="O4">
            <v>0</v>
          </cell>
          <cell r="P4"/>
          <cell r="Q4" t="str">
            <v/>
          </cell>
          <cell r="R4"/>
          <cell r="T4">
            <v>2100</v>
          </cell>
          <cell r="X4">
            <v>0</v>
          </cell>
          <cell r="Y4"/>
          <cell r="Z4" t="str">
            <v/>
          </cell>
          <cell r="AA4"/>
          <cell r="AC4">
            <v>60</v>
          </cell>
          <cell r="AG4">
            <v>0</v>
          </cell>
          <cell r="AH4"/>
          <cell r="AI4" t="str">
            <v/>
          </cell>
          <cell r="AJ4"/>
          <cell r="AL4">
            <v>600</v>
          </cell>
        </row>
        <row r="5">
          <cell r="A5" t="str">
            <v>155/70/13 Hankook (OPTIMO K715)</v>
          </cell>
          <cell r="F5">
            <v>0</v>
          </cell>
          <cell r="G5"/>
          <cell r="H5" t="str">
            <v/>
          </cell>
          <cell r="I5"/>
          <cell r="K5">
            <v>1800</v>
          </cell>
          <cell r="O5">
            <v>0</v>
          </cell>
          <cell r="P5"/>
          <cell r="Q5" t="str">
            <v/>
          </cell>
          <cell r="R5"/>
          <cell r="T5">
            <v>1800</v>
          </cell>
          <cell r="X5">
            <v>0</v>
          </cell>
          <cell r="Y5"/>
          <cell r="Z5" t="str">
            <v/>
          </cell>
          <cell r="AA5"/>
          <cell r="AC5">
            <v>150</v>
          </cell>
          <cell r="AG5">
            <v>0</v>
          </cell>
          <cell r="AH5"/>
          <cell r="AI5" t="str">
            <v/>
          </cell>
          <cell r="AJ5"/>
          <cell r="AL5">
            <v>800</v>
          </cell>
        </row>
        <row r="6">
          <cell r="A6" t="str">
            <v>155/7013 Lassa (Atracta)</v>
          </cell>
          <cell r="F6">
            <v>0</v>
          </cell>
          <cell r="G6"/>
          <cell r="H6" t="str">
            <v/>
          </cell>
          <cell r="I6"/>
          <cell r="K6">
            <v>1750</v>
          </cell>
          <cell r="O6">
            <v>0</v>
          </cell>
          <cell r="P6"/>
          <cell r="Q6" t="str">
            <v/>
          </cell>
          <cell r="R6"/>
          <cell r="T6">
            <v>1750</v>
          </cell>
          <cell r="X6">
            <v>0</v>
          </cell>
          <cell r="Y6"/>
          <cell r="Z6" t="str">
            <v/>
          </cell>
          <cell r="AA6"/>
          <cell r="AC6">
            <v>150</v>
          </cell>
          <cell r="AG6">
            <v>-78</v>
          </cell>
          <cell r="AH6"/>
          <cell r="AI6" t="str">
            <v>il faut commander 78</v>
          </cell>
          <cell r="AJ6"/>
          <cell r="AL6">
            <v>800</v>
          </cell>
        </row>
        <row r="7">
          <cell r="A7" t="str">
            <v>155/7013 SEATTA (Touring)</v>
          </cell>
          <cell r="F7">
            <v>0</v>
          </cell>
          <cell r="G7"/>
          <cell r="H7" t="str">
            <v/>
          </cell>
          <cell r="I7"/>
          <cell r="K7">
            <v>1600</v>
          </cell>
          <cell r="O7">
            <v>0</v>
          </cell>
          <cell r="P7"/>
          <cell r="Q7" t="str">
            <v/>
          </cell>
          <cell r="R7"/>
          <cell r="T7">
            <v>1600</v>
          </cell>
          <cell r="X7">
            <v>0</v>
          </cell>
          <cell r="Y7"/>
          <cell r="Z7" t="str">
            <v/>
          </cell>
          <cell r="AA7"/>
          <cell r="AC7">
            <v>150</v>
          </cell>
          <cell r="AG7">
            <v>0</v>
          </cell>
          <cell r="AH7"/>
          <cell r="AI7" t="str">
            <v/>
          </cell>
          <cell r="AJ7"/>
          <cell r="AL7">
            <v>800</v>
          </cell>
        </row>
        <row r="8">
          <cell r="A8" t="str">
            <v>155/70/13 CAMAC  (TLP5T)</v>
          </cell>
          <cell r="F8">
            <v>0</v>
          </cell>
          <cell r="G8"/>
          <cell r="H8" t="str">
            <v/>
          </cell>
          <cell r="I8"/>
          <cell r="K8">
            <v>2700</v>
          </cell>
          <cell r="O8">
            <v>0</v>
          </cell>
          <cell r="P8"/>
          <cell r="Q8" t="str">
            <v/>
          </cell>
          <cell r="R8"/>
          <cell r="T8">
            <v>2700</v>
          </cell>
          <cell r="X8">
            <v>0</v>
          </cell>
          <cell r="Y8"/>
          <cell r="Z8" t="str">
            <v/>
          </cell>
          <cell r="AA8"/>
          <cell r="AC8">
            <v>100</v>
          </cell>
          <cell r="AG8">
            <v>0</v>
          </cell>
          <cell r="AH8"/>
          <cell r="AI8" t="str">
            <v/>
          </cell>
          <cell r="AJ8"/>
          <cell r="AL8">
            <v>700</v>
          </cell>
        </row>
        <row r="9">
          <cell r="A9" t="str">
            <v xml:space="preserve">155/80/13 Hankook </v>
          </cell>
          <cell r="F9">
            <v>0</v>
          </cell>
          <cell r="G9"/>
          <cell r="H9" t="str">
            <v/>
          </cell>
          <cell r="I9"/>
          <cell r="K9">
            <v>1800</v>
          </cell>
          <cell r="O9">
            <v>0</v>
          </cell>
          <cell r="P9"/>
          <cell r="Q9" t="str">
            <v/>
          </cell>
          <cell r="R9"/>
          <cell r="T9">
            <v>1800</v>
          </cell>
          <cell r="X9">
            <v>0</v>
          </cell>
          <cell r="Y9"/>
          <cell r="Z9" t="str">
            <v/>
          </cell>
          <cell r="AA9"/>
          <cell r="AC9">
            <v>130</v>
          </cell>
          <cell r="AG9">
            <v>0</v>
          </cell>
          <cell r="AH9"/>
          <cell r="AI9" t="str">
            <v/>
          </cell>
          <cell r="AJ9"/>
          <cell r="AL9">
            <v>1200</v>
          </cell>
        </row>
        <row r="10">
          <cell r="A10" t="str">
            <v>155/80/13 Michlin (enregey 79 T)</v>
          </cell>
          <cell r="F10">
            <v>0</v>
          </cell>
          <cell r="G10"/>
          <cell r="H10" t="str">
            <v/>
          </cell>
          <cell r="I10"/>
          <cell r="K10">
            <v>2100</v>
          </cell>
          <cell r="O10">
            <v>0</v>
          </cell>
          <cell r="P10"/>
          <cell r="Q10" t="str">
            <v/>
          </cell>
          <cell r="R10"/>
          <cell r="T10">
            <v>2100</v>
          </cell>
          <cell r="X10">
            <v>0</v>
          </cell>
          <cell r="Y10"/>
          <cell r="Z10" t="str">
            <v/>
          </cell>
          <cell r="AA10"/>
          <cell r="AC10">
            <v>150</v>
          </cell>
          <cell r="AG10">
            <v>0</v>
          </cell>
          <cell r="AH10"/>
          <cell r="AI10" t="str">
            <v/>
          </cell>
          <cell r="AJ10"/>
          <cell r="AL10">
            <v>700</v>
          </cell>
        </row>
        <row r="11">
          <cell r="A11" t="str">
            <v>155/80/13 Starmax  (TOLERO ST330)</v>
          </cell>
          <cell r="F11">
            <v>0</v>
          </cell>
          <cell r="G11"/>
          <cell r="H11" t="str">
            <v/>
          </cell>
          <cell r="I11"/>
          <cell r="K11">
            <v>1930</v>
          </cell>
          <cell r="O11">
            <v>0</v>
          </cell>
          <cell r="P11"/>
          <cell r="Q11" t="str">
            <v/>
          </cell>
          <cell r="R11"/>
          <cell r="T11">
            <v>1930</v>
          </cell>
          <cell r="X11">
            <v>0</v>
          </cell>
          <cell r="Y11"/>
          <cell r="Z11" t="str">
            <v/>
          </cell>
          <cell r="AA11"/>
          <cell r="AC11">
            <v>120</v>
          </cell>
          <cell r="AG11">
            <v>0</v>
          </cell>
          <cell r="AH11"/>
          <cell r="AI11" t="str">
            <v/>
          </cell>
          <cell r="AJ11"/>
          <cell r="AL11">
            <v>700</v>
          </cell>
        </row>
        <row r="12">
          <cell r="A12" t="str">
            <v>155/80/13 Seatta (TOURING 79 P)</v>
          </cell>
          <cell r="F12">
            <v>0</v>
          </cell>
          <cell r="G12"/>
          <cell r="H12" t="str">
            <v/>
          </cell>
          <cell r="I12"/>
          <cell r="K12">
            <v>2200</v>
          </cell>
          <cell r="O12">
            <v>0</v>
          </cell>
          <cell r="P12"/>
          <cell r="Q12" t="str">
            <v/>
          </cell>
          <cell r="R12"/>
          <cell r="T12">
            <v>2200</v>
          </cell>
          <cell r="X12">
            <v>0</v>
          </cell>
          <cell r="Y12"/>
          <cell r="Z12" t="str">
            <v/>
          </cell>
          <cell r="AA12"/>
          <cell r="AC12">
            <v>100</v>
          </cell>
          <cell r="AG12">
            <v>0</v>
          </cell>
          <cell r="AH12"/>
          <cell r="AI12" t="str">
            <v/>
          </cell>
          <cell r="AJ12"/>
          <cell r="AL12">
            <v>700</v>
          </cell>
        </row>
        <row r="13">
          <cell r="A13" t="str">
            <v xml:space="preserve">155/80/13 Lassa </v>
          </cell>
          <cell r="F13">
            <v>0</v>
          </cell>
          <cell r="G13"/>
          <cell r="H13" t="str">
            <v/>
          </cell>
          <cell r="I13"/>
          <cell r="K13">
            <v>2200</v>
          </cell>
          <cell r="O13">
            <v>0</v>
          </cell>
          <cell r="P13"/>
          <cell r="Q13" t="str">
            <v/>
          </cell>
          <cell r="R13"/>
          <cell r="T13">
            <v>2200</v>
          </cell>
          <cell r="X13">
            <v>0</v>
          </cell>
          <cell r="Y13"/>
          <cell r="Z13" t="str">
            <v/>
          </cell>
          <cell r="AA13"/>
          <cell r="AC13">
            <v>180</v>
          </cell>
          <cell r="AG13">
            <v>0</v>
          </cell>
          <cell r="AH13"/>
          <cell r="AI13" t="str">
            <v/>
          </cell>
          <cell r="AJ13"/>
          <cell r="AL13">
            <v>700</v>
          </cell>
        </row>
        <row r="14">
          <cell r="A14" t="str">
            <v>155/80/13 Matador (stella)</v>
          </cell>
          <cell r="F14">
            <v>0</v>
          </cell>
          <cell r="G14"/>
          <cell r="H14" t="str">
            <v/>
          </cell>
          <cell r="I14"/>
          <cell r="K14">
            <v>2190</v>
          </cell>
          <cell r="O14">
            <v>0</v>
          </cell>
          <cell r="P14"/>
          <cell r="Q14" t="str">
            <v/>
          </cell>
          <cell r="R14"/>
          <cell r="T14">
            <v>2190</v>
          </cell>
          <cell r="X14">
            <v>0</v>
          </cell>
          <cell r="Y14"/>
          <cell r="Z14" t="str">
            <v/>
          </cell>
          <cell r="AA14"/>
          <cell r="AC14">
            <v>300</v>
          </cell>
          <cell r="AG14">
            <v>0</v>
          </cell>
          <cell r="AH14"/>
          <cell r="AI14" t="str">
            <v/>
          </cell>
          <cell r="AJ14"/>
          <cell r="AL14">
            <v>700</v>
          </cell>
        </row>
        <row r="15">
          <cell r="A15" t="str">
            <v>165/70/13 Hankook (Optimo k715)</v>
          </cell>
          <cell r="F15">
            <v>0</v>
          </cell>
          <cell r="G15"/>
          <cell r="H15" t="str">
            <v/>
          </cell>
          <cell r="I15"/>
          <cell r="K15">
            <v>3800</v>
          </cell>
          <cell r="O15">
            <v>0</v>
          </cell>
          <cell r="P15"/>
          <cell r="Q15" t="str">
            <v/>
          </cell>
          <cell r="R15"/>
          <cell r="T15">
            <v>3800</v>
          </cell>
          <cell r="X15">
            <v>0</v>
          </cell>
          <cell r="Y15"/>
          <cell r="Z15" t="str">
            <v/>
          </cell>
          <cell r="AA15"/>
          <cell r="AC15">
            <v>600</v>
          </cell>
          <cell r="AG15">
            <v>0</v>
          </cell>
          <cell r="AH15"/>
          <cell r="AI15" t="str">
            <v/>
          </cell>
          <cell r="AJ15"/>
          <cell r="AL15"/>
        </row>
        <row r="16">
          <cell r="A16" t="str">
            <v>165/70/13 Michlin (inergy 79T)</v>
          </cell>
          <cell r="F16">
            <v>0</v>
          </cell>
          <cell r="G16"/>
          <cell r="H16" t="str">
            <v/>
          </cell>
          <cell r="I16"/>
          <cell r="K16">
            <v>3400</v>
          </cell>
          <cell r="O16">
            <v>0</v>
          </cell>
          <cell r="P16"/>
          <cell r="Q16" t="str">
            <v/>
          </cell>
          <cell r="R16"/>
          <cell r="T16">
            <v>3400</v>
          </cell>
          <cell r="X16">
            <v>0</v>
          </cell>
          <cell r="Y16"/>
          <cell r="Z16" t="str">
            <v/>
          </cell>
          <cell r="AA16"/>
          <cell r="AC16">
            <v>620</v>
          </cell>
          <cell r="AG16">
            <v>0</v>
          </cell>
          <cell r="AH16"/>
          <cell r="AI16" t="str">
            <v/>
          </cell>
          <cell r="AJ16"/>
          <cell r="AL16"/>
        </row>
        <row r="17">
          <cell r="A17" t="str">
            <v>165/70/13 Lassa ( Atracta)</v>
          </cell>
          <cell r="F17">
            <v>0</v>
          </cell>
          <cell r="G17"/>
          <cell r="H17" t="str">
            <v/>
          </cell>
          <cell r="I17"/>
          <cell r="K17">
            <v>3200</v>
          </cell>
          <cell r="O17">
            <v>0</v>
          </cell>
          <cell r="P17"/>
          <cell r="Q17" t="str">
            <v/>
          </cell>
          <cell r="R17"/>
          <cell r="T17">
            <v>3200</v>
          </cell>
          <cell r="X17">
            <v>0</v>
          </cell>
          <cell r="Y17"/>
          <cell r="Z17" t="str">
            <v/>
          </cell>
          <cell r="AA17"/>
          <cell r="AC17">
            <v>150</v>
          </cell>
          <cell r="AG17">
            <v>0</v>
          </cell>
          <cell r="AH17"/>
          <cell r="AI17" t="str">
            <v/>
          </cell>
          <cell r="AJ17"/>
          <cell r="AL17"/>
        </row>
        <row r="18">
          <cell r="A18" t="str">
            <v>165/70/13 Matador (MP16 Stella)</v>
          </cell>
          <cell r="F18">
            <v>0</v>
          </cell>
          <cell r="G18"/>
          <cell r="H18" t="str">
            <v/>
          </cell>
          <cell r="I18"/>
          <cell r="K18">
            <v>2800</v>
          </cell>
          <cell r="O18">
            <v>0</v>
          </cell>
          <cell r="P18"/>
          <cell r="Q18" t="str">
            <v/>
          </cell>
          <cell r="R18"/>
          <cell r="T18">
            <v>2800</v>
          </cell>
          <cell r="X18">
            <v>0</v>
          </cell>
          <cell r="Y18"/>
          <cell r="Z18" t="str">
            <v/>
          </cell>
          <cell r="AA18"/>
          <cell r="AC18">
            <v>170</v>
          </cell>
          <cell r="AG18">
            <v>0</v>
          </cell>
          <cell r="AH18"/>
          <cell r="AI18" t="str">
            <v/>
          </cell>
          <cell r="AJ18"/>
          <cell r="AL18"/>
        </row>
        <row r="19">
          <cell r="A19" t="str">
            <v>165/70/13 Starmax ( Elegant 70T)</v>
          </cell>
          <cell r="F19">
            <v>0</v>
          </cell>
          <cell r="G19"/>
          <cell r="H19" t="str">
            <v/>
          </cell>
          <cell r="I19"/>
          <cell r="K19">
            <v>4600</v>
          </cell>
          <cell r="O19">
            <v>0</v>
          </cell>
          <cell r="P19"/>
          <cell r="Q19" t="str">
            <v/>
          </cell>
          <cell r="R19"/>
          <cell r="T19">
            <v>4600</v>
          </cell>
          <cell r="X19">
            <v>0</v>
          </cell>
          <cell r="Y19"/>
          <cell r="Z19" t="str">
            <v/>
          </cell>
          <cell r="AA19"/>
          <cell r="AC19">
            <v>250</v>
          </cell>
          <cell r="AG19">
            <v>0</v>
          </cell>
          <cell r="AH19"/>
          <cell r="AI19" t="str">
            <v/>
          </cell>
          <cell r="AJ19"/>
          <cell r="AL19"/>
        </row>
        <row r="20">
          <cell r="A20" t="str">
            <v xml:space="preserve">165/70/13 Sava </v>
          </cell>
          <cell r="F20">
            <v>0</v>
          </cell>
          <cell r="G20"/>
          <cell r="H20" t="str">
            <v/>
          </cell>
          <cell r="I20"/>
          <cell r="K20">
            <v>3700</v>
          </cell>
          <cell r="O20">
            <v>0</v>
          </cell>
          <cell r="P20"/>
          <cell r="Q20" t="str">
            <v/>
          </cell>
          <cell r="R20"/>
          <cell r="T20">
            <v>3700</v>
          </cell>
          <cell r="X20">
            <v>0</v>
          </cell>
          <cell r="Y20"/>
          <cell r="Z20" t="str">
            <v/>
          </cell>
          <cell r="AA20"/>
          <cell r="AC20">
            <v>180</v>
          </cell>
          <cell r="AG20">
            <v>0</v>
          </cell>
          <cell r="AH20"/>
          <cell r="AI20" t="str">
            <v/>
          </cell>
          <cell r="AJ20"/>
          <cell r="AL20"/>
        </row>
        <row r="21">
          <cell r="A21" t="str">
            <v>165/70/13 Intersatat ( Touring GT)</v>
          </cell>
          <cell r="F21">
            <v>0</v>
          </cell>
          <cell r="G21"/>
          <cell r="H21" t="str">
            <v/>
          </cell>
          <cell r="I21"/>
          <cell r="K21">
            <v>2800</v>
          </cell>
          <cell r="O21">
            <v>0</v>
          </cell>
          <cell r="P21"/>
          <cell r="Q21" t="str">
            <v/>
          </cell>
          <cell r="R21"/>
          <cell r="T21">
            <v>2800</v>
          </cell>
          <cell r="X21">
            <v>0</v>
          </cell>
          <cell r="Y21"/>
          <cell r="Z21" t="str">
            <v/>
          </cell>
          <cell r="AA21"/>
          <cell r="AC21">
            <v>300</v>
          </cell>
          <cell r="AG21">
            <v>0</v>
          </cell>
          <cell r="AH21"/>
          <cell r="AI21" t="str">
            <v/>
          </cell>
          <cell r="AJ21"/>
          <cell r="AL21"/>
        </row>
        <row r="22">
          <cell r="A22" t="str">
            <v xml:space="preserve">165/70/13 Waterful </v>
          </cell>
          <cell r="F22">
            <v>0</v>
          </cell>
          <cell r="G22"/>
          <cell r="H22" t="str">
            <v/>
          </cell>
          <cell r="I22"/>
          <cell r="K22">
            <v>2800</v>
          </cell>
          <cell r="O22">
            <v>0</v>
          </cell>
          <cell r="P22"/>
          <cell r="Q22" t="str">
            <v/>
          </cell>
          <cell r="R22"/>
          <cell r="T22">
            <v>2800</v>
          </cell>
          <cell r="X22">
            <v>0</v>
          </cell>
          <cell r="Y22"/>
          <cell r="Z22" t="str">
            <v/>
          </cell>
          <cell r="AA22"/>
          <cell r="AC22">
            <v>450</v>
          </cell>
          <cell r="AG22">
            <v>0</v>
          </cell>
          <cell r="AH22"/>
          <cell r="AI22" t="str">
            <v/>
          </cell>
          <cell r="AJ22"/>
          <cell r="AL22"/>
        </row>
        <row r="23">
          <cell r="A23" t="str">
            <v>165/60/14 Lassa ( Atracta)</v>
          </cell>
          <cell r="F23">
            <v>0</v>
          </cell>
          <cell r="G23"/>
          <cell r="H23" t="str">
            <v/>
          </cell>
          <cell r="I23"/>
          <cell r="K23">
            <v>4800</v>
          </cell>
          <cell r="O23">
            <v>0</v>
          </cell>
          <cell r="P23"/>
          <cell r="Q23" t="str">
            <v/>
          </cell>
          <cell r="R23"/>
          <cell r="T23">
            <v>4800</v>
          </cell>
          <cell r="X23">
            <v>0</v>
          </cell>
          <cell r="Y23"/>
          <cell r="Z23" t="str">
            <v/>
          </cell>
          <cell r="AA23"/>
          <cell r="AC23">
            <v>400</v>
          </cell>
          <cell r="AG23">
            <v>0</v>
          </cell>
          <cell r="AH23"/>
          <cell r="AI23" t="str">
            <v/>
          </cell>
          <cell r="AJ23"/>
          <cell r="AL23"/>
        </row>
        <row r="24">
          <cell r="A24" t="str">
            <v>165/60/14 Falken 79T</v>
          </cell>
          <cell r="F24">
            <v>0</v>
          </cell>
          <cell r="G24"/>
          <cell r="H24" t="str">
            <v/>
          </cell>
          <cell r="I24"/>
          <cell r="K24">
            <v>4400</v>
          </cell>
          <cell r="O24">
            <v>0</v>
          </cell>
          <cell r="P24"/>
          <cell r="Q24" t="str">
            <v/>
          </cell>
          <cell r="R24"/>
          <cell r="T24">
            <v>4400</v>
          </cell>
          <cell r="X24">
            <v>0</v>
          </cell>
          <cell r="Y24"/>
          <cell r="Z24" t="str">
            <v/>
          </cell>
          <cell r="AA24"/>
          <cell r="AC24">
            <v>620</v>
          </cell>
          <cell r="AG24">
            <v>0</v>
          </cell>
          <cell r="AH24"/>
          <cell r="AI24" t="str">
            <v/>
          </cell>
          <cell r="AJ24"/>
          <cell r="AL24"/>
        </row>
        <row r="25">
          <cell r="A25" t="str">
            <v>165/60/14 starmax (Elegant )</v>
          </cell>
          <cell r="F25">
            <v>0</v>
          </cell>
          <cell r="G25"/>
          <cell r="H25" t="str">
            <v/>
          </cell>
          <cell r="I25"/>
          <cell r="K25">
            <v>3700</v>
          </cell>
          <cell r="O25">
            <v>0</v>
          </cell>
          <cell r="P25"/>
          <cell r="Q25" t="str">
            <v/>
          </cell>
          <cell r="R25"/>
          <cell r="T25">
            <v>3700</v>
          </cell>
          <cell r="X25">
            <v>0</v>
          </cell>
          <cell r="Y25"/>
          <cell r="Z25" t="str">
            <v/>
          </cell>
          <cell r="AA25"/>
          <cell r="AC25">
            <v>500</v>
          </cell>
          <cell r="AG25">
            <v>0</v>
          </cell>
          <cell r="AH25"/>
          <cell r="AI25" t="str">
            <v/>
          </cell>
          <cell r="AJ25"/>
          <cell r="AL25"/>
        </row>
        <row r="26">
          <cell r="A26" t="str">
            <v xml:space="preserve">165/70/14 continental </v>
          </cell>
          <cell r="F26">
            <v>0</v>
          </cell>
          <cell r="G26"/>
          <cell r="H26" t="str">
            <v/>
          </cell>
          <cell r="I26"/>
          <cell r="K26">
            <v>6800</v>
          </cell>
          <cell r="O26">
            <v>0</v>
          </cell>
          <cell r="P26"/>
          <cell r="Q26" t="str">
            <v/>
          </cell>
          <cell r="R26"/>
          <cell r="T26">
            <v>6800</v>
          </cell>
          <cell r="X26">
            <v>0</v>
          </cell>
          <cell r="Y26"/>
          <cell r="Z26" t="str">
            <v/>
          </cell>
          <cell r="AA26"/>
          <cell r="AC26">
            <v>450</v>
          </cell>
          <cell r="AG26">
            <v>0</v>
          </cell>
          <cell r="AH26"/>
          <cell r="AI26" t="str">
            <v/>
          </cell>
          <cell r="AJ26"/>
          <cell r="AL26"/>
        </row>
        <row r="27">
          <cell r="A27" t="str">
            <v xml:space="preserve">165/70/14 Michlin  ( Energy) </v>
          </cell>
          <cell r="F27">
            <v>0</v>
          </cell>
          <cell r="G27"/>
          <cell r="H27" t="str">
            <v/>
          </cell>
          <cell r="I27"/>
          <cell r="K27">
            <v>6500</v>
          </cell>
          <cell r="O27">
            <v>0</v>
          </cell>
          <cell r="P27"/>
          <cell r="Q27" t="str">
            <v/>
          </cell>
          <cell r="R27"/>
          <cell r="T27">
            <v>6500</v>
          </cell>
          <cell r="X27">
            <v>0</v>
          </cell>
          <cell r="Y27"/>
          <cell r="Z27" t="str">
            <v/>
          </cell>
          <cell r="AA27"/>
          <cell r="AC27">
            <v>550</v>
          </cell>
          <cell r="AG27">
            <v>0</v>
          </cell>
          <cell r="AH27"/>
          <cell r="AI27" t="str">
            <v/>
          </cell>
          <cell r="AJ27"/>
          <cell r="AL27"/>
        </row>
        <row r="28">
          <cell r="A28" t="str">
            <v>165/70/14 Hankook (Kinergy)</v>
          </cell>
          <cell r="F28">
            <v>0</v>
          </cell>
          <cell r="G28"/>
          <cell r="H28" t="str">
            <v/>
          </cell>
          <cell r="I28"/>
          <cell r="K28">
            <v>5400</v>
          </cell>
          <cell r="O28">
            <v>0</v>
          </cell>
          <cell r="P28"/>
          <cell r="Q28" t="str">
            <v/>
          </cell>
          <cell r="R28"/>
          <cell r="T28">
            <v>5400</v>
          </cell>
          <cell r="X28">
            <v>0</v>
          </cell>
          <cell r="Y28"/>
          <cell r="Z28" t="str">
            <v/>
          </cell>
          <cell r="AA28"/>
          <cell r="AC28">
            <v>600</v>
          </cell>
          <cell r="AG28">
            <v>0</v>
          </cell>
          <cell r="AH28"/>
          <cell r="AI28" t="str">
            <v/>
          </cell>
          <cell r="AJ28"/>
          <cell r="AL28"/>
        </row>
        <row r="29">
          <cell r="A29" t="str">
            <v xml:space="preserve">165/70/14 Amine </v>
          </cell>
          <cell r="F29">
            <v>0</v>
          </cell>
          <cell r="G29"/>
          <cell r="H29" t="str">
            <v/>
          </cell>
          <cell r="I29"/>
          <cell r="K29">
            <v>5800</v>
          </cell>
          <cell r="O29">
            <v>0</v>
          </cell>
          <cell r="P29"/>
          <cell r="Q29" t="str">
            <v/>
          </cell>
          <cell r="R29"/>
          <cell r="T29">
            <v>5800</v>
          </cell>
          <cell r="X29">
            <v>0</v>
          </cell>
          <cell r="Y29"/>
          <cell r="Z29" t="str">
            <v/>
          </cell>
          <cell r="AA29"/>
          <cell r="AC29">
            <v>800</v>
          </cell>
          <cell r="AG29">
            <v>0</v>
          </cell>
          <cell r="AH29"/>
          <cell r="AI29" t="str">
            <v/>
          </cell>
          <cell r="AJ29"/>
          <cell r="AL29"/>
        </row>
        <row r="30">
          <cell r="A30" t="str">
            <v>165/70/14 Sava 81T</v>
          </cell>
          <cell r="F30">
            <v>0</v>
          </cell>
          <cell r="G30"/>
          <cell r="H30" t="str">
            <v/>
          </cell>
          <cell r="I30"/>
          <cell r="K30">
            <v>5200</v>
          </cell>
          <cell r="O30">
            <v>0</v>
          </cell>
          <cell r="P30"/>
          <cell r="Q30" t="str">
            <v/>
          </cell>
          <cell r="R30"/>
          <cell r="T30">
            <v>5200</v>
          </cell>
          <cell r="X30">
            <v>0</v>
          </cell>
          <cell r="Y30"/>
          <cell r="Z30" t="str">
            <v/>
          </cell>
          <cell r="AA30"/>
          <cell r="AC30">
            <v>900</v>
          </cell>
          <cell r="AG30">
            <v>0</v>
          </cell>
          <cell r="AH30"/>
          <cell r="AI30" t="str">
            <v/>
          </cell>
          <cell r="AJ30"/>
          <cell r="AL30"/>
        </row>
        <row r="31">
          <cell r="A31" t="str">
            <v xml:space="preserve">165/70/14 Lassa (Atracta) </v>
          </cell>
          <cell r="F31">
            <v>0</v>
          </cell>
          <cell r="G31"/>
          <cell r="H31" t="str">
            <v/>
          </cell>
          <cell r="I31"/>
          <cell r="K31">
            <v>5400</v>
          </cell>
          <cell r="O31">
            <v>0</v>
          </cell>
          <cell r="P31"/>
          <cell r="Q31" t="str">
            <v/>
          </cell>
          <cell r="R31"/>
          <cell r="T31">
            <v>5400</v>
          </cell>
          <cell r="X31">
            <v>0</v>
          </cell>
          <cell r="Y31"/>
          <cell r="Z31" t="str">
            <v/>
          </cell>
          <cell r="AA31"/>
          <cell r="AC31">
            <v>1100</v>
          </cell>
          <cell r="AG31">
            <v>0</v>
          </cell>
          <cell r="AH31"/>
          <cell r="AI31" t="str">
            <v/>
          </cell>
          <cell r="AJ31"/>
          <cell r="AL31"/>
        </row>
        <row r="32">
          <cell r="A32" t="str">
            <v>165/70/14 Camac (NP 370 )</v>
          </cell>
          <cell r="F32">
            <v>0</v>
          </cell>
          <cell r="G32"/>
          <cell r="H32" t="str">
            <v/>
          </cell>
          <cell r="I32"/>
          <cell r="K32">
            <v>4300</v>
          </cell>
          <cell r="O32">
            <v>0</v>
          </cell>
          <cell r="P32"/>
          <cell r="Q32" t="str">
            <v/>
          </cell>
          <cell r="R32"/>
          <cell r="T32">
            <v>4300</v>
          </cell>
          <cell r="X32">
            <v>0</v>
          </cell>
          <cell r="Y32"/>
          <cell r="Z32" t="str">
            <v/>
          </cell>
          <cell r="AA32"/>
          <cell r="AC32">
            <v>700</v>
          </cell>
          <cell r="AG32">
            <v>0</v>
          </cell>
          <cell r="AH32"/>
          <cell r="AI32" t="str">
            <v/>
          </cell>
          <cell r="AJ32"/>
          <cell r="AL32"/>
        </row>
        <row r="33">
          <cell r="A33" t="str">
            <v>165/80/14 Barum 85 T ( Braillante )</v>
          </cell>
          <cell r="F33">
            <v>0</v>
          </cell>
          <cell r="G33"/>
          <cell r="H33" t="str">
            <v/>
          </cell>
          <cell r="I33"/>
          <cell r="K33">
            <v>4300</v>
          </cell>
          <cell r="O33">
            <v>0</v>
          </cell>
          <cell r="P33"/>
          <cell r="Q33" t="str">
            <v/>
          </cell>
          <cell r="R33"/>
          <cell r="T33">
            <v>4300</v>
          </cell>
          <cell r="X33">
            <v>0</v>
          </cell>
          <cell r="Y33"/>
          <cell r="Z33" t="str">
            <v/>
          </cell>
          <cell r="AA33"/>
          <cell r="AC33">
            <v>650</v>
          </cell>
          <cell r="AG33">
            <v>0</v>
          </cell>
          <cell r="AH33"/>
          <cell r="AI33" t="str">
            <v/>
          </cell>
          <cell r="AJ33"/>
          <cell r="AL33"/>
        </row>
        <row r="34">
          <cell r="A34" t="str">
            <v xml:space="preserve">175/70/13 Michlin (Energy 82 T) </v>
          </cell>
          <cell r="F34">
            <v>0</v>
          </cell>
          <cell r="G34"/>
          <cell r="H34" t="str">
            <v/>
          </cell>
          <cell r="I34"/>
          <cell r="K34">
            <v>1400</v>
          </cell>
          <cell r="O34">
            <v>0</v>
          </cell>
          <cell r="P34"/>
          <cell r="Q34" t="str">
            <v/>
          </cell>
          <cell r="R34"/>
          <cell r="T34">
            <v>1400</v>
          </cell>
          <cell r="X34">
            <v>0</v>
          </cell>
          <cell r="Y34"/>
          <cell r="Z34" t="str">
            <v/>
          </cell>
          <cell r="AA34"/>
          <cell r="AC34">
            <v>700</v>
          </cell>
          <cell r="AG34">
            <v>0</v>
          </cell>
          <cell r="AH34"/>
          <cell r="AI34" t="str">
            <v/>
          </cell>
          <cell r="AJ34"/>
          <cell r="AL34"/>
        </row>
        <row r="35">
          <cell r="A35" t="str">
            <v>175/70/13 Hankook (Optimo K715)</v>
          </cell>
          <cell r="F35">
            <v>0</v>
          </cell>
          <cell r="G35"/>
          <cell r="H35" t="str">
            <v/>
          </cell>
          <cell r="I35"/>
          <cell r="K35">
            <v>1300</v>
          </cell>
          <cell r="O35">
            <v>0</v>
          </cell>
          <cell r="P35"/>
          <cell r="Q35" t="str">
            <v/>
          </cell>
          <cell r="R35"/>
          <cell r="T35">
            <v>1300</v>
          </cell>
          <cell r="X35">
            <v>0</v>
          </cell>
          <cell r="Y35"/>
          <cell r="Z35" t="str">
            <v/>
          </cell>
          <cell r="AA35"/>
          <cell r="AC35">
            <v>550</v>
          </cell>
          <cell r="AG35">
            <v>0</v>
          </cell>
          <cell r="AH35"/>
          <cell r="AI35" t="str">
            <v/>
          </cell>
          <cell r="AJ35"/>
          <cell r="AL35"/>
        </row>
        <row r="36">
          <cell r="A36" t="str">
            <v xml:space="preserve">175/70/13 Starmax </v>
          </cell>
          <cell r="F36">
            <v>0</v>
          </cell>
          <cell r="G36"/>
          <cell r="H36" t="str">
            <v/>
          </cell>
          <cell r="I36"/>
          <cell r="K36"/>
          <cell r="O36">
            <v>0</v>
          </cell>
          <cell r="P36"/>
          <cell r="Q36" t="str">
            <v/>
          </cell>
          <cell r="R36"/>
          <cell r="T36"/>
          <cell r="X36">
            <v>0</v>
          </cell>
          <cell r="Y36"/>
          <cell r="Z36" t="str">
            <v/>
          </cell>
          <cell r="AA36"/>
          <cell r="AC36">
            <v>550</v>
          </cell>
          <cell r="AG36">
            <v>0</v>
          </cell>
          <cell r="AH36"/>
          <cell r="AI36" t="str">
            <v/>
          </cell>
          <cell r="AJ36"/>
          <cell r="AL36"/>
        </row>
        <row r="37">
          <cell r="A37" t="str">
            <v xml:space="preserve">175/70/13 Matador  ( Stella) </v>
          </cell>
          <cell r="F37">
            <v>0</v>
          </cell>
          <cell r="G37"/>
          <cell r="H37" t="str">
            <v/>
          </cell>
          <cell r="I37"/>
          <cell r="K37">
            <v>1050</v>
          </cell>
          <cell r="O37">
            <v>0</v>
          </cell>
          <cell r="P37"/>
          <cell r="Q37" t="str">
            <v/>
          </cell>
          <cell r="R37"/>
          <cell r="T37">
            <v>1050</v>
          </cell>
          <cell r="X37">
            <v>0</v>
          </cell>
          <cell r="Y37"/>
          <cell r="Z37" t="str">
            <v/>
          </cell>
          <cell r="AA37"/>
          <cell r="AC37">
            <v>750</v>
          </cell>
          <cell r="AG37">
            <v>0</v>
          </cell>
          <cell r="AH37"/>
          <cell r="AI37" t="str">
            <v/>
          </cell>
          <cell r="AJ37"/>
          <cell r="AL37"/>
        </row>
        <row r="38">
          <cell r="A38" t="str">
            <v>175/70/13 Lassa</v>
          </cell>
          <cell r="F38">
            <v>0</v>
          </cell>
          <cell r="G38"/>
          <cell r="H38" t="str">
            <v/>
          </cell>
          <cell r="I38"/>
          <cell r="K38">
            <v>1350</v>
          </cell>
          <cell r="O38">
            <v>0</v>
          </cell>
          <cell r="P38"/>
          <cell r="Q38" t="str">
            <v/>
          </cell>
          <cell r="R38"/>
          <cell r="T38">
            <v>1350</v>
          </cell>
          <cell r="X38">
            <v>0</v>
          </cell>
          <cell r="Y38"/>
          <cell r="Z38" t="str">
            <v/>
          </cell>
          <cell r="AA38"/>
          <cell r="AC38">
            <v>900</v>
          </cell>
          <cell r="AG38">
            <v>0</v>
          </cell>
          <cell r="AH38"/>
          <cell r="AI38" t="str">
            <v/>
          </cell>
          <cell r="AJ38"/>
          <cell r="AL38"/>
        </row>
        <row r="39">
          <cell r="A39" t="str">
            <v>175/70/13 Seatta</v>
          </cell>
          <cell r="F39">
            <v>0</v>
          </cell>
          <cell r="G39"/>
          <cell r="H39" t="str">
            <v/>
          </cell>
          <cell r="I39"/>
          <cell r="K39">
            <v>1300</v>
          </cell>
          <cell r="O39">
            <v>0</v>
          </cell>
          <cell r="P39"/>
          <cell r="Q39" t="str">
            <v/>
          </cell>
          <cell r="R39"/>
          <cell r="T39">
            <v>1300</v>
          </cell>
          <cell r="X39">
            <v>0</v>
          </cell>
          <cell r="Y39"/>
          <cell r="Z39" t="str">
            <v/>
          </cell>
          <cell r="AA39"/>
          <cell r="AC39"/>
          <cell r="AG39">
            <v>0</v>
          </cell>
          <cell r="AH39"/>
          <cell r="AI39" t="str">
            <v/>
          </cell>
          <cell r="AJ39"/>
          <cell r="AL39"/>
        </row>
        <row r="40">
          <cell r="A40" t="str">
            <v xml:space="preserve">175/70/13 Interstat 82T </v>
          </cell>
          <cell r="F40">
            <v>0</v>
          </cell>
          <cell r="G40"/>
          <cell r="H40" t="str">
            <v/>
          </cell>
          <cell r="I40"/>
          <cell r="K40">
            <v>1400</v>
          </cell>
          <cell r="O40">
            <v>0</v>
          </cell>
          <cell r="P40"/>
          <cell r="Q40" t="str">
            <v/>
          </cell>
          <cell r="R40"/>
          <cell r="T40">
            <v>1400</v>
          </cell>
          <cell r="X40">
            <v>0</v>
          </cell>
          <cell r="Y40"/>
          <cell r="Z40" t="str">
            <v/>
          </cell>
          <cell r="AA40"/>
          <cell r="AC40"/>
          <cell r="AG40">
            <v>0</v>
          </cell>
          <cell r="AH40"/>
          <cell r="AI40" t="str">
            <v/>
          </cell>
          <cell r="AJ40"/>
          <cell r="AL40"/>
        </row>
        <row r="41">
          <cell r="A41" t="str">
            <v>175/65/14 Michlin  (Energy 82T)</v>
          </cell>
          <cell r="F41">
            <v>0</v>
          </cell>
          <cell r="G41"/>
          <cell r="H41" t="str">
            <v/>
          </cell>
          <cell r="I41"/>
          <cell r="K41">
            <v>0</v>
          </cell>
          <cell r="O41">
            <v>0</v>
          </cell>
          <cell r="P41"/>
          <cell r="Q41" t="str">
            <v/>
          </cell>
          <cell r="R41"/>
          <cell r="T41">
            <v>0</v>
          </cell>
          <cell r="X41">
            <v>0</v>
          </cell>
          <cell r="Y41"/>
          <cell r="Z41" t="str">
            <v/>
          </cell>
          <cell r="AA41"/>
          <cell r="AC41"/>
          <cell r="AG41">
            <v>0</v>
          </cell>
          <cell r="AH41"/>
          <cell r="AI41" t="str">
            <v/>
          </cell>
          <cell r="AJ41"/>
          <cell r="AL41"/>
        </row>
        <row r="42">
          <cell r="A42" t="str">
            <v>175/65/14 Hankook ( Kinergy 82T)</v>
          </cell>
          <cell r="F42">
            <v>0</v>
          </cell>
          <cell r="G42"/>
          <cell r="H42" t="str">
            <v/>
          </cell>
          <cell r="I42"/>
          <cell r="K42">
            <v>1650</v>
          </cell>
          <cell r="O42">
            <v>0</v>
          </cell>
          <cell r="P42"/>
          <cell r="Q42" t="str">
            <v/>
          </cell>
          <cell r="R42"/>
          <cell r="T42">
            <v>1650</v>
          </cell>
          <cell r="X42">
            <v>0</v>
          </cell>
          <cell r="Y42"/>
          <cell r="Z42" t="str">
            <v/>
          </cell>
          <cell r="AA42"/>
          <cell r="AC42"/>
          <cell r="AG42">
            <v>0</v>
          </cell>
          <cell r="AH42"/>
          <cell r="AI42" t="str">
            <v/>
          </cell>
          <cell r="AJ42"/>
          <cell r="AL42"/>
        </row>
        <row r="43">
          <cell r="A43" t="str">
            <v>175/65/14 Bridegestone (B250 84T)</v>
          </cell>
          <cell r="F43">
            <v>0</v>
          </cell>
          <cell r="G43"/>
          <cell r="H43" t="str">
            <v/>
          </cell>
          <cell r="I43"/>
          <cell r="K43">
            <v>1400</v>
          </cell>
          <cell r="O43">
            <v>0</v>
          </cell>
          <cell r="P43"/>
          <cell r="Q43" t="str">
            <v/>
          </cell>
          <cell r="R43"/>
          <cell r="T43">
            <v>1400</v>
          </cell>
          <cell r="X43">
            <v>0</v>
          </cell>
          <cell r="Y43"/>
          <cell r="Z43" t="str">
            <v/>
          </cell>
          <cell r="AA43"/>
          <cell r="AC43"/>
          <cell r="AG43">
            <v>0</v>
          </cell>
          <cell r="AH43"/>
          <cell r="AI43" t="str">
            <v/>
          </cell>
          <cell r="AJ43"/>
          <cell r="AL43"/>
        </row>
        <row r="44">
          <cell r="A44" t="str">
            <v>175/65/14 Amine</v>
          </cell>
          <cell r="F44">
            <v>0</v>
          </cell>
          <cell r="G44"/>
          <cell r="H44" t="str">
            <v/>
          </cell>
          <cell r="I44"/>
          <cell r="K44">
            <v>1200</v>
          </cell>
          <cell r="O44">
            <v>0</v>
          </cell>
          <cell r="P44"/>
          <cell r="Q44" t="str">
            <v/>
          </cell>
          <cell r="R44"/>
          <cell r="T44">
            <v>1200</v>
          </cell>
          <cell r="X44">
            <v>0</v>
          </cell>
          <cell r="Y44"/>
          <cell r="Z44" t="str">
            <v/>
          </cell>
          <cell r="AA44"/>
          <cell r="AC44"/>
          <cell r="AG44">
            <v>0</v>
          </cell>
          <cell r="AH44"/>
          <cell r="AI44" t="str">
            <v/>
          </cell>
          <cell r="AJ44"/>
          <cell r="AL44"/>
        </row>
        <row r="45">
          <cell r="A45" t="str">
            <v>175/65/14 Good year</v>
          </cell>
          <cell r="F45">
            <v>0</v>
          </cell>
          <cell r="G45"/>
          <cell r="H45" t="str">
            <v/>
          </cell>
          <cell r="I45"/>
          <cell r="K45">
            <v>1400</v>
          </cell>
          <cell r="O45">
            <v>0</v>
          </cell>
          <cell r="P45"/>
          <cell r="Q45" t="str">
            <v/>
          </cell>
          <cell r="R45"/>
          <cell r="T45">
            <v>1400</v>
          </cell>
          <cell r="X45">
            <v>0</v>
          </cell>
          <cell r="Y45"/>
          <cell r="Z45" t="str">
            <v/>
          </cell>
          <cell r="AA45"/>
          <cell r="AC45"/>
          <cell r="AG45">
            <v>0</v>
          </cell>
          <cell r="AH45"/>
          <cell r="AI45" t="str">
            <v/>
          </cell>
          <cell r="AJ45"/>
          <cell r="AL45"/>
        </row>
        <row r="46">
          <cell r="A46" t="str">
            <v xml:space="preserve">175/65/14 Lassa </v>
          </cell>
          <cell r="F46">
            <v>0</v>
          </cell>
          <cell r="G46"/>
          <cell r="H46" t="str">
            <v/>
          </cell>
          <cell r="I46"/>
          <cell r="K46">
            <v>2300</v>
          </cell>
          <cell r="O46">
            <v>0</v>
          </cell>
          <cell r="P46"/>
          <cell r="Q46" t="str">
            <v/>
          </cell>
          <cell r="R46"/>
          <cell r="T46">
            <v>2300</v>
          </cell>
          <cell r="X46">
            <v>0</v>
          </cell>
          <cell r="Y46"/>
          <cell r="Z46" t="str">
            <v/>
          </cell>
          <cell r="AA46"/>
          <cell r="AC46"/>
          <cell r="AG46">
            <v>0</v>
          </cell>
          <cell r="AH46"/>
          <cell r="AI46" t="str">
            <v/>
          </cell>
          <cell r="AJ46"/>
          <cell r="AL46"/>
        </row>
        <row r="47">
          <cell r="A47" t="str">
            <v xml:space="preserve">175/65/14 Starmax ( Elegant) </v>
          </cell>
          <cell r="F47">
            <v>0</v>
          </cell>
          <cell r="G47"/>
          <cell r="H47" t="str">
            <v/>
          </cell>
          <cell r="I47"/>
          <cell r="K47">
            <v>2150</v>
          </cell>
          <cell r="O47">
            <v>0</v>
          </cell>
          <cell r="P47"/>
          <cell r="Q47" t="str">
            <v/>
          </cell>
          <cell r="R47"/>
          <cell r="T47">
            <v>2150</v>
          </cell>
          <cell r="X47">
            <v>0</v>
          </cell>
          <cell r="Y47"/>
          <cell r="Z47" t="str">
            <v/>
          </cell>
          <cell r="AA47"/>
          <cell r="AC47"/>
          <cell r="AG47">
            <v>0</v>
          </cell>
          <cell r="AH47"/>
          <cell r="AI47" t="str">
            <v/>
          </cell>
          <cell r="AJ47"/>
          <cell r="AL47"/>
        </row>
        <row r="48">
          <cell r="A48" t="str">
            <v>175/65/14 interstate (Touplus )</v>
          </cell>
          <cell r="F48">
            <v>0</v>
          </cell>
          <cell r="G48"/>
          <cell r="H48" t="str">
            <v/>
          </cell>
          <cell r="I48"/>
          <cell r="K48">
            <v>1800</v>
          </cell>
          <cell r="O48">
            <v>0</v>
          </cell>
          <cell r="P48"/>
          <cell r="Q48" t="str">
            <v/>
          </cell>
          <cell r="R48"/>
          <cell r="T48">
            <v>1800</v>
          </cell>
          <cell r="X48">
            <v>0</v>
          </cell>
          <cell r="Y48"/>
          <cell r="Z48" t="str">
            <v/>
          </cell>
          <cell r="AA48"/>
          <cell r="AC48"/>
          <cell r="AG48">
            <v>0</v>
          </cell>
          <cell r="AH48"/>
          <cell r="AI48" t="str">
            <v/>
          </cell>
          <cell r="AJ48"/>
          <cell r="AL48"/>
        </row>
        <row r="49">
          <cell r="A49" t="str">
            <v>175/70/14 Michlin ( energy)</v>
          </cell>
          <cell r="F49">
            <v>0</v>
          </cell>
          <cell r="G49"/>
          <cell r="H49" t="str">
            <v/>
          </cell>
          <cell r="I49"/>
          <cell r="K49">
            <v>1600</v>
          </cell>
          <cell r="O49">
            <v>0</v>
          </cell>
          <cell r="P49"/>
          <cell r="Q49" t="str">
            <v/>
          </cell>
          <cell r="R49"/>
          <cell r="T49">
            <v>1600</v>
          </cell>
          <cell r="X49">
            <v>0</v>
          </cell>
          <cell r="Y49"/>
          <cell r="Z49" t="str">
            <v/>
          </cell>
          <cell r="AA49"/>
          <cell r="AC49"/>
          <cell r="AG49">
            <v>0</v>
          </cell>
          <cell r="AH49"/>
          <cell r="AI49" t="str">
            <v/>
          </cell>
          <cell r="AJ49"/>
          <cell r="AL49"/>
        </row>
        <row r="50">
          <cell r="A50" t="str">
            <v>175/70/14 Bridegstone (D25084T)</v>
          </cell>
          <cell r="F50">
            <v>0</v>
          </cell>
          <cell r="G50"/>
          <cell r="H50" t="str">
            <v/>
          </cell>
          <cell r="I50"/>
          <cell r="K50">
            <v>2300</v>
          </cell>
          <cell r="O50">
            <v>0</v>
          </cell>
          <cell r="P50"/>
          <cell r="Q50" t="str">
            <v/>
          </cell>
          <cell r="R50"/>
          <cell r="T50">
            <v>2300</v>
          </cell>
          <cell r="X50">
            <v>0</v>
          </cell>
          <cell r="Y50"/>
          <cell r="Z50" t="str">
            <v/>
          </cell>
          <cell r="AA50"/>
          <cell r="AC50"/>
          <cell r="AG50">
            <v>0</v>
          </cell>
          <cell r="AH50"/>
          <cell r="AI50" t="str">
            <v/>
          </cell>
          <cell r="AJ50"/>
          <cell r="AL50"/>
        </row>
        <row r="51">
          <cell r="A51" t="str">
            <v xml:space="preserve">175/70/14 Hankook ( </v>
          </cell>
          <cell r="F51">
            <v>0</v>
          </cell>
          <cell r="G51"/>
          <cell r="H51" t="str">
            <v/>
          </cell>
          <cell r="I51"/>
          <cell r="K51">
            <v>2150</v>
          </cell>
          <cell r="O51">
            <v>0</v>
          </cell>
          <cell r="P51"/>
          <cell r="Q51" t="str">
            <v/>
          </cell>
          <cell r="R51"/>
          <cell r="T51">
            <v>2150</v>
          </cell>
          <cell r="X51">
            <v>0</v>
          </cell>
          <cell r="Y51"/>
          <cell r="Z51" t="str">
            <v/>
          </cell>
          <cell r="AA51"/>
          <cell r="AC51"/>
          <cell r="AG51">
            <v>0</v>
          </cell>
          <cell r="AH51"/>
          <cell r="AI51" t="str">
            <v/>
          </cell>
          <cell r="AJ51"/>
          <cell r="AL51"/>
        </row>
        <row r="52">
          <cell r="A52" t="str">
            <v>175/70/14 Lassa ( Atracta )</v>
          </cell>
          <cell r="F52">
            <v>0</v>
          </cell>
          <cell r="G52"/>
          <cell r="H52" t="str">
            <v/>
          </cell>
          <cell r="I52"/>
          <cell r="K52">
            <v>3000</v>
          </cell>
          <cell r="O52">
            <v>0</v>
          </cell>
          <cell r="P52"/>
          <cell r="Q52" t="str">
            <v/>
          </cell>
          <cell r="R52"/>
          <cell r="T52">
            <v>3000</v>
          </cell>
          <cell r="X52">
            <v>0</v>
          </cell>
          <cell r="Y52"/>
          <cell r="Z52" t="str">
            <v/>
          </cell>
          <cell r="AA52"/>
          <cell r="AC52"/>
          <cell r="AG52">
            <v>0</v>
          </cell>
          <cell r="AH52"/>
          <cell r="AI52" t="str">
            <v/>
          </cell>
          <cell r="AJ52"/>
          <cell r="AL52"/>
        </row>
        <row r="53">
          <cell r="A53" t="str">
            <v>175/70/14 Goodride (RB 250)</v>
          </cell>
          <cell r="F53">
            <v>0</v>
          </cell>
          <cell r="G53"/>
          <cell r="H53" t="str">
            <v/>
          </cell>
          <cell r="I53"/>
          <cell r="K53">
            <v>2500</v>
          </cell>
          <cell r="O53">
            <v>0</v>
          </cell>
          <cell r="P53"/>
          <cell r="Q53" t="str">
            <v/>
          </cell>
          <cell r="R53"/>
          <cell r="T53">
            <v>2500</v>
          </cell>
          <cell r="X53">
            <v>0</v>
          </cell>
          <cell r="Y53"/>
          <cell r="Z53" t="str">
            <v/>
          </cell>
          <cell r="AA53"/>
          <cell r="AC53"/>
          <cell r="AG53">
            <v>0</v>
          </cell>
          <cell r="AH53"/>
          <cell r="AI53" t="str">
            <v/>
          </cell>
          <cell r="AJ53"/>
          <cell r="AL53"/>
        </row>
        <row r="54">
          <cell r="A54" t="str">
            <v>175/70/14 Starmax</v>
          </cell>
          <cell r="F54">
            <v>0</v>
          </cell>
          <cell r="G54"/>
          <cell r="H54" t="str">
            <v/>
          </cell>
          <cell r="I54"/>
          <cell r="K54">
            <v>2500</v>
          </cell>
          <cell r="O54">
            <v>0</v>
          </cell>
          <cell r="P54"/>
          <cell r="Q54" t="str">
            <v/>
          </cell>
          <cell r="R54"/>
          <cell r="T54">
            <v>2500</v>
          </cell>
          <cell r="X54">
            <v>0</v>
          </cell>
          <cell r="Y54"/>
          <cell r="Z54" t="str">
            <v/>
          </cell>
          <cell r="AA54"/>
          <cell r="AC54"/>
          <cell r="AG54">
            <v>0</v>
          </cell>
          <cell r="AH54"/>
          <cell r="AI54" t="str">
            <v/>
          </cell>
          <cell r="AJ54"/>
          <cell r="AL54"/>
        </row>
        <row r="55">
          <cell r="A55" t="str">
            <v>175/70/14 Milistone</v>
          </cell>
          <cell r="F55">
            <v>0</v>
          </cell>
          <cell r="G55"/>
          <cell r="H55" t="str">
            <v/>
          </cell>
          <cell r="I55"/>
          <cell r="K55">
            <v>800</v>
          </cell>
          <cell r="O55">
            <v>0</v>
          </cell>
          <cell r="P55"/>
          <cell r="Q55" t="str">
            <v/>
          </cell>
          <cell r="R55"/>
          <cell r="T55">
            <v>800</v>
          </cell>
          <cell r="X55">
            <v>0</v>
          </cell>
          <cell r="Y55"/>
          <cell r="Z55" t="str">
            <v/>
          </cell>
          <cell r="AA55"/>
          <cell r="AC55"/>
          <cell r="AG55">
            <v>0</v>
          </cell>
          <cell r="AH55"/>
          <cell r="AI55" t="str">
            <v/>
          </cell>
          <cell r="AJ55"/>
          <cell r="AL55"/>
        </row>
        <row r="56">
          <cell r="A56" t="str">
            <v>185/14C Lassa ( Transway)</v>
          </cell>
          <cell r="F56">
            <v>0</v>
          </cell>
          <cell r="G56"/>
          <cell r="H56" t="str">
            <v/>
          </cell>
          <cell r="I56"/>
          <cell r="K56">
            <v>1200</v>
          </cell>
          <cell r="O56">
            <v>0</v>
          </cell>
          <cell r="P56"/>
          <cell r="Q56" t="str">
            <v/>
          </cell>
          <cell r="R56"/>
          <cell r="T56">
            <v>1200</v>
          </cell>
          <cell r="X56">
            <v>0</v>
          </cell>
          <cell r="Y56"/>
          <cell r="Z56" t="str">
            <v/>
          </cell>
          <cell r="AA56"/>
          <cell r="AC56"/>
          <cell r="AG56">
            <v>0</v>
          </cell>
          <cell r="AH56"/>
          <cell r="AI56" t="str">
            <v/>
          </cell>
          <cell r="AJ56"/>
          <cell r="AL56"/>
        </row>
        <row r="57">
          <cell r="A57" t="str">
            <v>185/14C Starmax</v>
          </cell>
          <cell r="F57">
            <v>0</v>
          </cell>
          <cell r="G57"/>
          <cell r="H57" t="str">
            <v/>
          </cell>
          <cell r="I57"/>
          <cell r="K57">
            <v>1030</v>
          </cell>
          <cell r="O57">
            <v>0</v>
          </cell>
          <cell r="P57"/>
          <cell r="Q57" t="str">
            <v/>
          </cell>
          <cell r="R57"/>
          <cell r="T57">
            <v>1030</v>
          </cell>
          <cell r="X57">
            <v>0</v>
          </cell>
          <cell r="Y57"/>
          <cell r="Z57" t="str">
            <v/>
          </cell>
          <cell r="AA57"/>
          <cell r="AC57"/>
          <cell r="AG57">
            <v>0</v>
          </cell>
          <cell r="AH57"/>
          <cell r="AI57" t="str">
            <v/>
          </cell>
          <cell r="AJ57"/>
          <cell r="AL57"/>
        </row>
        <row r="58">
          <cell r="A58" t="str">
            <v>185/14C Aristone ( PE118)</v>
          </cell>
          <cell r="F58">
            <v>0</v>
          </cell>
          <cell r="G58"/>
          <cell r="H58" t="str">
            <v/>
          </cell>
          <cell r="I58"/>
          <cell r="K58">
            <v>850</v>
          </cell>
          <cell r="O58">
            <v>0</v>
          </cell>
          <cell r="P58"/>
          <cell r="Q58" t="str">
            <v/>
          </cell>
          <cell r="R58"/>
          <cell r="T58">
            <v>850</v>
          </cell>
          <cell r="X58">
            <v>0</v>
          </cell>
          <cell r="Y58"/>
          <cell r="Z58" t="str">
            <v/>
          </cell>
          <cell r="AA58"/>
          <cell r="AC58"/>
          <cell r="AG58">
            <v>0</v>
          </cell>
          <cell r="AH58"/>
          <cell r="AI58" t="str">
            <v/>
          </cell>
          <cell r="AJ58"/>
          <cell r="AL58"/>
        </row>
        <row r="59">
          <cell r="A59" t="str">
            <v>185/60/14 Matador</v>
          </cell>
          <cell r="F59">
            <v>0</v>
          </cell>
          <cell r="G59"/>
          <cell r="H59" t="str">
            <v/>
          </cell>
          <cell r="I59"/>
          <cell r="K59">
            <v>750</v>
          </cell>
          <cell r="O59">
            <v>0</v>
          </cell>
          <cell r="P59"/>
          <cell r="Q59" t="str">
            <v/>
          </cell>
          <cell r="R59"/>
          <cell r="T59">
            <v>750</v>
          </cell>
          <cell r="X59">
            <v>0</v>
          </cell>
          <cell r="Y59"/>
          <cell r="Z59" t="str">
            <v/>
          </cell>
          <cell r="AA59"/>
          <cell r="AC59"/>
          <cell r="AG59">
            <v>0</v>
          </cell>
          <cell r="AH59"/>
          <cell r="AI59" t="str">
            <v/>
          </cell>
          <cell r="AJ59"/>
          <cell r="AL59"/>
        </row>
        <row r="60">
          <cell r="A60" t="str">
            <v>185/60/14 Lassa ( Imptus Rovo )</v>
          </cell>
          <cell r="F60">
            <v>0</v>
          </cell>
          <cell r="G60"/>
          <cell r="H60" t="str">
            <v/>
          </cell>
          <cell r="I60"/>
          <cell r="K60">
            <v>1800</v>
          </cell>
          <cell r="O60">
            <v>0</v>
          </cell>
          <cell r="P60"/>
          <cell r="Q60" t="str">
            <v/>
          </cell>
          <cell r="R60"/>
          <cell r="T60">
            <v>1800</v>
          </cell>
          <cell r="X60">
            <v>0</v>
          </cell>
          <cell r="Y60"/>
          <cell r="Z60" t="str">
            <v/>
          </cell>
          <cell r="AA60"/>
          <cell r="AC60"/>
          <cell r="AG60">
            <v>0</v>
          </cell>
          <cell r="AH60"/>
          <cell r="AI60" t="str">
            <v/>
          </cell>
          <cell r="AJ60"/>
          <cell r="AL60"/>
        </row>
        <row r="61">
          <cell r="A61" t="str">
            <v xml:space="preserve">185/60/14 Waterful ( Eco dinamyque ) </v>
          </cell>
          <cell r="F61">
            <v>0</v>
          </cell>
          <cell r="G61"/>
          <cell r="H61" t="str">
            <v/>
          </cell>
          <cell r="I61"/>
          <cell r="K61">
            <v>1200</v>
          </cell>
          <cell r="O61">
            <v>0</v>
          </cell>
          <cell r="P61"/>
          <cell r="Q61" t="str">
            <v/>
          </cell>
          <cell r="R61"/>
          <cell r="T61">
            <v>1200</v>
          </cell>
          <cell r="X61">
            <v>0</v>
          </cell>
          <cell r="Y61"/>
          <cell r="Z61" t="str">
            <v/>
          </cell>
          <cell r="AA61"/>
          <cell r="AC61"/>
          <cell r="AG61">
            <v>0</v>
          </cell>
          <cell r="AH61"/>
          <cell r="AI61" t="str">
            <v/>
          </cell>
          <cell r="AJ61"/>
          <cell r="AL61"/>
        </row>
        <row r="62">
          <cell r="A62" t="str">
            <v>185/65/14 Michlin ( Energy 86T)</v>
          </cell>
          <cell r="F62">
            <v>0</v>
          </cell>
          <cell r="G62"/>
          <cell r="H62" t="str">
            <v/>
          </cell>
          <cell r="I62"/>
          <cell r="K62">
            <v>3300</v>
          </cell>
          <cell r="O62">
            <v>0</v>
          </cell>
          <cell r="P62"/>
          <cell r="Q62" t="str">
            <v/>
          </cell>
          <cell r="R62"/>
          <cell r="T62">
            <v>3300</v>
          </cell>
          <cell r="X62">
            <v>0</v>
          </cell>
          <cell r="Y62"/>
          <cell r="Z62" t="str">
            <v/>
          </cell>
          <cell r="AA62"/>
          <cell r="AC62"/>
          <cell r="AG62">
            <v>0</v>
          </cell>
          <cell r="AH62"/>
          <cell r="AI62" t="str">
            <v/>
          </cell>
          <cell r="AJ62"/>
          <cell r="AL62"/>
        </row>
        <row r="63">
          <cell r="A63" t="str">
            <v>185/65/14 Hankook</v>
          </cell>
          <cell r="F63">
            <v>0</v>
          </cell>
          <cell r="G63"/>
          <cell r="H63" t="str">
            <v/>
          </cell>
          <cell r="I63"/>
          <cell r="K63">
            <v>6750</v>
          </cell>
          <cell r="O63">
            <v>0</v>
          </cell>
          <cell r="P63"/>
          <cell r="Q63" t="str">
            <v/>
          </cell>
          <cell r="R63"/>
          <cell r="T63">
            <v>6750</v>
          </cell>
          <cell r="X63">
            <v>0</v>
          </cell>
          <cell r="Y63"/>
          <cell r="Z63" t="str">
            <v/>
          </cell>
          <cell r="AA63"/>
          <cell r="AC63"/>
          <cell r="AG63">
            <v>0</v>
          </cell>
          <cell r="AH63"/>
          <cell r="AI63" t="str">
            <v/>
          </cell>
          <cell r="AJ63"/>
          <cell r="AL63"/>
        </row>
        <row r="64">
          <cell r="A64" t="str">
            <v>185/65/14 Coper ( TR touring )</v>
          </cell>
          <cell r="F64">
            <v>0</v>
          </cell>
          <cell r="G64"/>
          <cell r="H64" t="str">
            <v/>
          </cell>
          <cell r="I64"/>
          <cell r="K64">
            <v>5600</v>
          </cell>
          <cell r="O64">
            <v>0</v>
          </cell>
          <cell r="P64"/>
          <cell r="Q64" t="str">
            <v/>
          </cell>
          <cell r="R64"/>
          <cell r="T64">
            <v>5600</v>
          </cell>
          <cell r="X64">
            <v>0</v>
          </cell>
          <cell r="Y64"/>
          <cell r="Z64" t="str">
            <v/>
          </cell>
          <cell r="AA64"/>
          <cell r="AC64"/>
          <cell r="AG64">
            <v>0</v>
          </cell>
          <cell r="AH64"/>
          <cell r="AI64" t="str">
            <v/>
          </cell>
          <cell r="AJ64"/>
          <cell r="AL64"/>
        </row>
        <row r="65">
          <cell r="A65" t="str">
            <v>185/65/14 Matador ( Stella)</v>
          </cell>
          <cell r="F65">
            <v>0</v>
          </cell>
          <cell r="G65"/>
          <cell r="H65" t="str">
            <v/>
          </cell>
          <cell r="I65"/>
          <cell r="K65">
            <v>8500</v>
          </cell>
          <cell r="O65">
            <v>0</v>
          </cell>
          <cell r="P65"/>
          <cell r="Q65" t="str">
            <v/>
          </cell>
          <cell r="R65"/>
          <cell r="T65">
            <v>8500</v>
          </cell>
          <cell r="X65">
            <v>0</v>
          </cell>
          <cell r="Y65"/>
          <cell r="Z65" t="str">
            <v/>
          </cell>
          <cell r="AA65"/>
          <cell r="AC65"/>
          <cell r="AG65">
            <v>0</v>
          </cell>
          <cell r="AH65"/>
          <cell r="AI65" t="str">
            <v/>
          </cell>
          <cell r="AJ65"/>
          <cell r="AL65"/>
        </row>
        <row r="66">
          <cell r="A66" t="str">
            <v>185/65/14 Starmax ( Toliro )</v>
          </cell>
          <cell r="F66">
            <v>0</v>
          </cell>
          <cell r="G66"/>
          <cell r="H66" t="str">
            <v/>
          </cell>
          <cell r="I66"/>
          <cell r="K66">
            <v>7300</v>
          </cell>
          <cell r="O66">
            <v>0</v>
          </cell>
          <cell r="P66"/>
          <cell r="Q66" t="str">
            <v/>
          </cell>
          <cell r="R66"/>
          <cell r="T66">
            <v>7300</v>
          </cell>
          <cell r="X66">
            <v>0</v>
          </cell>
          <cell r="Y66"/>
          <cell r="Z66" t="str">
            <v/>
          </cell>
          <cell r="AA66"/>
          <cell r="AC66"/>
          <cell r="AG66">
            <v>0</v>
          </cell>
          <cell r="AH66"/>
          <cell r="AI66" t="str">
            <v/>
          </cell>
          <cell r="AJ66"/>
          <cell r="AL66"/>
        </row>
        <row r="67">
          <cell r="A67" t="str">
            <v>185/65/14 Lassa ( Atracta )</v>
          </cell>
          <cell r="F67">
            <v>0</v>
          </cell>
          <cell r="G67"/>
          <cell r="H67" t="str">
            <v/>
          </cell>
          <cell r="I67"/>
          <cell r="K67">
            <v>6200</v>
          </cell>
          <cell r="O67">
            <v>0</v>
          </cell>
          <cell r="P67"/>
          <cell r="Q67" t="str">
            <v/>
          </cell>
          <cell r="R67"/>
          <cell r="T67">
            <v>6200</v>
          </cell>
          <cell r="X67">
            <v>0</v>
          </cell>
          <cell r="Y67"/>
          <cell r="Z67" t="str">
            <v/>
          </cell>
          <cell r="AA67"/>
          <cell r="AC67"/>
          <cell r="AG67">
            <v>0</v>
          </cell>
          <cell r="AH67"/>
          <cell r="AI67" t="str">
            <v/>
          </cell>
          <cell r="AJ67"/>
          <cell r="AL67"/>
        </row>
        <row r="68">
          <cell r="A68" t="str">
            <v>185/65/14 Seatta ( Seatta 86 H)</v>
          </cell>
          <cell r="F68">
            <v>0</v>
          </cell>
          <cell r="G68"/>
          <cell r="H68" t="str">
            <v/>
          </cell>
          <cell r="I68"/>
          <cell r="K68">
            <v>6500</v>
          </cell>
          <cell r="O68">
            <v>0</v>
          </cell>
          <cell r="P68"/>
          <cell r="Q68" t="str">
            <v/>
          </cell>
          <cell r="R68"/>
          <cell r="T68">
            <v>6500</v>
          </cell>
          <cell r="X68">
            <v>0</v>
          </cell>
          <cell r="Y68"/>
          <cell r="Z68" t="str">
            <v/>
          </cell>
          <cell r="AA68"/>
          <cell r="AC68"/>
          <cell r="AG68">
            <v>0</v>
          </cell>
          <cell r="AH68"/>
          <cell r="AI68" t="str">
            <v/>
          </cell>
          <cell r="AJ68"/>
          <cell r="AL68"/>
        </row>
        <row r="69">
          <cell r="A69" t="str">
            <v>185/70/14 Lassa ( Atracta )</v>
          </cell>
          <cell r="F69">
            <v>0</v>
          </cell>
          <cell r="G69"/>
          <cell r="H69" t="str">
            <v/>
          </cell>
          <cell r="I69"/>
          <cell r="K69">
            <v>3400</v>
          </cell>
          <cell r="O69">
            <v>0</v>
          </cell>
          <cell r="P69"/>
          <cell r="Q69" t="str">
            <v/>
          </cell>
          <cell r="R69"/>
          <cell r="T69">
            <v>3400</v>
          </cell>
          <cell r="X69">
            <v>0</v>
          </cell>
          <cell r="Y69"/>
          <cell r="Z69" t="str">
            <v/>
          </cell>
          <cell r="AA69"/>
          <cell r="AC69"/>
          <cell r="AG69">
            <v>0</v>
          </cell>
          <cell r="AH69"/>
          <cell r="AI69" t="str">
            <v/>
          </cell>
          <cell r="AJ69"/>
          <cell r="AL69"/>
        </row>
        <row r="70">
          <cell r="A70" t="str">
            <v>185/70/14 Amine</v>
          </cell>
          <cell r="F70">
            <v>0</v>
          </cell>
          <cell r="G70"/>
          <cell r="H70" t="str">
            <v/>
          </cell>
          <cell r="I70"/>
          <cell r="K70">
            <v>3300</v>
          </cell>
          <cell r="O70">
            <v>0</v>
          </cell>
          <cell r="P70"/>
          <cell r="Q70" t="str">
            <v/>
          </cell>
          <cell r="R70"/>
          <cell r="T70">
            <v>3300</v>
          </cell>
          <cell r="X70">
            <v>0</v>
          </cell>
          <cell r="Y70"/>
          <cell r="Z70" t="str">
            <v/>
          </cell>
          <cell r="AA70"/>
          <cell r="AC70"/>
          <cell r="AG70">
            <v>0</v>
          </cell>
          <cell r="AH70"/>
          <cell r="AI70" t="str">
            <v/>
          </cell>
          <cell r="AJ70"/>
          <cell r="AL70"/>
        </row>
        <row r="71">
          <cell r="A71" t="str">
            <v>185/55/15 lassa</v>
          </cell>
          <cell r="F71">
            <v>0</v>
          </cell>
          <cell r="G71"/>
          <cell r="H71" t="str">
            <v/>
          </cell>
          <cell r="I71"/>
          <cell r="K71">
            <v>3200</v>
          </cell>
          <cell r="O71">
            <v>0</v>
          </cell>
          <cell r="P71"/>
          <cell r="Q71" t="str">
            <v/>
          </cell>
          <cell r="R71"/>
          <cell r="T71">
            <v>3200</v>
          </cell>
          <cell r="X71">
            <v>0</v>
          </cell>
          <cell r="Y71"/>
          <cell r="Z71" t="str">
            <v/>
          </cell>
          <cell r="AA71"/>
          <cell r="AC71"/>
          <cell r="AG71">
            <v>0</v>
          </cell>
          <cell r="AH71"/>
          <cell r="AI71" t="str">
            <v/>
          </cell>
          <cell r="AJ71"/>
          <cell r="AL71"/>
        </row>
        <row r="72">
          <cell r="A72" t="str">
            <v>185/60/15 Hankook</v>
          </cell>
          <cell r="F72">
            <v>0</v>
          </cell>
          <cell r="G72"/>
          <cell r="H72" t="str">
            <v/>
          </cell>
          <cell r="I72"/>
          <cell r="K72">
            <v>3000</v>
          </cell>
          <cell r="O72">
            <v>0</v>
          </cell>
          <cell r="P72"/>
          <cell r="Q72" t="str">
            <v/>
          </cell>
          <cell r="R72"/>
          <cell r="T72">
            <v>3000</v>
          </cell>
          <cell r="X72">
            <v>0</v>
          </cell>
          <cell r="Y72"/>
          <cell r="Z72" t="str">
            <v/>
          </cell>
          <cell r="AA72"/>
          <cell r="AC72"/>
          <cell r="AG72">
            <v>0</v>
          </cell>
          <cell r="AH72"/>
          <cell r="AI72" t="str">
            <v/>
          </cell>
          <cell r="AJ72"/>
          <cell r="AL72"/>
        </row>
        <row r="73">
          <cell r="A73" t="str">
            <v>185/65/15 Continental</v>
          </cell>
          <cell r="F73">
            <v>0</v>
          </cell>
          <cell r="G73"/>
          <cell r="H73" t="str">
            <v/>
          </cell>
          <cell r="I73"/>
          <cell r="K73">
            <v>2600</v>
          </cell>
          <cell r="O73">
            <v>0</v>
          </cell>
          <cell r="P73"/>
          <cell r="Q73" t="str">
            <v/>
          </cell>
          <cell r="R73"/>
          <cell r="T73">
            <v>2600</v>
          </cell>
          <cell r="X73">
            <v>0</v>
          </cell>
          <cell r="Y73"/>
          <cell r="Z73" t="str">
            <v/>
          </cell>
          <cell r="AA73"/>
          <cell r="AC73"/>
          <cell r="AG73">
            <v>0</v>
          </cell>
          <cell r="AH73"/>
          <cell r="AI73" t="str">
            <v/>
          </cell>
          <cell r="AJ73"/>
          <cell r="AL73"/>
        </row>
        <row r="74">
          <cell r="A74" t="str">
            <v>185/65/15 Hankook  (Kineregy)</v>
          </cell>
          <cell r="F74">
            <v>0</v>
          </cell>
          <cell r="G74"/>
          <cell r="H74" t="str">
            <v/>
          </cell>
          <cell r="I74"/>
          <cell r="K74">
            <v>3800</v>
          </cell>
          <cell r="O74">
            <v>0</v>
          </cell>
          <cell r="P74"/>
          <cell r="Q74" t="str">
            <v/>
          </cell>
          <cell r="R74"/>
          <cell r="T74">
            <v>3800</v>
          </cell>
          <cell r="X74">
            <v>0</v>
          </cell>
          <cell r="Y74"/>
          <cell r="Z74" t="str">
            <v/>
          </cell>
          <cell r="AA74"/>
          <cell r="AC74"/>
          <cell r="AG74">
            <v>0</v>
          </cell>
          <cell r="AH74"/>
          <cell r="AI74" t="str">
            <v/>
          </cell>
          <cell r="AJ74"/>
          <cell r="AL74"/>
        </row>
        <row r="75">
          <cell r="A75" t="str">
            <v>185/65/15 Michlin (Energy 88T)</v>
          </cell>
          <cell r="F75">
            <v>0</v>
          </cell>
          <cell r="G75"/>
          <cell r="H75" t="str">
            <v/>
          </cell>
          <cell r="I75"/>
          <cell r="K75">
            <v>5900</v>
          </cell>
          <cell r="O75">
            <v>0</v>
          </cell>
          <cell r="P75"/>
          <cell r="Q75" t="str">
            <v/>
          </cell>
          <cell r="R75"/>
          <cell r="T75">
            <v>5900</v>
          </cell>
          <cell r="X75">
            <v>0</v>
          </cell>
          <cell r="Y75"/>
          <cell r="Z75" t="str">
            <v/>
          </cell>
          <cell r="AA75"/>
          <cell r="AC75"/>
          <cell r="AG75">
            <v>0</v>
          </cell>
          <cell r="AH75"/>
          <cell r="AI75" t="str">
            <v/>
          </cell>
          <cell r="AJ75"/>
          <cell r="AL75"/>
        </row>
        <row r="76">
          <cell r="A76" t="str">
            <v>185/65/15 Bridegestone (Turanza)</v>
          </cell>
          <cell r="F76">
            <v>0</v>
          </cell>
          <cell r="G76"/>
          <cell r="H76" t="str">
            <v/>
          </cell>
          <cell r="I76"/>
          <cell r="K76">
            <v>4900</v>
          </cell>
          <cell r="O76">
            <v>0</v>
          </cell>
          <cell r="P76"/>
          <cell r="Q76" t="str">
            <v/>
          </cell>
          <cell r="R76"/>
          <cell r="T76">
            <v>4900</v>
          </cell>
          <cell r="X76">
            <v>0</v>
          </cell>
          <cell r="Y76"/>
          <cell r="Z76" t="str">
            <v/>
          </cell>
          <cell r="AA76"/>
          <cell r="AC76"/>
          <cell r="AG76">
            <v>0</v>
          </cell>
          <cell r="AH76"/>
          <cell r="AI76" t="str">
            <v/>
          </cell>
          <cell r="AJ76"/>
          <cell r="AL76"/>
        </row>
        <row r="77">
          <cell r="A77" t="str">
            <v xml:space="preserve">185/65/15 Starmax ( Toliro ) </v>
          </cell>
          <cell r="F77">
            <v>0</v>
          </cell>
          <cell r="G77"/>
          <cell r="H77" t="str">
            <v/>
          </cell>
          <cell r="I77"/>
          <cell r="K77">
            <v>6600</v>
          </cell>
          <cell r="O77">
            <v>0</v>
          </cell>
          <cell r="P77"/>
          <cell r="Q77" t="str">
            <v/>
          </cell>
          <cell r="R77"/>
          <cell r="T77">
            <v>6600</v>
          </cell>
          <cell r="X77">
            <v>0</v>
          </cell>
          <cell r="Y77"/>
          <cell r="Z77" t="str">
            <v/>
          </cell>
          <cell r="AA77"/>
          <cell r="AC77"/>
          <cell r="AG77">
            <v>0</v>
          </cell>
          <cell r="AH77"/>
          <cell r="AI77" t="str">
            <v/>
          </cell>
          <cell r="AJ77"/>
          <cell r="AL77"/>
        </row>
        <row r="78">
          <cell r="A78" t="str">
            <v>185/65/15 Barum (Braillante )</v>
          </cell>
          <cell r="F78">
            <v>0</v>
          </cell>
          <cell r="G78"/>
          <cell r="H78" t="str">
            <v/>
          </cell>
          <cell r="I78"/>
          <cell r="K78">
            <v>7200</v>
          </cell>
          <cell r="O78">
            <v>0</v>
          </cell>
          <cell r="P78"/>
          <cell r="Q78" t="str">
            <v/>
          </cell>
          <cell r="R78"/>
          <cell r="T78">
            <v>7200</v>
          </cell>
          <cell r="X78">
            <v>0</v>
          </cell>
          <cell r="Y78"/>
          <cell r="Z78" t="str">
            <v/>
          </cell>
          <cell r="AA78"/>
          <cell r="AC78"/>
          <cell r="AG78">
            <v>0</v>
          </cell>
          <cell r="AH78"/>
          <cell r="AI78" t="str">
            <v/>
          </cell>
          <cell r="AJ78"/>
          <cell r="AL78"/>
        </row>
        <row r="79">
          <cell r="A79" t="str">
            <v>185/65/15 Lassa ( Imptuse )</v>
          </cell>
          <cell r="F79">
            <v>0</v>
          </cell>
          <cell r="G79"/>
          <cell r="H79" t="str">
            <v/>
          </cell>
          <cell r="I79"/>
          <cell r="K79">
            <v>7800</v>
          </cell>
          <cell r="O79">
            <v>0</v>
          </cell>
          <cell r="P79"/>
          <cell r="Q79" t="str">
            <v/>
          </cell>
          <cell r="R79"/>
          <cell r="T79">
            <v>7800</v>
          </cell>
          <cell r="X79">
            <v>0</v>
          </cell>
          <cell r="Y79"/>
          <cell r="Z79" t="str">
            <v/>
          </cell>
          <cell r="AA79"/>
          <cell r="AC79"/>
          <cell r="AG79">
            <v>0</v>
          </cell>
          <cell r="AH79"/>
          <cell r="AI79" t="str">
            <v/>
          </cell>
          <cell r="AJ79"/>
          <cell r="AL79"/>
        </row>
        <row r="80">
          <cell r="A80" t="str">
            <v xml:space="preserve">185/65/15 Good year </v>
          </cell>
          <cell r="F80">
            <v>0</v>
          </cell>
          <cell r="G80"/>
          <cell r="H80" t="str">
            <v/>
          </cell>
          <cell r="I80"/>
          <cell r="K80">
            <v>7300</v>
          </cell>
          <cell r="O80">
            <v>0</v>
          </cell>
          <cell r="P80"/>
          <cell r="Q80" t="str">
            <v/>
          </cell>
          <cell r="R80"/>
          <cell r="T80">
            <v>7300</v>
          </cell>
          <cell r="X80">
            <v>0</v>
          </cell>
          <cell r="Y80"/>
          <cell r="Z80" t="str">
            <v/>
          </cell>
          <cell r="AA80"/>
          <cell r="AC80"/>
          <cell r="AG80">
            <v>0</v>
          </cell>
          <cell r="AH80"/>
          <cell r="AI80" t="str">
            <v/>
          </cell>
          <cell r="AJ80"/>
          <cell r="AL80"/>
        </row>
        <row r="81">
          <cell r="A81" t="str">
            <v>185/65/15 Seatta (Touring)</v>
          </cell>
          <cell r="F81">
            <v>0</v>
          </cell>
          <cell r="G81"/>
          <cell r="H81" t="str">
            <v/>
          </cell>
          <cell r="I81"/>
          <cell r="K81">
            <v>6200</v>
          </cell>
          <cell r="O81">
            <v>0</v>
          </cell>
          <cell r="P81"/>
          <cell r="Q81" t="str">
            <v/>
          </cell>
          <cell r="R81"/>
          <cell r="T81">
            <v>6200</v>
          </cell>
          <cell r="X81">
            <v>0</v>
          </cell>
          <cell r="Y81"/>
          <cell r="Z81" t="str">
            <v/>
          </cell>
          <cell r="AA81"/>
          <cell r="AC81"/>
          <cell r="AG81">
            <v>0</v>
          </cell>
          <cell r="AH81"/>
          <cell r="AI81" t="str">
            <v/>
          </cell>
          <cell r="AJ81"/>
          <cell r="AL81"/>
        </row>
        <row r="82">
          <cell r="A82" t="str">
            <v>185/65/15 Intersatate</v>
          </cell>
          <cell r="F82">
            <v>0</v>
          </cell>
          <cell r="G82"/>
          <cell r="H82" t="str">
            <v/>
          </cell>
          <cell r="I82"/>
          <cell r="K82">
            <v>5900</v>
          </cell>
          <cell r="O82">
            <v>0</v>
          </cell>
          <cell r="P82"/>
          <cell r="Q82" t="str">
            <v/>
          </cell>
          <cell r="R82"/>
          <cell r="T82">
            <v>5900</v>
          </cell>
          <cell r="X82">
            <v>0</v>
          </cell>
          <cell r="Y82"/>
          <cell r="Z82" t="str">
            <v/>
          </cell>
          <cell r="AA82"/>
          <cell r="AC82"/>
          <cell r="AG82">
            <v>0</v>
          </cell>
          <cell r="AH82"/>
          <cell r="AI82" t="str">
            <v/>
          </cell>
          <cell r="AJ82"/>
          <cell r="AL82"/>
        </row>
        <row r="83">
          <cell r="A83" t="str">
            <v>185/75/16 Lassa ( Transway)</v>
          </cell>
          <cell r="F83">
            <v>0</v>
          </cell>
          <cell r="G83"/>
          <cell r="H83" t="str">
            <v/>
          </cell>
          <cell r="I83"/>
          <cell r="K83">
            <v>6200</v>
          </cell>
          <cell r="O83">
            <v>0</v>
          </cell>
          <cell r="P83"/>
          <cell r="Q83" t="str">
            <v/>
          </cell>
          <cell r="R83"/>
          <cell r="T83">
            <v>6200</v>
          </cell>
          <cell r="X83">
            <v>0</v>
          </cell>
          <cell r="Y83"/>
          <cell r="Z83" t="str">
            <v/>
          </cell>
          <cell r="AA83"/>
          <cell r="AC83"/>
          <cell r="AG83">
            <v>0</v>
          </cell>
          <cell r="AH83"/>
          <cell r="AI83" t="str">
            <v/>
          </cell>
          <cell r="AJ83"/>
          <cell r="AL83"/>
        </row>
        <row r="84">
          <cell r="A84" t="str">
            <v xml:space="preserve">195/14 C Continental </v>
          </cell>
          <cell r="F84">
            <v>0</v>
          </cell>
          <cell r="G84"/>
          <cell r="H84" t="str">
            <v/>
          </cell>
          <cell r="I84"/>
          <cell r="K84">
            <v>5500</v>
          </cell>
          <cell r="O84">
            <v>0</v>
          </cell>
          <cell r="P84"/>
          <cell r="Q84" t="str">
            <v/>
          </cell>
          <cell r="R84"/>
          <cell r="T84">
            <v>5500</v>
          </cell>
          <cell r="X84">
            <v>0</v>
          </cell>
          <cell r="Y84"/>
          <cell r="Z84" t="str">
            <v/>
          </cell>
          <cell r="AA84"/>
          <cell r="AC84"/>
          <cell r="AG84">
            <v>0</v>
          </cell>
          <cell r="AH84"/>
          <cell r="AI84" t="str">
            <v/>
          </cell>
          <cell r="AJ84"/>
          <cell r="AL84"/>
        </row>
        <row r="85">
          <cell r="A85" t="str">
            <v>195/14 C lassa ( Transway)</v>
          </cell>
          <cell r="F85">
            <v>0</v>
          </cell>
          <cell r="G85"/>
          <cell r="H85" t="str">
            <v/>
          </cell>
          <cell r="I85"/>
          <cell r="K85">
            <v>4900</v>
          </cell>
          <cell r="O85">
            <v>0</v>
          </cell>
          <cell r="P85"/>
          <cell r="Q85" t="str">
            <v/>
          </cell>
          <cell r="R85"/>
          <cell r="T85">
            <v>4900</v>
          </cell>
          <cell r="X85">
            <v>0</v>
          </cell>
          <cell r="Y85"/>
          <cell r="Z85" t="str">
            <v/>
          </cell>
          <cell r="AA85"/>
          <cell r="AC85"/>
          <cell r="AG85">
            <v>0</v>
          </cell>
          <cell r="AH85"/>
          <cell r="AI85" t="str">
            <v/>
          </cell>
          <cell r="AJ85"/>
          <cell r="AL85"/>
        </row>
        <row r="86">
          <cell r="A86" t="str">
            <v xml:space="preserve">195/14 C Starmax (Provin) </v>
          </cell>
          <cell r="F86">
            <v>0</v>
          </cell>
          <cell r="G86"/>
          <cell r="H86" t="str">
            <v/>
          </cell>
          <cell r="I86"/>
          <cell r="K86">
            <v>7650</v>
          </cell>
          <cell r="O86">
            <v>0</v>
          </cell>
          <cell r="P86"/>
          <cell r="Q86" t="str">
            <v/>
          </cell>
          <cell r="R86"/>
          <cell r="T86">
            <v>7650</v>
          </cell>
          <cell r="X86">
            <v>0</v>
          </cell>
          <cell r="Y86"/>
          <cell r="Z86" t="str">
            <v/>
          </cell>
          <cell r="AA86"/>
          <cell r="AC86"/>
          <cell r="AG86">
            <v>0</v>
          </cell>
          <cell r="AH86"/>
          <cell r="AI86" t="str">
            <v/>
          </cell>
          <cell r="AJ86"/>
          <cell r="AL86"/>
        </row>
        <row r="87">
          <cell r="A87" t="str">
            <v>195/14 C Waterful LT200</v>
          </cell>
          <cell r="F87">
            <v>0</v>
          </cell>
          <cell r="G87"/>
          <cell r="H87" t="str">
            <v/>
          </cell>
          <cell r="I87"/>
          <cell r="K87">
            <v>2600</v>
          </cell>
          <cell r="O87">
            <v>0</v>
          </cell>
          <cell r="P87"/>
          <cell r="Q87" t="str">
            <v/>
          </cell>
          <cell r="R87"/>
          <cell r="T87">
            <v>2600</v>
          </cell>
          <cell r="X87">
            <v>0</v>
          </cell>
          <cell r="Y87"/>
          <cell r="Z87" t="str">
            <v/>
          </cell>
          <cell r="AA87"/>
          <cell r="AC87"/>
          <cell r="AG87">
            <v>0</v>
          </cell>
          <cell r="AH87"/>
          <cell r="AI87" t="str">
            <v/>
          </cell>
          <cell r="AJ87"/>
          <cell r="AL87"/>
        </row>
        <row r="88">
          <cell r="A88" t="str">
            <v>195/14 C Aristone BE 118</v>
          </cell>
          <cell r="F88">
            <v>0</v>
          </cell>
          <cell r="G88"/>
          <cell r="H88" t="str">
            <v/>
          </cell>
          <cell r="I88"/>
          <cell r="K88">
            <v>2500</v>
          </cell>
          <cell r="O88">
            <v>0</v>
          </cell>
          <cell r="P88"/>
          <cell r="Q88" t="str">
            <v/>
          </cell>
          <cell r="R88"/>
          <cell r="T88">
            <v>2500</v>
          </cell>
          <cell r="X88">
            <v>0</v>
          </cell>
          <cell r="Y88"/>
          <cell r="Z88" t="str">
            <v/>
          </cell>
          <cell r="AA88"/>
          <cell r="AC88"/>
          <cell r="AG88">
            <v>0</v>
          </cell>
          <cell r="AH88"/>
          <cell r="AI88" t="str">
            <v/>
          </cell>
          <cell r="AJ88"/>
          <cell r="AL88"/>
        </row>
        <row r="89">
          <cell r="A89" t="str">
            <v>195/14 C Camac</v>
          </cell>
          <cell r="F89">
            <v>0</v>
          </cell>
          <cell r="G89"/>
          <cell r="H89" t="str">
            <v/>
          </cell>
          <cell r="I89"/>
          <cell r="K89">
            <v>2200</v>
          </cell>
          <cell r="O89">
            <v>0</v>
          </cell>
          <cell r="P89"/>
          <cell r="Q89" t="str">
            <v/>
          </cell>
          <cell r="R89"/>
          <cell r="T89">
            <v>2200</v>
          </cell>
          <cell r="X89">
            <v>0</v>
          </cell>
          <cell r="Y89"/>
          <cell r="Z89" t="str">
            <v/>
          </cell>
          <cell r="AA89"/>
          <cell r="AC89"/>
          <cell r="AG89">
            <v>0</v>
          </cell>
          <cell r="AH89"/>
          <cell r="AI89" t="str">
            <v/>
          </cell>
          <cell r="AJ89"/>
          <cell r="AL89"/>
        </row>
        <row r="90">
          <cell r="A90" t="str">
            <v>195/70/14 Lassa ( Mirata)</v>
          </cell>
          <cell r="F90">
            <v>0</v>
          </cell>
          <cell r="G90"/>
          <cell r="H90" t="str">
            <v/>
          </cell>
          <cell r="I90"/>
          <cell r="K90">
            <v>2000</v>
          </cell>
          <cell r="O90">
            <v>0</v>
          </cell>
          <cell r="P90"/>
          <cell r="Q90" t="str">
            <v/>
          </cell>
          <cell r="R90"/>
          <cell r="T90">
            <v>2000</v>
          </cell>
          <cell r="X90">
            <v>0</v>
          </cell>
          <cell r="Y90"/>
          <cell r="Z90" t="str">
            <v/>
          </cell>
          <cell r="AA90"/>
          <cell r="AC90"/>
          <cell r="AG90">
            <v>0</v>
          </cell>
          <cell r="AH90"/>
          <cell r="AI90" t="str">
            <v/>
          </cell>
          <cell r="AJ90"/>
          <cell r="AL90"/>
        </row>
        <row r="91">
          <cell r="A91" t="str">
            <v>195/15C Authsu (Linam )</v>
          </cell>
          <cell r="F91">
            <v>0</v>
          </cell>
          <cell r="G91"/>
          <cell r="H91" t="str">
            <v/>
          </cell>
          <cell r="I91"/>
          <cell r="K91">
            <v>2400</v>
          </cell>
          <cell r="O91">
            <v>0</v>
          </cell>
          <cell r="P91"/>
          <cell r="Q91" t="str">
            <v/>
          </cell>
          <cell r="R91"/>
          <cell r="T91">
            <v>2400</v>
          </cell>
          <cell r="X91">
            <v>0</v>
          </cell>
          <cell r="Y91"/>
          <cell r="Z91" t="str">
            <v/>
          </cell>
          <cell r="AA91"/>
          <cell r="AC91"/>
          <cell r="AG91">
            <v>0</v>
          </cell>
          <cell r="AH91"/>
          <cell r="AI91" t="str">
            <v/>
          </cell>
          <cell r="AJ91"/>
          <cell r="AL91"/>
        </row>
        <row r="92">
          <cell r="A92" t="str">
            <v xml:space="preserve">195/15C Dunlop </v>
          </cell>
          <cell r="F92">
            <v>0</v>
          </cell>
          <cell r="G92"/>
          <cell r="H92" t="str">
            <v/>
          </cell>
          <cell r="I92"/>
          <cell r="K92">
            <v>4500</v>
          </cell>
          <cell r="O92">
            <v>0</v>
          </cell>
          <cell r="P92"/>
          <cell r="Q92" t="str">
            <v/>
          </cell>
          <cell r="R92"/>
          <cell r="T92">
            <v>4500</v>
          </cell>
          <cell r="X92">
            <v>0</v>
          </cell>
          <cell r="Y92"/>
          <cell r="Z92" t="str">
            <v/>
          </cell>
          <cell r="AA92"/>
          <cell r="AC92"/>
          <cell r="AG92">
            <v>0</v>
          </cell>
          <cell r="AH92"/>
          <cell r="AI92" t="str">
            <v/>
          </cell>
          <cell r="AJ92"/>
          <cell r="AL92"/>
        </row>
        <row r="93">
          <cell r="A93" t="str">
            <v>195/15C Ceat</v>
          </cell>
          <cell r="F93">
            <v>0</v>
          </cell>
          <cell r="G93"/>
          <cell r="H93" t="str">
            <v/>
          </cell>
          <cell r="I93"/>
          <cell r="K93"/>
          <cell r="O93">
            <v>0</v>
          </cell>
          <cell r="P93"/>
          <cell r="Q93" t="str">
            <v/>
          </cell>
          <cell r="R93"/>
          <cell r="T93"/>
          <cell r="X93">
            <v>0</v>
          </cell>
          <cell r="Y93"/>
          <cell r="Z93" t="str">
            <v/>
          </cell>
          <cell r="AA93"/>
          <cell r="AC93"/>
          <cell r="AG93">
            <v>0</v>
          </cell>
          <cell r="AH93"/>
          <cell r="AI93" t="str">
            <v/>
          </cell>
          <cell r="AJ93"/>
          <cell r="AL93"/>
        </row>
        <row r="94">
          <cell r="A94" t="str">
            <v>195/15C Starmax (Full power )</v>
          </cell>
          <cell r="F94">
            <v>0</v>
          </cell>
          <cell r="G94"/>
          <cell r="H94" t="str">
            <v/>
          </cell>
          <cell r="I94"/>
          <cell r="K94"/>
          <cell r="O94">
            <v>0</v>
          </cell>
          <cell r="P94"/>
          <cell r="Q94" t="str">
            <v/>
          </cell>
          <cell r="R94"/>
          <cell r="T94"/>
          <cell r="X94">
            <v>0</v>
          </cell>
          <cell r="Y94"/>
          <cell r="Z94" t="str">
            <v/>
          </cell>
          <cell r="AA94"/>
          <cell r="AC94"/>
          <cell r="AG94">
            <v>0</v>
          </cell>
          <cell r="AH94"/>
          <cell r="AI94" t="str">
            <v/>
          </cell>
          <cell r="AJ94"/>
          <cell r="AL94"/>
        </row>
        <row r="95">
          <cell r="A95" t="str">
            <v>195/15 C Waterful LT200</v>
          </cell>
          <cell r="F95">
            <v>0</v>
          </cell>
          <cell r="G95"/>
          <cell r="H95" t="str">
            <v/>
          </cell>
          <cell r="I95"/>
          <cell r="K95"/>
          <cell r="O95">
            <v>0</v>
          </cell>
          <cell r="P95"/>
          <cell r="Q95" t="str">
            <v/>
          </cell>
          <cell r="R95"/>
          <cell r="T95"/>
          <cell r="X95">
            <v>0</v>
          </cell>
          <cell r="Y95"/>
          <cell r="Z95" t="str">
            <v/>
          </cell>
          <cell r="AA95"/>
          <cell r="AC95"/>
          <cell r="AG95">
            <v>0</v>
          </cell>
          <cell r="AH95"/>
          <cell r="AI95" t="str">
            <v/>
          </cell>
          <cell r="AJ95"/>
          <cell r="AL95"/>
        </row>
        <row r="96">
          <cell r="A96" t="str">
            <v xml:space="preserve">195/15 C Luhe </v>
          </cell>
          <cell r="F96">
            <v>0</v>
          </cell>
          <cell r="G96"/>
          <cell r="H96" t="str">
            <v/>
          </cell>
          <cell r="I96"/>
          <cell r="K96"/>
          <cell r="O96">
            <v>0</v>
          </cell>
          <cell r="P96"/>
          <cell r="Q96" t="str">
            <v/>
          </cell>
          <cell r="R96"/>
          <cell r="T96"/>
          <cell r="X96">
            <v>0</v>
          </cell>
          <cell r="Y96"/>
          <cell r="Z96" t="str">
            <v/>
          </cell>
          <cell r="AA96"/>
          <cell r="AC96"/>
          <cell r="AG96">
            <v>0</v>
          </cell>
          <cell r="AH96"/>
          <cell r="AI96" t="str">
            <v/>
          </cell>
          <cell r="AJ96"/>
          <cell r="AL96"/>
        </row>
        <row r="97">
          <cell r="A97" t="str">
            <v>195/50/15 Seatta (Green way)</v>
          </cell>
          <cell r="F97">
            <v>0</v>
          </cell>
          <cell r="G97"/>
          <cell r="H97" t="str">
            <v/>
          </cell>
          <cell r="I97"/>
          <cell r="K97"/>
          <cell r="O97">
            <v>0</v>
          </cell>
          <cell r="P97"/>
          <cell r="Q97" t="str">
            <v/>
          </cell>
          <cell r="R97"/>
          <cell r="T97"/>
          <cell r="X97">
            <v>0</v>
          </cell>
          <cell r="Y97"/>
          <cell r="Z97" t="str">
            <v/>
          </cell>
          <cell r="AA97"/>
          <cell r="AC97"/>
          <cell r="AG97">
            <v>0</v>
          </cell>
          <cell r="AH97"/>
          <cell r="AI97" t="str">
            <v/>
          </cell>
          <cell r="AJ97"/>
          <cell r="AL97"/>
        </row>
        <row r="98">
          <cell r="A98" t="str">
            <v>195/50/15 Lassa ( performance )</v>
          </cell>
          <cell r="F98">
            <v>0</v>
          </cell>
          <cell r="G98"/>
          <cell r="H98" t="str">
            <v/>
          </cell>
          <cell r="I98"/>
          <cell r="K98"/>
          <cell r="O98">
            <v>0</v>
          </cell>
          <cell r="P98"/>
          <cell r="Q98" t="str">
            <v/>
          </cell>
          <cell r="R98"/>
          <cell r="T98"/>
          <cell r="X98">
            <v>0</v>
          </cell>
          <cell r="Y98"/>
          <cell r="Z98" t="str">
            <v/>
          </cell>
          <cell r="AA98"/>
          <cell r="AC98"/>
          <cell r="AG98">
            <v>0</v>
          </cell>
          <cell r="AH98"/>
          <cell r="AI98" t="str">
            <v/>
          </cell>
          <cell r="AJ98"/>
          <cell r="AL98"/>
        </row>
        <row r="99">
          <cell r="A99" t="str">
            <v>195/55/15 Seatta ( Touring)</v>
          </cell>
          <cell r="F99">
            <v>0</v>
          </cell>
          <cell r="G99"/>
          <cell r="H99" t="str">
            <v/>
          </cell>
          <cell r="I99"/>
          <cell r="K99"/>
          <cell r="O99">
            <v>0</v>
          </cell>
          <cell r="P99"/>
          <cell r="Q99" t="str">
            <v/>
          </cell>
          <cell r="R99"/>
          <cell r="T99"/>
          <cell r="X99">
            <v>0</v>
          </cell>
          <cell r="Y99"/>
          <cell r="Z99" t="str">
            <v/>
          </cell>
          <cell r="AA99"/>
          <cell r="AC99"/>
          <cell r="AG99">
            <v>0</v>
          </cell>
          <cell r="AH99"/>
          <cell r="AI99" t="str">
            <v/>
          </cell>
          <cell r="AJ99"/>
          <cell r="AL99"/>
        </row>
        <row r="100">
          <cell r="A100" t="str">
            <v>195/55/15 Stramax ( Novaro)</v>
          </cell>
          <cell r="F100">
            <v>0</v>
          </cell>
          <cell r="G100"/>
          <cell r="H100" t="str">
            <v/>
          </cell>
          <cell r="I100"/>
          <cell r="K100"/>
          <cell r="O100">
            <v>0</v>
          </cell>
          <cell r="P100"/>
          <cell r="Q100" t="str">
            <v/>
          </cell>
          <cell r="R100"/>
          <cell r="T100"/>
          <cell r="X100">
            <v>0</v>
          </cell>
          <cell r="Y100"/>
          <cell r="Z100" t="str">
            <v/>
          </cell>
          <cell r="AA100"/>
          <cell r="AC100"/>
          <cell r="AG100">
            <v>0</v>
          </cell>
          <cell r="AH100"/>
          <cell r="AI100" t="str">
            <v/>
          </cell>
          <cell r="AJ100"/>
          <cell r="AL100"/>
        </row>
        <row r="101">
          <cell r="A101" t="str">
            <v>195/55/15 Lassa</v>
          </cell>
          <cell r="F101">
            <v>0</v>
          </cell>
          <cell r="G101"/>
          <cell r="H101" t="str">
            <v/>
          </cell>
          <cell r="I101"/>
          <cell r="K101"/>
          <cell r="O101">
            <v>0</v>
          </cell>
          <cell r="P101"/>
          <cell r="Q101" t="str">
            <v/>
          </cell>
          <cell r="R101"/>
          <cell r="T101"/>
          <cell r="X101">
            <v>0</v>
          </cell>
          <cell r="Y101"/>
          <cell r="Z101" t="str">
            <v/>
          </cell>
          <cell r="AA101"/>
          <cell r="AC101"/>
          <cell r="AG101">
            <v>0</v>
          </cell>
          <cell r="AH101"/>
          <cell r="AI101" t="str">
            <v/>
          </cell>
          <cell r="AJ101"/>
          <cell r="AL101"/>
        </row>
        <row r="102">
          <cell r="A102" t="str">
            <v>195/60/15 lassa ( Green way )</v>
          </cell>
          <cell r="F102">
            <v>0</v>
          </cell>
          <cell r="G102"/>
          <cell r="H102" t="str">
            <v/>
          </cell>
          <cell r="I102"/>
          <cell r="K102"/>
          <cell r="O102">
            <v>0</v>
          </cell>
          <cell r="P102"/>
          <cell r="Q102" t="str">
            <v/>
          </cell>
          <cell r="R102"/>
          <cell r="T102"/>
          <cell r="X102">
            <v>0</v>
          </cell>
          <cell r="Y102"/>
          <cell r="Z102" t="str">
            <v/>
          </cell>
          <cell r="AA102"/>
          <cell r="AC102"/>
          <cell r="AG102">
            <v>0</v>
          </cell>
          <cell r="AH102"/>
          <cell r="AI102" t="str">
            <v/>
          </cell>
          <cell r="AJ102"/>
          <cell r="AL102"/>
        </row>
        <row r="103">
          <cell r="A103" t="str">
            <v>195/60/15 Seatta ( Touring)</v>
          </cell>
          <cell r="F103">
            <v>0</v>
          </cell>
          <cell r="G103"/>
          <cell r="H103" t="str">
            <v/>
          </cell>
          <cell r="I103"/>
          <cell r="K103"/>
          <cell r="O103">
            <v>0</v>
          </cell>
          <cell r="P103"/>
          <cell r="Q103" t="str">
            <v/>
          </cell>
          <cell r="R103"/>
          <cell r="T103"/>
          <cell r="X103">
            <v>0</v>
          </cell>
          <cell r="Y103"/>
          <cell r="Z103" t="str">
            <v/>
          </cell>
          <cell r="AA103"/>
          <cell r="AC103"/>
          <cell r="AG103">
            <v>0</v>
          </cell>
          <cell r="AH103"/>
          <cell r="AI103" t="str">
            <v/>
          </cell>
          <cell r="AJ103"/>
          <cell r="AL103"/>
        </row>
        <row r="104">
          <cell r="A104" t="str">
            <v>195/65/15 Michlin 91H</v>
          </cell>
          <cell r="F104">
            <v>0</v>
          </cell>
          <cell r="G104"/>
          <cell r="H104" t="str">
            <v/>
          </cell>
          <cell r="I104"/>
          <cell r="K104"/>
          <cell r="O104">
            <v>0</v>
          </cell>
          <cell r="P104"/>
          <cell r="Q104" t="str">
            <v/>
          </cell>
          <cell r="R104"/>
          <cell r="T104"/>
          <cell r="X104">
            <v>0</v>
          </cell>
          <cell r="Y104"/>
          <cell r="Z104" t="str">
            <v/>
          </cell>
          <cell r="AA104"/>
          <cell r="AC104"/>
          <cell r="AG104">
            <v>0</v>
          </cell>
          <cell r="AH104"/>
          <cell r="AI104" t="str">
            <v/>
          </cell>
          <cell r="AJ104"/>
          <cell r="AL104"/>
        </row>
        <row r="105">
          <cell r="A105" t="str">
            <v>195/65/15 Michlin 91T</v>
          </cell>
          <cell r="F105">
            <v>0</v>
          </cell>
          <cell r="G105"/>
          <cell r="H105" t="str">
            <v/>
          </cell>
          <cell r="I105"/>
          <cell r="K105"/>
          <cell r="O105">
            <v>0</v>
          </cell>
          <cell r="P105"/>
          <cell r="Q105" t="str">
            <v/>
          </cell>
          <cell r="R105"/>
          <cell r="T105"/>
          <cell r="X105">
            <v>0</v>
          </cell>
          <cell r="Y105"/>
          <cell r="Z105" t="str">
            <v/>
          </cell>
          <cell r="AA105"/>
          <cell r="AC105"/>
          <cell r="AG105">
            <v>0</v>
          </cell>
          <cell r="AH105"/>
          <cell r="AI105" t="str">
            <v/>
          </cell>
          <cell r="AJ105"/>
          <cell r="AL105"/>
        </row>
        <row r="106">
          <cell r="A106" t="str">
            <v xml:space="preserve">195/65/15 Continental 91T </v>
          </cell>
          <cell r="F106">
            <v>0</v>
          </cell>
          <cell r="G106"/>
          <cell r="H106" t="str">
            <v/>
          </cell>
          <cell r="I106"/>
          <cell r="K106"/>
          <cell r="O106">
            <v>0</v>
          </cell>
          <cell r="P106"/>
          <cell r="Q106" t="str">
            <v/>
          </cell>
          <cell r="R106"/>
          <cell r="T106"/>
          <cell r="X106">
            <v>0</v>
          </cell>
          <cell r="Y106"/>
          <cell r="Z106" t="str">
            <v/>
          </cell>
          <cell r="AA106"/>
          <cell r="AC106"/>
          <cell r="AG106">
            <v>0</v>
          </cell>
          <cell r="AH106"/>
          <cell r="AI106" t="str">
            <v/>
          </cell>
          <cell r="AJ106"/>
          <cell r="AL106"/>
        </row>
        <row r="107">
          <cell r="A107" t="str">
            <v>195/65/15 Hankook ( Kineregy )</v>
          </cell>
          <cell r="F107">
            <v>0</v>
          </cell>
          <cell r="G107"/>
          <cell r="H107" t="str">
            <v/>
          </cell>
          <cell r="I107"/>
          <cell r="K107"/>
          <cell r="O107">
            <v>0</v>
          </cell>
          <cell r="P107"/>
          <cell r="Q107" t="str">
            <v/>
          </cell>
          <cell r="R107"/>
          <cell r="T107"/>
          <cell r="X107">
            <v>0</v>
          </cell>
          <cell r="Y107"/>
          <cell r="Z107" t="str">
            <v/>
          </cell>
          <cell r="AA107"/>
          <cell r="AC107"/>
          <cell r="AG107">
            <v>0</v>
          </cell>
          <cell r="AH107"/>
          <cell r="AI107" t="str">
            <v/>
          </cell>
          <cell r="AJ107"/>
          <cell r="AL107"/>
        </row>
        <row r="108">
          <cell r="A108" t="str">
            <v>195/65/15 Bridegestone (Turanza )</v>
          </cell>
          <cell r="F108">
            <v>0</v>
          </cell>
          <cell r="G108"/>
          <cell r="H108" t="str">
            <v/>
          </cell>
          <cell r="I108"/>
          <cell r="K108"/>
          <cell r="O108">
            <v>0</v>
          </cell>
          <cell r="P108"/>
          <cell r="Q108" t="str">
            <v/>
          </cell>
          <cell r="R108"/>
          <cell r="T108"/>
          <cell r="X108">
            <v>0</v>
          </cell>
          <cell r="Y108"/>
          <cell r="Z108" t="str">
            <v/>
          </cell>
          <cell r="AA108"/>
          <cell r="AC108"/>
          <cell r="AG108">
            <v>0</v>
          </cell>
          <cell r="AH108"/>
          <cell r="AI108" t="str">
            <v/>
          </cell>
          <cell r="AJ108"/>
          <cell r="AL108"/>
        </row>
        <row r="109">
          <cell r="A109" t="str">
            <v>195/65/15 Lassa ( Green way )</v>
          </cell>
          <cell r="F109">
            <v>0</v>
          </cell>
          <cell r="G109"/>
          <cell r="H109" t="str">
            <v/>
          </cell>
          <cell r="I109"/>
          <cell r="K109"/>
          <cell r="O109">
            <v>0</v>
          </cell>
          <cell r="P109"/>
          <cell r="Q109" t="str">
            <v/>
          </cell>
          <cell r="R109"/>
          <cell r="T109"/>
          <cell r="X109">
            <v>0</v>
          </cell>
          <cell r="Y109"/>
          <cell r="Z109" t="str">
            <v/>
          </cell>
          <cell r="AA109"/>
          <cell r="AC109"/>
          <cell r="AG109">
            <v>0</v>
          </cell>
          <cell r="AH109"/>
          <cell r="AI109" t="str">
            <v/>
          </cell>
          <cell r="AJ109"/>
          <cell r="AL109"/>
        </row>
        <row r="110">
          <cell r="A110" t="str">
            <v>195/65/15 Good year</v>
          </cell>
          <cell r="F110">
            <v>0</v>
          </cell>
          <cell r="G110"/>
          <cell r="H110" t="str">
            <v/>
          </cell>
          <cell r="I110"/>
          <cell r="K110"/>
          <cell r="O110">
            <v>0</v>
          </cell>
          <cell r="P110"/>
          <cell r="Q110" t="str">
            <v/>
          </cell>
          <cell r="R110"/>
          <cell r="T110"/>
          <cell r="X110">
            <v>0</v>
          </cell>
          <cell r="Y110"/>
          <cell r="Z110" t="str">
            <v/>
          </cell>
          <cell r="AA110"/>
          <cell r="AC110"/>
          <cell r="AG110">
            <v>0</v>
          </cell>
          <cell r="AH110"/>
          <cell r="AI110" t="str">
            <v/>
          </cell>
          <cell r="AJ110"/>
          <cell r="AL110"/>
        </row>
        <row r="111">
          <cell r="A111" t="str">
            <v>195/65/15 Starmax</v>
          </cell>
          <cell r="F111">
            <v>0</v>
          </cell>
          <cell r="G111"/>
          <cell r="H111" t="str">
            <v/>
          </cell>
          <cell r="I111"/>
          <cell r="K111"/>
          <cell r="O111">
            <v>0</v>
          </cell>
          <cell r="P111"/>
          <cell r="Q111" t="str">
            <v/>
          </cell>
          <cell r="R111"/>
          <cell r="T111"/>
          <cell r="X111">
            <v>0</v>
          </cell>
          <cell r="Y111"/>
          <cell r="Z111" t="str">
            <v/>
          </cell>
          <cell r="AA111"/>
          <cell r="AC111"/>
          <cell r="AG111">
            <v>0</v>
          </cell>
          <cell r="AH111"/>
          <cell r="AI111" t="str">
            <v/>
          </cell>
          <cell r="AJ111"/>
          <cell r="AL111"/>
        </row>
        <row r="112">
          <cell r="A112" t="str">
            <v xml:space="preserve">195/65/15 Seatta ( Touring) </v>
          </cell>
          <cell r="F112">
            <v>0</v>
          </cell>
          <cell r="G112"/>
          <cell r="H112" t="str">
            <v/>
          </cell>
          <cell r="I112"/>
          <cell r="K112"/>
          <cell r="O112">
            <v>0</v>
          </cell>
          <cell r="P112"/>
          <cell r="Q112" t="str">
            <v/>
          </cell>
          <cell r="R112"/>
          <cell r="T112"/>
          <cell r="X112">
            <v>0</v>
          </cell>
          <cell r="Y112"/>
          <cell r="Z112" t="str">
            <v/>
          </cell>
          <cell r="AA112"/>
          <cell r="AC112"/>
          <cell r="AG112">
            <v>0</v>
          </cell>
          <cell r="AH112"/>
          <cell r="AI112" t="str">
            <v/>
          </cell>
          <cell r="AJ112"/>
          <cell r="AL112"/>
        </row>
        <row r="113">
          <cell r="A113" t="str">
            <v>195/65/15 Waterful</v>
          </cell>
          <cell r="F113">
            <v>0</v>
          </cell>
          <cell r="G113"/>
          <cell r="H113" t="str">
            <v/>
          </cell>
          <cell r="I113"/>
          <cell r="K113"/>
          <cell r="O113">
            <v>0</v>
          </cell>
          <cell r="P113"/>
          <cell r="Q113" t="str">
            <v/>
          </cell>
          <cell r="R113"/>
          <cell r="T113"/>
          <cell r="X113">
            <v>0</v>
          </cell>
          <cell r="Y113"/>
          <cell r="Z113" t="str">
            <v/>
          </cell>
          <cell r="AA113"/>
          <cell r="AC113"/>
          <cell r="AG113">
            <v>0</v>
          </cell>
          <cell r="AH113"/>
          <cell r="AI113" t="str">
            <v/>
          </cell>
          <cell r="AJ113"/>
          <cell r="AL113"/>
        </row>
        <row r="114">
          <cell r="A114" t="str">
            <v>195/70/15 C Michlin (Agilis 104/102)</v>
          </cell>
          <cell r="F114">
            <v>0</v>
          </cell>
          <cell r="G114"/>
          <cell r="H114" t="str">
            <v/>
          </cell>
          <cell r="I114"/>
          <cell r="K114"/>
          <cell r="O114">
            <v>0</v>
          </cell>
          <cell r="P114"/>
          <cell r="Q114" t="str">
            <v/>
          </cell>
          <cell r="R114"/>
          <cell r="T114"/>
          <cell r="X114">
            <v>0</v>
          </cell>
          <cell r="Y114"/>
          <cell r="Z114" t="str">
            <v/>
          </cell>
          <cell r="AA114"/>
          <cell r="AC114"/>
          <cell r="AG114">
            <v>0</v>
          </cell>
          <cell r="AH114"/>
          <cell r="AI114" t="str">
            <v/>
          </cell>
          <cell r="AJ114"/>
          <cell r="AL114"/>
        </row>
        <row r="115">
          <cell r="A115" t="str">
            <v>195/70/15 C Lassa (Transway 1)</v>
          </cell>
          <cell r="F115">
            <v>0</v>
          </cell>
          <cell r="G115"/>
          <cell r="H115" t="str">
            <v/>
          </cell>
          <cell r="I115"/>
          <cell r="K115"/>
          <cell r="O115">
            <v>0</v>
          </cell>
          <cell r="P115"/>
          <cell r="Q115" t="str">
            <v/>
          </cell>
          <cell r="R115"/>
          <cell r="T115"/>
          <cell r="X115">
            <v>0</v>
          </cell>
          <cell r="Y115"/>
          <cell r="Z115" t="str">
            <v/>
          </cell>
          <cell r="AA115"/>
          <cell r="AC115"/>
          <cell r="AG115">
            <v>0</v>
          </cell>
          <cell r="AH115"/>
          <cell r="AI115" t="str">
            <v/>
          </cell>
          <cell r="AJ115"/>
          <cell r="AL115"/>
        </row>
        <row r="116">
          <cell r="A116" t="str">
            <v xml:space="preserve">195/70/15 C Starmax </v>
          </cell>
          <cell r="F116">
            <v>0</v>
          </cell>
          <cell r="G116"/>
          <cell r="H116" t="str">
            <v/>
          </cell>
          <cell r="I116"/>
          <cell r="K116"/>
          <cell r="O116">
            <v>0</v>
          </cell>
          <cell r="P116"/>
          <cell r="Q116" t="str">
            <v/>
          </cell>
          <cell r="R116"/>
          <cell r="T116"/>
          <cell r="X116">
            <v>0</v>
          </cell>
          <cell r="Y116"/>
          <cell r="Z116" t="str">
            <v/>
          </cell>
          <cell r="AA116"/>
          <cell r="AC116"/>
          <cell r="AG116">
            <v>0</v>
          </cell>
          <cell r="AH116"/>
          <cell r="AI116" t="str">
            <v/>
          </cell>
          <cell r="AJ116"/>
          <cell r="AL116"/>
        </row>
        <row r="117">
          <cell r="A117" t="str">
            <v>195/70/15 Barum</v>
          </cell>
          <cell r="F117">
            <v>0</v>
          </cell>
          <cell r="G117"/>
          <cell r="H117" t="str">
            <v/>
          </cell>
          <cell r="I117"/>
          <cell r="K117"/>
          <cell r="O117">
            <v>0</v>
          </cell>
          <cell r="P117"/>
          <cell r="Q117" t="str">
            <v/>
          </cell>
          <cell r="R117"/>
          <cell r="T117"/>
          <cell r="X117">
            <v>0</v>
          </cell>
          <cell r="Y117"/>
          <cell r="Z117" t="str">
            <v/>
          </cell>
          <cell r="AA117"/>
          <cell r="AC117"/>
          <cell r="AG117">
            <v>0</v>
          </cell>
          <cell r="AH117"/>
          <cell r="AI117" t="str">
            <v/>
          </cell>
          <cell r="AJ117"/>
          <cell r="AL117"/>
        </row>
        <row r="118">
          <cell r="A118" t="str">
            <v>195/80/15 Lassa AT</v>
          </cell>
          <cell r="F118">
            <v>0</v>
          </cell>
          <cell r="G118"/>
          <cell r="H118" t="str">
            <v/>
          </cell>
          <cell r="I118"/>
          <cell r="K118"/>
          <cell r="O118">
            <v>0</v>
          </cell>
          <cell r="P118"/>
          <cell r="Q118" t="str">
            <v/>
          </cell>
          <cell r="R118"/>
          <cell r="T118"/>
          <cell r="X118">
            <v>0</v>
          </cell>
          <cell r="Y118"/>
          <cell r="Z118" t="str">
            <v/>
          </cell>
          <cell r="AA118"/>
          <cell r="AC118"/>
          <cell r="AG118">
            <v>0</v>
          </cell>
          <cell r="AH118"/>
          <cell r="AI118" t="str">
            <v/>
          </cell>
          <cell r="AJ118"/>
          <cell r="AL118"/>
        </row>
        <row r="119">
          <cell r="A119" t="str">
            <v>195/55/16 Lassa (Imptuse)</v>
          </cell>
          <cell r="F119">
            <v>0</v>
          </cell>
          <cell r="G119"/>
          <cell r="H119" t="str">
            <v/>
          </cell>
          <cell r="I119"/>
          <cell r="K119"/>
          <cell r="O119">
            <v>0</v>
          </cell>
          <cell r="P119"/>
          <cell r="Q119" t="str">
            <v/>
          </cell>
          <cell r="R119"/>
          <cell r="T119"/>
          <cell r="X119">
            <v>0</v>
          </cell>
          <cell r="Y119"/>
          <cell r="Z119" t="str">
            <v/>
          </cell>
          <cell r="AA119"/>
          <cell r="AC119"/>
          <cell r="AG119">
            <v>0</v>
          </cell>
          <cell r="AH119"/>
          <cell r="AI119" t="str">
            <v/>
          </cell>
          <cell r="AJ119"/>
          <cell r="AL119"/>
        </row>
        <row r="120">
          <cell r="A120" t="str">
            <v>195/55/16 Seatta ( Touring)</v>
          </cell>
          <cell r="F120">
            <v>0</v>
          </cell>
          <cell r="G120"/>
          <cell r="H120" t="str">
            <v/>
          </cell>
          <cell r="I120"/>
          <cell r="K120"/>
          <cell r="O120">
            <v>0</v>
          </cell>
          <cell r="P120"/>
          <cell r="Q120" t="str">
            <v/>
          </cell>
          <cell r="R120"/>
          <cell r="T120"/>
          <cell r="X120">
            <v>0</v>
          </cell>
          <cell r="Y120"/>
          <cell r="Z120" t="str">
            <v/>
          </cell>
          <cell r="AA120"/>
          <cell r="AC120"/>
          <cell r="AG120">
            <v>0</v>
          </cell>
          <cell r="AH120"/>
          <cell r="AI120" t="str">
            <v/>
          </cell>
          <cell r="AJ120"/>
          <cell r="AL120"/>
        </row>
        <row r="121">
          <cell r="A121" t="str">
            <v>195/60/16 C Lassa 8PL ( Transway 1)</v>
          </cell>
          <cell r="F121">
            <v>0</v>
          </cell>
          <cell r="G121"/>
          <cell r="H121" t="str">
            <v/>
          </cell>
          <cell r="I121"/>
          <cell r="K121"/>
          <cell r="O121">
            <v>0</v>
          </cell>
          <cell r="P121"/>
          <cell r="Q121" t="str">
            <v/>
          </cell>
          <cell r="R121"/>
          <cell r="T121"/>
          <cell r="X121">
            <v>0</v>
          </cell>
          <cell r="Y121"/>
          <cell r="Z121" t="str">
            <v/>
          </cell>
          <cell r="AA121"/>
          <cell r="AC121"/>
          <cell r="AG121">
            <v>0</v>
          </cell>
          <cell r="AH121"/>
          <cell r="AI121" t="str">
            <v/>
          </cell>
          <cell r="AJ121"/>
          <cell r="AL121"/>
        </row>
        <row r="122">
          <cell r="A122" t="str">
            <v>195/60/16 C Starmax ( Provan )</v>
          </cell>
          <cell r="F122">
            <v>0</v>
          </cell>
          <cell r="G122"/>
          <cell r="H122" t="str">
            <v/>
          </cell>
          <cell r="I122"/>
          <cell r="K122"/>
          <cell r="O122">
            <v>0</v>
          </cell>
          <cell r="P122"/>
          <cell r="Q122" t="str">
            <v/>
          </cell>
          <cell r="R122"/>
          <cell r="T122"/>
          <cell r="X122">
            <v>0</v>
          </cell>
          <cell r="Y122"/>
          <cell r="Z122" t="str">
            <v/>
          </cell>
          <cell r="AA122"/>
          <cell r="AC122"/>
          <cell r="AG122">
            <v>0</v>
          </cell>
          <cell r="AH122"/>
          <cell r="AI122" t="str">
            <v/>
          </cell>
          <cell r="AJ122"/>
          <cell r="AL122"/>
        </row>
        <row r="123">
          <cell r="A123" t="str">
            <v>195/65/16C Lassa ( Transway)</v>
          </cell>
          <cell r="F123">
            <v>0</v>
          </cell>
          <cell r="G123"/>
          <cell r="H123" t="str">
            <v/>
          </cell>
          <cell r="I123"/>
          <cell r="K123"/>
          <cell r="O123">
            <v>0</v>
          </cell>
          <cell r="P123"/>
          <cell r="Q123" t="str">
            <v/>
          </cell>
          <cell r="R123"/>
          <cell r="T123"/>
          <cell r="X123">
            <v>0</v>
          </cell>
          <cell r="Y123"/>
          <cell r="Z123" t="str">
            <v/>
          </cell>
          <cell r="AA123"/>
          <cell r="AC123"/>
          <cell r="AG123">
            <v>0</v>
          </cell>
          <cell r="AH123"/>
          <cell r="AI123" t="str">
            <v/>
          </cell>
          <cell r="AJ123"/>
          <cell r="AL123"/>
        </row>
        <row r="124">
          <cell r="A124" t="str">
            <v>195/75/16C Lassa (Transway 1)</v>
          </cell>
          <cell r="F124">
            <v>0</v>
          </cell>
          <cell r="G124"/>
          <cell r="H124" t="str">
            <v/>
          </cell>
          <cell r="I124"/>
          <cell r="K124"/>
          <cell r="O124">
            <v>0</v>
          </cell>
          <cell r="P124"/>
          <cell r="Q124" t="str">
            <v/>
          </cell>
          <cell r="R124"/>
          <cell r="T124"/>
          <cell r="X124">
            <v>0</v>
          </cell>
          <cell r="Y124"/>
          <cell r="Z124" t="str">
            <v/>
          </cell>
          <cell r="AA124"/>
          <cell r="AC124"/>
          <cell r="AG124">
            <v>0</v>
          </cell>
          <cell r="AH124"/>
          <cell r="AI124" t="str">
            <v/>
          </cell>
          <cell r="AJ124"/>
          <cell r="AL124"/>
        </row>
        <row r="125">
          <cell r="A125" t="str">
            <v>195/75/16C Starmax</v>
          </cell>
          <cell r="F125">
            <v>0</v>
          </cell>
          <cell r="G125"/>
          <cell r="H125" t="str">
            <v/>
          </cell>
          <cell r="I125"/>
          <cell r="K125"/>
          <cell r="O125">
            <v>0</v>
          </cell>
          <cell r="P125"/>
          <cell r="Q125" t="str">
            <v/>
          </cell>
          <cell r="R125"/>
          <cell r="T125"/>
          <cell r="X125">
            <v>0</v>
          </cell>
          <cell r="Y125"/>
          <cell r="Z125" t="str">
            <v/>
          </cell>
          <cell r="AA125"/>
          <cell r="AC125"/>
          <cell r="AG125">
            <v>0</v>
          </cell>
          <cell r="AH125"/>
          <cell r="AI125" t="str">
            <v/>
          </cell>
          <cell r="AJ125"/>
          <cell r="AL125"/>
        </row>
        <row r="126">
          <cell r="A126" t="str">
            <v xml:space="preserve">205/14C Michlin=215/75/14 </v>
          </cell>
          <cell r="F126">
            <v>0</v>
          </cell>
          <cell r="G126"/>
          <cell r="H126" t="str">
            <v/>
          </cell>
          <cell r="I126"/>
          <cell r="K126"/>
          <cell r="O126">
            <v>0</v>
          </cell>
          <cell r="P126"/>
          <cell r="Q126" t="str">
            <v/>
          </cell>
          <cell r="R126"/>
          <cell r="T126"/>
          <cell r="X126">
            <v>0</v>
          </cell>
          <cell r="Y126"/>
          <cell r="Z126" t="str">
            <v/>
          </cell>
          <cell r="AA126"/>
          <cell r="AC126"/>
          <cell r="AG126">
            <v>0</v>
          </cell>
          <cell r="AH126"/>
          <cell r="AI126" t="str">
            <v/>
          </cell>
          <cell r="AJ126"/>
          <cell r="AL126"/>
        </row>
        <row r="127">
          <cell r="A127" t="str">
            <v>205/14C Continental</v>
          </cell>
          <cell r="F127">
            <v>0</v>
          </cell>
          <cell r="G127"/>
          <cell r="H127" t="str">
            <v/>
          </cell>
          <cell r="I127"/>
          <cell r="K127"/>
          <cell r="O127">
            <v>0</v>
          </cell>
          <cell r="P127"/>
          <cell r="Q127" t="str">
            <v/>
          </cell>
          <cell r="R127"/>
          <cell r="T127"/>
          <cell r="X127">
            <v>0</v>
          </cell>
          <cell r="Y127"/>
          <cell r="Z127" t="str">
            <v/>
          </cell>
          <cell r="AA127"/>
          <cell r="AC127"/>
          <cell r="AG127">
            <v>0</v>
          </cell>
          <cell r="AH127"/>
          <cell r="AI127" t="str">
            <v/>
          </cell>
          <cell r="AJ127"/>
          <cell r="AL127"/>
        </row>
        <row r="128">
          <cell r="A128" t="str">
            <v>205/14C Toyo (TRYH08)</v>
          </cell>
          <cell r="F128">
            <v>0</v>
          </cell>
          <cell r="G128"/>
          <cell r="H128" t="str">
            <v/>
          </cell>
          <cell r="I128"/>
          <cell r="K128"/>
          <cell r="O128">
            <v>0</v>
          </cell>
          <cell r="P128"/>
          <cell r="Q128" t="str">
            <v/>
          </cell>
          <cell r="R128"/>
          <cell r="T128"/>
          <cell r="X128">
            <v>0</v>
          </cell>
          <cell r="Y128"/>
          <cell r="Z128" t="str">
            <v/>
          </cell>
          <cell r="AA128"/>
          <cell r="AC128"/>
          <cell r="AG128">
            <v>0</v>
          </cell>
          <cell r="AH128"/>
          <cell r="AI128" t="str">
            <v/>
          </cell>
          <cell r="AJ128"/>
          <cell r="AL128"/>
        </row>
        <row r="129">
          <cell r="A129" t="str">
            <v xml:space="preserve">205/14C Uniroyale </v>
          </cell>
          <cell r="F129">
            <v>0</v>
          </cell>
          <cell r="G129"/>
          <cell r="H129" t="str">
            <v/>
          </cell>
          <cell r="I129"/>
          <cell r="K129"/>
          <cell r="O129">
            <v>0</v>
          </cell>
          <cell r="P129"/>
          <cell r="Q129" t="str">
            <v/>
          </cell>
          <cell r="R129"/>
          <cell r="T129"/>
          <cell r="X129">
            <v>0</v>
          </cell>
          <cell r="Y129"/>
          <cell r="Z129" t="str">
            <v/>
          </cell>
          <cell r="AA129"/>
          <cell r="AC129"/>
          <cell r="AG129">
            <v>0</v>
          </cell>
          <cell r="AH129"/>
          <cell r="AI129" t="str">
            <v/>
          </cell>
          <cell r="AJ129"/>
          <cell r="AL129"/>
        </row>
        <row r="130">
          <cell r="A130" t="str">
            <v>205/14C Débica</v>
          </cell>
          <cell r="F130">
            <v>0</v>
          </cell>
          <cell r="G130"/>
          <cell r="H130" t="str">
            <v/>
          </cell>
          <cell r="I130"/>
          <cell r="K130"/>
          <cell r="O130">
            <v>0</v>
          </cell>
          <cell r="P130"/>
          <cell r="Q130" t="str">
            <v/>
          </cell>
          <cell r="R130"/>
          <cell r="T130"/>
          <cell r="X130">
            <v>0</v>
          </cell>
          <cell r="Y130"/>
          <cell r="Z130" t="str">
            <v/>
          </cell>
          <cell r="AA130"/>
          <cell r="AC130"/>
          <cell r="AG130">
            <v>0</v>
          </cell>
          <cell r="AH130"/>
          <cell r="AI130" t="str">
            <v/>
          </cell>
          <cell r="AJ130"/>
          <cell r="AL130"/>
        </row>
        <row r="131">
          <cell r="A131" t="str">
            <v>205/60/15 Lassa ( Imptuse )</v>
          </cell>
          <cell r="F131">
            <v>0</v>
          </cell>
          <cell r="G131"/>
          <cell r="H131" t="str">
            <v/>
          </cell>
          <cell r="I131"/>
          <cell r="K131"/>
          <cell r="O131">
            <v>0</v>
          </cell>
          <cell r="P131"/>
          <cell r="Q131" t="str">
            <v/>
          </cell>
          <cell r="R131"/>
          <cell r="T131"/>
          <cell r="X131">
            <v>0</v>
          </cell>
          <cell r="Y131"/>
          <cell r="Z131" t="str">
            <v/>
          </cell>
          <cell r="AA131"/>
          <cell r="AC131"/>
          <cell r="AG131">
            <v>0</v>
          </cell>
          <cell r="AH131"/>
          <cell r="AI131" t="str">
            <v/>
          </cell>
          <cell r="AJ131"/>
          <cell r="AL131"/>
        </row>
        <row r="132">
          <cell r="A132" t="str">
            <v xml:space="preserve">205/65/15 Lassa </v>
          </cell>
          <cell r="F132">
            <v>0</v>
          </cell>
          <cell r="G132"/>
          <cell r="H132" t="str">
            <v/>
          </cell>
          <cell r="I132"/>
          <cell r="K132"/>
          <cell r="O132">
            <v>0</v>
          </cell>
          <cell r="P132"/>
          <cell r="Q132" t="str">
            <v/>
          </cell>
          <cell r="R132"/>
          <cell r="T132"/>
          <cell r="X132">
            <v>0</v>
          </cell>
          <cell r="Y132"/>
          <cell r="Z132" t="str">
            <v/>
          </cell>
          <cell r="AA132"/>
          <cell r="AC132"/>
          <cell r="AG132">
            <v>0</v>
          </cell>
          <cell r="AH132"/>
          <cell r="AI132" t="str">
            <v/>
          </cell>
          <cell r="AJ132"/>
          <cell r="AL132"/>
        </row>
        <row r="133">
          <cell r="A133" t="str">
            <v>205/65/15 Starmax</v>
          </cell>
          <cell r="F133">
            <v>0</v>
          </cell>
          <cell r="G133"/>
          <cell r="H133" t="str">
            <v/>
          </cell>
          <cell r="I133"/>
          <cell r="K133"/>
          <cell r="O133">
            <v>0</v>
          </cell>
          <cell r="P133"/>
          <cell r="Q133" t="str">
            <v/>
          </cell>
          <cell r="R133"/>
          <cell r="T133"/>
          <cell r="X133">
            <v>0</v>
          </cell>
          <cell r="Y133"/>
          <cell r="Z133" t="str">
            <v/>
          </cell>
          <cell r="AA133"/>
          <cell r="AC133"/>
          <cell r="AG133">
            <v>0</v>
          </cell>
          <cell r="AH133"/>
          <cell r="AI133" t="str">
            <v/>
          </cell>
          <cell r="AJ133"/>
          <cell r="AL133"/>
        </row>
        <row r="134">
          <cell r="A134" t="str">
            <v>205/70/15 C Michlin ( Agilis 106/104R)</v>
          </cell>
          <cell r="F134">
            <v>0</v>
          </cell>
          <cell r="G134"/>
          <cell r="H134" t="str">
            <v/>
          </cell>
          <cell r="I134"/>
          <cell r="K134"/>
          <cell r="O134">
            <v>0</v>
          </cell>
          <cell r="P134"/>
          <cell r="Q134" t="str">
            <v/>
          </cell>
          <cell r="R134"/>
          <cell r="T134"/>
          <cell r="X134">
            <v>0</v>
          </cell>
          <cell r="Y134"/>
          <cell r="Z134" t="str">
            <v/>
          </cell>
          <cell r="AA134"/>
          <cell r="AC134"/>
          <cell r="AG134">
            <v>0</v>
          </cell>
          <cell r="AH134"/>
          <cell r="AI134" t="str">
            <v/>
          </cell>
          <cell r="AJ134"/>
          <cell r="AL134"/>
        </row>
        <row r="135">
          <cell r="A135" t="str">
            <v>205/70/15 C Lassa ( Transway)</v>
          </cell>
          <cell r="F135">
            <v>0</v>
          </cell>
          <cell r="G135"/>
          <cell r="H135" t="str">
            <v/>
          </cell>
          <cell r="I135"/>
          <cell r="K135"/>
          <cell r="O135">
            <v>0</v>
          </cell>
          <cell r="P135"/>
          <cell r="Q135" t="str">
            <v/>
          </cell>
          <cell r="R135"/>
          <cell r="T135"/>
          <cell r="X135">
            <v>0</v>
          </cell>
          <cell r="Y135"/>
          <cell r="Z135" t="str">
            <v/>
          </cell>
          <cell r="AA135"/>
          <cell r="AC135"/>
          <cell r="AG135">
            <v>0</v>
          </cell>
          <cell r="AH135"/>
          <cell r="AI135" t="str">
            <v/>
          </cell>
          <cell r="AJ135"/>
          <cell r="AL135"/>
        </row>
        <row r="136">
          <cell r="A136" t="str">
            <v>205/70/15 C Starmax</v>
          </cell>
          <cell r="F136">
            <v>0</v>
          </cell>
          <cell r="G136"/>
          <cell r="H136" t="str">
            <v/>
          </cell>
          <cell r="I136"/>
          <cell r="K136"/>
          <cell r="O136">
            <v>0</v>
          </cell>
          <cell r="P136"/>
          <cell r="Q136" t="str">
            <v/>
          </cell>
          <cell r="R136"/>
          <cell r="T136"/>
          <cell r="X136">
            <v>0</v>
          </cell>
          <cell r="Y136"/>
          <cell r="Z136" t="str">
            <v/>
          </cell>
          <cell r="AA136"/>
          <cell r="AC136"/>
          <cell r="AG136">
            <v>0</v>
          </cell>
          <cell r="AH136"/>
          <cell r="AI136" t="str">
            <v/>
          </cell>
          <cell r="AJ136"/>
          <cell r="AL136"/>
        </row>
        <row r="137">
          <cell r="A137" t="str">
            <v xml:space="preserve">205/70/15 C Waterful </v>
          </cell>
          <cell r="F137">
            <v>0</v>
          </cell>
          <cell r="G137"/>
          <cell r="H137" t="str">
            <v/>
          </cell>
          <cell r="I137"/>
          <cell r="K137"/>
          <cell r="O137">
            <v>0</v>
          </cell>
          <cell r="P137"/>
          <cell r="Q137" t="str">
            <v/>
          </cell>
          <cell r="R137"/>
          <cell r="T137"/>
          <cell r="X137">
            <v>0</v>
          </cell>
          <cell r="Y137"/>
          <cell r="Z137" t="str">
            <v/>
          </cell>
          <cell r="AA137"/>
          <cell r="AC137"/>
          <cell r="AG137">
            <v>0</v>
          </cell>
          <cell r="AH137"/>
          <cell r="AI137" t="str">
            <v/>
          </cell>
          <cell r="AJ137"/>
          <cell r="AL137"/>
        </row>
        <row r="138">
          <cell r="A138" t="str">
            <v>205/55/16 Michlin 91V</v>
          </cell>
          <cell r="F138">
            <v>0</v>
          </cell>
          <cell r="G138"/>
          <cell r="H138" t="str">
            <v/>
          </cell>
          <cell r="I138"/>
          <cell r="K138"/>
          <cell r="O138">
            <v>0</v>
          </cell>
          <cell r="P138"/>
          <cell r="Q138" t="str">
            <v/>
          </cell>
          <cell r="R138"/>
          <cell r="T138"/>
          <cell r="X138">
            <v>0</v>
          </cell>
          <cell r="Y138"/>
          <cell r="Z138" t="str">
            <v/>
          </cell>
          <cell r="AA138"/>
          <cell r="AC138"/>
          <cell r="AG138">
            <v>0</v>
          </cell>
          <cell r="AH138"/>
          <cell r="AI138" t="str">
            <v/>
          </cell>
          <cell r="AJ138"/>
          <cell r="AL138"/>
        </row>
        <row r="139">
          <cell r="A139" t="str">
            <v>205/55/16 Hankook (Kinergy)</v>
          </cell>
          <cell r="F139">
            <v>0</v>
          </cell>
          <cell r="G139"/>
          <cell r="H139" t="str">
            <v/>
          </cell>
          <cell r="I139"/>
          <cell r="K139"/>
          <cell r="O139">
            <v>0</v>
          </cell>
          <cell r="P139"/>
          <cell r="Q139" t="str">
            <v/>
          </cell>
          <cell r="R139"/>
          <cell r="T139"/>
          <cell r="X139">
            <v>0</v>
          </cell>
          <cell r="Y139"/>
          <cell r="Z139" t="str">
            <v/>
          </cell>
          <cell r="AA139"/>
          <cell r="AC139"/>
          <cell r="AG139">
            <v>0</v>
          </cell>
          <cell r="AH139"/>
          <cell r="AI139" t="str">
            <v/>
          </cell>
          <cell r="AJ139"/>
          <cell r="AL139"/>
        </row>
        <row r="140">
          <cell r="A140" t="str">
            <v>205/55/16 Bridegestone (Turanza)</v>
          </cell>
          <cell r="F140">
            <v>0</v>
          </cell>
          <cell r="G140"/>
          <cell r="H140" t="str">
            <v/>
          </cell>
          <cell r="I140"/>
          <cell r="K140"/>
          <cell r="O140">
            <v>0</v>
          </cell>
          <cell r="P140"/>
          <cell r="Q140" t="str">
            <v/>
          </cell>
          <cell r="R140"/>
          <cell r="T140"/>
          <cell r="X140">
            <v>0</v>
          </cell>
          <cell r="Y140"/>
          <cell r="Z140" t="str">
            <v/>
          </cell>
          <cell r="AA140"/>
          <cell r="AC140"/>
          <cell r="AG140">
            <v>0</v>
          </cell>
          <cell r="AH140"/>
          <cell r="AI140" t="str">
            <v/>
          </cell>
          <cell r="AJ140"/>
          <cell r="AL140"/>
        </row>
        <row r="141">
          <cell r="A141" t="str">
            <v>205/55/16 Good year ( Efiseint 91H)</v>
          </cell>
          <cell r="F141">
            <v>0</v>
          </cell>
          <cell r="G141"/>
          <cell r="H141" t="str">
            <v/>
          </cell>
          <cell r="I141"/>
          <cell r="K141"/>
          <cell r="O141">
            <v>0</v>
          </cell>
          <cell r="P141"/>
          <cell r="Q141" t="str">
            <v/>
          </cell>
          <cell r="R141"/>
          <cell r="T141"/>
          <cell r="X141">
            <v>0</v>
          </cell>
          <cell r="Y141"/>
          <cell r="Z141" t="str">
            <v/>
          </cell>
          <cell r="AA141"/>
          <cell r="AC141"/>
          <cell r="AG141">
            <v>0</v>
          </cell>
          <cell r="AH141"/>
          <cell r="AI141" t="str">
            <v/>
          </cell>
          <cell r="AJ141"/>
          <cell r="AL141"/>
        </row>
        <row r="142">
          <cell r="A142" t="str">
            <v>205/55/16 Lassa (Imptuse )</v>
          </cell>
          <cell r="F142">
            <v>0</v>
          </cell>
          <cell r="G142"/>
          <cell r="H142" t="str">
            <v/>
          </cell>
          <cell r="I142"/>
          <cell r="K142"/>
          <cell r="O142">
            <v>0</v>
          </cell>
          <cell r="P142"/>
          <cell r="Q142" t="str">
            <v/>
          </cell>
          <cell r="R142"/>
          <cell r="T142"/>
          <cell r="X142">
            <v>0</v>
          </cell>
          <cell r="Y142"/>
          <cell r="Z142" t="str">
            <v/>
          </cell>
          <cell r="AA142"/>
          <cell r="AC142"/>
          <cell r="AG142">
            <v>0</v>
          </cell>
          <cell r="AH142"/>
          <cell r="AI142" t="str">
            <v/>
          </cell>
          <cell r="AJ142"/>
          <cell r="AL142"/>
        </row>
        <row r="143">
          <cell r="A143" t="str">
            <v>205/55/16 Perelli 91 H</v>
          </cell>
          <cell r="F143">
            <v>0</v>
          </cell>
          <cell r="G143"/>
          <cell r="H143" t="str">
            <v/>
          </cell>
          <cell r="I143"/>
          <cell r="K143"/>
          <cell r="O143">
            <v>0</v>
          </cell>
          <cell r="P143"/>
          <cell r="Q143" t="str">
            <v/>
          </cell>
          <cell r="R143"/>
          <cell r="T143"/>
          <cell r="X143">
            <v>0</v>
          </cell>
          <cell r="Y143"/>
          <cell r="Z143" t="str">
            <v/>
          </cell>
          <cell r="AA143"/>
          <cell r="AC143"/>
          <cell r="AG143">
            <v>0</v>
          </cell>
          <cell r="AH143"/>
          <cell r="AI143" t="str">
            <v/>
          </cell>
          <cell r="AJ143"/>
          <cell r="AL143"/>
        </row>
        <row r="144">
          <cell r="A144" t="str">
            <v>205/55/16 Seatta ( Touring)</v>
          </cell>
          <cell r="F144">
            <v>0</v>
          </cell>
          <cell r="G144"/>
          <cell r="H144" t="str">
            <v/>
          </cell>
          <cell r="I144"/>
          <cell r="K144"/>
          <cell r="O144">
            <v>0</v>
          </cell>
          <cell r="P144"/>
          <cell r="Q144" t="str">
            <v/>
          </cell>
          <cell r="R144"/>
          <cell r="T144"/>
          <cell r="X144">
            <v>0</v>
          </cell>
          <cell r="Y144"/>
          <cell r="Z144" t="str">
            <v/>
          </cell>
          <cell r="AA144"/>
          <cell r="AC144"/>
          <cell r="AG144">
            <v>0</v>
          </cell>
          <cell r="AH144"/>
          <cell r="AI144" t="str">
            <v/>
          </cell>
          <cell r="AJ144"/>
          <cell r="AL144"/>
        </row>
        <row r="145">
          <cell r="A145" t="str">
            <v>205/55/16 Interstate (Sport 91W)</v>
          </cell>
          <cell r="F145">
            <v>0</v>
          </cell>
          <cell r="G145"/>
          <cell r="H145" t="str">
            <v/>
          </cell>
          <cell r="I145"/>
          <cell r="K145"/>
          <cell r="O145">
            <v>0</v>
          </cell>
          <cell r="P145"/>
          <cell r="Q145" t="str">
            <v/>
          </cell>
          <cell r="R145"/>
          <cell r="T145"/>
          <cell r="X145">
            <v>0</v>
          </cell>
          <cell r="Y145"/>
          <cell r="Z145" t="str">
            <v/>
          </cell>
          <cell r="AA145"/>
          <cell r="AC145"/>
          <cell r="AG145">
            <v>0</v>
          </cell>
          <cell r="AH145"/>
          <cell r="AI145" t="str">
            <v/>
          </cell>
          <cell r="AJ145"/>
          <cell r="AL145"/>
        </row>
        <row r="146">
          <cell r="A146" t="str">
            <v xml:space="preserve">205/60/16 Hankook </v>
          </cell>
          <cell r="F146">
            <v>0</v>
          </cell>
          <cell r="G146"/>
          <cell r="H146" t="str">
            <v/>
          </cell>
          <cell r="I146"/>
          <cell r="K146"/>
          <cell r="O146">
            <v>0</v>
          </cell>
          <cell r="P146"/>
          <cell r="Q146" t="str">
            <v/>
          </cell>
          <cell r="R146"/>
          <cell r="T146"/>
          <cell r="X146">
            <v>0</v>
          </cell>
          <cell r="Y146"/>
          <cell r="Z146" t="str">
            <v/>
          </cell>
          <cell r="AA146"/>
          <cell r="AC146"/>
          <cell r="AG146">
            <v>0</v>
          </cell>
          <cell r="AH146"/>
          <cell r="AI146" t="str">
            <v/>
          </cell>
          <cell r="AJ146"/>
          <cell r="AL146"/>
        </row>
        <row r="147">
          <cell r="A147" t="str">
            <v>205/60/16 Lassa ( Imptuse )</v>
          </cell>
          <cell r="F147">
            <v>0</v>
          </cell>
          <cell r="G147"/>
          <cell r="H147" t="str">
            <v/>
          </cell>
          <cell r="I147"/>
          <cell r="K147"/>
          <cell r="O147">
            <v>0</v>
          </cell>
          <cell r="P147"/>
          <cell r="Q147" t="str">
            <v/>
          </cell>
          <cell r="R147"/>
          <cell r="T147"/>
          <cell r="X147">
            <v>0</v>
          </cell>
          <cell r="Y147"/>
          <cell r="Z147" t="str">
            <v/>
          </cell>
          <cell r="AA147"/>
          <cell r="AC147"/>
          <cell r="AG147">
            <v>0</v>
          </cell>
          <cell r="AH147"/>
          <cell r="AI147" t="str">
            <v/>
          </cell>
          <cell r="AJ147"/>
          <cell r="AL147"/>
        </row>
        <row r="148">
          <cell r="A148" t="str">
            <v xml:space="preserve">205/65/16 C Michlin </v>
          </cell>
          <cell r="F148">
            <v>0</v>
          </cell>
          <cell r="G148"/>
          <cell r="H148" t="str">
            <v/>
          </cell>
          <cell r="I148"/>
          <cell r="K148"/>
          <cell r="O148">
            <v>0</v>
          </cell>
          <cell r="P148"/>
          <cell r="Q148" t="str">
            <v/>
          </cell>
          <cell r="R148"/>
          <cell r="T148"/>
          <cell r="X148">
            <v>0</v>
          </cell>
          <cell r="Y148"/>
          <cell r="Z148" t="str">
            <v/>
          </cell>
          <cell r="AA148"/>
          <cell r="AC148"/>
          <cell r="AG148">
            <v>0</v>
          </cell>
          <cell r="AH148"/>
          <cell r="AI148" t="str">
            <v/>
          </cell>
          <cell r="AJ148"/>
          <cell r="AL148"/>
        </row>
        <row r="149">
          <cell r="A149" t="str">
            <v>205/65/16 C Lassa ( Transway)</v>
          </cell>
          <cell r="F149">
            <v>0</v>
          </cell>
          <cell r="G149"/>
          <cell r="H149" t="str">
            <v/>
          </cell>
          <cell r="I149"/>
          <cell r="K149"/>
          <cell r="O149">
            <v>0</v>
          </cell>
          <cell r="P149"/>
          <cell r="Q149" t="str">
            <v/>
          </cell>
          <cell r="R149"/>
          <cell r="T149"/>
          <cell r="X149">
            <v>0</v>
          </cell>
          <cell r="Y149"/>
          <cell r="Z149" t="str">
            <v/>
          </cell>
          <cell r="AA149"/>
          <cell r="AC149"/>
          <cell r="AG149">
            <v>0</v>
          </cell>
          <cell r="AH149"/>
          <cell r="AI149" t="str">
            <v/>
          </cell>
          <cell r="AJ149"/>
          <cell r="AL149"/>
        </row>
        <row r="150">
          <cell r="A150" t="str">
            <v xml:space="preserve">205/75/16C Lassa ( Transway) </v>
          </cell>
          <cell r="F150">
            <v>0</v>
          </cell>
          <cell r="G150"/>
          <cell r="H150" t="str">
            <v/>
          </cell>
          <cell r="I150"/>
          <cell r="K150"/>
          <cell r="O150">
            <v>0</v>
          </cell>
          <cell r="P150"/>
          <cell r="Q150" t="str">
            <v/>
          </cell>
          <cell r="R150"/>
          <cell r="T150"/>
          <cell r="X150">
            <v>0</v>
          </cell>
          <cell r="Y150"/>
          <cell r="Z150" t="str">
            <v/>
          </cell>
          <cell r="AA150"/>
          <cell r="AC150"/>
          <cell r="AG150">
            <v>0</v>
          </cell>
          <cell r="AH150"/>
          <cell r="AI150" t="str">
            <v/>
          </cell>
          <cell r="AJ150"/>
          <cell r="AL150"/>
        </row>
        <row r="151">
          <cell r="A151" t="str">
            <v>205/75/16C Starmax ( Provan )</v>
          </cell>
          <cell r="F151">
            <v>0</v>
          </cell>
          <cell r="G151"/>
          <cell r="H151" t="str">
            <v/>
          </cell>
          <cell r="I151"/>
          <cell r="K151"/>
          <cell r="O151">
            <v>0</v>
          </cell>
          <cell r="P151"/>
          <cell r="Q151" t="str">
            <v/>
          </cell>
          <cell r="R151"/>
          <cell r="T151"/>
          <cell r="X151">
            <v>0</v>
          </cell>
          <cell r="Y151"/>
          <cell r="Z151" t="str">
            <v/>
          </cell>
          <cell r="AA151"/>
          <cell r="AC151"/>
          <cell r="AG151">
            <v>0</v>
          </cell>
          <cell r="AH151"/>
          <cell r="AI151" t="str">
            <v/>
          </cell>
          <cell r="AJ151"/>
          <cell r="AL151"/>
        </row>
        <row r="152">
          <cell r="A152" t="str">
            <v>205/80/16 Lassa AT</v>
          </cell>
          <cell r="F152">
            <v>0</v>
          </cell>
          <cell r="G152"/>
          <cell r="H152" t="str">
            <v/>
          </cell>
          <cell r="I152"/>
          <cell r="K152"/>
          <cell r="O152">
            <v>0</v>
          </cell>
          <cell r="P152"/>
          <cell r="Q152" t="str">
            <v/>
          </cell>
          <cell r="R152"/>
          <cell r="T152"/>
          <cell r="X152">
            <v>0</v>
          </cell>
          <cell r="Y152"/>
          <cell r="Z152" t="str">
            <v/>
          </cell>
          <cell r="AA152"/>
          <cell r="AC152"/>
          <cell r="AG152">
            <v>0</v>
          </cell>
          <cell r="AH152"/>
          <cell r="AI152" t="str">
            <v/>
          </cell>
          <cell r="AJ152"/>
          <cell r="AL152"/>
        </row>
        <row r="153">
          <cell r="A153" t="str">
            <v>215/14C Michlin=225/75/14</v>
          </cell>
          <cell r="F153">
            <v>0</v>
          </cell>
          <cell r="G153"/>
          <cell r="H153" t="str">
            <v/>
          </cell>
          <cell r="I153"/>
          <cell r="K153"/>
          <cell r="O153">
            <v>0</v>
          </cell>
          <cell r="P153"/>
          <cell r="Q153" t="str">
            <v/>
          </cell>
          <cell r="R153"/>
          <cell r="T153"/>
          <cell r="X153">
            <v>0</v>
          </cell>
          <cell r="Y153"/>
          <cell r="Z153" t="str">
            <v/>
          </cell>
          <cell r="AA153"/>
          <cell r="AC153"/>
          <cell r="AG153">
            <v>0</v>
          </cell>
          <cell r="AH153"/>
          <cell r="AI153" t="str">
            <v/>
          </cell>
          <cell r="AJ153"/>
          <cell r="AL153"/>
        </row>
        <row r="154">
          <cell r="A154" t="str">
            <v>215/14C Continental</v>
          </cell>
          <cell r="F154">
            <v>0</v>
          </cell>
          <cell r="G154"/>
          <cell r="H154" t="str">
            <v/>
          </cell>
          <cell r="I154"/>
          <cell r="K154"/>
          <cell r="O154">
            <v>0</v>
          </cell>
          <cell r="P154"/>
          <cell r="Q154" t="str">
            <v/>
          </cell>
          <cell r="R154"/>
          <cell r="T154"/>
          <cell r="X154">
            <v>0</v>
          </cell>
          <cell r="Y154"/>
          <cell r="Z154" t="str">
            <v/>
          </cell>
          <cell r="AA154"/>
          <cell r="AC154"/>
          <cell r="AG154">
            <v>0</v>
          </cell>
          <cell r="AH154"/>
          <cell r="AI154" t="str">
            <v/>
          </cell>
          <cell r="AJ154"/>
          <cell r="AL154"/>
        </row>
        <row r="155">
          <cell r="A155" t="str">
            <v>215/14C Uniroyal</v>
          </cell>
          <cell r="F155">
            <v>0</v>
          </cell>
          <cell r="G155"/>
          <cell r="H155" t="str">
            <v/>
          </cell>
          <cell r="I155"/>
          <cell r="K155"/>
          <cell r="O155">
            <v>0</v>
          </cell>
          <cell r="P155"/>
          <cell r="Q155" t="str">
            <v/>
          </cell>
          <cell r="R155"/>
          <cell r="T155"/>
          <cell r="X155">
            <v>0</v>
          </cell>
          <cell r="Y155"/>
          <cell r="Z155" t="str">
            <v/>
          </cell>
          <cell r="AA155"/>
          <cell r="AC155"/>
          <cell r="AG155">
            <v>0</v>
          </cell>
          <cell r="AH155"/>
          <cell r="AI155" t="str">
            <v/>
          </cell>
          <cell r="AJ155"/>
          <cell r="AL155"/>
        </row>
        <row r="156">
          <cell r="A156" t="str">
            <v>215/14C Toyo</v>
          </cell>
          <cell r="F156">
            <v>0</v>
          </cell>
          <cell r="G156"/>
          <cell r="H156" t="str">
            <v/>
          </cell>
          <cell r="I156"/>
          <cell r="K156"/>
          <cell r="O156">
            <v>0</v>
          </cell>
          <cell r="P156"/>
          <cell r="Q156" t="str">
            <v/>
          </cell>
          <cell r="R156"/>
          <cell r="T156"/>
          <cell r="X156">
            <v>0</v>
          </cell>
          <cell r="Y156"/>
          <cell r="Z156" t="str">
            <v/>
          </cell>
          <cell r="AA156"/>
          <cell r="AC156"/>
          <cell r="AG156">
            <v>0</v>
          </cell>
          <cell r="AH156"/>
          <cell r="AI156" t="str">
            <v/>
          </cell>
          <cell r="AJ156"/>
          <cell r="AL156"/>
        </row>
        <row r="157">
          <cell r="A157" t="str">
            <v>215/14C Kenda</v>
          </cell>
          <cell r="F157">
            <v>0</v>
          </cell>
          <cell r="G157"/>
          <cell r="H157" t="str">
            <v/>
          </cell>
          <cell r="I157"/>
          <cell r="K157"/>
          <cell r="O157">
            <v>0</v>
          </cell>
          <cell r="P157"/>
          <cell r="Q157" t="str">
            <v/>
          </cell>
          <cell r="R157"/>
          <cell r="T157"/>
          <cell r="X157">
            <v>0</v>
          </cell>
          <cell r="Y157"/>
          <cell r="Z157" t="str">
            <v/>
          </cell>
          <cell r="AA157"/>
          <cell r="AC157"/>
          <cell r="AG157">
            <v>0</v>
          </cell>
          <cell r="AH157"/>
          <cell r="AI157" t="str">
            <v/>
          </cell>
          <cell r="AJ157"/>
          <cell r="AL157"/>
        </row>
        <row r="158">
          <cell r="A158" t="str">
            <v>215/14C Long way ( ZT701)</v>
          </cell>
          <cell r="F158">
            <v>0</v>
          </cell>
          <cell r="G158"/>
          <cell r="H158" t="str">
            <v/>
          </cell>
          <cell r="I158"/>
          <cell r="K158"/>
          <cell r="O158">
            <v>0</v>
          </cell>
          <cell r="P158"/>
          <cell r="Q158" t="str">
            <v/>
          </cell>
          <cell r="R158"/>
          <cell r="T158"/>
          <cell r="X158">
            <v>0</v>
          </cell>
          <cell r="Y158"/>
          <cell r="Z158" t="str">
            <v/>
          </cell>
          <cell r="AA158"/>
          <cell r="AC158"/>
          <cell r="AG158">
            <v>0</v>
          </cell>
          <cell r="AH158"/>
          <cell r="AI158" t="str">
            <v/>
          </cell>
          <cell r="AJ158"/>
          <cell r="AL158"/>
        </row>
        <row r="159">
          <cell r="A159" t="str">
            <v>215/65/15 Lassa</v>
          </cell>
          <cell r="F159">
            <v>0</v>
          </cell>
          <cell r="G159"/>
          <cell r="H159" t="str">
            <v/>
          </cell>
          <cell r="I159"/>
          <cell r="K159"/>
          <cell r="O159">
            <v>0</v>
          </cell>
          <cell r="P159"/>
          <cell r="Q159" t="str">
            <v/>
          </cell>
          <cell r="R159"/>
          <cell r="T159"/>
          <cell r="X159">
            <v>0</v>
          </cell>
          <cell r="Y159"/>
          <cell r="Z159" t="str">
            <v/>
          </cell>
          <cell r="AA159"/>
          <cell r="AC159"/>
          <cell r="AG159">
            <v>0</v>
          </cell>
          <cell r="AH159"/>
          <cell r="AI159" t="str">
            <v/>
          </cell>
          <cell r="AJ159"/>
          <cell r="AL159"/>
        </row>
        <row r="160">
          <cell r="A160" t="str">
            <v>215/70/15 Michlin ( Agilis 109/107 S)</v>
          </cell>
          <cell r="F160">
            <v>0</v>
          </cell>
          <cell r="G160"/>
          <cell r="H160" t="str">
            <v/>
          </cell>
          <cell r="I160"/>
          <cell r="K160"/>
          <cell r="O160">
            <v>0</v>
          </cell>
          <cell r="P160"/>
          <cell r="Q160" t="str">
            <v/>
          </cell>
          <cell r="R160"/>
          <cell r="T160"/>
          <cell r="X160">
            <v>0</v>
          </cell>
          <cell r="Y160"/>
          <cell r="Z160" t="str">
            <v/>
          </cell>
          <cell r="AA160"/>
          <cell r="AC160"/>
          <cell r="AG160">
            <v>0</v>
          </cell>
          <cell r="AH160"/>
          <cell r="AI160" t="str">
            <v/>
          </cell>
          <cell r="AJ160"/>
          <cell r="AL160"/>
        </row>
        <row r="161">
          <cell r="A161" t="str">
            <v>215/70/15 Lassa ( Transway)</v>
          </cell>
          <cell r="F161">
            <v>0</v>
          </cell>
          <cell r="G161"/>
          <cell r="H161" t="str">
            <v/>
          </cell>
          <cell r="I161"/>
          <cell r="K161"/>
          <cell r="O161">
            <v>0</v>
          </cell>
          <cell r="P161"/>
          <cell r="Q161" t="str">
            <v/>
          </cell>
          <cell r="R161"/>
          <cell r="T161"/>
          <cell r="X161">
            <v>0</v>
          </cell>
          <cell r="Y161"/>
          <cell r="Z161" t="str">
            <v/>
          </cell>
          <cell r="AA161"/>
          <cell r="AC161"/>
          <cell r="AG161">
            <v>0</v>
          </cell>
          <cell r="AH161"/>
          <cell r="AI161" t="str">
            <v/>
          </cell>
          <cell r="AJ161"/>
          <cell r="AL161"/>
        </row>
        <row r="162">
          <cell r="A162" t="str">
            <v>215/70/15 Starmax ( Full power )</v>
          </cell>
          <cell r="F162">
            <v>0</v>
          </cell>
          <cell r="G162"/>
          <cell r="H162" t="str">
            <v/>
          </cell>
          <cell r="I162"/>
          <cell r="K162"/>
          <cell r="O162">
            <v>0</v>
          </cell>
          <cell r="P162"/>
          <cell r="Q162" t="str">
            <v/>
          </cell>
          <cell r="R162"/>
          <cell r="T162"/>
          <cell r="X162">
            <v>0</v>
          </cell>
          <cell r="Y162"/>
          <cell r="Z162" t="str">
            <v/>
          </cell>
          <cell r="AA162"/>
          <cell r="AC162"/>
          <cell r="AG162">
            <v>0</v>
          </cell>
          <cell r="AH162"/>
          <cell r="AI162" t="str">
            <v/>
          </cell>
          <cell r="AJ162"/>
          <cell r="AL162"/>
        </row>
        <row r="163">
          <cell r="A163" t="str">
            <v>215/55/16 lassa ( Imptuse )</v>
          </cell>
          <cell r="F163">
            <v>0</v>
          </cell>
          <cell r="G163"/>
          <cell r="H163" t="str">
            <v/>
          </cell>
          <cell r="I163"/>
          <cell r="K163"/>
          <cell r="O163">
            <v>0</v>
          </cell>
          <cell r="P163"/>
          <cell r="Q163" t="str">
            <v/>
          </cell>
          <cell r="R163"/>
          <cell r="T163"/>
          <cell r="X163">
            <v>0</v>
          </cell>
          <cell r="Y163"/>
          <cell r="Z163" t="str">
            <v/>
          </cell>
          <cell r="AA163"/>
          <cell r="AC163"/>
          <cell r="AG163">
            <v>0</v>
          </cell>
          <cell r="AH163"/>
          <cell r="AI163" t="str">
            <v/>
          </cell>
          <cell r="AJ163"/>
          <cell r="AL163"/>
        </row>
        <row r="164">
          <cell r="A164" t="str">
            <v>215/55/16 Seatta ( Touring)</v>
          </cell>
          <cell r="F164">
            <v>0</v>
          </cell>
          <cell r="G164"/>
          <cell r="H164" t="str">
            <v/>
          </cell>
          <cell r="I164"/>
          <cell r="K164"/>
          <cell r="O164">
            <v>0</v>
          </cell>
          <cell r="P164"/>
          <cell r="Q164" t="str">
            <v/>
          </cell>
          <cell r="R164"/>
          <cell r="T164"/>
          <cell r="X164">
            <v>0</v>
          </cell>
          <cell r="Y164"/>
          <cell r="Z164" t="str">
            <v/>
          </cell>
          <cell r="AA164"/>
          <cell r="AC164"/>
          <cell r="AG164">
            <v>0</v>
          </cell>
          <cell r="AH164"/>
          <cell r="AI164" t="str">
            <v/>
          </cell>
          <cell r="AJ164"/>
          <cell r="AL164"/>
        </row>
        <row r="165">
          <cell r="A165" t="str">
            <v>215/60/16 Lassa</v>
          </cell>
          <cell r="F165">
            <v>0</v>
          </cell>
          <cell r="G165"/>
          <cell r="H165" t="str">
            <v/>
          </cell>
          <cell r="I165"/>
          <cell r="K165"/>
          <cell r="O165">
            <v>0</v>
          </cell>
          <cell r="P165"/>
          <cell r="Q165" t="str">
            <v/>
          </cell>
          <cell r="R165"/>
          <cell r="T165"/>
          <cell r="X165">
            <v>0</v>
          </cell>
          <cell r="Y165"/>
          <cell r="Z165" t="str">
            <v/>
          </cell>
          <cell r="AA165"/>
          <cell r="AC165"/>
          <cell r="AG165">
            <v>0</v>
          </cell>
          <cell r="AH165"/>
          <cell r="AI165" t="str">
            <v/>
          </cell>
          <cell r="AJ165"/>
          <cell r="AL165"/>
        </row>
        <row r="166">
          <cell r="A166" t="str">
            <v>215/65/16 Michlin ( Primacy 102H)</v>
          </cell>
          <cell r="F166">
            <v>0</v>
          </cell>
          <cell r="G166"/>
          <cell r="H166" t="str">
            <v/>
          </cell>
          <cell r="I166"/>
          <cell r="K166"/>
          <cell r="O166">
            <v>0</v>
          </cell>
          <cell r="P166"/>
          <cell r="Q166" t="str">
            <v/>
          </cell>
          <cell r="R166"/>
          <cell r="T166"/>
          <cell r="X166">
            <v>0</v>
          </cell>
          <cell r="Y166"/>
          <cell r="Z166" t="str">
            <v/>
          </cell>
          <cell r="AA166"/>
          <cell r="AC166"/>
          <cell r="AG166">
            <v>0</v>
          </cell>
          <cell r="AH166"/>
          <cell r="AI166" t="str">
            <v/>
          </cell>
          <cell r="AJ166"/>
          <cell r="AL166"/>
        </row>
        <row r="167">
          <cell r="A167" t="str">
            <v>215/65/16 Hankook ( Kinergy )</v>
          </cell>
          <cell r="F167">
            <v>0</v>
          </cell>
          <cell r="G167"/>
          <cell r="H167" t="str">
            <v/>
          </cell>
          <cell r="I167"/>
          <cell r="K167"/>
          <cell r="O167">
            <v>0</v>
          </cell>
          <cell r="P167"/>
          <cell r="Q167" t="str">
            <v/>
          </cell>
          <cell r="R167"/>
          <cell r="T167"/>
          <cell r="X167">
            <v>0</v>
          </cell>
          <cell r="Y167"/>
          <cell r="Z167" t="str">
            <v/>
          </cell>
          <cell r="AA167"/>
          <cell r="AC167"/>
          <cell r="AG167">
            <v>0</v>
          </cell>
          <cell r="AH167"/>
          <cell r="AI167" t="str">
            <v/>
          </cell>
          <cell r="AJ167"/>
          <cell r="AL167"/>
        </row>
        <row r="168">
          <cell r="A168" t="str">
            <v>215/65/16 Bridegstone ( sport HP)</v>
          </cell>
          <cell r="F168">
            <v>0</v>
          </cell>
          <cell r="G168"/>
          <cell r="H168" t="str">
            <v/>
          </cell>
          <cell r="I168"/>
          <cell r="K168"/>
          <cell r="O168">
            <v>0</v>
          </cell>
          <cell r="P168"/>
          <cell r="Q168" t="str">
            <v/>
          </cell>
          <cell r="R168"/>
          <cell r="T168"/>
          <cell r="X168">
            <v>0</v>
          </cell>
          <cell r="Y168"/>
          <cell r="Z168" t="str">
            <v/>
          </cell>
          <cell r="AA168"/>
          <cell r="AC168"/>
          <cell r="AG168">
            <v>0</v>
          </cell>
          <cell r="AH168"/>
          <cell r="AI168" t="str">
            <v/>
          </cell>
          <cell r="AJ168"/>
          <cell r="AL168"/>
        </row>
        <row r="169">
          <cell r="A169" t="str">
            <v>215/65/16 Starmax ( Incurro )</v>
          </cell>
          <cell r="F169">
            <v>0</v>
          </cell>
          <cell r="G169"/>
          <cell r="H169" t="str">
            <v/>
          </cell>
          <cell r="I169"/>
          <cell r="K169"/>
          <cell r="O169">
            <v>0</v>
          </cell>
          <cell r="P169"/>
          <cell r="Q169" t="str">
            <v/>
          </cell>
          <cell r="R169"/>
          <cell r="T169"/>
          <cell r="X169">
            <v>0</v>
          </cell>
          <cell r="Y169"/>
          <cell r="Z169" t="str">
            <v/>
          </cell>
          <cell r="AA169"/>
          <cell r="AC169"/>
          <cell r="AG169">
            <v>0</v>
          </cell>
          <cell r="AH169"/>
          <cell r="AI169" t="str">
            <v/>
          </cell>
          <cell r="AJ169"/>
          <cell r="AL169"/>
        </row>
        <row r="170">
          <cell r="A170" t="str">
            <v>215/65/16 lassa HL ( Comptuse )</v>
          </cell>
          <cell r="F170">
            <v>0</v>
          </cell>
          <cell r="G170"/>
          <cell r="H170" t="str">
            <v/>
          </cell>
          <cell r="I170"/>
          <cell r="K170"/>
          <cell r="O170">
            <v>0</v>
          </cell>
          <cell r="P170"/>
          <cell r="Q170" t="str">
            <v/>
          </cell>
          <cell r="R170"/>
          <cell r="T170"/>
          <cell r="X170">
            <v>0</v>
          </cell>
          <cell r="Y170"/>
          <cell r="Z170" t="str">
            <v/>
          </cell>
          <cell r="AA170"/>
          <cell r="AC170"/>
          <cell r="AG170">
            <v>0</v>
          </cell>
          <cell r="AH170"/>
          <cell r="AI170" t="str">
            <v/>
          </cell>
          <cell r="AJ170"/>
          <cell r="AL170"/>
        </row>
        <row r="171">
          <cell r="A171" t="str">
            <v>215/65/16 lassa AT ( Comptuse )</v>
          </cell>
          <cell r="F171">
            <v>0</v>
          </cell>
          <cell r="G171"/>
          <cell r="H171" t="str">
            <v/>
          </cell>
          <cell r="I171"/>
          <cell r="K171"/>
          <cell r="O171">
            <v>0</v>
          </cell>
          <cell r="P171"/>
          <cell r="Q171" t="str">
            <v/>
          </cell>
          <cell r="R171"/>
          <cell r="T171"/>
          <cell r="X171">
            <v>0</v>
          </cell>
          <cell r="Y171"/>
          <cell r="Z171" t="str">
            <v/>
          </cell>
          <cell r="AA171"/>
          <cell r="AC171"/>
          <cell r="AG171">
            <v>0</v>
          </cell>
          <cell r="AH171"/>
          <cell r="AI171" t="str">
            <v/>
          </cell>
          <cell r="AJ171"/>
          <cell r="AL171"/>
        </row>
        <row r="172">
          <cell r="A172" t="str">
            <v>215/70/16 Hankook</v>
          </cell>
          <cell r="F172">
            <v>0</v>
          </cell>
          <cell r="G172"/>
          <cell r="H172" t="str">
            <v/>
          </cell>
          <cell r="I172"/>
          <cell r="K172"/>
          <cell r="O172">
            <v>0</v>
          </cell>
          <cell r="P172"/>
          <cell r="Q172" t="str">
            <v/>
          </cell>
          <cell r="R172"/>
          <cell r="T172"/>
          <cell r="X172">
            <v>0</v>
          </cell>
          <cell r="Y172"/>
          <cell r="Z172" t="str">
            <v/>
          </cell>
          <cell r="AA172"/>
          <cell r="AC172"/>
          <cell r="AG172">
            <v>0</v>
          </cell>
          <cell r="AH172"/>
          <cell r="AI172" t="str">
            <v/>
          </cell>
          <cell r="AJ172"/>
          <cell r="AL172"/>
        </row>
        <row r="173">
          <cell r="A173" t="str">
            <v>215/70/16 Lassa ( Comptuse )</v>
          </cell>
          <cell r="F173">
            <v>0</v>
          </cell>
          <cell r="G173"/>
          <cell r="H173" t="str">
            <v/>
          </cell>
          <cell r="I173"/>
          <cell r="K173"/>
          <cell r="O173">
            <v>0</v>
          </cell>
          <cell r="P173"/>
          <cell r="Q173" t="str">
            <v/>
          </cell>
          <cell r="R173"/>
          <cell r="T173"/>
          <cell r="X173">
            <v>0</v>
          </cell>
          <cell r="Y173"/>
          <cell r="Z173" t="str">
            <v/>
          </cell>
          <cell r="AA173"/>
          <cell r="AC173"/>
          <cell r="AG173">
            <v>0</v>
          </cell>
          <cell r="AH173"/>
          <cell r="AI173" t="str">
            <v/>
          </cell>
          <cell r="AJ173"/>
          <cell r="AL173"/>
        </row>
        <row r="174">
          <cell r="A174" t="str">
            <v>215/75/16 C Starmax ( Provan )</v>
          </cell>
          <cell r="F174">
            <v>0</v>
          </cell>
          <cell r="G174"/>
          <cell r="H174" t="str">
            <v/>
          </cell>
          <cell r="I174"/>
          <cell r="K174"/>
          <cell r="O174">
            <v>0</v>
          </cell>
          <cell r="P174"/>
          <cell r="Q174" t="str">
            <v/>
          </cell>
          <cell r="R174"/>
          <cell r="T174"/>
          <cell r="X174">
            <v>0</v>
          </cell>
          <cell r="Y174"/>
          <cell r="Z174" t="str">
            <v/>
          </cell>
          <cell r="AA174"/>
          <cell r="AC174"/>
          <cell r="AG174">
            <v>0</v>
          </cell>
          <cell r="AH174"/>
          <cell r="AI174" t="str">
            <v/>
          </cell>
          <cell r="AJ174"/>
          <cell r="AL174"/>
        </row>
        <row r="175">
          <cell r="A175" t="str">
            <v>215/75/16 C Lassa</v>
          </cell>
          <cell r="F175">
            <v>0</v>
          </cell>
          <cell r="G175"/>
          <cell r="H175" t="str">
            <v/>
          </cell>
          <cell r="I175"/>
          <cell r="K175"/>
          <cell r="O175">
            <v>0</v>
          </cell>
          <cell r="P175"/>
          <cell r="Q175" t="str">
            <v/>
          </cell>
          <cell r="R175"/>
          <cell r="T175"/>
          <cell r="X175">
            <v>0</v>
          </cell>
          <cell r="Y175"/>
          <cell r="Z175" t="str">
            <v/>
          </cell>
          <cell r="AA175"/>
          <cell r="AC175"/>
          <cell r="AG175">
            <v>0</v>
          </cell>
          <cell r="AH175"/>
          <cell r="AI175" t="str">
            <v/>
          </cell>
          <cell r="AJ175"/>
          <cell r="AL175"/>
        </row>
        <row r="176">
          <cell r="A176" t="str">
            <v>215/60/17 Starmax ( inccuro )</v>
          </cell>
          <cell r="F176">
            <v>0</v>
          </cell>
          <cell r="G176"/>
          <cell r="H176" t="str">
            <v/>
          </cell>
          <cell r="I176"/>
          <cell r="K176"/>
          <cell r="O176">
            <v>0</v>
          </cell>
          <cell r="P176"/>
          <cell r="Q176" t="str">
            <v/>
          </cell>
          <cell r="R176"/>
          <cell r="T176"/>
          <cell r="X176">
            <v>0</v>
          </cell>
          <cell r="Y176"/>
          <cell r="Z176" t="str">
            <v/>
          </cell>
          <cell r="AA176"/>
          <cell r="AC176"/>
          <cell r="AG176">
            <v>0</v>
          </cell>
          <cell r="AH176"/>
          <cell r="AI176" t="str">
            <v/>
          </cell>
          <cell r="AJ176"/>
          <cell r="AL176"/>
        </row>
        <row r="177">
          <cell r="A177" t="str">
            <v>215/60/17 Lassa ( Comptuse HP)</v>
          </cell>
          <cell r="F177">
            <v>0</v>
          </cell>
          <cell r="G177"/>
          <cell r="H177" t="str">
            <v/>
          </cell>
          <cell r="I177"/>
          <cell r="K177"/>
          <cell r="O177">
            <v>0</v>
          </cell>
          <cell r="P177"/>
          <cell r="Q177" t="str">
            <v/>
          </cell>
          <cell r="R177"/>
          <cell r="T177"/>
          <cell r="X177">
            <v>0</v>
          </cell>
          <cell r="Y177"/>
          <cell r="Z177" t="str">
            <v/>
          </cell>
          <cell r="AA177"/>
          <cell r="AC177"/>
          <cell r="AG177">
            <v>0</v>
          </cell>
          <cell r="AH177"/>
          <cell r="AI177" t="str">
            <v/>
          </cell>
          <cell r="AJ177"/>
          <cell r="AL177"/>
        </row>
        <row r="178">
          <cell r="A178" t="str">
            <v>215/55/17 Starmax (Sport 290W )</v>
          </cell>
          <cell r="F178">
            <v>0</v>
          </cell>
          <cell r="G178"/>
          <cell r="H178" t="str">
            <v/>
          </cell>
          <cell r="I178"/>
          <cell r="K178"/>
          <cell r="O178">
            <v>0</v>
          </cell>
          <cell r="P178"/>
          <cell r="Q178" t="str">
            <v/>
          </cell>
          <cell r="R178"/>
          <cell r="T178"/>
          <cell r="X178">
            <v>0</v>
          </cell>
          <cell r="Y178"/>
          <cell r="Z178" t="str">
            <v/>
          </cell>
          <cell r="AA178"/>
          <cell r="AC178"/>
          <cell r="AG178">
            <v>0</v>
          </cell>
          <cell r="AH178"/>
          <cell r="AI178" t="str">
            <v/>
          </cell>
          <cell r="AJ178"/>
          <cell r="AL178"/>
        </row>
        <row r="179">
          <cell r="A179" t="str">
            <v>225/70/15 Michlin ( Agiliss)</v>
          </cell>
          <cell r="F179">
            <v>0</v>
          </cell>
          <cell r="G179"/>
          <cell r="H179" t="str">
            <v/>
          </cell>
          <cell r="I179"/>
          <cell r="K179"/>
          <cell r="O179">
            <v>0</v>
          </cell>
          <cell r="P179"/>
          <cell r="Q179" t="str">
            <v/>
          </cell>
          <cell r="R179"/>
          <cell r="T179"/>
          <cell r="X179">
            <v>0</v>
          </cell>
          <cell r="Y179"/>
          <cell r="Z179" t="str">
            <v/>
          </cell>
          <cell r="AA179"/>
          <cell r="AC179"/>
          <cell r="AG179">
            <v>0</v>
          </cell>
          <cell r="AH179"/>
          <cell r="AI179" t="str">
            <v/>
          </cell>
          <cell r="AJ179"/>
          <cell r="AL179"/>
        </row>
        <row r="180">
          <cell r="A180" t="str">
            <v>225/70/15 Hankook ( Vantra LT )</v>
          </cell>
          <cell r="F180">
            <v>0</v>
          </cell>
          <cell r="G180"/>
          <cell r="H180" t="str">
            <v/>
          </cell>
          <cell r="I180"/>
          <cell r="K180"/>
          <cell r="O180">
            <v>0</v>
          </cell>
          <cell r="P180"/>
          <cell r="Q180" t="str">
            <v/>
          </cell>
          <cell r="R180"/>
          <cell r="T180"/>
          <cell r="X180">
            <v>0</v>
          </cell>
          <cell r="Y180"/>
          <cell r="Z180" t="str">
            <v/>
          </cell>
          <cell r="AA180"/>
          <cell r="AC180"/>
          <cell r="AG180">
            <v>0</v>
          </cell>
          <cell r="AH180"/>
          <cell r="AI180" t="str">
            <v/>
          </cell>
          <cell r="AJ180"/>
          <cell r="AL180"/>
        </row>
        <row r="181">
          <cell r="A181" t="str">
            <v>225/70/15C Lassa ( Transway)</v>
          </cell>
          <cell r="F181">
            <v>0</v>
          </cell>
          <cell r="G181"/>
          <cell r="H181" t="str">
            <v/>
          </cell>
          <cell r="I181"/>
          <cell r="K181"/>
          <cell r="O181">
            <v>0</v>
          </cell>
          <cell r="P181"/>
          <cell r="Q181" t="str">
            <v/>
          </cell>
          <cell r="R181"/>
          <cell r="T181"/>
          <cell r="X181">
            <v>0</v>
          </cell>
          <cell r="Y181"/>
          <cell r="Z181" t="str">
            <v/>
          </cell>
          <cell r="AA181"/>
          <cell r="AC181"/>
          <cell r="AG181">
            <v>0</v>
          </cell>
          <cell r="AH181"/>
          <cell r="AI181" t="str">
            <v/>
          </cell>
          <cell r="AJ181"/>
          <cell r="AL181"/>
        </row>
        <row r="182">
          <cell r="A182" t="str">
            <v>225/70/15 Stramax</v>
          </cell>
          <cell r="F182">
            <v>0</v>
          </cell>
          <cell r="G182"/>
          <cell r="H182" t="str">
            <v/>
          </cell>
          <cell r="I182"/>
          <cell r="K182"/>
          <cell r="O182">
            <v>0</v>
          </cell>
          <cell r="P182"/>
          <cell r="Q182" t="str">
            <v/>
          </cell>
          <cell r="R182"/>
          <cell r="T182"/>
          <cell r="X182">
            <v>0</v>
          </cell>
          <cell r="Y182"/>
          <cell r="Z182" t="str">
            <v/>
          </cell>
          <cell r="AA182"/>
          <cell r="AC182"/>
          <cell r="AG182">
            <v>0</v>
          </cell>
          <cell r="AH182"/>
          <cell r="AI182" t="str">
            <v/>
          </cell>
          <cell r="AJ182"/>
          <cell r="AL182"/>
        </row>
        <row r="183">
          <cell r="A183" t="str">
            <v>225/70/15 Camac</v>
          </cell>
          <cell r="F183">
            <v>0</v>
          </cell>
          <cell r="G183"/>
          <cell r="H183" t="str">
            <v/>
          </cell>
          <cell r="I183"/>
          <cell r="K183"/>
          <cell r="O183">
            <v>0</v>
          </cell>
          <cell r="P183"/>
          <cell r="Q183" t="str">
            <v/>
          </cell>
          <cell r="R183"/>
          <cell r="T183"/>
          <cell r="X183">
            <v>0</v>
          </cell>
          <cell r="Y183"/>
          <cell r="Z183" t="str">
            <v/>
          </cell>
          <cell r="AA183"/>
          <cell r="AC183"/>
          <cell r="AG183">
            <v>0</v>
          </cell>
          <cell r="AH183"/>
          <cell r="AI183" t="str">
            <v/>
          </cell>
          <cell r="AJ183"/>
          <cell r="AL183"/>
        </row>
        <row r="184">
          <cell r="A184" t="str">
            <v>225/70/15 Waterful</v>
          </cell>
          <cell r="F184">
            <v>0</v>
          </cell>
          <cell r="G184"/>
          <cell r="H184" t="str">
            <v/>
          </cell>
          <cell r="I184"/>
          <cell r="K184"/>
          <cell r="O184">
            <v>0</v>
          </cell>
          <cell r="P184"/>
          <cell r="Q184" t="str">
            <v/>
          </cell>
          <cell r="R184"/>
          <cell r="T184"/>
          <cell r="X184">
            <v>0</v>
          </cell>
          <cell r="Y184"/>
          <cell r="Z184" t="str">
            <v/>
          </cell>
          <cell r="AA184"/>
          <cell r="AC184"/>
          <cell r="AG184">
            <v>0</v>
          </cell>
          <cell r="AH184"/>
          <cell r="AI184" t="str">
            <v/>
          </cell>
          <cell r="AJ184"/>
          <cell r="AL184"/>
        </row>
        <row r="185">
          <cell r="A185" t="str">
            <v>225/55/16 Lassa</v>
          </cell>
          <cell r="F185">
            <v>0</v>
          </cell>
          <cell r="G185"/>
          <cell r="H185" t="str">
            <v/>
          </cell>
          <cell r="I185"/>
          <cell r="K185"/>
          <cell r="O185">
            <v>0</v>
          </cell>
          <cell r="P185"/>
          <cell r="Q185" t="str">
            <v/>
          </cell>
          <cell r="R185"/>
          <cell r="T185"/>
          <cell r="X185">
            <v>0</v>
          </cell>
          <cell r="Y185"/>
          <cell r="Z185" t="str">
            <v/>
          </cell>
          <cell r="AA185"/>
          <cell r="AC185"/>
          <cell r="AG185">
            <v>0</v>
          </cell>
          <cell r="AH185"/>
          <cell r="AI185" t="str">
            <v/>
          </cell>
          <cell r="AJ185"/>
          <cell r="AL185"/>
        </row>
        <row r="186">
          <cell r="A186" t="str">
            <v>225/65/16C Lassa (Transway 1)</v>
          </cell>
          <cell r="F186">
            <v>0</v>
          </cell>
          <cell r="G186"/>
          <cell r="H186" t="str">
            <v/>
          </cell>
          <cell r="I186"/>
          <cell r="K186"/>
          <cell r="O186">
            <v>0</v>
          </cell>
          <cell r="P186"/>
          <cell r="Q186" t="str">
            <v/>
          </cell>
          <cell r="R186"/>
          <cell r="T186"/>
          <cell r="X186">
            <v>0</v>
          </cell>
          <cell r="Y186"/>
          <cell r="Z186" t="str">
            <v/>
          </cell>
          <cell r="AA186"/>
          <cell r="AC186"/>
          <cell r="AG186">
            <v>0</v>
          </cell>
          <cell r="AH186"/>
          <cell r="AI186" t="str">
            <v/>
          </cell>
          <cell r="AJ186"/>
          <cell r="AL186"/>
        </row>
        <row r="187">
          <cell r="A187" t="str">
            <v xml:space="preserve">225/65/16C Starmax </v>
          </cell>
          <cell r="F187">
            <v>0</v>
          </cell>
          <cell r="G187"/>
          <cell r="H187" t="str">
            <v/>
          </cell>
          <cell r="I187"/>
          <cell r="K187"/>
          <cell r="O187">
            <v>0</v>
          </cell>
          <cell r="P187"/>
          <cell r="Q187" t="str">
            <v/>
          </cell>
          <cell r="R187"/>
          <cell r="T187"/>
          <cell r="X187">
            <v>0</v>
          </cell>
          <cell r="Y187"/>
          <cell r="Z187" t="str">
            <v/>
          </cell>
          <cell r="AA187"/>
          <cell r="AC187"/>
          <cell r="AG187">
            <v>0</v>
          </cell>
          <cell r="AH187"/>
          <cell r="AI187" t="str">
            <v/>
          </cell>
          <cell r="AJ187"/>
          <cell r="AL187"/>
        </row>
        <row r="188">
          <cell r="A188" t="str">
            <v>225/75/16 Starmax (Provan )</v>
          </cell>
          <cell r="F188">
            <v>0</v>
          </cell>
          <cell r="G188"/>
          <cell r="H188" t="str">
            <v/>
          </cell>
          <cell r="I188"/>
          <cell r="K188"/>
          <cell r="O188">
            <v>0</v>
          </cell>
          <cell r="P188"/>
          <cell r="Q188" t="str">
            <v/>
          </cell>
          <cell r="R188"/>
          <cell r="T188"/>
          <cell r="X188">
            <v>0</v>
          </cell>
          <cell r="Y188"/>
          <cell r="Z188" t="str">
            <v/>
          </cell>
          <cell r="AA188"/>
          <cell r="AC188"/>
          <cell r="AG188">
            <v>0</v>
          </cell>
          <cell r="AH188"/>
          <cell r="AI188" t="str">
            <v/>
          </cell>
          <cell r="AJ188"/>
          <cell r="AL188"/>
        </row>
        <row r="189">
          <cell r="A189" t="str">
            <v>225/45/17 Bridegestone ( Turanza 91Y)</v>
          </cell>
          <cell r="F189">
            <v>0</v>
          </cell>
          <cell r="G189"/>
          <cell r="H189" t="str">
            <v/>
          </cell>
          <cell r="I189"/>
          <cell r="K189"/>
          <cell r="O189">
            <v>0</v>
          </cell>
          <cell r="P189"/>
          <cell r="Q189" t="str">
            <v/>
          </cell>
          <cell r="R189"/>
          <cell r="T189"/>
          <cell r="X189">
            <v>0</v>
          </cell>
          <cell r="Y189"/>
          <cell r="Z189" t="str">
            <v/>
          </cell>
          <cell r="AA189"/>
          <cell r="AC189"/>
          <cell r="AG189">
            <v>0</v>
          </cell>
          <cell r="AH189"/>
          <cell r="AI189" t="str">
            <v/>
          </cell>
          <cell r="AJ189"/>
          <cell r="AL189"/>
        </row>
        <row r="190">
          <cell r="A190" t="str">
            <v>225/45/17 Lassa ( Imptuse 91W)</v>
          </cell>
          <cell r="F190">
            <v>0</v>
          </cell>
          <cell r="G190"/>
          <cell r="H190" t="str">
            <v/>
          </cell>
          <cell r="I190"/>
          <cell r="K190"/>
          <cell r="O190">
            <v>0</v>
          </cell>
          <cell r="P190"/>
          <cell r="Q190" t="str">
            <v/>
          </cell>
          <cell r="R190"/>
          <cell r="T190"/>
          <cell r="X190">
            <v>0</v>
          </cell>
          <cell r="Y190"/>
          <cell r="Z190" t="str">
            <v/>
          </cell>
          <cell r="AA190"/>
          <cell r="AC190"/>
          <cell r="AG190">
            <v>0</v>
          </cell>
          <cell r="AH190"/>
          <cell r="AI190" t="str">
            <v/>
          </cell>
          <cell r="AJ190"/>
          <cell r="AL190"/>
        </row>
        <row r="191">
          <cell r="A191" t="str">
            <v>225/45/17 Starmax</v>
          </cell>
          <cell r="F191">
            <v>0</v>
          </cell>
          <cell r="G191"/>
          <cell r="H191" t="str">
            <v/>
          </cell>
          <cell r="I191"/>
          <cell r="K191"/>
          <cell r="O191">
            <v>0</v>
          </cell>
          <cell r="P191"/>
          <cell r="Q191" t="str">
            <v/>
          </cell>
          <cell r="R191"/>
          <cell r="T191"/>
          <cell r="X191">
            <v>0</v>
          </cell>
          <cell r="Y191"/>
          <cell r="Z191" t="str">
            <v/>
          </cell>
          <cell r="AA191"/>
          <cell r="AC191"/>
          <cell r="AG191">
            <v>0</v>
          </cell>
          <cell r="AH191"/>
          <cell r="AI191" t="str">
            <v/>
          </cell>
          <cell r="AJ191"/>
          <cell r="AL191"/>
        </row>
        <row r="192">
          <cell r="A192" t="str">
            <v xml:space="preserve">225/50/17 Michlin </v>
          </cell>
          <cell r="F192">
            <v>0</v>
          </cell>
          <cell r="G192"/>
          <cell r="H192" t="str">
            <v/>
          </cell>
          <cell r="I192"/>
          <cell r="K192"/>
          <cell r="O192">
            <v>0</v>
          </cell>
          <cell r="P192"/>
          <cell r="Q192" t="str">
            <v/>
          </cell>
          <cell r="R192"/>
          <cell r="T192"/>
          <cell r="X192">
            <v>0</v>
          </cell>
          <cell r="Y192"/>
          <cell r="Z192" t="str">
            <v/>
          </cell>
          <cell r="AA192"/>
          <cell r="AC192"/>
          <cell r="AG192">
            <v>0</v>
          </cell>
          <cell r="AH192"/>
          <cell r="AI192" t="str">
            <v/>
          </cell>
          <cell r="AJ192"/>
          <cell r="AL192"/>
        </row>
        <row r="193">
          <cell r="A193" t="str">
            <v>225/50/17 Lassa</v>
          </cell>
          <cell r="F193">
            <v>0</v>
          </cell>
          <cell r="G193"/>
          <cell r="H193" t="str">
            <v/>
          </cell>
          <cell r="I193"/>
          <cell r="K193"/>
          <cell r="O193">
            <v>0</v>
          </cell>
          <cell r="P193"/>
          <cell r="Q193" t="str">
            <v/>
          </cell>
          <cell r="R193"/>
          <cell r="T193"/>
          <cell r="X193">
            <v>0</v>
          </cell>
          <cell r="Y193"/>
          <cell r="Z193" t="str">
            <v/>
          </cell>
          <cell r="AA193"/>
          <cell r="AC193"/>
          <cell r="AG193">
            <v>0</v>
          </cell>
          <cell r="AH193"/>
          <cell r="AI193" t="str">
            <v/>
          </cell>
          <cell r="AJ193"/>
          <cell r="AL193"/>
        </row>
        <row r="194">
          <cell r="A194" t="str">
            <v>225/55/17 Hankook</v>
          </cell>
          <cell r="F194">
            <v>0</v>
          </cell>
          <cell r="G194"/>
          <cell r="H194" t="str">
            <v/>
          </cell>
          <cell r="I194"/>
          <cell r="K194"/>
          <cell r="O194">
            <v>0</v>
          </cell>
          <cell r="P194"/>
          <cell r="Q194" t="str">
            <v/>
          </cell>
          <cell r="R194"/>
          <cell r="T194"/>
          <cell r="X194">
            <v>0</v>
          </cell>
          <cell r="Y194"/>
          <cell r="Z194" t="str">
            <v/>
          </cell>
          <cell r="AA194"/>
          <cell r="AC194"/>
          <cell r="AG194">
            <v>0</v>
          </cell>
          <cell r="AH194"/>
          <cell r="AI194" t="str">
            <v/>
          </cell>
          <cell r="AJ194"/>
          <cell r="AL194"/>
        </row>
        <row r="195">
          <cell r="A195" t="str">
            <v>225/55/17 Lassa</v>
          </cell>
          <cell r="F195">
            <v>0</v>
          </cell>
          <cell r="G195"/>
          <cell r="H195" t="str">
            <v/>
          </cell>
          <cell r="I195"/>
          <cell r="K195"/>
          <cell r="O195">
            <v>0</v>
          </cell>
          <cell r="P195"/>
          <cell r="Q195" t="str">
            <v/>
          </cell>
          <cell r="R195"/>
          <cell r="T195"/>
          <cell r="X195">
            <v>0</v>
          </cell>
          <cell r="Y195"/>
          <cell r="Z195" t="str">
            <v/>
          </cell>
          <cell r="AA195"/>
          <cell r="AC195"/>
          <cell r="AG195">
            <v>0</v>
          </cell>
          <cell r="AH195"/>
          <cell r="AI195" t="str">
            <v/>
          </cell>
          <cell r="AJ195"/>
          <cell r="AL195"/>
        </row>
        <row r="196">
          <cell r="A196" t="str">
            <v>225/60/17 Stramx</v>
          </cell>
          <cell r="F196">
            <v>0</v>
          </cell>
          <cell r="G196"/>
          <cell r="H196" t="str">
            <v/>
          </cell>
          <cell r="I196"/>
          <cell r="K196"/>
          <cell r="O196">
            <v>0</v>
          </cell>
          <cell r="P196"/>
          <cell r="Q196" t="str">
            <v/>
          </cell>
          <cell r="R196"/>
          <cell r="T196"/>
          <cell r="X196">
            <v>0</v>
          </cell>
          <cell r="Y196"/>
          <cell r="Z196" t="str">
            <v/>
          </cell>
          <cell r="AA196"/>
          <cell r="AC196"/>
          <cell r="AG196">
            <v>0</v>
          </cell>
          <cell r="AH196"/>
          <cell r="AI196" t="str">
            <v/>
          </cell>
          <cell r="AJ196"/>
          <cell r="AL196"/>
        </row>
        <row r="197">
          <cell r="A197" t="str">
            <v xml:space="preserve">225/65/17 Michlin </v>
          </cell>
          <cell r="F197">
            <v>0</v>
          </cell>
          <cell r="G197"/>
          <cell r="H197" t="str">
            <v/>
          </cell>
          <cell r="I197"/>
          <cell r="K197"/>
          <cell r="O197">
            <v>0</v>
          </cell>
          <cell r="P197"/>
          <cell r="Q197" t="str">
            <v/>
          </cell>
          <cell r="R197"/>
          <cell r="T197"/>
          <cell r="X197">
            <v>0</v>
          </cell>
          <cell r="Y197"/>
          <cell r="Z197" t="str">
            <v/>
          </cell>
          <cell r="AA197"/>
          <cell r="AC197"/>
          <cell r="AG197">
            <v>0</v>
          </cell>
          <cell r="AH197"/>
          <cell r="AI197" t="str">
            <v/>
          </cell>
          <cell r="AJ197"/>
          <cell r="AL197"/>
        </row>
        <row r="198">
          <cell r="A198" t="str">
            <v>225/65/17 Starmax</v>
          </cell>
          <cell r="F198">
            <v>0</v>
          </cell>
          <cell r="G198"/>
          <cell r="H198" t="str">
            <v/>
          </cell>
          <cell r="I198"/>
          <cell r="K198"/>
          <cell r="O198">
            <v>0</v>
          </cell>
          <cell r="P198"/>
          <cell r="Q198" t="str">
            <v/>
          </cell>
          <cell r="R198"/>
          <cell r="T198"/>
          <cell r="X198">
            <v>0</v>
          </cell>
          <cell r="Y198"/>
          <cell r="Z198" t="str">
            <v/>
          </cell>
          <cell r="AA198"/>
          <cell r="AC198"/>
          <cell r="AG198">
            <v>0</v>
          </cell>
          <cell r="AH198"/>
          <cell r="AI198" t="str">
            <v/>
          </cell>
          <cell r="AJ198"/>
          <cell r="AL198"/>
        </row>
        <row r="199">
          <cell r="A199" t="str">
            <v>235/75/15 Stamax</v>
          </cell>
          <cell r="F199">
            <v>0</v>
          </cell>
          <cell r="G199"/>
          <cell r="H199" t="str">
            <v/>
          </cell>
          <cell r="I199"/>
          <cell r="K199"/>
          <cell r="O199">
            <v>0</v>
          </cell>
          <cell r="P199"/>
          <cell r="Q199" t="str">
            <v/>
          </cell>
          <cell r="R199"/>
          <cell r="T199"/>
          <cell r="X199">
            <v>0</v>
          </cell>
          <cell r="Y199"/>
          <cell r="Z199" t="str">
            <v/>
          </cell>
          <cell r="AA199"/>
          <cell r="AC199"/>
          <cell r="AG199">
            <v>0</v>
          </cell>
          <cell r="AH199"/>
          <cell r="AI199" t="str">
            <v/>
          </cell>
          <cell r="AJ199"/>
          <cell r="AL199"/>
        </row>
        <row r="200">
          <cell r="A200" t="str">
            <v>235/75/15 Lassa (Comptuse AT)</v>
          </cell>
          <cell r="F200">
            <v>0</v>
          </cell>
          <cell r="G200"/>
          <cell r="H200" t="str">
            <v/>
          </cell>
          <cell r="I200"/>
          <cell r="K200"/>
          <cell r="O200">
            <v>0</v>
          </cell>
          <cell r="P200"/>
          <cell r="Q200" t="str">
            <v/>
          </cell>
          <cell r="R200"/>
          <cell r="T200"/>
          <cell r="X200">
            <v>0</v>
          </cell>
          <cell r="Y200"/>
          <cell r="Z200" t="str">
            <v/>
          </cell>
          <cell r="AA200"/>
          <cell r="AC200"/>
          <cell r="AG200">
            <v>0</v>
          </cell>
          <cell r="AH200"/>
          <cell r="AI200" t="str">
            <v/>
          </cell>
          <cell r="AJ200"/>
          <cell r="AL200"/>
        </row>
        <row r="201">
          <cell r="A201" t="str">
            <v>235/60/16 Lassa ( Comptuse HL)</v>
          </cell>
          <cell r="F201">
            <v>0</v>
          </cell>
          <cell r="G201"/>
          <cell r="H201" t="str">
            <v/>
          </cell>
          <cell r="I201"/>
          <cell r="K201"/>
          <cell r="O201">
            <v>0</v>
          </cell>
          <cell r="P201"/>
          <cell r="Q201" t="str">
            <v/>
          </cell>
          <cell r="R201"/>
          <cell r="T201"/>
          <cell r="X201">
            <v>0</v>
          </cell>
          <cell r="Y201"/>
          <cell r="Z201" t="str">
            <v/>
          </cell>
          <cell r="AA201"/>
          <cell r="AC201"/>
          <cell r="AG201">
            <v>0</v>
          </cell>
          <cell r="AH201"/>
          <cell r="AI201" t="str">
            <v/>
          </cell>
          <cell r="AJ201"/>
          <cell r="AL201"/>
        </row>
        <row r="202">
          <cell r="A202" t="str">
            <v>235/60/16 Starmax ( Sport)</v>
          </cell>
          <cell r="F202">
            <v>0</v>
          </cell>
          <cell r="G202"/>
          <cell r="H202" t="str">
            <v/>
          </cell>
          <cell r="I202"/>
          <cell r="K202"/>
          <cell r="O202">
            <v>0</v>
          </cell>
          <cell r="P202"/>
          <cell r="Q202" t="str">
            <v/>
          </cell>
          <cell r="R202"/>
          <cell r="T202"/>
          <cell r="X202">
            <v>0</v>
          </cell>
          <cell r="Y202"/>
          <cell r="Z202" t="str">
            <v/>
          </cell>
          <cell r="AA202"/>
          <cell r="AC202"/>
          <cell r="AG202">
            <v>0</v>
          </cell>
          <cell r="AH202"/>
          <cell r="AI202" t="str">
            <v/>
          </cell>
          <cell r="AJ202"/>
          <cell r="AL202"/>
        </row>
        <row r="203">
          <cell r="A203" t="str">
            <v>235/65/16 C Lassa ( Transway)</v>
          </cell>
          <cell r="F203">
            <v>0</v>
          </cell>
          <cell r="G203"/>
          <cell r="H203" t="str">
            <v/>
          </cell>
          <cell r="I203"/>
          <cell r="K203"/>
          <cell r="O203">
            <v>0</v>
          </cell>
          <cell r="P203"/>
          <cell r="Q203" t="str">
            <v/>
          </cell>
          <cell r="R203"/>
          <cell r="T203"/>
          <cell r="X203">
            <v>0</v>
          </cell>
          <cell r="Y203"/>
          <cell r="Z203" t="str">
            <v/>
          </cell>
          <cell r="AA203"/>
          <cell r="AC203"/>
          <cell r="AG203">
            <v>0</v>
          </cell>
          <cell r="AH203"/>
          <cell r="AI203" t="str">
            <v/>
          </cell>
          <cell r="AJ203"/>
          <cell r="AL203"/>
        </row>
        <row r="204">
          <cell r="A204" t="str">
            <v>235/65/16 C Petlass (Full power )</v>
          </cell>
          <cell r="F204">
            <v>0</v>
          </cell>
          <cell r="G204"/>
          <cell r="H204" t="str">
            <v/>
          </cell>
          <cell r="I204"/>
          <cell r="K204"/>
          <cell r="O204">
            <v>0</v>
          </cell>
          <cell r="P204"/>
          <cell r="Q204" t="str">
            <v/>
          </cell>
          <cell r="R204"/>
          <cell r="T204"/>
          <cell r="X204">
            <v>0</v>
          </cell>
          <cell r="Y204"/>
          <cell r="Z204" t="str">
            <v/>
          </cell>
          <cell r="AA204"/>
          <cell r="AC204"/>
          <cell r="AG204">
            <v>0</v>
          </cell>
          <cell r="AH204"/>
          <cell r="AI204" t="str">
            <v/>
          </cell>
          <cell r="AJ204"/>
          <cell r="AL204"/>
        </row>
        <row r="205">
          <cell r="A205" t="str">
            <v>235/85/16 Hankook AT ( RF 10)</v>
          </cell>
          <cell r="F205">
            <v>0</v>
          </cell>
          <cell r="G205"/>
          <cell r="H205" t="str">
            <v/>
          </cell>
          <cell r="I205"/>
          <cell r="K205"/>
          <cell r="O205">
            <v>0</v>
          </cell>
          <cell r="P205"/>
          <cell r="Q205" t="str">
            <v/>
          </cell>
          <cell r="R205"/>
          <cell r="T205"/>
          <cell r="X205">
            <v>0</v>
          </cell>
          <cell r="Y205"/>
          <cell r="Z205" t="str">
            <v/>
          </cell>
          <cell r="AA205"/>
          <cell r="AC205"/>
          <cell r="AG205">
            <v>0</v>
          </cell>
          <cell r="AH205"/>
          <cell r="AI205" t="str">
            <v/>
          </cell>
          <cell r="AJ205"/>
          <cell r="AL205"/>
        </row>
        <row r="206">
          <cell r="A206" t="str">
            <v xml:space="preserve">235/85/16 Dunlop AT </v>
          </cell>
          <cell r="F206">
            <v>0</v>
          </cell>
          <cell r="G206"/>
          <cell r="H206" t="str">
            <v/>
          </cell>
          <cell r="I206"/>
          <cell r="K206"/>
          <cell r="O206">
            <v>0</v>
          </cell>
          <cell r="P206"/>
          <cell r="Q206" t="str">
            <v/>
          </cell>
          <cell r="R206"/>
          <cell r="T206"/>
          <cell r="X206">
            <v>0</v>
          </cell>
          <cell r="Y206"/>
          <cell r="Z206" t="str">
            <v/>
          </cell>
          <cell r="AA206"/>
          <cell r="AC206"/>
          <cell r="AG206">
            <v>0</v>
          </cell>
          <cell r="AH206"/>
          <cell r="AI206" t="str">
            <v/>
          </cell>
          <cell r="AJ206"/>
          <cell r="AL206"/>
        </row>
        <row r="207">
          <cell r="A207" t="str">
            <v>235/55/17 Bridegestone</v>
          </cell>
          <cell r="F207">
            <v>0</v>
          </cell>
          <cell r="G207"/>
          <cell r="H207" t="str">
            <v/>
          </cell>
          <cell r="I207"/>
          <cell r="K207"/>
          <cell r="O207">
            <v>0</v>
          </cell>
          <cell r="P207"/>
          <cell r="Q207" t="str">
            <v/>
          </cell>
          <cell r="R207"/>
          <cell r="T207"/>
          <cell r="X207">
            <v>0</v>
          </cell>
          <cell r="Y207"/>
          <cell r="Z207" t="str">
            <v/>
          </cell>
          <cell r="AA207"/>
          <cell r="AC207"/>
          <cell r="AG207">
            <v>0</v>
          </cell>
          <cell r="AH207"/>
          <cell r="AI207" t="str">
            <v/>
          </cell>
          <cell r="AJ207"/>
          <cell r="AL207"/>
        </row>
        <row r="208">
          <cell r="A208" t="str">
            <v>235/55/17 Hankook (Ventuse S1)</v>
          </cell>
          <cell r="F208">
            <v>0</v>
          </cell>
          <cell r="G208"/>
          <cell r="H208" t="str">
            <v/>
          </cell>
          <cell r="I208"/>
          <cell r="K208"/>
          <cell r="O208">
            <v>0</v>
          </cell>
          <cell r="P208"/>
          <cell r="Q208" t="str">
            <v/>
          </cell>
          <cell r="R208"/>
          <cell r="T208"/>
          <cell r="X208">
            <v>0</v>
          </cell>
          <cell r="Y208"/>
          <cell r="Z208" t="str">
            <v/>
          </cell>
          <cell r="AA208"/>
          <cell r="AC208"/>
          <cell r="AG208">
            <v>0</v>
          </cell>
          <cell r="AH208"/>
          <cell r="AI208" t="str">
            <v/>
          </cell>
          <cell r="AJ208"/>
          <cell r="AL208"/>
        </row>
        <row r="209">
          <cell r="A209" t="str">
            <v>235/55/17 Good year</v>
          </cell>
          <cell r="F209">
            <v>0</v>
          </cell>
          <cell r="G209"/>
          <cell r="H209" t="str">
            <v/>
          </cell>
          <cell r="I209"/>
          <cell r="K209"/>
          <cell r="O209">
            <v>0</v>
          </cell>
          <cell r="P209"/>
          <cell r="Q209" t="str">
            <v/>
          </cell>
          <cell r="R209"/>
          <cell r="T209"/>
          <cell r="X209">
            <v>0</v>
          </cell>
          <cell r="Y209"/>
          <cell r="Z209" t="str">
            <v/>
          </cell>
          <cell r="AA209"/>
          <cell r="AC209"/>
          <cell r="AG209">
            <v>0</v>
          </cell>
          <cell r="AH209"/>
          <cell r="AI209" t="str">
            <v/>
          </cell>
          <cell r="AJ209"/>
          <cell r="AL209"/>
        </row>
        <row r="210">
          <cell r="A210" t="str">
            <v>235/55/17 Starmax ( Reinforsed 103V)</v>
          </cell>
          <cell r="F210">
            <v>0</v>
          </cell>
          <cell r="G210"/>
          <cell r="H210" t="str">
            <v/>
          </cell>
          <cell r="I210"/>
          <cell r="K210"/>
          <cell r="O210">
            <v>0</v>
          </cell>
          <cell r="P210"/>
          <cell r="Q210" t="str">
            <v/>
          </cell>
          <cell r="R210"/>
          <cell r="T210"/>
          <cell r="X210">
            <v>0</v>
          </cell>
          <cell r="Y210"/>
          <cell r="Z210" t="str">
            <v/>
          </cell>
          <cell r="AA210"/>
          <cell r="AC210"/>
          <cell r="AG210">
            <v>0</v>
          </cell>
          <cell r="AH210"/>
          <cell r="AI210" t="str">
            <v/>
          </cell>
          <cell r="AJ210"/>
          <cell r="AL210"/>
        </row>
        <row r="211">
          <cell r="A211" t="str">
            <v>235/55/17 Lassa HP (Comptuse)</v>
          </cell>
          <cell r="F211">
            <v>0</v>
          </cell>
          <cell r="G211"/>
          <cell r="H211" t="str">
            <v/>
          </cell>
          <cell r="I211"/>
          <cell r="K211"/>
          <cell r="O211">
            <v>0</v>
          </cell>
          <cell r="P211"/>
          <cell r="Q211" t="str">
            <v/>
          </cell>
          <cell r="R211"/>
          <cell r="T211"/>
          <cell r="X211">
            <v>0</v>
          </cell>
          <cell r="Y211"/>
          <cell r="Z211" t="str">
            <v/>
          </cell>
          <cell r="AA211"/>
          <cell r="AC211"/>
          <cell r="AG211">
            <v>0</v>
          </cell>
          <cell r="AH211"/>
          <cell r="AI211" t="str">
            <v/>
          </cell>
          <cell r="AJ211"/>
          <cell r="AL211"/>
        </row>
        <row r="212">
          <cell r="A212" t="str">
            <v>235/45/17 Lassa ( Drive way) 97 W</v>
          </cell>
          <cell r="F212">
            <v>0</v>
          </cell>
          <cell r="G212"/>
          <cell r="H212" t="str">
            <v/>
          </cell>
          <cell r="I212"/>
          <cell r="K212"/>
          <cell r="O212">
            <v>0</v>
          </cell>
          <cell r="P212"/>
          <cell r="Q212" t="str">
            <v/>
          </cell>
          <cell r="R212"/>
          <cell r="T212"/>
          <cell r="X212">
            <v>0</v>
          </cell>
          <cell r="Y212"/>
          <cell r="Z212" t="str">
            <v/>
          </cell>
          <cell r="AA212"/>
          <cell r="AC212"/>
          <cell r="AG212">
            <v>0</v>
          </cell>
          <cell r="AH212"/>
          <cell r="AI212" t="str">
            <v/>
          </cell>
          <cell r="AJ212"/>
          <cell r="AL212"/>
        </row>
        <row r="213">
          <cell r="A213" t="str">
            <v>235/45/17 Seatta</v>
          </cell>
          <cell r="F213">
            <v>0</v>
          </cell>
          <cell r="G213"/>
          <cell r="H213" t="str">
            <v/>
          </cell>
          <cell r="I213"/>
          <cell r="K213"/>
          <cell r="O213">
            <v>0</v>
          </cell>
          <cell r="P213"/>
          <cell r="Q213" t="str">
            <v/>
          </cell>
          <cell r="R213"/>
          <cell r="T213"/>
          <cell r="X213">
            <v>0</v>
          </cell>
          <cell r="Y213"/>
          <cell r="Z213" t="str">
            <v/>
          </cell>
          <cell r="AA213"/>
          <cell r="AC213"/>
          <cell r="AG213">
            <v>0</v>
          </cell>
          <cell r="AH213"/>
          <cell r="AI213" t="str">
            <v/>
          </cell>
          <cell r="AJ213"/>
          <cell r="AL213"/>
        </row>
        <row r="214">
          <cell r="A214" t="str">
            <v xml:space="preserve">235/65/17 Michlin </v>
          </cell>
          <cell r="F214">
            <v>0</v>
          </cell>
          <cell r="G214"/>
          <cell r="H214" t="str">
            <v/>
          </cell>
          <cell r="I214"/>
          <cell r="K214"/>
          <cell r="O214">
            <v>0</v>
          </cell>
          <cell r="P214"/>
          <cell r="Q214" t="str">
            <v/>
          </cell>
          <cell r="R214"/>
          <cell r="T214"/>
          <cell r="X214">
            <v>0</v>
          </cell>
          <cell r="Y214"/>
          <cell r="Z214" t="str">
            <v/>
          </cell>
          <cell r="AA214"/>
          <cell r="AC214"/>
          <cell r="AG214">
            <v>0</v>
          </cell>
          <cell r="AH214"/>
          <cell r="AI214" t="str">
            <v/>
          </cell>
          <cell r="AJ214"/>
          <cell r="AL214"/>
        </row>
        <row r="215">
          <cell r="A215" t="str">
            <v>235/65/17 Bridegestone HP (Sport)</v>
          </cell>
          <cell r="F215">
            <v>0</v>
          </cell>
          <cell r="G215"/>
          <cell r="H215" t="str">
            <v/>
          </cell>
          <cell r="I215"/>
          <cell r="K215"/>
          <cell r="O215">
            <v>0</v>
          </cell>
          <cell r="P215"/>
          <cell r="Q215" t="str">
            <v/>
          </cell>
          <cell r="R215"/>
          <cell r="T215"/>
          <cell r="X215">
            <v>0</v>
          </cell>
          <cell r="Y215"/>
          <cell r="Z215" t="str">
            <v/>
          </cell>
          <cell r="AA215"/>
          <cell r="AC215"/>
          <cell r="AG215">
            <v>0</v>
          </cell>
          <cell r="AH215"/>
          <cell r="AI215" t="str">
            <v/>
          </cell>
          <cell r="AJ215"/>
          <cell r="AL215"/>
        </row>
        <row r="216">
          <cell r="A216" t="str">
            <v>235/65/17 Hankook HP</v>
          </cell>
          <cell r="F216">
            <v>0</v>
          </cell>
          <cell r="G216"/>
          <cell r="H216" t="str">
            <v/>
          </cell>
          <cell r="I216"/>
          <cell r="K216"/>
          <cell r="O216">
            <v>0</v>
          </cell>
          <cell r="P216"/>
          <cell r="Q216" t="str">
            <v/>
          </cell>
          <cell r="R216"/>
          <cell r="T216"/>
          <cell r="X216">
            <v>0</v>
          </cell>
          <cell r="Y216"/>
          <cell r="Z216" t="str">
            <v/>
          </cell>
          <cell r="AA216"/>
          <cell r="AC216"/>
          <cell r="AG216">
            <v>0</v>
          </cell>
          <cell r="AH216"/>
          <cell r="AI216" t="str">
            <v/>
          </cell>
          <cell r="AJ216"/>
          <cell r="AL216"/>
        </row>
        <row r="217">
          <cell r="A217" t="str">
            <v>235/65/17 Stramax</v>
          </cell>
          <cell r="F217">
            <v>0</v>
          </cell>
          <cell r="G217"/>
          <cell r="H217" t="str">
            <v/>
          </cell>
          <cell r="I217"/>
          <cell r="K217"/>
          <cell r="O217">
            <v>0</v>
          </cell>
          <cell r="P217"/>
          <cell r="Q217" t="str">
            <v/>
          </cell>
          <cell r="R217"/>
          <cell r="T217"/>
          <cell r="X217">
            <v>0</v>
          </cell>
          <cell r="Y217"/>
          <cell r="Z217" t="str">
            <v/>
          </cell>
          <cell r="AA217"/>
          <cell r="AC217"/>
          <cell r="AG217">
            <v>0</v>
          </cell>
          <cell r="AH217"/>
          <cell r="AI217" t="str">
            <v/>
          </cell>
          <cell r="AJ217"/>
          <cell r="AL217"/>
        </row>
        <row r="218">
          <cell r="A218" t="str">
            <v xml:space="preserve">235/65/17 Lassa AT </v>
          </cell>
          <cell r="F218">
            <v>0</v>
          </cell>
          <cell r="G218"/>
          <cell r="H218" t="str">
            <v/>
          </cell>
          <cell r="I218"/>
          <cell r="K218"/>
          <cell r="O218">
            <v>0</v>
          </cell>
          <cell r="P218"/>
          <cell r="Q218" t="str">
            <v/>
          </cell>
          <cell r="R218"/>
          <cell r="T218"/>
          <cell r="X218">
            <v>0</v>
          </cell>
          <cell r="Y218"/>
          <cell r="Z218" t="str">
            <v/>
          </cell>
          <cell r="AA218"/>
          <cell r="AC218"/>
          <cell r="AG218">
            <v>0</v>
          </cell>
          <cell r="AH218"/>
          <cell r="AI218" t="str">
            <v/>
          </cell>
          <cell r="AJ218"/>
          <cell r="AL218"/>
        </row>
        <row r="219">
          <cell r="A219" t="str">
            <v xml:space="preserve">245/70/16 Coper </v>
          </cell>
          <cell r="F219">
            <v>0</v>
          </cell>
          <cell r="G219"/>
          <cell r="H219" t="str">
            <v/>
          </cell>
          <cell r="I219"/>
          <cell r="K219"/>
          <cell r="O219">
            <v>0</v>
          </cell>
          <cell r="P219"/>
          <cell r="Q219" t="str">
            <v/>
          </cell>
          <cell r="R219"/>
          <cell r="T219"/>
          <cell r="X219">
            <v>0</v>
          </cell>
          <cell r="Y219"/>
          <cell r="Z219" t="str">
            <v/>
          </cell>
          <cell r="AA219"/>
          <cell r="AC219"/>
          <cell r="AG219">
            <v>0</v>
          </cell>
          <cell r="AH219"/>
          <cell r="AI219" t="str">
            <v/>
          </cell>
          <cell r="AJ219"/>
          <cell r="AL219"/>
        </row>
        <row r="220">
          <cell r="A220" t="str">
            <v>245/70/16 Hankook ( TWL 111)</v>
          </cell>
          <cell r="F220">
            <v>0</v>
          </cell>
          <cell r="G220"/>
          <cell r="H220" t="str">
            <v/>
          </cell>
          <cell r="I220"/>
          <cell r="K220"/>
          <cell r="O220">
            <v>0</v>
          </cell>
          <cell r="P220"/>
          <cell r="Q220" t="str">
            <v/>
          </cell>
          <cell r="R220"/>
          <cell r="T220"/>
          <cell r="X220">
            <v>0</v>
          </cell>
          <cell r="Y220"/>
          <cell r="Z220" t="str">
            <v/>
          </cell>
          <cell r="AA220"/>
          <cell r="AC220"/>
          <cell r="AG220">
            <v>0</v>
          </cell>
          <cell r="AH220"/>
          <cell r="AI220" t="str">
            <v/>
          </cell>
          <cell r="AJ220"/>
          <cell r="AL220"/>
        </row>
        <row r="221">
          <cell r="A221" t="str">
            <v>245/70/16 Lassa AT ( Comptuse)</v>
          </cell>
          <cell r="F221">
            <v>0</v>
          </cell>
          <cell r="G221"/>
          <cell r="H221" t="str">
            <v/>
          </cell>
          <cell r="I221"/>
          <cell r="K221"/>
          <cell r="O221">
            <v>0</v>
          </cell>
          <cell r="P221"/>
          <cell r="Q221" t="str">
            <v/>
          </cell>
          <cell r="R221"/>
          <cell r="T221"/>
          <cell r="X221">
            <v>0</v>
          </cell>
          <cell r="Y221"/>
          <cell r="Z221" t="str">
            <v/>
          </cell>
          <cell r="AA221"/>
          <cell r="AC221"/>
          <cell r="AG221">
            <v>0</v>
          </cell>
          <cell r="AH221"/>
          <cell r="AI221" t="str">
            <v/>
          </cell>
          <cell r="AJ221"/>
          <cell r="AL221"/>
        </row>
        <row r="222">
          <cell r="A222" t="str">
            <v xml:space="preserve">245/65/17 lassa </v>
          </cell>
          <cell r="F222">
            <v>0</v>
          </cell>
          <cell r="G222"/>
          <cell r="H222" t="str">
            <v/>
          </cell>
          <cell r="I222"/>
          <cell r="K222"/>
          <cell r="O222">
            <v>0</v>
          </cell>
          <cell r="P222"/>
          <cell r="Q222" t="str">
            <v/>
          </cell>
          <cell r="R222"/>
          <cell r="T222"/>
          <cell r="X222">
            <v>0</v>
          </cell>
          <cell r="Y222"/>
          <cell r="Z222" t="str">
            <v/>
          </cell>
          <cell r="AA222"/>
          <cell r="AC222"/>
          <cell r="AG222">
            <v>0</v>
          </cell>
          <cell r="AH222"/>
          <cell r="AI222" t="str">
            <v/>
          </cell>
          <cell r="AJ222"/>
          <cell r="AL222"/>
        </row>
        <row r="223">
          <cell r="A223" t="str">
            <v>265/65/17 Hankook AT</v>
          </cell>
          <cell r="F223">
            <v>0</v>
          </cell>
          <cell r="G223"/>
          <cell r="H223" t="str">
            <v/>
          </cell>
          <cell r="I223"/>
          <cell r="K223"/>
          <cell r="O223">
            <v>0</v>
          </cell>
          <cell r="P223"/>
          <cell r="Q223" t="str">
            <v/>
          </cell>
          <cell r="R223"/>
          <cell r="T223"/>
          <cell r="X223">
            <v>0</v>
          </cell>
          <cell r="Y223"/>
          <cell r="Z223" t="str">
            <v/>
          </cell>
          <cell r="AA223"/>
          <cell r="AC223"/>
          <cell r="AG223">
            <v>0</v>
          </cell>
          <cell r="AH223"/>
          <cell r="AI223" t="str">
            <v/>
          </cell>
          <cell r="AJ223"/>
          <cell r="AL223"/>
        </row>
        <row r="224">
          <cell r="A224" t="str">
            <v>265/65/17 Perelli</v>
          </cell>
          <cell r="F224">
            <v>0</v>
          </cell>
          <cell r="G224"/>
          <cell r="H224" t="str">
            <v/>
          </cell>
          <cell r="I224"/>
          <cell r="K224"/>
          <cell r="O224">
            <v>0</v>
          </cell>
          <cell r="P224"/>
          <cell r="Q224" t="str">
            <v/>
          </cell>
          <cell r="R224"/>
          <cell r="T224"/>
          <cell r="X224">
            <v>0</v>
          </cell>
          <cell r="Y224"/>
          <cell r="Z224" t="str">
            <v/>
          </cell>
          <cell r="AA224"/>
          <cell r="AC224"/>
          <cell r="AG224">
            <v>0</v>
          </cell>
          <cell r="AH224"/>
          <cell r="AI224" t="str">
            <v/>
          </cell>
          <cell r="AJ224"/>
          <cell r="AL224"/>
        </row>
        <row r="225">
          <cell r="A225" t="str">
            <v>265/65/17 Lassa AT (Comptuse)</v>
          </cell>
          <cell r="F225">
            <v>0</v>
          </cell>
          <cell r="G225"/>
          <cell r="H225" t="str">
            <v/>
          </cell>
          <cell r="I225"/>
          <cell r="K225"/>
          <cell r="O225">
            <v>0</v>
          </cell>
          <cell r="P225"/>
          <cell r="Q225" t="str">
            <v/>
          </cell>
          <cell r="R225"/>
          <cell r="T225"/>
          <cell r="X225">
            <v>0</v>
          </cell>
          <cell r="Y225"/>
          <cell r="Z225" t="str">
            <v/>
          </cell>
          <cell r="AA225"/>
          <cell r="AC225"/>
          <cell r="AG225">
            <v>0</v>
          </cell>
          <cell r="AH225"/>
          <cell r="AI225" t="str">
            <v/>
          </cell>
          <cell r="AJ225"/>
          <cell r="AL225"/>
        </row>
        <row r="226">
          <cell r="A226" t="str">
            <v xml:space="preserve">265/70/15 Lassa AT </v>
          </cell>
          <cell r="F226">
            <v>0</v>
          </cell>
          <cell r="G226"/>
          <cell r="H226" t="str">
            <v/>
          </cell>
          <cell r="I226"/>
          <cell r="K226"/>
          <cell r="O226">
            <v>0</v>
          </cell>
          <cell r="P226"/>
          <cell r="Q226" t="str">
            <v/>
          </cell>
          <cell r="R226"/>
          <cell r="T226"/>
          <cell r="X226">
            <v>0</v>
          </cell>
          <cell r="Y226"/>
          <cell r="Z226" t="str">
            <v/>
          </cell>
          <cell r="AA226"/>
          <cell r="AC226"/>
          <cell r="AG226">
            <v>0</v>
          </cell>
          <cell r="AH226"/>
          <cell r="AI226" t="str">
            <v/>
          </cell>
          <cell r="AJ226"/>
          <cell r="AL226"/>
        </row>
        <row r="227">
          <cell r="A227" t="str">
            <v xml:space="preserve">265/70/16 Hankook AT 112T </v>
          </cell>
          <cell r="F227">
            <v>0</v>
          </cell>
          <cell r="G227"/>
          <cell r="H227" t="str">
            <v/>
          </cell>
          <cell r="I227"/>
          <cell r="K227"/>
          <cell r="O227">
            <v>0</v>
          </cell>
          <cell r="P227"/>
          <cell r="Q227" t="str">
            <v/>
          </cell>
          <cell r="R227"/>
          <cell r="T227"/>
          <cell r="X227">
            <v>0</v>
          </cell>
          <cell r="Y227"/>
          <cell r="Z227" t="str">
            <v/>
          </cell>
          <cell r="AA227"/>
          <cell r="AC227"/>
          <cell r="AG227">
            <v>0</v>
          </cell>
          <cell r="AH227"/>
          <cell r="AI227" t="str">
            <v/>
          </cell>
          <cell r="AJ227"/>
          <cell r="AL227"/>
        </row>
        <row r="228">
          <cell r="A228" t="str">
            <v>265/70/16 Perilli</v>
          </cell>
          <cell r="F228">
            <v>0</v>
          </cell>
          <cell r="G228"/>
          <cell r="H228" t="str">
            <v/>
          </cell>
          <cell r="I228"/>
          <cell r="K228"/>
          <cell r="O228">
            <v>0</v>
          </cell>
          <cell r="P228"/>
          <cell r="Q228" t="str">
            <v/>
          </cell>
          <cell r="R228"/>
          <cell r="T228"/>
          <cell r="X228">
            <v>0</v>
          </cell>
          <cell r="Y228"/>
          <cell r="Z228" t="str">
            <v/>
          </cell>
          <cell r="AA228"/>
          <cell r="AC228"/>
          <cell r="AG228">
            <v>0</v>
          </cell>
          <cell r="AH228"/>
          <cell r="AI228" t="str">
            <v/>
          </cell>
          <cell r="AJ228"/>
          <cell r="AL228"/>
        </row>
        <row r="229">
          <cell r="A229" t="str">
            <v xml:space="preserve">265/70/16 Lassa AT </v>
          </cell>
          <cell r="F229">
            <v>0</v>
          </cell>
          <cell r="G229"/>
          <cell r="H229" t="str">
            <v/>
          </cell>
          <cell r="I229"/>
          <cell r="K229"/>
          <cell r="O229">
            <v>0</v>
          </cell>
          <cell r="P229"/>
          <cell r="Q229" t="str">
            <v/>
          </cell>
          <cell r="R229"/>
          <cell r="T229"/>
          <cell r="X229">
            <v>0</v>
          </cell>
          <cell r="Y229"/>
          <cell r="Z229" t="str">
            <v/>
          </cell>
          <cell r="AA229"/>
          <cell r="AC229"/>
          <cell r="AG229">
            <v>0</v>
          </cell>
          <cell r="AH229"/>
          <cell r="AI229" t="str">
            <v/>
          </cell>
          <cell r="AJ229"/>
          <cell r="AL229"/>
        </row>
        <row r="230">
          <cell r="A230" t="str">
            <v>225/60/18 Lassa</v>
          </cell>
          <cell r="F230">
            <v>0</v>
          </cell>
          <cell r="G230"/>
          <cell r="H230" t="str">
            <v/>
          </cell>
          <cell r="I230"/>
          <cell r="K230"/>
          <cell r="O230">
            <v>0</v>
          </cell>
          <cell r="P230"/>
          <cell r="Q230" t="str">
            <v/>
          </cell>
          <cell r="R230"/>
          <cell r="T230"/>
          <cell r="X230">
            <v>0</v>
          </cell>
          <cell r="Y230"/>
          <cell r="Z230" t="str">
            <v/>
          </cell>
          <cell r="AA230"/>
          <cell r="AC230"/>
          <cell r="AG230">
            <v>0</v>
          </cell>
          <cell r="AH230"/>
          <cell r="AI230" t="str">
            <v/>
          </cell>
          <cell r="AJ230"/>
          <cell r="AL230"/>
        </row>
        <row r="231">
          <cell r="A231" t="str">
            <v xml:space="preserve">235/60/18 Lassa </v>
          </cell>
          <cell r="F231">
            <v>0</v>
          </cell>
          <cell r="G231"/>
          <cell r="H231" t="str">
            <v/>
          </cell>
          <cell r="I231"/>
          <cell r="K231"/>
          <cell r="O231">
            <v>0</v>
          </cell>
          <cell r="P231"/>
          <cell r="Q231" t="str">
            <v/>
          </cell>
          <cell r="R231"/>
          <cell r="T231"/>
          <cell r="X231">
            <v>0</v>
          </cell>
          <cell r="Y231"/>
          <cell r="Z231" t="str">
            <v/>
          </cell>
          <cell r="AA231"/>
          <cell r="AC231"/>
          <cell r="AG231">
            <v>0</v>
          </cell>
          <cell r="AH231"/>
          <cell r="AI231" t="str">
            <v/>
          </cell>
          <cell r="AJ231"/>
          <cell r="AL231"/>
        </row>
        <row r="232">
          <cell r="A232" t="str">
            <v xml:space="preserve">31-10,5/15 Hankook AT </v>
          </cell>
          <cell r="F232">
            <v>0</v>
          </cell>
          <cell r="G232"/>
          <cell r="H232" t="str">
            <v/>
          </cell>
          <cell r="I232"/>
          <cell r="K232"/>
          <cell r="O232">
            <v>0</v>
          </cell>
          <cell r="P232"/>
          <cell r="Q232" t="str">
            <v/>
          </cell>
          <cell r="R232"/>
          <cell r="T232"/>
          <cell r="X232">
            <v>0</v>
          </cell>
          <cell r="Y232"/>
          <cell r="Z232" t="str">
            <v/>
          </cell>
          <cell r="AA232"/>
          <cell r="AC232"/>
          <cell r="AG232">
            <v>0</v>
          </cell>
          <cell r="AH232"/>
          <cell r="AI232" t="str">
            <v/>
          </cell>
          <cell r="AJ232"/>
          <cell r="AL232"/>
        </row>
        <row r="233">
          <cell r="A233"/>
          <cell r="F233">
            <v>0</v>
          </cell>
          <cell r="G233"/>
          <cell r="H233" t="str">
            <v/>
          </cell>
          <cell r="I233"/>
          <cell r="K233"/>
          <cell r="O233">
            <v>0</v>
          </cell>
          <cell r="P233"/>
          <cell r="Q233" t="str">
            <v/>
          </cell>
          <cell r="R233"/>
          <cell r="T233"/>
          <cell r="X233">
            <v>0</v>
          </cell>
          <cell r="Y233"/>
          <cell r="Z233" t="str">
            <v/>
          </cell>
          <cell r="AA233"/>
          <cell r="AC233"/>
          <cell r="AG233">
            <v>0</v>
          </cell>
          <cell r="AH233"/>
          <cell r="AI233" t="str">
            <v/>
          </cell>
          <cell r="AJ233"/>
          <cell r="AL233"/>
        </row>
        <row r="234">
          <cell r="A234"/>
          <cell r="F234">
            <v>0</v>
          </cell>
          <cell r="G234"/>
          <cell r="H234" t="str">
            <v/>
          </cell>
          <cell r="I234"/>
          <cell r="K234"/>
          <cell r="O234">
            <v>0</v>
          </cell>
          <cell r="P234"/>
          <cell r="Q234" t="str">
            <v/>
          </cell>
          <cell r="R234"/>
          <cell r="T234"/>
          <cell r="X234">
            <v>0</v>
          </cell>
          <cell r="Y234"/>
          <cell r="Z234" t="str">
            <v/>
          </cell>
          <cell r="AA234"/>
          <cell r="AC234"/>
          <cell r="AG234">
            <v>0</v>
          </cell>
          <cell r="AH234"/>
          <cell r="AI234" t="str">
            <v/>
          </cell>
          <cell r="AJ234"/>
          <cell r="AL234"/>
        </row>
        <row r="235">
          <cell r="A235"/>
          <cell r="F235">
            <v>0</v>
          </cell>
          <cell r="G235"/>
          <cell r="H235" t="str">
            <v/>
          </cell>
          <cell r="I235"/>
          <cell r="K235"/>
          <cell r="O235">
            <v>0</v>
          </cell>
          <cell r="P235"/>
          <cell r="Q235" t="str">
            <v/>
          </cell>
          <cell r="R235"/>
          <cell r="T235"/>
          <cell r="X235">
            <v>0</v>
          </cell>
          <cell r="Y235"/>
          <cell r="Z235" t="str">
            <v/>
          </cell>
          <cell r="AA235"/>
          <cell r="AC235"/>
          <cell r="AG235">
            <v>0</v>
          </cell>
          <cell r="AH235"/>
          <cell r="AI235" t="str">
            <v/>
          </cell>
          <cell r="AJ235"/>
          <cell r="AL235"/>
        </row>
        <row r="236">
          <cell r="A236"/>
          <cell r="F236">
            <v>0</v>
          </cell>
          <cell r="G236"/>
          <cell r="H236" t="str">
            <v/>
          </cell>
          <cell r="I236"/>
          <cell r="K236"/>
          <cell r="O236">
            <v>0</v>
          </cell>
          <cell r="P236"/>
          <cell r="Q236" t="str">
            <v/>
          </cell>
          <cell r="R236"/>
          <cell r="T236"/>
          <cell r="X236">
            <v>0</v>
          </cell>
          <cell r="Y236"/>
          <cell r="Z236" t="str">
            <v/>
          </cell>
          <cell r="AA236"/>
          <cell r="AC236"/>
          <cell r="AG236">
            <v>0</v>
          </cell>
          <cell r="AH236"/>
          <cell r="AI236" t="str">
            <v/>
          </cell>
          <cell r="AJ236"/>
          <cell r="AL236"/>
        </row>
        <row r="237">
          <cell r="A237"/>
          <cell r="F237">
            <v>0</v>
          </cell>
          <cell r="G237"/>
          <cell r="H237" t="str">
            <v/>
          </cell>
          <cell r="I237"/>
          <cell r="K237"/>
          <cell r="O237">
            <v>0</v>
          </cell>
          <cell r="P237"/>
          <cell r="Q237" t="str">
            <v/>
          </cell>
          <cell r="R237"/>
          <cell r="T237"/>
          <cell r="X237">
            <v>0</v>
          </cell>
          <cell r="Y237"/>
          <cell r="Z237" t="str">
            <v/>
          </cell>
          <cell r="AA237"/>
          <cell r="AC237"/>
          <cell r="AG237">
            <v>0</v>
          </cell>
          <cell r="AH237"/>
          <cell r="AI237" t="str">
            <v/>
          </cell>
          <cell r="AJ237"/>
          <cell r="AL237"/>
        </row>
        <row r="238">
          <cell r="A238"/>
          <cell r="F238">
            <v>0</v>
          </cell>
          <cell r="G238"/>
          <cell r="H238" t="str">
            <v/>
          </cell>
          <cell r="I238"/>
          <cell r="K238"/>
          <cell r="O238">
            <v>0</v>
          </cell>
          <cell r="P238"/>
          <cell r="Q238" t="str">
            <v/>
          </cell>
          <cell r="R238"/>
          <cell r="T238"/>
          <cell r="X238">
            <v>0</v>
          </cell>
          <cell r="Y238"/>
          <cell r="Z238" t="str">
            <v/>
          </cell>
          <cell r="AA238"/>
          <cell r="AC238"/>
          <cell r="AG238">
            <v>0</v>
          </cell>
          <cell r="AH238"/>
          <cell r="AI238" t="str">
            <v/>
          </cell>
          <cell r="AJ238"/>
          <cell r="AL238"/>
        </row>
        <row r="239">
          <cell r="A239"/>
          <cell r="F239">
            <v>0</v>
          </cell>
          <cell r="G239"/>
          <cell r="H239" t="str">
            <v/>
          </cell>
          <cell r="I239"/>
          <cell r="K239"/>
          <cell r="O239">
            <v>0</v>
          </cell>
          <cell r="P239"/>
          <cell r="Q239" t="str">
            <v/>
          </cell>
          <cell r="R239"/>
          <cell r="T239"/>
          <cell r="X239">
            <v>0</v>
          </cell>
          <cell r="Y239"/>
          <cell r="Z239" t="str">
            <v/>
          </cell>
          <cell r="AA239"/>
          <cell r="AC239"/>
          <cell r="AG239">
            <v>0</v>
          </cell>
          <cell r="AH239"/>
          <cell r="AI239" t="str">
            <v/>
          </cell>
          <cell r="AJ239"/>
          <cell r="AL239"/>
        </row>
        <row r="240">
          <cell r="A240"/>
          <cell r="F240">
            <v>0</v>
          </cell>
          <cell r="G240"/>
          <cell r="H240" t="str">
            <v/>
          </cell>
          <cell r="I240"/>
          <cell r="K240"/>
          <cell r="O240">
            <v>0</v>
          </cell>
          <cell r="P240"/>
          <cell r="Q240" t="str">
            <v/>
          </cell>
          <cell r="R240"/>
          <cell r="T240"/>
          <cell r="X240">
            <v>0</v>
          </cell>
          <cell r="Y240"/>
          <cell r="Z240" t="str">
            <v/>
          </cell>
          <cell r="AA240"/>
          <cell r="AC240"/>
          <cell r="AG240">
            <v>0</v>
          </cell>
          <cell r="AH240"/>
          <cell r="AI240" t="str">
            <v/>
          </cell>
          <cell r="AJ240"/>
          <cell r="AL240"/>
        </row>
        <row r="241">
          <cell r="A241"/>
          <cell r="F241">
            <v>0</v>
          </cell>
          <cell r="G241"/>
          <cell r="H241" t="str">
            <v/>
          </cell>
          <cell r="I241"/>
          <cell r="K241"/>
          <cell r="O241">
            <v>0</v>
          </cell>
          <cell r="P241"/>
          <cell r="Q241" t="str">
            <v/>
          </cell>
          <cell r="R241"/>
          <cell r="T241"/>
          <cell r="X241">
            <v>0</v>
          </cell>
          <cell r="Y241"/>
          <cell r="Z241" t="str">
            <v/>
          </cell>
          <cell r="AA241"/>
          <cell r="AC241"/>
          <cell r="AG241">
            <v>0</v>
          </cell>
          <cell r="AH241"/>
          <cell r="AI241" t="str">
            <v/>
          </cell>
          <cell r="AJ241"/>
          <cell r="AL241"/>
        </row>
        <row r="242">
          <cell r="A242"/>
          <cell r="F242">
            <v>0</v>
          </cell>
          <cell r="G242"/>
          <cell r="H242" t="str">
            <v/>
          </cell>
          <cell r="I242"/>
          <cell r="K242"/>
          <cell r="O242">
            <v>0</v>
          </cell>
          <cell r="P242"/>
          <cell r="Q242" t="str">
            <v/>
          </cell>
          <cell r="R242"/>
          <cell r="T242"/>
          <cell r="X242">
            <v>0</v>
          </cell>
          <cell r="Y242"/>
          <cell r="Z242" t="str">
            <v/>
          </cell>
          <cell r="AA242"/>
          <cell r="AC242"/>
          <cell r="AG242">
            <v>0</v>
          </cell>
          <cell r="AH242"/>
          <cell r="AI242" t="str">
            <v/>
          </cell>
          <cell r="AJ242"/>
          <cell r="AL242"/>
        </row>
        <row r="243">
          <cell r="A243"/>
          <cell r="F243">
            <v>0</v>
          </cell>
          <cell r="G243"/>
          <cell r="H243" t="str">
            <v/>
          </cell>
          <cell r="I243"/>
          <cell r="K243"/>
          <cell r="O243">
            <v>0</v>
          </cell>
          <cell r="P243"/>
          <cell r="Q243" t="str">
            <v/>
          </cell>
          <cell r="R243"/>
          <cell r="T243"/>
          <cell r="X243">
            <v>0</v>
          </cell>
          <cell r="Y243"/>
          <cell r="Z243" t="str">
            <v/>
          </cell>
          <cell r="AA243"/>
          <cell r="AC243"/>
          <cell r="AG243">
            <v>0</v>
          </cell>
          <cell r="AH243"/>
          <cell r="AI243" t="str">
            <v/>
          </cell>
          <cell r="AJ243"/>
          <cell r="AL243"/>
        </row>
        <row r="244">
          <cell r="A244"/>
          <cell r="F244">
            <v>0</v>
          </cell>
          <cell r="G244"/>
          <cell r="H244" t="str">
            <v/>
          </cell>
          <cell r="I244"/>
          <cell r="K244"/>
          <cell r="O244">
            <v>0</v>
          </cell>
          <cell r="P244"/>
          <cell r="Q244" t="str">
            <v/>
          </cell>
          <cell r="R244"/>
          <cell r="T244"/>
          <cell r="X244">
            <v>0</v>
          </cell>
          <cell r="Y244"/>
          <cell r="Z244" t="str">
            <v/>
          </cell>
          <cell r="AA244"/>
          <cell r="AC244"/>
          <cell r="AG244">
            <v>0</v>
          </cell>
          <cell r="AH244"/>
          <cell r="AI244" t="str">
            <v/>
          </cell>
          <cell r="AJ244"/>
          <cell r="AL244"/>
        </row>
        <row r="245">
          <cell r="A245"/>
          <cell r="F245">
            <v>0</v>
          </cell>
          <cell r="G245"/>
          <cell r="H245" t="str">
            <v/>
          </cell>
          <cell r="I245"/>
          <cell r="K245"/>
          <cell r="O245">
            <v>0</v>
          </cell>
          <cell r="P245"/>
          <cell r="Q245" t="str">
            <v/>
          </cell>
          <cell r="R245"/>
          <cell r="T245"/>
          <cell r="X245">
            <v>0</v>
          </cell>
          <cell r="Y245"/>
          <cell r="Z245" t="str">
            <v/>
          </cell>
          <cell r="AA245"/>
          <cell r="AC245"/>
          <cell r="AG245">
            <v>0</v>
          </cell>
          <cell r="AH245"/>
          <cell r="AI245" t="str">
            <v/>
          </cell>
          <cell r="AJ245"/>
          <cell r="AL245"/>
        </row>
        <row r="246">
          <cell r="A246"/>
          <cell r="F246">
            <v>0</v>
          </cell>
          <cell r="G246"/>
          <cell r="H246" t="str">
            <v/>
          </cell>
          <cell r="I246"/>
          <cell r="K246"/>
          <cell r="O246">
            <v>0</v>
          </cell>
          <cell r="P246"/>
          <cell r="Q246" t="str">
            <v/>
          </cell>
          <cell r="R246"/>
          <cell r="T246"/>
          <cell r="X246">
            <v>0</v>
          </cell>
          <cell r="Y246"/>
          <cell r="Z246" t="str">
            <v/>
          </cell>
          <cell r="AA246"/>
          <cell r="AC246"/>
          <cell r="AG246">
            <v>0</v>
          </cell>
          <cell r="AH246"/>
          <cell r="AI246" t="str">
            <v/>
          </cell>
          <cell r="AJ246"/>
          <cell r="AL246"/>
        </row>
        <row r="247">
          <cell r="A247"/>
          <cell r="F247">
            <v>0</v>
          </cell>
          <cell r="G247"/>
          <cell r="H247" t="str">
            <v/>
          </cell>
          <cell r="I247"/>
          <cell r="K247"/>
          <cell r="O247">
            <v>0</v>
          </cell>
          <cell r="P247"/>
          <cell r="Q247" t="str">
            <v/>
          </cell>
          <cell r="R247"/>
          <cell r="T247"/>
          <cell r="X247">
            <v>0</v>
          </cell>
          <cell r="Y247"/>
          <cell r="Z247" t="str">
            <v/>
          </cell>
          <cell r="AA247"/>
          <cell r="AC247"/>
          <cell r="AG247">
            <v>0</v>
          </cell>
          <cell r="AH247"/>
          <cell r="AI247" t="str">
            <v/>
          </cell>
          <cell r="AJ247"/>
          <cell r="AL247"/>
        </row>
        <row r="248">
          <cell r="A248"/>
          <cell r="F248">
            <v>0</v>
          </cell>
          <cell r="G248"/>
          <cell r="H248" t="str">
            <v/>
          </cell>
          <cell r="I248"/>
          <cell r="K248"/>
          <cell r="O248">
            <v>0</v>
          </cell>
          <cell r="P248"/>
          <cell r="Q248" t="str">
            <v/>
          </cell>
          <cell r="R248"/>
          <cell r="T248"/>
          <cell r="X248">
            <v>0</v>
          </cell>
          <cell r="Y248"/>
          <cell r="Z248" t="str">
            <v/>
          </cell>
          <cell r="AA248"/>
          <cell r="AC248"/>
          <cell r="AG248">
            <v>0</v>
          </cell>
          <cell r="AH248"/>
          <cell r="AI248" t="str">
            <v/>
          </cell>
          <cell r="AJ248"/>
          <cell r="AL248"/>
        </row>
        <row r="249">
          <cell r="A249"/>
          <cell r="F249">
            <v>0</v>
          </cell>
          <cell r="G249"/>
          <cell r="H249" t="str">
            <v/>
          </cell>
          <cell r="I249"/>
          <cell r="K249"/>
          <cell r="O249">
            <v>0</v>
          </cell>
          <cell r="P249"/>
          <cell r="Q249" t="str">
            <v/>
          </cell>
          <cell r="R249"/>
          <cell r="T249"/>
          <cell r="X249">
            <v>0</v>
          </cell>
          <cell r="Y249"/>
          <cell r="Z249" t="str">
            <v/>
          </cell>
          <cell r="AA249"/>
          <cell r="AC249"/>
          <cell r="AG249">
            <v>0</v>
          </cell>
          <cell r="AH249"/>
          <cell r="AI249" t="str">
            <v/>
          </cell>
          <cell r="AJ249"/>
          <cell r="AL249"/>
        </row>
        <row r="250">
          <cell r="A250"/>
          <cell r="F250">
            <v>0</v>
          </cell>
          <cell r="G250"/>
          <cell r="H250" t="str">
            <v/>
          </cell>
          <cell r="I250"/>
          <cell r="K250"/>
          <cell r="O250">
            <v>0</v>
          </cell>
          <cell r="P250"/>
          <cell r="Q250" t="str">
            <v/>
          </cell>
          <cell r="R250"/>
          <cell r="T250"/>
          <cell r="X250">
            <v>0</v>
          </cell>
          <cell r="Y250"/>
          <cell r="Z250" t="str">
            <v/>
          </cell>
          <cell r="AA250"/>
          <cell r="AC250"/>
          <cell r="AG250">
            <v>0</v>
          </cell>
          <cell r="AH250"/>
          <cell r="AI250" t="str">
            <v/>
          </cell>
          <cell r="AJ250"/>
          <cell r="AL250"/>
        </row>
        <row r="251">
          <cell r="A251"/>
          <cell r="F251">
            <v>0</v>
          </cell>
          <cell r="G251"/>
          <cell r="H251" t="str">
            <v/>
          </cell>
          <cell r="I251"/>
          <cell r="K251"/>
          <cell r="O251">
            <v>0</v>
          </cell>
          <cell r="P251"/>
          <cell r="Q251" t="str">
            <v/>
          </cell>
          <cell r="R251"/>
          <cell r="T251"/>
          <cell r="X251">
            <v>0</v>
          </cell>
          <cell r="Y251"/>
          <cell r="Z251" t="str">
            <v/>
          </cell>
          <cell r="AA251"/>
          <cell r="AC251"/>
          <cell r="AG251">
            <v>0</v>
          </cell>
          <cell r="AH251"/>
          <cell r="AI251" t="str">
            <v/>
          </cell>
          <cell r="AJ251"/>
          <cell r="AL251"/>
        </row>
        <row r="252">
          <cell r="A252"/>
          <cell r="F252">
            <v>0</v>
          </cell>
          <cell r="G252"/>
          <cell r="H252" t="str">
            <v/>
          </cell>
          <cell r="I252"/>
          <cell r="K252"/>
          <cell r="O252">
            <v>0</v>
          </cell>
          <cell r="P252"/>
          <cell r="Q252" t="str">
            <v/>
          </cell>
          <cell r="R252"/>
          <cell r="T252"/>
          <cell r="X252">
            <v>0</v>
          </cell>
          <cell r="Y252"/>
          <cell r="Z252" t="str">
            <v/>
          </cell>
          <cell r="AA252"/>
          <cell r="AC252"/>
          <cell r="AG252">
            <v>0</v>
          </cell>
          <cell r="AH252"/>
          <cell r="AI252" t="str">
            <v/>
          </cell>
          <cell r="AJ252"/>
          <cell r="AL252"/>
        </row>
        <row r="253">
          <cell r="A253"/>
          <cell r="F253">
            <v>0</v>
          </cell>
          <cell r="G253"/>
          <cell r="H253" t="str">
            <v/>
          </cell>
          <cell r="I253"/>
          <cell r="K253"/>
          <cell r="O253">
            <v>0</v>
          </cell>
          <cell r="P253"/>
          <cell r="Q253" t="str">
            <v/>
          </cell>
          <cell r="R253"/>
          <cell r="T253"/>
          <cell r="X253">
            <v>0</v>
          </cell>
          <cell r="Y253"/>
          <cell r="Z253" t="str">
            <v/>
          </cell>
          <cell r="AA253"/>
          <cell r="AC253"/>
          <cell r="AG253">
            <v>0</v>
          </cell>
          <cell r="AH253"/>
          <cell r="AI253" t="str">
            <v/>
          </cell>
          <cell r="AJ253"/>
          <cell r="AL253"/>
        </row>
        <row r="254">
          <cell r="A254"/>
          <cell r="F254">
            <v>0</v>
          </cell>
          <cell r="G254"/>
          <cell r="H254" t="str">
            <v/>
          </cell>
          <cell r="I254"/>
          <cell r="K254"/>
          <cell r="O254">
            <v>0</v>
          </cell>
          <cell r="P254"/>
          <cell r="Q254" t="str">
            <v/>
          </cell>
          <cell r="R254"/>
          <cell r="T254"/>
          <cell r="X254">
            <v>0</v>
          </cell>
          <cell r="Y254"/>
          <cell r="Z254" t="str">
            <v/>
          </cell>
          <cell r="AA254"/>
          <cell r="AC254"/>
          <cell r="AG254">
            <v>0</v>
          </cell>
          <cell r="AH254"/>
          <cell r="AI254" t="str">
            <v/>
          </cell>
          <cell r="AJ254"/>
          <cell r="AL254"/>
        </row>
        <row r="255">
          <cell r="A255"/>
          <cell r="F255">
            <v>0</v>
          </cell>
          <cell r="G255"/>
          <cell r="H255" t="str">
            <v/>
          </cell>
          <cell r="I255"/>
          <cell r="K255"/>
          <cell r="O255">
            <v>0</v>
          </cell>
          <cell r="P255"/>
          <cell r="Q255" t="str">
            <v/>
          </cell>
          <cell r="R255"/>
          <cell r="T255"/>
          <cell r="X255">
            <v>0</v>
          </cell>
          <cell r="Y255"/>
          <cell r="Z255" t="str">
            <v/>
          </cell>
          <cell r="AA255"/>
          <cell r="AC255"/>
          <cell r="AG255">
            <v>0</v>
          </cell>
          <cell r="AH255"/>
          <cell r="AI255" t="str">
            <v/>
          </cell>
          <cell r="AJ255"/>
          <cell r="AL255"/>
        </row>
        <row r="256">
          <cell r="A256"/>
          <cell r="F256">
            <v>0</v>
          </cell>
          <cell r="G256"/>
          <cell r="H256" t="str">
            <v/>
          </cell>
          <cell r="I256"/>
          <cell r="K256"/>
          <cell r="O256">
            <v>0</v>
          </cell>
          <cell r="P256"/>
          <cell r="Q256" t="str">
            <v/>
          </cell>
          <cell r="R256"/>
          <cell r="T256"/>
          <cell r="X256">
            <v>0</v>
          </cell>
          <cell r="Y256"/>
          <cell r="Z256" t="str">
            <v/>
          </cell>
          <cell r="AA256"/>
          <cell r="AC256"/>
          <cell r="AG256">
            <v>0</v>
          </cell>
          <cell r="AH256"/>
          <cell r="AI256" t="str">
            <v/>
          </cell>
          <cell r="AJ256"/>
          <cell r="AL256"/>
        </row>
        <row r="257">
          <cell r="A257"/>
          <cell r="F257">
            <v>0</v>
          </cell>
          <cell r="G257"/>
          <cell r="H257" t="str">
            <v/>
          </cell>
          <cell r="I257"/>
          <cell r="K257"/>
          <cell r="O257">
            <v>0</v>
          </cell>
          <cell r="P257"/>
          <cell r="Q257" t="str">
            <v/>
          </cell>
          <cell r="R257"/>
          <cell r="T257"/>
          <cell r="X257">
            <v>0</v>
          </cell>
          <cell r="Y257"/>
          <cell r="Z257" t="str">
            <v/>
          </cell>
          <cell r="AA257"/>
          <cell r="AC257"/>
          <cell r="AG257">
            <v>0</v>
          </cell>
          <cell r="AH257"/>
          <cell r="AI257" t="str">
            <v/>
          </cell>
          <cell r="AJ257"/>
          <cell r="AL257"/>
        </row>
        <row r="258">
          <cell r="A258"/>
          <cell r="F258">
            <v>0</v>
          </cell>
          <cell r="G258"/>
          <cell r="H258" t="str">
            <v/>
          </cell>
          <cell r="I258"/>
          <cell r="K258"/>
          <cell r="O258">
            <v>0</v>
          </cell>
          <cell r="P258"/>
          <cell r="Q258" t="str">
            <v/>
          </cell>
          <cell r="R258"/>
          <cell r="T258"/>
          <cell r="X258">
            <v>0</v>
          </cell>
          <cell r="Y258"/>
          <cell r="Z258" t="str">
            <v/>
          </cell>
          <cell r="AA258"/>
          <cell r="AC258"/>
          <cell r="AG258">
            <v>0</v>
          </cell>
          <cell r="AH258"/>
          <cell r="AI258" t="str">
            <v/>
          </cell>
          <cell r="AJ258"/>
          <cell r="AL258"/>
        </row>
        <row r="259">
          <cell r="A259"/>
          <cell r="F259">
            <v>0</v>
          </cell>
          <cell r="G259"/>
          <cell r="H259" t="str">
            <v/>
          </cell>
          <cell r="I259"/>
          <cell r="K259"/>
          <cell r="O259">
            <v>0</v>
          </cell>
          <cell r="P259"/>
          <cell r="Q259" t="str">
            <v/>
          </cell>
          <cell r="R259"/>
          <cell r="T259"/>
          <cell r="X259">
            <v>0</v>
          </cell>
          <cell r="Y259"/>
          <cell r="Z259" t="str">
            <v/>
          </cell>
          <cell r="AA259"/>
          <cell r="AC259"/>
          <cell r="AG259">
            <v>0</v>
          </cell>
          <cell r="AH259"/>
          <cell r="AI259" t="str">
            <v/>
          </cell>
          <cell r="AJ259"/>
          <cell r="AL259"/>
        </row>
        <row r="260">
          <cell r="A260"/>
          <cell r="F260">
            <v>0</v>
          </cell>
          <cell r="G260"/>
          <cell r="H260" t="str">
            <v/>
          </cell>
          <cell r="I260"/>
          <cell r="K260"/>
          <cell r="O260">
            <v>0</v>
          </cell>
          <cell r="P260"/>
          <cell r="Q260" t="str">
            <v/>
          </cell>
          <cell r="R260"/>
          <cell r="T260"/>
          <cell r="X260">
            <v>0</v>
          </cell>
          <cell r="Y260"/>
          <cell r="Z260" t="str">
            <v/>
          </cell>
          <cell r="AA260"/>
          <cell r="AC260"/>
          <cell r="AG260">
            <v>0</v>
          </cell>
          <cell r="AH260"/>
          <cell r="AI260" t="str">
            <v/>
          </cell>
          <cell r="AJ260"/>
          <cell r="AL260"/>
        </row>
        <row r="261">
          <cell r="A261"/>
          <cell r="F261">
            <v>0</v>
          </cell>
          <cell r="G261"/>
          <cell r="H261" t="str">
            <v/>
          </cell>
          <cell r="I261"/>
          <cell r="K261"/>
          <cell r="O261">
            <v>0</v>
          </cell>
          <cell r="P261"/>
          <cell r="Q261" t="str">
            <v/>
          </cell>
          <cell r="R261"/>
          <cell r="T261"/>
          <cell r="X261">
            <v>0</v>
          </cell>
          <cell r="Y261"/>
          <cell r="Z261" t="str">
            <v/>
          </cell>
          <cell r="AA261"/>
          <cell r="AC261"/>
          <cell r="AG261">
            <v>0</v>
          </cell>
          <cell r="AH261"/>
          <cell r="AI261" t="str">
            <v/>
          </cell>
          <cell r="AJ261"/>
          <cell r="AL261"/>
        </row>
        <row r="262">
          <cell r="A262"/>
          <cell r="F262">
            <v>0</v>
          </cell>
          <cell r="G262"/>
          <cell r="H262" t="str">
            <v/>
          </cell>
          <cell r="I262"/>
          <cell r="K262"/>
          <cell r="O262">
            <v>0</v>
          </cell>
          <cell r="P262"/>
          <cell r="Q262" t="str">
            <v/>
          </cell>
          <cell r="R262"/>
          <cell r="T262"/>
          <cell r="X262">
            <v>0</v>
          </cell>
          <cell r="Y262"/>
          <cell r="Z262" t="str">
            <v/>
          </cell>
          <cell r="AA262"/>
          <cell r="AC262"/>
          <cell r="AG262">
            <v>0</v>
          </cell>
          <cell r="AH262"/>
          <cell r="AI262" t="str">
            <v/>
          </cell>
          <cell r="AJ262"/>
          <cell r="AL262"/>
        </row>
        <row r="263">
          <cell r="A263"/>
          <cell r="F263">
            <v>0</v>
          </cell>
          <cell r="G263"/>
          <cell r="H263" t="str">
            <v/>
          </cell>
          <cell r="I263"/>
          <cell r="K263"/>
          <cell r="O263">
            <v>0</v>
          </cell>
          <cell r="P263"/>
          <cell r="Q263" t="str">
            <v/>
          </cell>
          <cell r="R263"/>
          <cell r="T263"/>
          <cell r="X263">
            <v>0</v>
          </cell>
          <cell r="Y263"/>
          <cell r="Z263" t="str">
            <v/>
          </cell>
          <cell r="AA263"/>
          <cell r="AC263"/>
          <cell r="AG263">
            <v>0</v>
          </cell>
          <cell r="AH263"/>
          <cell r="AI263" t="str">
            <v/>
          </cell>
          <cell r="AJ263"/>
          <cell r="AL263"/>
        </row>
        <row r="264">
          <cell r="A264"/>
          <cell r="F264">
            <v>0</v>
          </cell>
          <cell r="G264"/>
          <cell r="H264" t="str">
            <v/>
          </cell>
          <cell r="I264"/>
          <cell r="K264"/>
          <cell r="O264">
            <v>0</v>
          </cell>
          <cell r="P264"/>
          <cell r="Q264" t="str">
            <v/>
          </cell>
          <cell r="R264"/>
          <cell r="T264"/>
          <cell r="X264">
            <v>0</v>
          </cell>
          <cell r="Y264"/>
          <cell r="Z264" t="str">
            <v/>
          </cell>
          <cell r="AA264"/>
          <cell r="AC264"/>
          <cell r="AG264">
            <v>0</v>
          </cell>
          <cell r="AH264"/>
          <cell r="AI264" t="str">
            <v/>
          </cell>
          <cell r="AJ264"/>
          <cell r="AL264"/>
        </row>
        <row r="265">
          <cell r="A265"/>
          <cell r="F265">
            <v>0</v>
          </cell>
          <cell r="G265"/>
          <cell r="H265" t="str">
            <v/>
          </cell>
          <cell r="I265"/>
          <cell r="K265"/>
          <cell r="O265">
            <v>0</v>
          </cell>
          <cell r="P265"/>
          <cell r="Q265" t="str">
            <v/>
          </cell>
          <cell r="R265"/>
          <cell r="T265"/>
          <cell r="X265">
            <v>0</v>
          </cell>
          <cell r="Y265"/>
          <cell r="Z265" t="str">
            <v/>
          </cell>
          <cell r="AA265"/>
          <cell r="AC265"/>
          <cell r="AG265">
            <v>0</v>
          </cell>
          <cell r="AH265"/>
          <cell r="AI265" t="str">
            <v/>
          </cell>
          <cell r="AJ265"/>
          <cell r="AL265"/>
        </row>
        <row r="266">
          <cell r="A266"/>
          <cell r="F266">
            <v>0</v>
          </cell>
          <cell r="G266"/>
          <cell r="H266" t="str">
            <v/>
          </cell>
          <cell r="I266"/>
          <cell r="K266"/>
          <cell r="O266">
            <v>0</v>
          </cell>
          <cell r="P266"/>
          <cell r="Q266" t="str">
            <v/>
          </cell>
          <cell r="R266"/>
          <cell r="T266"/>
          <cell r="X266">
            <v>0</v>
          </cell>
          <cell r="Y266"/>
          <cell r="Z266" t="str">
            <v/>
          </cell>
          <cell r="AA266"/>
          <cell r="AC266"/>
          <cell r="AG266">
            <v>0</v>
          </cell>
          <cell r="AH266"/>
          <cell r="AI266" t="str">
            <v/>
          </cell>
          <cell r="AJ266"/>
          <cell r="AL266"/>
        </row>
        <row r="267">
          <cell r="A267"/>
          <cell r="F267">
            <v>0</v>
          </cell>
          <cell r="G267"/>
          <cell r="H267" t="str">
            <v/>
          </cell>
          <cell r="I267"/>
          <cell r="K267"/>
          <cell r="O267">
            <v>0</v>
          </cell>
          <cell r="P267"/>
          <cell r="Q267" t="str">
            <v/>
          </cell>
          <cell r="R267"/>
          <cell r="T267"/>
          <cell r="X267">
            <v>0</v>
          </cell>
          <cell r="Y267"/>
          <cell r="Z267" t="str">
            <v/>
          </cell>
          <cell r="AA267"/>
          <cell r="AC267"/>
          <cell r="AG267">
            <v>0</v>
          </cell>
          <cell r="AH267"/>
          <cell r="AI267" t="str">
            <v/>
          </cell>
          <cell r="AJ267"/>
          <cell r="AL267"/>
        </row>
        <row r="268">
          <cell r="A268"/>
          <cell r="F268">
            <v>0</v>
          </cell>
          <cell r="G268"/>
          <cell r="H268" t="str">
            <v/>
          </cell>
          <cell r="I268"/>
          <cell r="K268"/>
          <cell r="O268">
            <v>0</v>
          </cell>
          <cell r="P268"/>
          <cell r="Q268" t="str">
            <v/>
          </cell>
          <cell r="R268"/>
          <cell r="T268"/>
          <cell r="X268">
            <v>0</v>
          </cell>
          <cell r="Y268"/>
          <cell r="Z268" t="str">
            <v/>
          </cell>
          <cell r="AA268"/>
          <cell r="AC268"/>
          <cell r="AG268">
            <v>0</v>
          </cell>
          <cell r="AH268"/>
          <cell r="AI268" t="str">
            <v/>
          </cell>
          <cell r="AJ268"/>
          <cell r="AL268"/>
        </row>
        <row r="269">
          <cell r="A269"/>
          <cell r="F269">
            <v>0</v>
          </cell>
          <cell r="G269"/>
          <cell r="H269" t="str">
            <v/>
          </cell>
          <cell r="I269"/>
          <cell r="K269"/>
          <cell r="O269">
            <v>0</v>
          </cell>
          <cell r="P269"/>
          <cell r="Q269" t="str">
            <v/>
          </cell>
          <cell r="R269"/>
          <cell r="T269"/>
          <cell r="X269">
            <v>0</v>
          </cell>
          <cell r="Y269"/>
          <cell r="Z269" t="str">
            <v/>
          </cell>
          <cell r="AA269"/>
          <cell r="AC269"/>
          <cell r="AG269">
            <v>0</v>
          </cell>
          <cell r="AH269"/>
          <cell r="AI269" t="str">
            <v/>
          </cell>
          <cell r="AJ269"/>
          <cell r="AL269"/>
        </row>
        <row r="270">
          <cell r="A270"/>
          <cell r="F270">
            <v>0</v>
          </cell>
          <cell r="G270"/>
          <cell r="H270" t="str">
            <v/>
          </cell>
          <cell r="I270"/>
          <cell r="K270"/>
          <cell r="O270">
            <v>0</v>
          </cell>
          <cell r="P270"/>
          <cell r="Q270" t="str">
            <v/>
          </cell>
          <cell r="R270"/>
          <cell r="T270"/>
          <cell r="X270">
            <v>0</v>
          </cell>
          <cell r="Y270"/>
          <cell r="Z270" t="str">
            <v/>
          </cell>
          <cell r="AA270"/>
          <cell r="AC270"/>
          <cell r="AG270">
            <v>0</v>
          </cell>
          <cell r="AH270"/>
          <cell r="AI270" t="str">
            <v/>
          </cell>
          <cell r="AJ270"/>
          <cell r="AL270"/>
        </row>
        <row r="271">
          <cell r="A271"/>
          <cell r="F271">
            <v>0</v>
          </cell>
          <cell r="G271"/>
          <cell r="H271" t="str">
            <v/>
          </cell>
          <cell r="I271"/>
          <cell r="K271"/>
          <cell r="O271">
            <v>0</v>
          </cell>
          <cell r="P271"/>
          <cell r="Q271" t="str">
            <v/>
          </cell>
          <cell r="R271"/>
          <cell r="T271"/>
          <cell r="X271">
            <v>0</v>
          </cell>
          <cell r="Y271"/>
          <cell r="Z271" t="str">
            <v/>
          </cell>
          <cell r="AA271"/>
          <cell r="AC271"/>
          <cell r="AG271">
            <v>0</v>
          </cell>
          <cell r="AH271"/>
          <cell r="AI271" t="str">
            <v/>
          </cell>
          <cell r="AJ271"/>
          <cell r="AL271"/>
        </row>
        <row r="272">
          <cell r="A272"/>
          <cell r="F272">
            <v>0</v>
          </cell>
          <cell r="G272"/>
          <cell r="H272" t="str">
            <v/>
          </cell>
          <cell r="I272"/>
          <cell r="K272"/>
          <cell r="O272">
            <v>0</v>
          </cell>
          <cell r="P272"/>
          <cell r="Q272" t="str">
            <v/>
          </cell>
          <cell r="R272"/>
          <cell r="T272"/>
          <cell r="X272">
            <v>0</v>
          </cell>
          <cell r="Y272"/>
          <cell r="Z272" t="str">
            <v/>
          </cell>
          <cell r="AA272"/>
          <cell r="AC272"/>
          <cell r="AG272">
            <v>0</v>
          </cell>
          <cell r="AH272"/>
          <cell r="AI272" t="str">
            <v/>
          </cell>
          <cell r="AJ272"/>
          <cell r="AL272"/>
        </row>
        <row r="273">
          <cell r="A273"/>
          <cell r="F273">
            <v>0</v>
          </cell>
          <cell r="G273"/>
          <cell r="H273" t="str">
            <v/>
          </cell>
          <cell r="I273"/>
          <cell r="K273"/>
          <cell r="O273">
            <v>0</v>
          </cell>
          <cell r="P273"/>
          <cell r="Q273" t="str">
            <v/>
          </cell>
          <cell r="R273"/>
          <cell r="T273"/>
          <cell r="X273">
            <v>0</v>
          </cell>
          <cell r="Y273"/>
          <cell r="Z273" t="str">
            <v/>
          </cell>
          <cell r="AA273"/>
          <cell r="AC273"/>
          <cell r="AG273">
            <v>0</v>
          </cell>
          <cell r="AH273"/>
          <cell r="AI273" t="str">
            <v/>
          </cell>
          <cell r="AJ273"/>
          <cell r="AL273"/>
        </row>
        <row r="274">
          <cell r="A274"/>
          <cell r="F274">
            <v>0</v>
          </cell>
          <cell r="G274"/>
          <cell r="H274" t="str">
            <v/>
          </cell>
          <cell r="I274"/>
          <cell r="K274"/>
          <cell r="O274">
            <v>0</v>
          </cell>
          <cell r="P274"/>
          <cell r="Q274" t="str">
            <v/>
          </cell>
          <cell r="R274"/>
          <cell r="T274"/>
          <cell r="X274">
            <v>0</v>
          </cell>
          <cell r="Y274"/>
          <cell r="Z274" t="str">
            <v/>
          </cell>
          <cell r="AA274"/>
          <cell r="AC274"/>
          <cell r="AG274">
            <v>0</v>
          </cell>
          <cell r="AH274"/>
          <cell r="AI274" t="str">
            <v/>
          </cell>
          <cell r="AJ274"/>
          <cell r="AL274"/>
        </row>
        <row r="275">
          <cell r="A275"/>
          <cell r="F275">
            <v>0</v>
          </cell>
          <cell r="G275"/>
          <cell r="H275" t="str">
            <v/>
          </cell>
          <cell r="I275"/>
          <cell r="K275"/>
          <cell r="O275">
            <v>0</v>
          </cell>
          <cell r="P275"/>
          <cell r="Q275" t="str">
            <v/>
          </cell>
          <cell r="R275"/>
          <cell r="T275"/>
          <cell r="X275">
            <v>0</v>
          </cell>
          <cell r="Y275"/>
          <cell r="Z275" t="str">
            <v/>
          </cell>
          <cell r="AA275"/>
          <cell r="AC275"/>
          <cell r="AG275">
            <v>0</v>
          </cell>
          <cell r="AH275"/>
          <cell r="AI275" t="str">
            <v/>
          </cell>
          <cell r="AJ275"/>
          <cell r="AL275"/>
        </row>
        <row r="276">
          <cell r="A276"/>
          <cell r="F276">
            <v>0</v>
          </cell>
          <cell r="G276"/>
          <cell r="H276" t="str">
            <v/>
          </cell>
          <cell r="I276"/>
          <cell r="K276"/>
          <cell r="O276">
            <v>0</v>
          </cell>
          <cell r="P276"/>
          <cell r="Q276" t="str">
            <v/>
          </cell>
          <cell r="R276"/>
          <cell r="T276"/>
          <cell r="X276">
            <v>0</v>
          </cell>
          <cell r="Y276"/>
          <cell r="Z276" t="str">
            <v/>
          </cell>
          <cell r="AA276"/>
          <cell r="AC276"/>
          <cell r="AG276">
            <v>0</v>
          </cell>
          <cell r="AH276"/>
          <cell r="AI276" t="str">
            <v/>
          </cell>
          <cell r="AJ276"/>
          <cell r="AL276"/>
        </row>
        <row r="277">
          <cell r="A277"/>
          <cell r="F277">
            <v>0</v>
          </cell>
          <cell r="G277"/>
          <cell r="H277" t="str">
            <v/>
          </cell>
          <cell r="I277"/>
          <cell r="K277"/>
          <cell r="O277">
            <v>0</v>
          </cell>
          <cell r="P277"/>
          <cell r="Q277" t="str">
            <v/>
          </cell>
          <cell r="R277"/>
          <cell r="T277"/>
          <cell r="X277">
            <v>0</v>
          </cell>
          <cell r="Y277"/>
          <cell r="Z277" t="str">
            <v/>
          </cell>
          <cell r="AA277"/>
          <cell r="AC277"/>
          <cell r="AG277">
            <v>0</v>
          </cell>
          <cell r="AH277"/>
          <cell r="AI277"/>
          <cell r="AJ277"/>
          <cell r="AL277"/>
        </row>
        <row r="278">
          <cell r="A278"/>
          <cell r="F278">
            <v>0</v>
          </cell>
          <cell r="G278"/>
          <cell r="H278" t="str">
            <v/>
          </cell>
          <cell r="I278"/>
          <cell r="K278"/>
          <cell r="O278">
            <v>0</v>
          </cell>
          <cell r="P278"/>
          <cell r="Q278" t="str">
            <v/>
          </cell>
          <cell r="R278"/>
          <cell r="T278"/>
          <cell r="X278">
            <v>0</v>
          </cell>
          <cell r="Y278"/>
          <cell r="Z278" t="str">
            <v/>
          </cell>
          <cell r="AA278"/>
          <cell r="AC278"/>
          <cell r="AG278">
            <v>0</v>
          </cell>
          <cell r="AH278"/>
          <cell r="AI278"/>
          <cell r="AJ278"/>
          <cell r="AL278"/>
        </row>
        <row r="279">
          <cell r="A279"/>
          <cell r="F279">
            <v>0</v>
          </cell>
          <cell r="G279"/>
          <cell r="H279" t="str">
            <v/>
          </cell>
          <cell r="I279"/>
          <cell r="K279"/>
          <cell r="O279">
            <v>0</v>
          </cell>
          <cell r="P279"/>
          <cell r="Q279" t="str">
            <v/>
          </cell>
          <cell r="R279"/>
          <cell r="T279"/>
          <cell r="X279">
            <v>0</v>
          </cell>
          <cell r="Y279"/>
          <cell r="Z279"/>
          <cell r="AA279"/>
          <cell r="AC279"/>
          <cell r="AG279">
            <v>0</v>
          </cell>
          <cell r="AH279"/>
          <cell r="AI279"/>
          <cell r="AJ279"/>
          <cell r="AL279"/>
        </row>
        <row r="280">
          <cell r="A280"/>
          <cell r="F280">
            <v>0</v>
          </cell>
          <cell r="G280"/>
          <cell r="H280" t="str">
            <v/>
          </cell>
          <cell r="I280"/>
          <cell r="K280"/>
          <cell r="O280">
            <v>0</v>
          </cell>
          <cell r="P280"/>
          <cell r="Q280"/>
          <cell r="R280"/>
          <cell r="T280"/>
          <cell r="X280">
            <v>0</v>
          </cell>
          <cell r="Y280"/>
          <cell r="Z280"/>
          <cell r="AA280"/>
          <cell r="AC280"/>
          <cell r="AG280">
            <v>0</v>
          </cell>
          <cell r="AH280"/>
          <cell r="AI280"/>
          <cell r="AJ280"/>
          <cell r="AL280"/>
        </row>
        <row r="281">
          <cell r="A281"/>
          <cell r="F281">
            <v>0</v>
          </cell>
          <cell r="G281"/>
          <cell r="H281" t="str">
            <v/>
          </cell>
          <cell r="I281"/>
          <cell r="K281"/>
          <cell r="O281">
            <v>0</v>
          </cell>
          <cell r="P281"/>
          <cell r="Q281"/>
          <cell r="R281"/>
          <cell r="T281"/>
          <cell r="X281">
            <v>0</v>
          </cell>
          <cell r="Y281"/>
          <cell r="Z281"/>
          <cell r="AA281"/>
          <cell r="AC281"/>
          <cell r="AG281">
            <v>0</v>
          </cell>
          <cell r="AH281"/>
          <cell r="AI281"/>
          <cell r="AJ281"/>
          <cell r="AL281"/>
        </row>
        <row r="282">
          <cell r="A282"/>
          <cell r="F282">
            <v>0</v>
          </cell>
          <cell r="G282"/>
          <cell r="H282" t="str">
            <v/>
          </cell>
          <cell r="I282"/>
          <cell r="K282"/>
          <cell r="O282">
            <v>0</v>
          </cell>
          <cell r="P282"/>
          <cell r="Q282"/>
          <cell r="R282"/>
          <cell r="T282"/>
          <cell r="X282">
            <v>0</v>
          </cell>
          <cell r="Y282"/>
          <cell r="Z282"/>
          <cell r="AA282"/>
          <cell r="AC282"/>
          <cell r="AG282">
            <v>0</v>
          </cell>
          <cell r="AH282"/>
          <cell r="AI282"/>
          <cell r="AJ282"/>
          <cell r="AL282"/>
        </row>
        <row r="283">
          <cell r="A283"/>
          <cell r="F283">
            <v>0</v>
          </cell>
          <cell r="G283"/>
          <cell r="H283" t="str">
            <v/>
          </cell>
          <cell r="I283"/>
          <cell r="K283"/>
          <cell r="O283">
            <v>0</v>
          </cell>
          <cell r="P283"/>
          <cell r="Q283"/>
          <cell r="R283"/>
          <cell r="T283"/>
          <cell r="X283">
            <v>0</v>
          </cell>
          <cell r="Y283"/>
          <cell r="Z283"/>
          <cell r="AA283"/>
          <cell r="AC283"/>
          <cell r="AG283">
            <v>0</v>
          </cell>
          <cell r="AH283"/>
          <cell r="AI283"/>
          <cell r="AJ283"/>
          <cell r="AL283"/>
        </row>
        <row r="284">
          <cell r="A284"/>
          <cell r="F284">
            <v>0</v>
          </cell>
          <cell r="G284"/>
          <cell r="H284"/>
          <cell r="I284"/>
          <cell r="K284"/>
          <cell r="O284">
            <v>0</v>
          </cell>
          <cell r="P284"/>
          <cell r="Q284"/>
          <cell r="R284"/>
          <cell r="T284"/>
          <cell r="X284">
            <v>0</v>
          </cell>
          <cell r="Y284"/>
          <cell r="Z284"/>
          <cell r="AA284"/>
          <cell r="AC284"/>
          <cell r="AG284">
            <v>0</v>
          </cell>
          <cell r="AH284"/>
          <cell r="AI284"/>
          <cell r="AJ284"/>
          <cell r="AL284"/>
        </row>
        <row r="285">
          <cell r="A285"/>
          <cell r="F285">
            <v>0</v>
          </cell>
          <cell r="G285"/>
          <cell r="H285"/>
          <cell r="I285"/>
          <cell r="K285"/>
          <cell r="O285">
            <v>0</v>
          </cell>
          <cell r="P285"/>
          <cell r="Q285"/>
          <cell r="R285"/>
          <cell r="T285"/>
          <cell r="X285">
            <v>0</v>
          </cell>
          <cell r="Y285"/>
          <cell r="Z285"/>
          <cell r="AA285"/>
          <cell r="AC285"/>
          <cell r="AG285">
            <v>0</v>
          </cell>
          <cell r="AH285"/>
          <cell r="AI285"/>
          <cell r="AJ285"/>
          <cell r="AL285"/>
        </row>
        <row r="286">
          <cell r="A286"/>
          <cell r="F286">
            <v>0</v>
          </cell>
          <cell r="G286"/>
          <cell r="H286"/>
          <cell r="I286"/>
          <cell r="K286"/>
          <cell r="O286">
            <v>0</v>
          </cell>
          <cell r="P286"/>
          <cell r="Q286"/>
          <cell r="R286"/>
          <cell r="T286"/>
          <cell r="X286">
            <v>0</v>
          </cell>
          <cell r="Y286"/>
          <cell r="Z286"/>
          <cell r="AA286"/>
          <cell r="AC286"/>
          <cell r="AG286">
            <v>0</v>
          </cell>
          <cell r="AH286"/>
          <cell r="AI286"/>
          <cell r="AJ286"/>
          <cell r="AL286"/>
        </row>
        <row r="287">
          <cell r="A287"/>
          <cell r="F287">
            <v>0</v>
          </cell>
          <cell r="G287"/>
          <cell r="H287"/>
          <cell r="I287"/>
          <cell r="K287"/>
          <cell r="O287">
            <v>0</v>
          </cell>
          <cell r="P287"/>
          <cell r="Q287"/>
          <cell r="R287"/>
          <cell r="T287"/>
          <cell r="X287">
            <v>0</v>
          </cell>
          <cell r="Y287"/>
          <cell r="Z287"/>
          <cell r="AA287"/>
          <cell r="AC287"/>
          <cell r="AG287">
            <v>0</v>
          </cell>
          <cell r="AH287"/>
          <cell r="AI287"/>
          <cell r="AJ287"/>
          <cell r="AL287"/>
        </row>
        <row r="288">
          <cell r="A288"/>
          <cell r="F288">
            <v>0</v>
          </cell>
          <cell r="G288"/>
          <cell r="H288"/>
          <cell r="I288"/>
          <cell r="K288"/>
          <cell r="O288">
            <v>0</v>
          </cell>
          <cell r="P288"/>
          <cell r="Q288"/>
          <cell r="R288"/>
          <cell r="T288"/>
          <cell r="X288">
            <v>0</v>
          </cell>
          <cell r="Y288"/>
          <cell r="Z288"/>
          <cell r="AA288"/>
          <cell r="AC288"/>
          <cell r="AG288">
            <v>0</v>
          </cell>
          <cell r="AH288"/>
          <cell r="AI288"/>
          <cell r="AJ288"/>
          <cell r="AL288"/>
        </row>
        <row r="289">
          <cell r="A289"/>
          <cell r="F289">
            <v>0</v>
          </cell>
          <cell r="G289"/>
          <cell r="H289"/>
          <cell r="I289"/>
          <cell r="K289"/>
          <cell r="O289">
            <v>0</v>
          </cell>
          <cell r="P289"/>
          <cell r="Q289"/>
          <cell r="R289"/>
          <cell r="T289"/>
          <cell r="X289">
            <v>0</v>
          </cell>
          <cell r="Y289"/>
          <cell r="Z289"/>
          <cell r="AA289"/>
          <cell r="AC289"/>
          <cell r="AG289">
            <v>0</v>
          </cell>
          <cell r="AH289"/>
          <cell r="AI289"/>
          <cell r="AJ289"/>
          <cell r="AL289"/>
        </row>
        <row r="290">
          <cell r="A290"/>
          <cell r="F290">
            <v>0</v>
          </cell>
          <cell r="G290"/>
          <cell r="H290"/>
          <cell r="I290"/>
          <cell r="K290"/>
          <cell r="O290">
            <v>0</v>
          </cell>
          <cell r="P290"/>
          <cell r="Q290"/>
          <cell r="R290"/>
          <cell r="T290"/>
          <cell r="X290">
            <v>0</v>
          </cell>
          <cell r="Y290"/>
          <cell r="Z290"/>
          <cell r="AA290"/>
          <cell r="AC290"/>
          <cell r="AG290">
            <v>0</v>
          </cell>
          <cell r="AH290"/>
          <cell r="AI290"/>
          <cell r="AJ290"/>
          <cell r="AL290"/>
        </row>
        <row r="291">
          <cell r="A291"/>
          <cell r="F291">
            <v>0</v>
          </cell>
          <cell r="G291"/>
          <cell r="H291"/>
          <cell r="I291"/>
          <cell r="K291"/>
          <cell r="O291">
            <v>0</v>
          </cell>
          <cell r="P291"/>
          <cell r="Q291"/>
          <cell r="R291"/>
          <cell r="T291"/>
          <cell r="X291">
            <v>0</v>
          </cell>
          <cell r="Y291"/>
          <cell r="Z291"/>
          <cell r="AA291"/>
          <cell r="AC291"/>
          <cell r="AG291">
            <v>0</v>
          </cell>
          <cell r="AH291"/>
          <cell r="AI291"/>
          <cell r="AJ291"/>
          <cell r="AL291"/>
        </row>
        <row r="292">
          <cell r="A292"/>
          <cell r="F292">
            <v>0</v>
          </cell>
          <cell r="G292"/>
          <cell r="H292"/>
          <cell r="I292"/>
          <cell r="K292"/>
          <cell r="O292">
            <v>0</v>
          </cell>
          <cell r="P292"/>
          <cell r="Q292"/>
          <cell r="R292"/>
          <cell r="T292"/>
          <cell r="X292">
            <v>0</v>
          </cell>
          <cell r="Y292"/>
          <cell r="Z292"/>
          <cell r="AA292"/>
          <cell r="AC292"/>
          <cell r="AG292">
            <v>0</v>
          </cell>
          <cell r="AH292"/>
          <cell r="AI292"/>
          <cell r="AJ292"/>
          <cell r="AL292"/>
        </row>
        <row r="293">
          <cell r="A293"/>
          <cell r="F293">
            <v>0</v>
          </cell>
          <cell r="G293"/>
          <cell r="H293"/>
          <cell r="I293"/>
          <cell r="K293"/>
          <cell r="O293">
            <v>0</v>
          </cell>
          <cell r="P293"/>
          <cell r="Q293"/>
          <cell r="R293"/>
          <cell r="T293"/>
          <cell r="X293">
            <v>0</v>
          </cell>
          <cell r="Y293"/>
          <cell r="Z293"/>
          <cell r="AA293"/>
          <cell r="AC293"/>
          <cell r="AG293">
            <v>0</v>
          </cell>
          <cell r="AH293"/>
          <cell r="AI293"/>
          <cell r="AJ293"/>
          <cell r="AL293"/>
        </row>
        <row r="294">
          <cell r="A294"/>
          <cell r="F294">
            <v>0</v>
          </cell>
          <cell r="G294"/>
          <cell r="H294"/>
          <cell r="I294"/>
          <cell r="K294"/>
          <cell r="O294">
            <v>0</v>
          </cell>
          <cell r="P294"/>
          <cell r="Q294"/>
          <cell r="R294"/>
          <cell r="T294"/>
          <cell r="X294">
            <v>0</v>
          </cell>
          <cell r="Y294"/>
          <cell r="Z294"/>
          <cell r="AA294"/>
          <cell r="AC294"/>
          <cell r="AG294">
            <v>0</v>
          </cell>
          <cell r="AH294"/>
          <cell r="AI294"/>
          <cell r="AJ294"/>
          <cell r="AL294"/>
        </row>
        <row r="295">
          <cell r="A295"/>
          <cell r="F295">
            <v>0</v>
          </cell>
          <cell r="G295"/>
          <cell r="H295"/>
          <cell r="I295"/>
          <cell r="K295"/>
          <cell r="O295">
            <v>0</v>
          </cell>
          <cell r="P295"/>
          <cell r="Q295"/>
          <cell r="R295"/>
          <cell r="T295"/>
          <cell r="X295">
            <v>0</v>
          </cell>
          <cell r="Y295"/>
          <cell r="Z295"/>
          <cell r="AA295"/>
          <cell r="AC295"/>
          <cell r="AG295">
            <v>0</v>
          </cell>
          <cell r="AH295"/>
          <cell r="AI295"/>
          <cell r="AJ295"/>
          <cell r="AL295"/>
        </row>
        <row r="296">
          <cell r="A296"/>
          <cell r="F296">
            <v>0</v>
          </cell>
          <cell r="G296"/>
          <cell r="H296"/>
          <cell r="I296"/>
          <cell r="K296"/>
          <cell r="O296">
            <v>0</v>
          </cell>
          <cell r="P296"/>
          <cell r="Q296"/>
          <cell r="R296"/>
          <cell r="T296"/>
          <cell r="X296">
            <v>0</v>
          </cell>
          <cell r="Y296"/>
          <cell r="Z296"/>
          <cell r="AA296"/>
          <cell r="AC296"/>
          <cell r="AG296">
            <v>0</v>
          </cell>
          <cell r="AH296"/>
          <cell r="AI296"/>
          <cell r="AJ296"/>
          <cell r="AL296"/>
        </row>
        <row r="297">
          <cell r="A297"/>
          <cell r="F297">
            <v>0</v>
          </cell>
          <cell r="G297"/>
          <cell r="H297"/>
          <cell r="I297"/>
          <cell r="K297"/>
          <cell r="O297">
            <v>0</v>
          </cell>
          <cell r="P297"/>
          <cell r="Q297"/>
          <cell r="R297"/>
          <cell r="T297"/>
          <cell r="X297">
            <v>0</v>
          </cell>
          <cell r="Y297"/>
          <cell r="Z297"/>
          <cell r="AA297"/>
          <cell r="AC297"/>
          <cell r="AG297">
            <v>0</v>
          </cell>
          <cell r="AH297"/>
          <cell r="AI297"/>
          <cell r="AJ297"/>
          <cell r="AL297"/>
        </row>
        <row r="298">
          <cell r="A298"/>
          <cell r="F298">
            <v>0</v>
          </cell>
          <cell r="G298"/>
          <cell r="H298"/>
          <cell r="I298"/>
          <cell r="K298"/>
          <cell r="O298">
            <v>0</v>
          </cell>
          <cell r="P298"/>
          <cell r="Q298"/>
          <cell r="R298"/>
          <cell r="T298"/>
          <cell r="X298">
            <v>0</v>
          </cell>
          <cell r="Y298"/>
          <cell r="Z298"/>
          <cell r="AA298"/>
          <cell r="AC298"/>
          <cell r="AG298">
            <v>0</v>
          </cell>
          <cell r="AH298"/>
          <cell r="AI298"/>
          <cell r="AJ298"/>
          <cell r="AL298"/>
        </row>
        <row r="299">
          <cell r="A299"/>
          <cell r="F299">
            <v>0</v>
          </cell>
          <cell r="G299"/>
          <cell r="H299"/>
          <cell r="I299"/>
          <cell r="K299"/>
          <cell r="O299">
            <v>0</v>
          </cell>
          <cell r="P299"/>
          <cell r="Q299"/>
          <cell r="R299"/>
          <cell r="T299"/>
          <cell r="X299">
            <v>0</v>
          </cell>
          <cell r="Y299"/>
          <cell r="Z299"/>
          <cell r="AA299"/>
          <cell r="AC299"/>
          <cell r="AG299">
            <v>0</v>
          </cell>
          <cell r="AH299"/>
          <cell r="AI299"/>
          <cell r="AJ299"/>
          <cell r="AL299"/>
        </row>
        <row r="300">
          <cell r="A300"/>
          <cell r="F300">
            <v>0</v>
          </cell>
          <cell r="G300"/>
          <cell r="H300"/>
          <cell r="I300"/>
          <cell r="K300"/>
          <cell r="O300">
            <v>0</v>
          </cell>
          <cell r="P300"/>
          <cell r="Q300"/>
          <cell r="R300"/>
          <cell r="T300"/>
          <cell r="X300">
            <v>0</v>
          </cell>
          <cell r="Y300"/>
          <cell r="Z300"/>
          <cell r="AA300"/>
          <cell r="AC300"/>
          <cell r="AG300">
            <v>0</v>
          </cell>
          <cell r="AH300"/>
          <cell r="AI300"/>
          <cell r="AJ300"/>
          <cell r="AL300"/>
        </row>
        <row r="301">
          <cell r="A301"/>
          <cell r="F301">
            <v>0</v>
          </cell>
          <cell r="G301"/>
          <cell r="H301"/>
          <cell r="I301"/>
          <cell r="K301"/>
          <cell r="O301">
            <v>0</v>
          </cell>
          <cell r="P301"/>
          <cell r="Q301"/>
          <cell r="R301"/>
          <cell r="T301"/>
          <cell r="X301">
            <v>0</v>
          </cell>
          <cell r="Y301"/>
          <cell r="Z301"/>
          <cell r="AA301"/>
          <cell r="AC301"/>
          <cell r="AG301">
            <v>0</v>
          </cell>
          <cell r="AH301"/>
          <cell r="AI301"/>
          <cell r="AJ301"/>
          <cell r="AL301"/>
        </row>
        <row r="302">
          <cell r="A302"/>
          <cell r="F302">
            <v>0</v>
          </cell>
          <cell r="G302"/>
          <cell r="H302"/>
          <cell r="I302"/>
          <cell r="K302"/>
          <cell r="O302">
            <v>0</v>
          </cell>
          <cell r="P302"/>
          <cell r="Q302"/>
          <cell r="R302"/>
          <cell r="T302"/>
          <cell r="X302">
            <v>0</v>
          </cell>
          <cell r="Y302"/>
          <cell r="Z302"/>
          <cell r="AA302"/>
          <cell r="AC302"/>
          <cell r="AG302">
            <v>0</v>
          </cell>
          <cell r="AH302"/>
          <cell r="AI302"/>
          <cell r="AJ302"/>
          <cell r="AL302"/>
        </row>
        <row r="303">
          <cell r="A303"/>
          <cell r="F303">
            <v>0</v>
          </cell>
          <cell r="G303"/>
          <cell r="H303"/>
          <cell r="I303"/>
          <cell r="K303"/>
          <cell r="O303">
            <v>0</v>
          </cell>
          <cell r="P303"/>
          <cell r="Q303"/>
          <cell r="R303"/>
          <cell r="T303"/>
          <cell r="X303">
            <v>0</v>
          </cell>
          <cell r="Y303"/>
          <cell r="Z303"/>
          <cell r="AA303"/>
          <cell r="AC303"/>
          <cell r="AG303">
            <v>0</v>
          </cell>
          <cell r="AH303"/>
          <cell r="AI303"/>
          <cell r="AJ303"/>
          <cell r="AL303"/>
        </row>
        <row r="304">
          <cell r="A304"/>
          <cell r="F304">
            <v>0</v>
          </cell>
          <cell r="G304"/>
          <cell r="H304"/>
          <cell r="I304"/>
          <cell r="K304"/>
          <cell r="O304">
            <v>0</v>
          </cell>
          <cell r="P304"/>
          <cell r="Q304"/>
          <cell r="R304"/>
          <cell r="T304"/>
          <cell r="X304">
            <v>0</v>
          </cell>
          <cell r="Y304"/>
          <cell r="Z304"/>
          <cell r="AA304"/>
          <cell r="AC304"/>
          <cell r="AG304">
            <v>0</v>
          </cell>
          <cell r="AH304"/>
          <cell r="AI304"/>
          <cell r="AJ304"/>
          <cell r="AL304"/>
        </row>
        <row r="305">
          <cell r="A305"/>
          <cell r="F305">
            <v>0</v>
          </cell>
          <cell r="G305"/>
          <cell r="H305"/>
          <cell r="I305"/>
          <cell r="K305"/>
          <cell r="O305">
            <v>0</v>
          </cell>
          <cell r="P305"/>
          <cell r="Q305"/>
          <cell r="R305"/>
          <cell r="T305"/>
          <cell r="X305">
            <v>0</v>
          </cell>
          <cell r="Y305"/>
          <cell r="Z305"/>
          <cell r="AA305"/>
          <cell r="AC305"/>
          <cell r="AG305">
            <v>0</v>
          </cell>
          <cell r="AH305"/>
          <cell r="AI305"/>
          <cell r="AJ305"/>
          <cell r="AL305"/>
        </row>
        <row r="306">
          <cell r="A306"/>
          <cell r="F306">
            <v>0</v>
          </cell>
          <cell r="G306"/>
          <cell r="H306"/>
          <cell r="I306"/>
          <cell r="K306"/>
          <cell r="O306">
            <v>0</v>
          </cell>
          <cell r="P306"/>
          <cell r="Q306"/>
          <cell r="R306"/>
          <cell r="T306"/>
          <cell r="X306">
            <v>0</v>
          </cell>
          <cell r="Y306"/>
          <cell r="Z306"/>
          <cell r="AA306"/>
          <cell r="AC306"/>
          <cell r="AG306">
            <v>0</v>
          </cell>
          <cell r="AH306"/>
          <cell r="AI306"/>
          <cell r="AJ306"/>
          <cell r="AL306"/>
        </row>
        <row r="307">
          <cell r="A307"/>
          <cell r="F307">
            <v>0</v>
          </cell>
          <cell r="G307"/>
          <cell r="H307"/>
          <cell r="I307"/>
          <cell r="K307"/>
          <cell r="O307">
            <v>0</v>
          </cell>
          <cell r="P307"/>
          <cell r="Q307"/>
          <cell r="R307"/>
          <cell r="T307"/>
          <cell r="X307">
            <v>0</v>
          </cell>
          <cell r="Y307"/>
          <cell r="Z307"/>
          <cell r="AA307"/>
          <cell r="AC307"/>
          <cell r="AG307">
            <v>0</v>
          </cell>
          <cell r="AH307"/>
          <cell r="AI307"/>
          <cell r="AJ307"/>
          <cell r="AL307"/>
        </row>
        <row r="308">
          <cell r="A308"/>
          <cell r="F308">
            <v>0</v>
          </cell>
          <cell r="G308"/>
          <cell r="H308"/>
          <cell r="I308"/>
          <cell r="K308"/>
          <cell r="O308">
            <v>0</v>
          </cell>
          <cell r="P308"/>
          <cell r="Q308"/>
          <cell r="R308"/>
          <cell r="T308"/>
          <cell r="X308">
            <v>0</v>
          </cell>
          <cell r="Y308"/>
          <cell r="Z308"/>
          <cell r="AA308"/>
          <cell r="AC308"/>
          <cell r="AG308">
            <v>0</v>
          </cell>
          <cell r="AH308"/>
          <cell r="AI308"/>
          <cell r="AJ308"/>
          <cell r="AL308"/>
        </row>
        <row r="309">
          <cell r="A309"/>
          <cell r="F309">
            <v>0</v>
          </cell>
          <cell r="G309"/>
          <cell r="H309"/>
          <cell r="I309"/>
          <cell r="K309"/>
          <cell r="O309">
            <v>0</v>
          </cell>
          <cell r="P309"/>
          <cell r="Q309"/>
          <cell r="R309"/>
          <cell r="T309"/>
          <cell r="X309">
            <v>0</v>
          </cell>
          <cell r="Y309"/>
          <cell r="Z309"/>
          <cell r="AA309"/>
          <cell r="AC309"/>
          <cell r="AG309">
            <v>0</v>
          </cell>
          <cell r="AH309"/>
          <cell r="AI309"/>
          <cell r="AJ309"/>
          <cell r="AL309"/>
        </row>
        <row r="310">
          <cell r="A310"/>
          <cell r="F310">
            <v>0</v>
          </cell>
          <cell r="G310"/>
          <cell r="H310"/>
          <cell r="I310"/>
          <cell r="K310"/>
          <cell r="O310">
            <v>0</v>
          </cell>
          <cell r="P310"/>
          <cell r="Q310"/>
          <cell r="R310"/>
          <cell r="T310"/>
          <cell r="X310">
            <v>0</v>
          </cell>
          <cell r="Y310"/>
          <cell r="Z310"/>
          <cell r="AA310"/>
          <cell r="AC310"/>
          <cell r="AG310">
            <v>0</v>
          </cell>
          <cell r="AH310"/>
          <cell r="AI310"/>
          <cell r="AJ310"/>
          <cell r="AL310"/>
        </row>
        <row r="311">
          <cell r="F311">
            <v>0</v>
          </cell>
          <cell r="G311"/>
          <cell r="H311"/>
          <cell r="K311"/>
          <cell r="O311">
            <v>0</v>
          </cell>
          <cell r="P311"/>
          <cell r="T311"/>
          <cell r="X311">
            <v>0</v>
          </cell>
          <cell r="Y311"/>
          <cell r="AC311"/>
          <cell r="AG311">
            <v>0</v>
          </cell>
          <cell r="AL311"/>
        </row>
        <row r="312">
          <cell r="F312"/>
          <cell r="G312"/>
          <cell r="H312"/>
          <cell r="K312"/>
          <cell r="T312"/>
          <cell r="AC312"/>
          <cell r="AL312"/>
        </row>
        <row r="313">
          <cell r="F313"/>
          <cell r="G313"/>
          <cell r="H313"/>
          <cell r="K313"/>
          <cell r="T313"/>
          <cell r="AC313"/>
          <cell r="AL313"/>
        </row>
        <row r="314">
          <cell r="F314"/>
          <cell r="G314"/>
          <cell r="H314"/>
          <cell r="K314"/>
          <cell r="T314"/>
          <cell r="AC314"/>
          <cell r="AL314"/>
        </row>
        <row r="315">
          <cell r="F315"/>
          <cell r="G315"/>
          <cell r="H315"/>
          <cell r="K315"/>
          <cell r="T315"/>
          <cell r="AC315"/>
          <cell r="AL315"/>
        </row>
        <row r="316">
          <cell r="F316"/>
          <cell r="G316"/>
          <cell r="H316"/>
          <cell r="K316"/>
          <cell r="T316"/>
          <cell r="AC316"/>
          <cell r="AL316"/>
        </row>
        <row r="317">
          <cell r="F317"/>
          <cell r="G317"/>
          <cell r="H317"/>
          <cell r="K317"/>
          <cell r="T317"/>
          <cell r="AC317"/>
          <cell r="AL317"/>
        </row>
        <row r="318">
          <cell r="F318"/>
          <cell r="G318"/>
          <cell r="H318"/>
          <cell r="K318"/>
          <cell r="T318"/>
          <cell r="AC318"/>
          <cell r="AL318"/>
        </row>
        <row r="319">
          <cell r="F319"/>
          <cell r="G319"/>
          <cell r="H319"/>
          <cell r="K319"/>
          <cell r="T319"/>
          <cell r="AC319"/>
          <cell r="AL319"/>
        </row>
        <row r="320">
          <cell r="F320"/>
          <cell r="G320"/>
          <cell r="H320"/>
          <cell r="K320"/>
          <cell r="T320"/>
          <cell r="AC320"/>
          <cell r="AL320"/>
        </row>
        <row r="321">
          <cell r="F321"/>
          <cell r="G321"/>
          <cell r="H321"/>
          <cell r="K321"/>
          <cell r="T321"/>
          <cell r="AC321"/>
          <cell r="AL321"/>
        </row>
        <row r="322">
          <cell r="F322"/>
          <cell r="G322"/>
          <cell r="H322"/>
          <cell r="K322"/>
          <cell r="T322"/>
          <cell r="AC322"/>
          <cell r="AL322"/>
        </row>
        <row r="323">
          <cell r="F323"/>
          <cell r="G323"/>
          <cell r="H323"/>
          <cell r="K323"/>
          <cell r="T323"/>
          <cell r="AC323"/>
          <cell r="AL323"/>
        </row>
        <row r="324">
          <cell r="F324"/>
          <cell r="G324"/>
          <cell r="H324"/>
          <cell r="K324"/>
          <cell r="T324"/>
          <cell r="AC324"/>
          <cell r="AL324"/>
        </row>
        <row r="325">
          <cell r="F325"/>
          <cell r="G325"/>
          <cell r="H325"/>
          <cell r="K325"/>
          <cell r="T325"/>
          <cell r="AC325"/>
          <cell r="AL325"/>
        </row>
        <row r="326">
          <cell r="F326"/>
          <cell r="G326"/>
          <cell r="H326"/>
          <cell r="K326"/>
          <cell r="T326"/>
          <cell r="AC326"/>
          <cell r="AL326"/>
        </row>
        <row r="327">
          <cell r="F327"/>
          <cell r="G327"/>
          <cell r="H327"/>
          <cell r="K327"/>
          <cell r="T327"/>
          <cell r="AC327"/>
          <cell r="AL327"/>
        </row>
        <row r="328">
          <cell r="F328"/>
          <cell r="G328"/>
          <cell r="H328"/>
          <cell r="K328"/>
          <cell r="T328"/>
          <cell r="AC328"/>
          <cell r="AL328"/>
        </row>
        <row r="329">
          <cell r="F329"/>
          <cell r="G329"/>
          <cell r="H329"/>
          <cell r="K329"/>
          <cell r="T329"/>
          <cell r="AC329"/>
          <cell r="AL329"/>
        </row>
        <row r="330">
          <cell r="F330"/>
          <cell r="G330"/>
          <cell r="H330"/>
          <cell r="K330"/>
          <cell r="T330"/>
          <cell r="AC330"/>
          <cell r="AL330"/>
        </row>
        <row r="331">
          <cell r="F331"/>
          <cell r="G331"/>
          <cell r="H331"/>
          <cell r="K331"/>
          <cell r="T331"/>
          <cell r="AC331"/>
          <cell r="AL331"/>
        </row>
        <row r="332">
          <cell r="F332"/>
          <cell r="G332"/>
          <cell r="H332"/>
          <cell r="K332"/>
          <cell r="T332"/>
          <cell r="AC332"/>
          <cell r="AL332"/>
        </row>
        <row r="333">
          <cell r="F333"/>
          <cell r="G333"/>
          <cell r="H333"/>
          <cell r="K333"/>
          <cell r="T333"/>
          <cell r="AC333"/>
          <cell r="AL333"/>
        </row>
        <row r="334">
          <cell r="F334"/>
          <cell r="G334"/>
          <cell r="H334"/>
          <cell r="K334"/>
          <cell r="T334"/>
          <cell r="AC334"/>
          <cell r="AL334"/>
        </row>
        <row r="335">
          <cell r="F335"/>
          <cell r="G335"/>
          <cell r="H335"/>
          <cell r="K335"/>
          <cell r="T335"/>
          <cell r="AC335"/>
          <cell r="AL335"/>
        </row>
        <row r="336">
          <cell r="F336"/>
          <cell r="G336"/>
          <cell r="H336"/>
          <cell r="K336"/>
          <cell r="T336"/>
          <cell r="AC336"/>
          <cell r="AL336"/>
        </row>
        <row r="337">
          <cell r="F337"/>
          <cell r="G337"/>
          <cell r="H337"/>
          <cell r="K337"/>
          <cell r="T337"/>
          <cell r="AC337"/>
          <cell r="AL337"/>
        </row>
        <row r="338">
          <cell r="F338"/>
          <cell r="G338"/>
          <cell r="H338"/>
          <cell r="K338"/>
          <cell r="T338"/>
          <cell r="AC338"/>
          <cell r="AL338"/>
        </row>
        <row r="339">
          <cell r="F339"/>
          <cell r="G339"/>
          <cell r="H339"/>
          <cell r="K339"/>
          <cell r="T339"/>
          <cell r="AC339"/>
          <cell r="AL339"/>
        </row>
        <row r="340">
          <cell r="F340"/>
          <cell r="G340"/>
          <cell r="H340"/>
          <cell r="K340"/>
          <cell r="T340"/>
          <cell r="AC340"/>
          <cell r="AL340"/>
        </row>
        <row r="341">
          <cell r="F341"/>
          <cell r="G341"/>
          <cell r="H341"/>
          <cell r="K341"/>
          <cell r="T341"/>
          <cell r="AC341"/>
          <cell r="AL341"/>
        </row>
        <row r="342">
          <cell r="F342"/>
          <cell r="G342"/>
          <cell r="H342"/>
          <cell r="K342"/>
          <cell r="T342"/>
          <cell r="AC342"/>
          <cell r="AL342"/>
        </row>
        <row r="343">
          <cell r="F343"/>
          <cell r="G343"/>
          <cell r="H343"/>
          <cell r="K343"/>
          <cell r="T343"/>
          <cell r="AC343"/>
          <cell r="AL343"/>
        </row>
        <row r="344">
          <cell r="F344"/>
          <cell r="G344"/>
          <cell r="H344"/>
          <cell r="K344"/>
          <cell r="T344"/>
          <cell r="AC344"/>
          <cell r="AL344"/>
        </row>
        <row r="345">
          <cell r="F345"/>
          <cell r="G345"/>
          <cell r="H345"/>
          <cell r="K345"/>
          <cell r="T345"/>
          <cell r="AC345"/>
          <cell r="AL345"/>
        </row>
        <row r="346">
          <cell r="F346"/>
          <cell r="G346"/>
          <cell r="H346"/>
          <cell r="K346"/>
          <cell r="T346"/>
          <cell r="AC346"/>
          <cell r="AL346"/>
        </row>
        <row r="347">
          <cell r="F347"/>
          <cell r="G347"/>
          <cell r="H347"/>
          <cell r="K347"/>
          <cell r="T347"/>
          <cell r="AC347"/>
          <cell r="AL347"/>
        </row>
        <row r="348">
          <cell r="F348"/>
          <cell r="G348"/>
          <cell r="H348"/>
          <cell r="K348"/>
          <cell r="T348"/>
          <cell r="AC348"/>
          <cell r="AL348"/>
        </row>
        <row r="349">
          <cell r="F349"/>
          <cell r="G349"/>
          <cell r="H349"/>
          <cell r="K349"/>
          <cell r="T349"/>
          <cell r="AC349"/>
          <cell r="AL349"/>
        </row>
        <row r="350">
          <cell r="F350"/>
          <cell r="G350"/>
          <cell r="H350"/>
          <cell r="K350"/>
          <cell r="T350"/>
          <cell r="AC350"/>
          <cell r="AL350"/>
        </row>
        <row r="351">
          <cell r="F351"/>
          <cell r="G351"/>
          <cell r="H351"/>
          <cell r="K351"/>
          <cell r="T351"/>
          <cell r="AC351"/>
          <cell r="AL351"/>
        </row>
        <row r="352">
          <cell r="F352"/>
          <cell r="G352"/>
          <cell r="H352"/>
          <cell r="K352"/>
          <cell r="T352"/>
          <cell r="AC352"/>
          <cell r="AL352"/>
        </row>
        <row r="353">
          <cell r="F353"/>
          <cell r="G353"/>
          <cell r="H353"/>
          <cell r="K353"/>
          <cell r="T353"/>
          <cell r="AC353"/>
          <cell r="AL353"/>
        </row>
        <row r="354">
          <cell r="F354"/>
          <cell r="G354"/>
          <cell r="H354"/>
          <cell r="K354"/>
          <cell r="T354"/>
          <cell r="AC354"/>
          <cell r="AL354"/>
        </row>
        <row r="355">
          <cell r="F355"/>
          <cell r="G355"/>
          <cell r="H355"/>
          <cell r="K355"/>
          <cell r="T355"/>
          <cell r="AC355"/>
          <cell r="AL355"/>
        </row>
        <row r="356">
          <cell r="F356"/>
          <cell r="G356"/>
          <cell r="H356"/>
          <cell r="K356"/>
          <cell r="T356"/>
          <cell r="AC356"/>
          <cell r="AL356"/>
        </row>
        <row r="357">
          <cell r="F357"/>
          <cell r="G357"/>
          <cell r="H357"/>
          <cell r="K357"/>
          <cell r="T357"/>
          <cell r="AC357"/>
          <cell r="AL357"/>
        </row>
        <row r="358">
          <cell r="F358"/>
          <cell r="G358"/>
          <cell r="H358"/>
          <cell r="K358"/>
          <cell r="T358"/>
          <cell r="AC358"/>
          <cell r="AL358"/>
        </row>
        <row r="359">
          <cell r="F359"/>
          <cell r="G359"/>
          <cell r="H359"/>
          <cell r="K359"/>
          <cell r="T359"/>
          <cell r="AC359"/>
          <cell r="AL359"/>
        </row>
        <row r="360">
          <cell r="F360"/>
          <cell r="G360"/>
          <cell r="H360"/>
          <cell r="K360"/>
          <cell r="T360"/>
          <cell r="AC360"/>
          <cell r="AL360"/>
        </row>
        <row r="361">
          <cell r="F361"/>
          <cell r="G361"/>
          <cell r="H361"/>
          <cell r="K361"/>
          <cell r="T361"/>
          <cell r="AC361"/>
          <cell r="AL361"/>
        </row>
        <row r="362">
          <cell r="F362"/>
          <cell r="G362"/>
          <cell r="H362"/>
          <cell r="K362"/>
          <cell r="T362"/>
          <cell r="AC362"/>
          <cell r="AL362"/>
        </row>
        <row r="363">
          <cell r="F363"/>
          <cell r="G363"/>
          <cell r="H363"/>
          <cell r="K363"/>
          <cell r="T363"/>
          <cell r="AC363"/>
          <cell r="AL363"/>
        </row>
        <row r="364">
          <cell r="F364"/>
          <cell r="G364"/>
          <cell r="H364"/>
          <cell r="K364"/>
          <cell r="T364"/>
          <cell r="AC364"/>
          <cell r="AL364"/>
        </row>
        <row r="365">
          <cell r="F365"/>
          <cell r="G365"/>
          <cell r="H365"/>
          <cell r="K365"/>
          <cell r="T365"/>
          <cell r="AC365"/>
          <cell r="AL365"/>
        </row>
        <row r="366">
          <cell r="F366"/>
          <cell r="G366"/>
          <cell r="H366"/>
          <cell r="K366"/>
          <cell r="T366"/>
          <cell r="AC366"/>
          <cell r="AL366"/>
        </row>
        <row r="367">
          <cell r="F367"/>
          <cell r="G367"/>
          <cell r="H367"/>
          <cell r="K367"/>
          <cell r="T367"/>
          <cell r="AC367"/>
          <cell r="AL367"/>
        </row>
        <row r="368">
          <cell r="F368"/>
          <cell r="G368"/>
          <cell r="H368"/>
          <cell r="K368"/>
          <cell r="T368"/>
          <cell r="AC368"/>
          <cell r="AL368"/>
        </row>
        <row r="369">
          <cell r="F369"/>
          <cell r="G369"/>
          <cell r="H369"/>
          <cell r="K369"/>
          <cell r="T369"/>
          <cell r="AC369"/>
          <cell r="AL369"/>
        </row>
        <row r="370">
          <cell r="F370"/>
          <cell r="G370"/>
          <cell r="H370"/>
          <cell r="K370"/>
          <cell r="T370"/>
          <cell r="AC370"/>
          <cell r="AL370"/>
        </row>
        <row r="371">
          <cell r="F371"/>
          <cell r="G371"/>
          <cell r="H371"/>
          <cell r="K371"/>
          <cell r="T371"/>
          <cell r="AC371"/>
          <cell r="AL371"/>
        </row>
        <row r="372">
          <cell r="F372"/>
          <cell r="G372"/>
          <cell r="H372"/>
          <cell r="K372"/>
          <cell r="T372"/>
          <cell r="AC372"/>
          <cell r="AL372"/>
        </row>
        <row r="373">
          <cell r="F373"/>
          <cell r="G373"/>
          <cell r="H373"/>
          <cell r="K373"/>
          <cell r="T373"/>
          <cell r="AC373"/>
          <cell r="AL373"/>
        </row>
        <row r="374">
          <cell r="F374"/>
          <cell r="G374"/>
          <cell r="H374"/>
          <cell r="K374"/>
          <cell r="T374"/>
          <cell r="AC374"/>
          <cell r="AL374"/>
        </row>
        <row r="375">
          <cell r="F375"/>
          <cell r="G375"/>
          <cell r="H375"/>
          <cell r="K375"/>
          <cell r="T375"/>
          <cell r="AC375"/>
          <cell r="AL375"/>
        </row>
        <row r="376">
          <cell r="F376"/>
          <cell r="G376"/>
          <cell r="H376"/>
          <cell r="K376"/>
          <cell r="T376"/>
          <cell r="AC376"/>
          <cell r="AL376"/>
        </row>
        <row r="377">
          <cell r="F377"/>
          <cell r="G377"/>
          <cell r="H377"/>
          <cell r="K377"/>
          <cell r="T377"/>
          <cell r="AC377"/>
          <cell r="AL377"/>
        </row>
        <row r="378">
          <cell r="F378"/>
          <cell r="G378"/>
          <cell r="H378"/>
          <cell r="K378"/>
          <cell r="T378"/>
          <cell r="AC378"/>
          <cell r="AL378"/>
        </row>
        <row r="379">
          <cell r="F379"/>
          <cell r="G379"/>
          <cell r="H379"/>
          <cell r="K379"/>
          <cell r="T379"/>
          <cell r="AC379"/>
          <cell r="AL379"/>
        </row>
        <row r="380">
          <cell r="F380"/>
          <cell r="G380"/>
          <cell r="H380"/>
          <cell r="K380"/>
          <cell r="T380"/>
          <cell r="AC380"/>
          <cell r="AL380"/>
        </row>
        <row r="381">
          <cell r="F381"/>
          <cell r="G381"/>
          <cell r="H381"/>
          <cell r="K381"/>
          <cell r="T381"/>
          <cell r="AC381"/>
          <cell r="AL381"/>
        </row>
        <row r="382">
          <cell r="F382"/>
          <cell r="G382"/>
          <cell r="H382"/>
          <cell r="K382"/>
          <cell r="T382"/>
          <cell r="AC382"/>
          <cell r="AL382"/>
        </row>
        <row r="383">
          <cell r="F383"/>
          <cell r="G383"/>
          <cell r="H383"/>
          <cell r="K383"/>
          <cell r="T383"/>
          <cell r="AC383"/>
          <cell r="AL383"/>
        </row>
        <row r="384">
          <cell r="F384"/>
          <cell r="G384"/>
          <cell r="H384"/>
          <cell r="K384"/>
          <cell r="T384"/>
          <cell r="AC384"/>
          <cell r="AL384"/>
        </row>
        <row r="385">
          <cell r="F385"/>
          <cell r="G385"/>
          <cell r="H385"/>
          <cell r="K385"/>
          <cell r="T385"/>
          <cell r="AC385"/>
          <cell r="AL385"/>
        </row>
        <row r="386">
          <cell r="F386"/>
          <cell r="G386"/>
          <cell r="H386"/>
          <cell r="K386"/>
          <cell r="T386"/>
          <cell r="AC386"/>
          <cell r="AL386"/>
        </row>
        <row r="387">
          <cell r="F387"/>
          <cell r="G387"/>
          <cell r="H387"/>
          <cell r="K387"/>
          <cell r="T387"/>
          <cell r="AC387"/>
          <cell r="AL387"/>
        </row>
        <row r="388">
          <cell r="F388"/>
          <cell r="G388"/>
          <cell r="H388"/>
          <cell r="K388"/>
          <cell r="T388"/>
          <cell r="AC388"/>
          <cell r="AL388"/>
        </row>
        <row r="389">
          <cell r="F389"/>
          <cell r="G389"/>
          <cell r="H389"/>
          <cell r="K389"/>
          <cell r="T389"/>
          <cell r="AC389"/>
          <cell r="AL389"/>
        </row>
        <row r="390">
          <cell r="F390"/>
          <cell r="G390"/>
          <cell r="H390"/>
          <cell r="K390"/>
          <cell r="T390"/>
          <cell r="AC390"/>
          <cell r="AL390"/>
        </row>
        <row r="391">
          <cell r="F391"/>
          <cell r="G391"/>
          <cell r="H391"/>
          <cell r="K391"/>
          <cell r="T391"/>
          <cell r="AC391"/>
          <cell r="AL391"/>
        </row>
        <row r="392">
          <cell r="F392"/>
          <cell r="G392"/>
          <cell r="H392"/>
          <cell r="K392"/>
          <cell r="T392"/>
          <cell r="AC392"/>
          <cell r="AL392"/>
        </row>
        <row r="393">
          <cell r="F393"/>
          <cell r="G393"/>
          <cell r="H393"/>
          <cell r="K393"/>
          <cell r="T393"/>
          <cell r="AC393"/>
          <cell r="AL393"/>
        </row>
        <row r="394">
          <cell r="F394"/>
          <cell r="G394"/>
          <cell r="H394"/>
          <cell r="K394"/>
          <cell r="T394"/>
          <cell r="AC394"/>
          <cell r="AL394"/>
        </row>
        <row r="395">
          <cell r="F395"/>
          <cell r="G395"/>
          <cell r="H395"/>
          <cell r="K395"/>
          <cell r="T395"/>
          <cell r="AC395"/>
          <cell r="AL395"/>
        </row>
        <row r="396">
          <cell r="F396"/>
          <cell r="G396"/>
          <cell r="H396"/>
          <cell r="K396"/>
          <cell r="T396"/>
          <cell r="AC396"/>
          <cell r="AL396"/>
        </row>
        <row r="397">
          <cell r="F397"/>
          <cell r="G397"/>
          <cell r="H397"/>
          <cell r="K397"/>
          <cell r="T397"/>
          <cell r="AC397"/>
          <cell r="AL397"/>
        </row>
        <row r="398">
          <cell r="F398"/>
          <cell r="G398"/>
          <cell r="H398"/>
          <cell r="K398"/>
          <cell r="T398"/>
          <cell r="AC398"/>
          <cell r="AL398"/>
        </row>
        <row r="399">
          <cell r="F399"/>
          <cell r="G399"/>
          <cell r="H399"/>
          <cell r="K399"/>
          <cell r="T399"/>
          <cell r="AC399"/>
          <cell r="AL399"/>
        </row>
        <row r="400">
          <cell r="F400"/>
          <cell r="G400"/>
          <cell r="H400"/>
          <cell r="K400"/>
          <cell r="T400"/>
          <cell r="AC400"/>
          <cell r="AL400"/>
        </row>
        <row r="401">
          <cell r="F401"/>
          <cell r="G401"/>
          <cell r="H401"/>
          <cell r="K401"/>
          <cell r="T401"/>
          <cell r="AC401"/>
          <cell r="AL401"/>
        </row>
        <row r="402">
          <cell r="F402"/>
          <cell r="G402"/>
          <cell r="H402"/>
          <cell r="K402"/>
          <cell r="T402"/>
          <cell r="AC402"/>
          <cell r="AL402"/>
        </row>
        <row r="403">
          <cell r="F403"/>
          <cell r="G403"/>
          <cell r="H403"/>
          <cell r="K403"/>
          <cell r="T403"/>
          <cell r="AC403"/>
          <cell r="AL403"/>
        </row>
        <row r="404">
          <cell r="F404"/>
          <cell r="G404"/>
          <cell r="H404"/>
          <cell r="K404"/>
          <cell r="T404"/>
          <cell r="AC404"/>
          <cell r="AL404"/>
        </row>
        <row r="405">
          <cell r="F405"/>
          <cell r="G405"/>
          <cell r="H405"/>
          <cell r="K405"/>
          <cell r="T405"/>
          <cell r="AC405"/>
          <cell r="AL405"/>
        </row>
        <row r="406">
          <cell r="F406"/>
          <cell r="G406"/>
          <cell r="H406"/>
          <cell r="K406"/>
          <cell r="T406"/>
          <cell r="AC406"/>
          <cell r="AL406"/>
        </row>
        <row r="407">
          <cell r="F407"/>
          <cell r="G407"/>
          <cell r="H407"/>
          <cell r="K407"/>
          <cell r="T407"/>
          <cell r="AC407"/>
          <cell r="AL407"/>
        </row>
        <row r="408">
          <cell r="F408"/>
          <cell r="G408"/>
          <cell r="H408"/>
          <cell r="K408"/>
          <cell r="T408"/>
          <cell r="AC408"/>
          <cell r="AL408"/>
        </row>
        <row r="409">
          <cell r="F409"/>
          <cell r="G409"/>
          <cell r="H409"/>
          <cell r="K409"/>
          <cell r="T409"/>
          <cell r="AC409"/>
          <cell r="AL409"/>
        </row>
        <row r="410">
          <cell r="F410"/>
          <cell r="G410"/>
          <cell r="H410"/>
          <cell r="K410"/>
          <cell r="T410"/>
          <cell r="AC410"/>
          <cell r="AL410"/>
        </row>
        <row r="411">
          <cell r="F411"/>
          <cell r="G411"/>
          <cell r="H411"/>
          <cell r="K411"/>
          <cell r="T411"/>
          <cell r="AC411"/>
          <cell r="AL411"/>
        </row>
        <row r="412">
          <cell r="F412"/>
          <cell r="G412"/>
          <cell r="H412"/>
          <cell r="K412"/>
          <cell r="T412"/>
          <cell r="AC412"/>
          <cell r="AL412"/>
        </row>
        <row r="413">
          <cell r="F413"/>
          <cell r="G413"/>
          <cell r="H413"/>
          <cell r="K413"/>
          <cell r="T413"/>
          <cell r="AC413"/>
          <cell r="AL413"/>
        </row>
        <row r="414">
          <cell r="F414"/>
          <cell r="G414"/>
          <cell r="H414"/>
          <cell r="K414"/>
          <cell r="T414"/>
          <cell r="AC414"/>
          <cell r="AL414"/>
        </row>
        <row r="415">
          <cell r="F415"/>
          <cell r="G415"/>
          <cell r="H415"/>
          <cell r="K415"/>
          <cell r="T415"/>
          <cell r="AC415"/>
          <cell r="AL415"/>
        </row>
        <row r="416">
          <cell r="F416"/>
          <cell r="G416"/>
          <cell r="H416"/>
          <cell r="K416"/>
          <cell r="T416"/>
          <cell r="AC416"/>
          <cell r="AL416"/>
        </row>
        <row r="417">
          <cell r="F417"/>
          <cell r="G417"/>
          <cell r="H417"/>
          <cell r="K417"/>
          <cell r="T417"/>
          <cell r="AC417"/>
          <cell r="AL417"/>
        </row>
        <row r="418">
          <cell r="F418"/>
          <cell r="G418"/>
          <cell r="H418"/>
          <cell r="K418"/>
          <cell r="T418"/>
          <cell r="AC418"/>
          <cell r="AL418"/>
        </row>
        <row r="419">
          <cell r="F419"/>
          <cell r="G419"/>
          <cell r="H419"/>
          <cell r="K419"/>
          <cell r="T419"/>
          <cell r="AC419"/>
          <cell r="AL419"/>
        </row>
        <row r="420">
          <cell r="F420"/>
          <cell r="G420"/>
          <cell r="H420"/>
          <cell r="K420"/>
          <cell r="T420"/>
          <cell r="AC420"/>
          <cell r="AL420"/>
        </row>
        <row r="421">
          <cell r="F421"/>
          <cell r="G421"/>
          <cell r="H421"/>
          <cell r="K421"/>
          <cell r="T421"/>
          <cell r="AC421"/>
          <cell r="AL421"/>
        </row>
        <row r="422">
          <cell r="F422"/>
          <cell r="G422"/>
          <cell r="H422"/>
          <cell r="K422"/>
          <cell r="T422"/>
          <cell r="AC422"/>
          <cell r="AL422"/>
        </row>
        <row r="423">
          <cell r="F423"/>
          <cell r="G423"/>
          <cell r="H423"/>
          <cell r="K423"/>
          <cell r="T423"/>
          <cell r="AC423"/>
          <cell r="AL423"/>
        </row>
        <row r="424">
          <cell r="F424"/>
          <cell r="G424"/>
          <cell r="H424"/>
          <cell r="K424"/>
          <cell r="T424"/>
          <cell r="AC424"/>
          <cell r="AL424"/>
        </row>
        <row r="425">
          <cell r="F425"/>
          <cell r="G425"/>
          <cell r="H425"/>
          <cell r="K425"/>
          <cell r="T425"/>
          <cell r="AC425"/>
          <cell r="AL425"/>
        </row>
        <row r="426">
          <cell r="F426"/>
          <cell r="G426"/>
          <cell r="H426"/>
          <cell r="K426"/>
          <cell r="T426"/>
          <cell r="AC426"/>
          <cell r="AL426"/>
        </row>
        <row r="427">
          <cell r="F427"/>
          <cell r="G427"/>
          <cell r="H427"/>
          <cell r="K427"/>
          <cell r="T427"/>
          <cell r="AC427"/>
          <cell r="AL427"/>
        </row>
        <row r="428">
          <cell r="F428"/>
          <cell r="G428"/>
          <cell r="H428"/>
          <cell r="K428"/>
          <cell r="T428"/>
          <cell r="AC428"/>
          <cell r="AL428"/>
        </row>
        <row r="429">
          <cell r="F429"/>
          <cell r="G429"/>
          <cell r="H429"/>
          <cell r="K429"/>
          <cell r="T429"/>
          <cell r="AC429"/>
          <cell r="AL429"/>
        </row>
        <row r="430">
          <cell r="F430"/>
          <cell r="G430"/>
          <cell r="H430"/>
          <cell r="K430"/>
          <cell r="T430"/>
          <cell r="AC430"/>
          <cell r="AL430"/>
        </row>
        <row r="431">
          <cell r="F431"/>
          <cell r="G431"/>
          <cell r="H431"/>
          <cell r="K431"/>
          <cell r="T431"/>
          <cell r="AC431"/>
          <cell r="AL431"/>
        </row>
        <row r="432">
          <cell r="F432"/>
          <cell r="G432"/>
          <cell r="H432"/>
          <cell r="K432"/>
          <cell r="T432"/>
          <cell r="AC432"/>
          <cell r="AL432"/>
        </row>
        <row r="433">
          <cell r="F433"/>
          <cell r="G433"/>
          <cell r="H433"/>
          <cell r="K433"/>
          <cell r="T433"/>
          <cell r="AC433"/>
          <cell r="AL433"/>
        </row>
        <row r="434">
          <cell r="F434"/>
          <cell r="G434"/>
          <cell r="H434"/>
          <cell r="K434"/>
          <cell r="T434"/>
          <cell r="AC434"/>
          <cell r="AL434"/>
        </row>
        <row r="435">
          <cell r="F435"/>
          <cell r="G435"/>
          <cell r="H435"/>
          <cell r="K435"/>
          <cell r="T435"/>
          <cell r="AC435"/>
          <cell r="AL435"/>
        </row>
        <row r="436">
          <cell r="F436"/>
          <cell r="G436"/>
          <cell r="H436"/>
          <cell r="K436"/>
          <cell r="T436"/>
          <cell r="AC436"/>
          <cell r="AL436"/>
        </row>
        <row r="437">
          <cell r="F437"/>
          <cell r="G437"/>
          <cell r="H437"/>
          <cell r="K437"/>
          <cell r="T437"/>
          <cell r="AC437"/>
          <cell r="AL437"/>
        </row>
        <row r="438">
          <cell r="F438"/>
          <cell r="G438"/>
          <cell r="H438"/>
          <cell r="K438"/>
          <cell r="T438"/>
          <cell r="AC438"/>
          <cell r="AL438"/>
        </row>
        <row r="439">
          <cell r="F439"/>
          <cell r="G439"/>
          <cell r="H439"/>
          <cell r="K439"/>
          <cell r="T439"/>
          <cell r="AC439"/>
          <cell r="AL439"/>
        </row>
        <row r="440">
          <cell r="F440"/>
          <cell r="G440"/>
          <cell r="H440"/>
          <cell r="K440"/>
          <cell r="T440"/>
          <cell r="AC440"/>
          <cell r="AL440"/>
        </row>
        <row r="441">
          <cell r="F441"/>
          <cell r="G441"/>
          <cell r="H441"/>
          <cell r="K441"/>
          <cell r="T441"/>
          <cell r="AC441"/>
          <cell r="AL441"/>
        </row>
        <row r="442">
          <cell r="F442"/>
          <cell r="G442"/>
          <cell r="H442"/>
          <cell r="K442"/>
          <cell r="T442"/>
          <cell r="AC442"/>
          <cell r="AL442"/>
        </row>
        <row r="443">
          <cell r="F443"/>
          <cell r="G443"/>
          <cell r="H443"/>
          <cell r="K443"/>
          <cell r="T443"/>
          <cell r="AC443"/>
          <cell r="AL443"/>
        </row>
        <row r="444">
          <cell r="F444"/>
          <cell r="G444"/>
          <cell r="H444"/>
          <cell r="K444"/>
          <cell r="T444"/>
          <cell r="AC444"/>
          <cell r="AL444"/>
        </row>
        <row r="445">
          <cell r="F445"/>
          <cell r="G445"/>
          <cell r="H445"/>
          <cell r="K445"/>
          <cell r="T445"/>
          <cell r="AC445"/>
          <cell r="AL445"/>
        </row>
        <row r="446">
          <cell r="F446"/>
          <cell r="G446"/>
          <cell r="H446"/>
          <cell r="K446"/>
          <cell r="T446"/>
          <cell r="AC446"/>
          <cell r="AL446"/>
        </row>
        <row r="447">
          <cell r="F447"/>
          <cell r="G447"/>
          <cell r="H447"/>
          <cell r="K447"/>
          <cell r="T447"/>
          <cell r="AC447"/>
          <cell r="AL447"/>
        </row>
        <row r="448">
          <cell r="F448"/>
          <cell r="G448"/>
          <cell r="H448"/>
          <cell r="K448"/>
          <cell r="T448"/>
          <cell r="AC448"/>
          <cell r="AL448"/>
        </row>
        <row r="449">
          <cell r="F449"/>
          <cell r="G449"/>
          <cell r="H449"/>
          <cell r="K449"/>
          <cell r="T449"/>
          <cell r="AC449"/>
          <cell r="AL449"/>
        </row>
        <row r="450">
          <cell r="F450"/>
          <cell r="G450"/>
          <cell r="H450"/>
          <cell r="K450"/>
          <cell r="T450"/>
          <cell r="AC450"/>
          <cell r="AL450"/>
        </row>
        <row r="451">
          <cell r="F451"/>
          <cell r="G451"/>
          <cell r="H451"/>
          <cell r="K451"/>
          <cell r="T451"/>
          <cell r="AC451"/>
          <cell r="AL451"/>
        </row>
        <row r="452">
          <cell r="F452"/>
          <cell r="G452"/>
          <cell r="H452"/>
          <cell r="K452"/>
          <cell r="T452"/>
          <cell r="AC452"/>
          <cell r="AL452"/>
        </row>
        <row r="453">
          <cell r="F453"/>
          <cell r="G453"/>
          <cell r="H453"/>
          <cell r="K453"/>
          <cell r="T453"/>
          <cell r="AC453"/>
          <cell r="AL453"/>
        </row>
        <row r="454">
          <cell r="F454"/>
          <cell r="G454"/>
          <cell r="H454"/>
          <cell r="K454"/>
          <cell r="T454"/>
          <cell r="AC454"/>
          <cell r="AL454"/>
        </row>
        <row r="455">
          <cell r="F455"/>
          <cell r="G455"/>
          <cell r="H455"/>
          <cell r="K455"/>
          <cell r="T455"/>
          <cell r="AC455"/>
          <cell r="AL455"/>
        </row>
        <row r="456">
          <cell r="F456"/>
          <cell r="G456"/>
          <cell r="H456"/>
          <cell r="K456"/>
          <cell r="T456"/>
          <cell r="AC456"/>
          <cell r="AL456"/>
        </row>
        <row r="457">
          <cell r="F457"/>
          <cell r="G457"/>
          <cell r="H457"/>
          <cell r="K457"/>
          <cell r="T457"/>
          <cell r="AC457"/>
          <cell r="AL457"/>
        </row>
        <row r="458">
          <cell r="F458"/>
          <cell r="G458"/>
          <cell r="H458"/>
          <cell r="K458"/>
          <cell r="T458"/>
          <cell r="AC458"/>
          <cell r="AL458"/>
        </row>
        <row r="459">
          <cell r="F459"/>
          <cell r="G459"/>
          <cell r="H459"/>
          <cell r="K459"/>
          <cell r="T459"/>
          <cell r="AC459"/>
          <cell r="AL459"/>
        </row>
        <row r="460">
          <cell r="F460"/>
          <cell r="G460"/>
          <cell r="H460"/>
          <cell r="K460"/>
          <cell r="T460"/>
          <cell r="AC460"/>
          <cell r="AL460"/>
        </row>
        <row r="461">
          <cell r="F461"/>
          <cell r="G461"/>
          <cell r="H461"/>
          <cell r="K461"/>
          <cell r="T461"/>
          <cell r="AC461"/>
          <cell r="AL461"/>
        </row>
        <row r="462">
          <cell r="F462"/>
          <cell r="G462"/>
          <cell r="H462"/>
          <cell r="K462"/>
          <cell r="T462"/>
          <cell r="AC462"/>
          <cell r="AL462"/>
        </row>
        <row r="463">
          <cell r="F463"/>
          <cell r="G463"/>
          <cell r="H463"/>
          <cell r="K463"/>
          <cell r="T463"/>
          <cell r="AC463"/>
          <cell r="AL463"/>
        </row>
        <row r="464">
          <cell r="F464"/>
          <cell r="G464"/>
          <cell r="H464"/>
          <cell r="K464"/>
          <cell r="T464"/>
          <cell r="AC464"/>
          <cell r="AL464"/>
        </row>
        <row r="465">
          <cell r="F465"/>
          <cell r="G465"/>
          <cell r="H465"/>
          <cell r="K465"/>
          <cell r="T465"/>
          <cell r="AC465"/>
          <cell r="AL465"/>
        </row>
        <row r="466">
          <cell r="F466"/>
          <cell r="G466"/>
          <cell r="H466"/>
          <cell r="K466"/>
          <cell r="T466"/>
          <cell r="AC466"/>
          <cell r="AL466"/>
        </row>
        <row r="467">
          <cell r="F467"/>
          <cell r="G467"/>
          <cell r="H467"/>
          <cell r="K467"/>
          <cell r="T467"/>
          <cell r="AC467"/>
          <cell r="AL467"/>
        </row>
        <row r="468">
          <cell r="F468"/>
          <cell r="G468"/>
          <cell r="H468"/>
          <cell r="K468"/>
          <cell r="T468"/>
          <cell r="AC468"/>
          <cell r="AL468"/>
        </row>
        <row r="469">
          <cell r="F469"/>
          <cell r="G469"/>
          <cell r="H469"/>
          <cell r="K469"/>
          <cell r="T469"/>
          <cell r="AC469"/>
          <cell r="AL469"/>
        </row>
        <row r="470">
          <cell r="F470"/>
          <cell r="G470"/>
          <cell r="H470"/>
          <cell r="K470"/>
          <cell r="T470"/>
          <cell r="AC470"/>
          <cell r="AL470"/>
        </row>
        <row r="471">
          <cell r="F471"/>
          <cell r="G471"/>
          <cell r="H471"/>
          <cell r="K471"/>
          <cell r="T471"/>
          <cell r="AC471"/>
          <cell r="AL471"/>
        </row>
        <row r="472">
          <cell r="F472"/>
          <cell r="G472"/>
          <cell r="H472"/>
          <cell r="K472"/>
          <cell r="T472"/>
          <cell r="AC472"/>
          <cell r="AL472"/>
        </row>
        <row r="473">
          <cell r="F473"/>
          <cell r="G473"/>
          <cell r="H473"/>
          <cell r="K473"/>
          <cell r="T473"/>
          <cell r="AC473"/>
          <cell r="AL473"/>
        </row>
        <row r="474">
          <cell r="F474"/>
          <cell r="G474"/>
          <cell r="H474"/>
          <cell r="K474"/>
          <cell r="T474"/>
          <cell r="AC474"/>
          <cell r="AL474"/>
        </row>
        <row r="475">
          <cell r="F475"/>
          <cell r="G475"/>
          <cell r="H475"/>
          <cell r="K475"/>
          <cell r="T475"/>
          <cell r="AC475"/>
          <cell r="AL475"/>
        </row>
        <row r="476">
          <cell r="F476"/>
          <cell r="G476"/>
          <cell r="H476"/>
          <cell r="K476"/>
          <cell r="T476"/>
          <cell r="AC476"/>
          <cell r="AL476"/>
        </row>
        <row r="477">
          <cell r="F477"/>
          <cell r="G477"/>
          <cell r="H477"/>
          <cell r="K477"/>
          <cell r="T477"/>
          <cell r="AC477"/>
          <cell r="AL477"/>
        </row>
        <row r="478">
          <cell r="F478"/>
          <cell r="G478"/>
          <cell r="H478"/>
          <cell r="K478"/>
          <cell r="T478"/>
          <cell r="AC478"/>
          <cell r="AL478"/>
        </row>
        <row r="479">
          <cell r="F479"/>
          <cell r="G479"/>
          <cell r="H479"/>
          <cell r="K479"/>
          <cell r="T479"/>
          <cell r="AC479"/>
          <cell r="AL479"/>
        </row>
        <row r="480">
          <cell r="F480"/>
          <cell r="G480"/>
          <cell r="H480"/>
          <cell r="K480"/>
          <cell r="T480"/>
          <cell r="AC480"/>
          <cell r="AL480"/>
        </row>
        <row r="481">
          <cell r="F481"/>
          <cell r="G481"/>
          <cell r="H481"/>
          <cell r="K481"/>
          <cell r="T481"/>
          <cell r="AC481"/>
          <cell r="AL481"/>
        </row>
        <row r="482">
          <cell r="F482"/>
          <cell r="G482"/>
          <cell r="H482"/>
          <cell r="K482"/>
          <cell r="T482"/>
          <cell r="AC482"/>
          <cell r="AL482"/>
        </row>
        <row r="483">
          <cell r="F483"/>
          <cell r="G483"/>
          <cell r="H483"/>
          <cell r="K483"/>
          <cell r="T483"/>
          <cell r="AC483"/>
          <cell r="AL483"/>
        </row>
        <row r="484">
          <cell r="F484"/>
          <cell r="G484"/>
          <cell r="H484"/>
          <cell r="K484"/>
          <cell r="T484"/>
          <cell r="AC484"/>
          <cell r="AL484"/>
        </row>
        <row r="485">
          <cell r="F485"/>
          <cell r="G485"/>
          <cell r="H485"/>
          <cell r="K485"/>
          <cell r="T485"/>
          <cell r="AC485"/>
          <cell r="AL485"/>
        </row>
        <row r="486">
          <cell r="F486"/>
          <cell r="G486"/>
          <cell r="H486"/>
          <cell r="K486"/>
          <cell r="T486"/>
          <cell r="AC486"/>
          <cell r="AL486"/>
        </row>
        <row r="487">
          <cell r="F487"/>
          <cell r="G487"/>
          <cell r="H487"/>
          <cell r="K487"/>
          <cell r="T487"/>
          <cell r="AC487"/>
          <cell r="AL487"/>
        </row>
        <row r="488">
          <cell r="F488"/>
          <cell r="G488"/>
          <cell r="H488"/>
        </row>
        <row r="489">
          <cell r="F489"/>
          <cell r="G489"/>
          <cell r="H489"/>
        </row>
        <row r="490">
          <cell r="F490"/>
          <cell r="G490"/>
          <cell r="H490"/>
        </row>
        <row r="491">
          <cell r="F491"/>
          <cell r="G491"/>
          <cell r="H491"/>
        </row>
        <row r="492">
          <cell r="F492"/>
          <cell r="G492"/>
          <cell r="H492"/>
        </row>
        <row r="493">
          <cell r="F493"/>
          <cell r="G493"/>
          <cell r="H493"/>
        </row>
        <row r="494">
          <cell r="F494"/>
          <cell r="G494"/>
          <cell r="H494"/>
        </row>
        <row r="495">
          <cell r="F495"/>
          <cell r="G495"/>
          <cell r="H495"/>
        </row>
        <row r="496">
          <cell r="F496"/>
          <cell r="G496"/>
          <cell r="H496"/>
        </row>
        <row r="497">
          <cell r="F497"/>
          <cell r="G497"/>
          <cell r="H497"/>
        </row>
        <row r="498">
          <cell r="F498"/>
          <cell r="G498"/>
          <cell r="H498"/>
        </row>
        <row r="499">
          <cell r="F499"/>
          <cell r="G499"/>
          <cell r="H499"/>
        </row>
        <row r="500">
          <cell r="F500"/>
          <cell r="G500"/>
          <cell r="H500"/>
        </row>
        <row r="501">
          <cell r="F501"/>
          <cell r="G501"/>
          <cell r="H501"/>
        </row>
        <row r="502">
          <cell r="F502"/>
          <cell r="G502"/>
          <cell r="H502"/>
        </row>
        <row r="503">
          <cell r="F503"/>
          <cell r="G503"/>
          <cell r="H503"/>
        </row>
        <row r="504">
          <cell r="F504"/>
          <cell r="G504"/>
          <cell r="H504"/>
        </row>
        <row r="505">
          <cell r="F505"/>
          <cell r="G505"/>
          <cell r="H505"/>
        </row>
        <row r="506">
          <cell r="F506"/>
          <cell r="G506"/>
          <cell r="H506"/>
        </row>
        <row r="507">
          <cell r="F507"/>
          <cell r="G507"/>
          <cell r="H507"/>
        </row>
        <row r="508">
          <cell r="F508"/>
          <cell r="G508"/>
          <cell r="H508"/>
        </row>
        <row r="509">
          <cell r="F509"/>
          <cell r="G509"/>
        </row>
        <row r="510">
          <cell r="F510"/>
          <cell r="G510"/>
        </row>
        <row r="511">
          <cell r="F511"/>
          <cell r="G511"/>
        </row>
        <row r="512">
          <cell r="F512"/>
          <cell r="G512"/>
        </row>
        <row r="513">
          <cell r="F513"/>
          <cell r="G513"/>
        </row>
        <row r="514">
          <cell r="F514"/>
          <cell r="G514"/>
        </row>
        <row r="515">
          <cell r="F515"/>
          <cell r="G515"/>
        </row>
        <row r="516">
          <cell r="F516"/>
          <cell r="G516"/>
        </row>
        <row r="517">
          <cell r="F517"/>
          <cell r="G517"/>
        </row>
        <row r="518">
          <cell r="F518"/>
          <cell r="G518"/>
        </row>
        <row r="519">
          <cell r="F519"/>
          <cell r="G519"/>
        </row>
        <row r="520">
          <cell r="F520"/>
          <cell r="G520"/>
        </row>
        <row r="521">
          <cell r="F521"/>
          <cell r="G521"/>
        </row>
        <row r="522">
          <cell r="F522"/>
          <cell r="G522"/>
        </row>
        <row r="523">
          <cell r="F523"/>
          <cell r="G523"/>
        </row>
        <row r="524">
          <cell r="F524"/>
          <cell r="G524"/>
        </row>
        <row r="525">
          <cell r="F525"/>
          <cell r="G525"/>
        </row>
        <row r="526">
          <cell r="F526"/>
          <cell r="G526"/>
        </row>
        <row r="527">
          <cell r="F527"/>
          <cell r="G527"/>
        </row>
        <row r="528">
          <cell r="F528"/>
          <cell r="G528"/>
        </row>
        <row r="529">
          <cell r="F529"/>
          <cell r="G529"/>
        </row>
        <row r="530">
          <cell r="F530"/>
          <cell r="G530"/>
        </row>
        <row r="531">
          <cell r="F531"/>
          <cell r="G531"/>
        </row>
        <row r="532">
          <cell r="F532"/>
          <cell r="G532"/>
        </row>
        <row r="533">
          <cell r="F533"/>
          <cell r="G533"/>
        </row>
        <row r="534">
          <cell r="F534"/>
          <cell r="G534"/>
        </row>
        <row r="535">
          <cell r="F535"/>
          <cell r="G535"/>
        </row>
        <row r="536">
          <cell r="F536"/>
          <cell r="G536"/>
        </row>
        <row r="537">
          <cell r="F537"/>
          <cell r="G537"/>
        </row>
        <row r="538">
          <cell r="F538"/>
          <cell r="G538"/>
        </row>
        <row r="539">
          <cell r="F539"/>
          <cell r="G539"/>
        </row>
        <row r="540">
          <cell r="F540"/>
          <cell r="G540"/>
        </row>
        <row r="541">
          <cell r="F541"/>
          <cell r="G541"/>
        </row>
        <row r="542">
          <cell r="F542"/>
          <cell r="G542"/>
        </row>
        <row r="543">
          <cell r="F543"/>
          <cell r="G543"/>
        </row>
        <row r="544">
          <cell r="F544"/>
          <cell r="G544"/>
        </row>
        <row r="545">
          <cell r="F545"/>
          <cell r="G545"/>
        </row>
        <row r="546">
          <cell r="F546"/>
          <cell r="G546"/>
        </row>
        <row r="547">
          <cell r="F547"/>
          <cell r="G547"/>
        </row>
        <row r="548">
          <cell r="F548"/>
          <cell r="G548"/>
        </row>
        <row r="549">
          <cell r="F549"/>
          <cell r="G549"/>
        </row>
        <row r="550">
          <cell r="F550"/>
          <cell r="G550"/>
        </row>
        <row r="551">
          <cell r="F551"/>
          <cell r="G551"/>
        </row>
        <row r="552">
          <cell r="F552"/>
          <cell r="G552"/>
        </row>
        <row r="553">
          <cell r="F553"/>
          <cell r="G553"/>
        </row>
        <row r="554">
          <cell r="F554"/>
          <cell r="G554"/>
        </row>
        <row r="555">
          <cell r="F555"/>
          <cell r="G555"/>
        </row>
        <row r="556">
          <cell r="F556"/>
          <cell r="G556"/>
        </row>
        <row r="557">
          <cell r="F557"/>
          <cell r="G557"/>
        </row>
        <row r="558">
          <cell r="F558"/>
          <cell r="G558"/>
        </row>
        <row r="559">
          <cell r="F559"/>
          <cell r="G559"/>
        </row>
        <row r="560">
          <cell r="F560"/>
          <cell r="G560"/>
        </row>
        <row r="561">
          <cell r="F561"/>
          <cell r="G561"/>
        </row>
        <row r="562">
          <cell r="F562"/>
          <cell r="G562"/>
        </row>
        <row r="563">
          <cell r="F563"/>
          <cell r="G563"/>
        </row>
        <row r="564">
          <cell r="F564"/>
          <cell r="G564"/>
        </row>
        <row r="565">
          <cell r="F565"/>
          <cell r="G565"/>
        </row>
        <row r="566">
          <cell r="F566"/>
          <cell r="G566"/>
        </row>
        <row r="567">
          <cell r="F567"/>
          <cell r="G567"/>
        </row>
        <row r="568">
          <cell r="F568"/>
          <cell r="G568"/>
        </row>
        <row r="569">
          <cell r="F569"/>
          <cell r="G569"/>
        </row>
        <row r="570">
          <cell r="F570"/>
          <cell r="G570"/>
        </row>
        <row r="571">
          <cell r="F571"/>
          <cell r="G571"/>
        </row>
        <row r="572">
          <cell r="F572"/>
          <cell r="G572"/>
        </row>
        <row r="573">
          <cell r="F573"/>
          <cell r="G573"/>
        </row>
        <row r="574">
          <cell r="F574"/>
          <cell r="G574"/>
        </row>
        <row r="575">
          <cell r="F575"/>
          <cell r="G575"/>
        </row>
        <row r="576">
          <cell r="F576"/>
          <cell r="G576"/>
        </row>
        <row r="577">
          <cell r="F577"/>
          <cell r="G577"/>
        </row>
        <row r="578">
          <cell r="F578"/>
          <cell r="G578"/>
        </row>
        <row r="579">
          <cell r="F579"/>
          <cell r="G579"/>
        </row>
        <row r="580">
          <cell r="F580"/>
          <cell r="G580"/>
        </row>
        <row r="581">
          <cell r="F581"/>
          <cell r="G581"/>
        </row>
        <row r="582">
          <cell r="F582"/>
          <cell r="G582"/>
        </row>
        <row r="583">
          <cell r="F583"/>
          <cell r="G583"/>
        </row>
        <row r="584">
          <cell r="F584"/>
          <cell r="G584"/>
        </row>
        <row r="585">
          <cell r="F585"/>
          <cell r="G585"/>
        </row>
        <row r="586">
          <cell r="F586"/>
          <cell r="G586"/>
        </row>
        <row r="587">
          <cell r="F587"/>
          <cell r="G587"/>
        </row>
        <row r="588">
          <cell r="F588"/>
          <cell r="G588"/>
        </row>
        <row r="589">
          <cell r="F589"/>
          <cell r="G589"/>
        </row>
        <row r="590">
          <cell r="F590"/>
          <cell r="G590"/>
        </row>
        <row r="591">
          <cell r="F591"/>
          <cell r="G591"/>
        </row>
        <row r="592">
          <cell r="F592"/>
          <cell r="G592"/>
        </row>
        <row r="593">
          <cell r="F593"/>
          <cell r="G593"/>
        </row>
        <row r="594">
          <cell r="F594"/>
          <cell r="G594"/>
        </row>
        <row r="595">
          <cell r="F595"/>
          <cell r="G595"/>
        </row>
        <row r="596">
          <cell r="F596"/>
          <cell r="G596"/>
        </row>
        <row r="597">
          <cell r="F597"/>
          <cell r="G597"/>
        </row>
        <row r="598">
          <cell r="F598"/>
          <cell r="G598"/>
        </row>
        <row r="599">
          <cell r="F599"/>
          <cell r="G599"/>
        </row>
        <row r="600">
          <cell r="F600"/>
          <cell r="G600"/>
        </row>
        <row r="601">
          <cell r="F601"/>
          <cell r="G601"/>
        </row>
        <row r="602">
          <cell r="F602"/>
          <cell r="G602"/>
        </row>
        <row r="603">
          <cell r="F603"/>
          <cell r="G603"/>
        </row>
        <row r="604">
          <cell r="F604"/>
          <cell r="G604"/>
        </row>
        <row r="605">
          <cell r="F605"/>
          <cell r="G605"/>
        </row>
        <row r="606">
          <cell r="F606"/>
          <cell r="G606"/>
        </row>
        <row r="607">
          <cell r="F607"/>
          <cell r="G607"/>
        </row>
        <row r="608">
          <cell r="F608"/>
          <cell r="G608"/>
        </row>
        <row r="609">
          <cell r="F609"/>
          <cell r="G609"/>
        </row>
        <row r="610">
          <cell r="F610"/>
          <cell r="G610"/>
        </row>
        <row r="611">
          <cell r="F611"/>
          <cell r="G611"/>
        </row>
        <row r="612">
          <cell r="F612"/>
          <cell r="G612"/>
        </row>
        <row r="613">
          <cell r="F613"/>
          <cell r="G613"/>
        </row>
        <row r="614">
          <cell r="F614"/>
          <cell r="G614"/>
        </row>
        <row r="615">
          <cell r="F615"/>
          <cell r="G615"/>
        </row>
        <row r="616">
          <cell r="F616"/>
          <cell r="G616"/>
        </row>
        <row r="617">
          <cell r="F617"/>
          <cell r="G617"/>
        </row>
        <row r="618">
          <cell r="F618"/>
          <cell r="G618"/>
        </row>
        <row r="619">
          <cell r="F619"/>
          <cell r="G619"/>
        </row>
        <row r="620">
          <cell r="F620"/>
          <cell r="G620"/>
        </row>
        <row r="621">
          <cell r="F621"/>
          <cell r="G621"/>
        </row>
        <row r="622">
          <cell r="F622"/>
          <cell r="G622"/>
        </row>
        <row r="623">
          <cell r="F623"/>
          <cell r="G623"/>
        </row>
        <row r="624">
          <cell r="F624"/>
          <cell r="G624"/>
        </row>
        <row r="625">
          <cell r="F625"/>
          <cell r="G625"/>
        </row>
        <row r="626">
          <cell r="F626"/>
          <cell r="G626"/>
        </row>
        <row r="627">
          <cell r="F627"/>
          <cell r="G627"/>
        </row>
        <row r="628">
          <cell r="F628"/>
          <cell r="G628"/>
        </row>
        <row r="629">
          <cell r="F629"/>
          <cell r="G629"/>
        </row>
        <row r="630">
          <cell r="F630"/>
          <cell r="G630"/>
        </row>
        <row r="631">
          <cell r="F631"/>
          <cell r="G631"/>
        </row>
        <row r="632">
          <cell r="F632"/>
          <cell r="G632"/>
        </row>
        <row r="633">
          <cell r="F633"/>
          <cell r="G633"/>
        </row>
        <row r="634">
          <cell r="F634"/>
          <cell r="G634"/>
        </row>
        <row r="635">
          <cell r="F635"/>
          <cell r="G635"/>
        </row>
        <row r="636">
          <cell r="F636"/>
          <cell r="G636"/>
        </row>
        <row r="637">
          <cell r="F637"/>
          <cell r="G637"/>
        </row>
        <row r="638">
          <cell r="F638"/>
          <cell r="G638"/>
        </row>
        <row r="639">
          <cell r="F639"/>
          <cell r="G639"/>
        </row>
        <row r="640">
          <cell r="F640"/>
          <cell r="G640"/>
        </row>
        <row r="641">
          <cell r="F641"/>
          <cell r="G641"/>
        </row>
        <row r="642">
          <cell r="F642"/>
          <cell r="G642"/>
        </row>
        <row r="643">
          <cell r="F643"/>
          <cell r="G643"/>
        </row>
        <row r="644">
          <cell r="F644"/>
          <cell r="G644"/>
        </row>
        <row r="645">
          <cell r="F645"/>
          <cell r="G645"/>
        </row>
        <row r="646">
          <cell r="F646"/>
          <cell r="G646"/>
        </row>
        <row r="647">
          <cell r="F647"/>
          <cell r="G647"/>
        </row>
        <row r="648">
          <cell r="F648"/>
          <cell r="G648"/>
        </row>
        <row r="649">
          <cell r="F649"/>
          <cell r="G649"/>
        </row>
        <row r="650">
          <cell r="F650"/>
          <cell r="G650"/>
        </row>
        <row r="651">
          <cell r="F651"/>
          <cell r="G651"/>
        </row>
        <row r="652">
          <cell r="F652"/>
          <cell r="G652"/>
        </row>
        <row r="653">
          <cell r="F653"/>
          <cell r="G653"/>
        </row>
        <row r="654">
          <cell r="F654"/>
          <cell r="G654"/>
        </row>
        <row r="655">
          <cell r="F655"/>
          <cell r="G655"/>
        </row>
        <row r="656">
          <cell r="F656"/>
          <cell r="G656"/>
        </row>
        <row r="657">
          <cell r="F657"/>
          <cell r="G657"/>
        </row>
        <row r="658">
          <cell r="F658"/>
          <cell r="G658"/>
        </row>
        <row r="659">
          <cell r="F659"/>
          <cell r="G659"/>
        </row>
        <row r="660">
          <cell r="F660"/>
          <cell r="G660"/>
        </row>
        <row r="661">
          <cell r="F661"/>
          <cell r="G661"/>
        </row>
        <row r="662">
          <cell r="F662"/>
          <cell r="G662"/>
        </row>
        <row r="663">
          <cell r="F663"/>
          <cell r="G663"/>
        </row>
        <row r="664">
          <cell r="F664"/>
          <cell r="G664"/>
        </row>
        <row r="665">
          <cell r="F665"/>
          <cell r="G665"/>
        </row>
        <row r="666">
          <cell r="F666"/>
          <cell r="G666"/>
        </row>
        <row r="667">
          <cell r="F667"/>
          <cell r="G667"/>
        </row>
        <row r="668">
          <cell r="F668"/>
          <cell r="G668"/>
        </row>
        <row r="669">
          <cell r="F669"/>
          <cell r="G669"/>
        </row>
        <row r="670">
          <cell r="F670"/>
          <cell r="G670"/>
        </row>
        <row r="671">
          <cell r="F671"/>
          <cell r="G671"/>
        </row>
        <row r="672">
          <cell r="F672"/>
          <cell r="G672"/>
        </row>
        <row r="673">
          <cell r="F673"/>
          <cell r="G673"/>
        </row>
        <row r="674">
          <cell r="F674"/>
          <cell r="G674"/>
        </row>
        <row r="675">
          <cell r="F675"/>
          <cell r="G675"/>
        </row>
        <row r="676">
          <cell r="F676"/>
          <cell r="G676"/>
        </row>
        <row r="677">
          <cell r="F677"/>
          <cell r="G677"/>
        </row>
        <row r="678">
          <cell r="F678"/>
          <cell r="G678"/>
        </row>
        <row r="679">
          <cell r="F679"/>
          <cell r="G679"/>
        </row>
        <row r="680">
          <cell r="F680"/>
          <cell r="G680"/>
        </row>
        <row r="681">
          <cell r="F681"/>
          <cell r="G681"/>
        </row>
        <row r="682">
          <cell r="F682"/>
          <cell r="G682"/>
        </row>
        <row r="683">
          <cell r="F683"/>
          <cell r="G683"/>
        </row>
        <row r="684">
          <cell r="F684"/>
          <cell r="G684"/>
        </row>
        <row r="685">
          <cell r="F685"/>
          <cell r="G685"/>
        </row>
        <row r="686">
          <cell r="F686"/>
          <cell r="G686"/>
        </row>
        <row r="687">
          <cell r="F687"/>
          <cell r="G687"/>
        </row>
        <row r="688">
          <cell r="F688"/>
          <cell r="G688"/>
        </row>
        <row r="689">
          <cell r="F689"/>
          <cell r="G689"/>
        </row>
        <row r="690">
          <cell r="F690"/>
          <cell r="G690"/>
        </row>
        <row r="691">
          <cell r="F691"/>
          <cell r="G691"/>
        </row>
        <row r="692">
          <cell r="F692"/>
          <cell r="G692"/>
        </row>
        <row r="693">
          <cell r="F693"/>
          <cell r="G693"/>
        </row>
        <row r="694">
          <cell r="F694"/>
          <cell r="G694"/>
        </row>
        <row r="695">
          <cell r="F695"/>
          <cell r="G695"/>
        </row>
        <row r="696">
          <cell r="F696"/>
          <cell r="G696"/>
        </row>
        <row r="697">
          <cell r="F697"/>
          <cell r="G697"/>
        </row>
        <row r="698">
          <cell r="F698"/>
          <cell r="G698"/>
        </row>
        <row r="699">
          <cell r="F699"/>
          <cell r="G699"/>
        </row>
        <row r="700">
          <cell r="F700"/>
          <cell r="G700"/>
        </row>
        <row r="701">
          <cell r="F701"/>
          <cell r="G701"/>
        </row>
        <row r="702">
          <cell r="F702"/>
          <cell r="G702"/>
        </row>
        <row r="703">
          <cell r="F703"/>
          <cell r="G703"/>
        </row>
        <row r="704">
          <cell r="F704"/>
          <cell r="G704"/>
        </row>
        <row r="705">
          <cell r="F705"/>
          <cell r="G705"/>
        </row>
        <row r="706">
          <cell r="F706"/>
          <cell r="G706"/>
        </row>
        <row r="707">
          <cell r="F707"/>
          <cell r="G707"/>
        </row>
        <row r="708">
          <cell r="F708"/>
          <cell r="G708"/>
        </row>
        <row r="709">
          <cell r="F709"/>
          <cell r="G709"/>
        </row>
        <row r="710">
          <cell r="F710"/>
          <cell r="G710"/>
        </row>
        <row r="711">
          <cell r="F711"/>
          <cell r="G711"/>
        </row>
        <row r="712">
          <cell r="F712"/>
          <cell r="G712"/>
        </row>
        <row r="713">
          <cell r="F713"/>
          <cell r="G713"/>
        </row>
        <row r="714">
          <cell r="F714"/>
          <cell r="G714"/>
        </row>
        <row r="715">
          <cell r="F715"/>
          <cell r="G715"/>
        </row>
        <row r="716">
          <cell r="F716"/>
          <cell r="G716"/>
        </row>
        <row r="717">
          <cell r="F717"/>
          <cell r="G717"/>
        </row>
        <row r="718">
          <cell r="F718"/>
          <cell r="G718"/>
        </row>
        <row r="719">
          <cell r="F719"/>
          <cell r="G719"/>
        </row>
        <row r="720">
          <cell r="F720"/>
          <cell r="G720"/>
        </row>
        <row r="721">
          <cell r="F721"/>
          <cell r="G721"/>
        </row>
        <row r="722">
          <cell r="F722"/>
          <cell r="G722"/>
        </row>
        <row r="723">
          <cell r="F723"/>
          <cell r="G723"/>
        </row>
        <row r="724">
          <cell r="F724"/>
          <cell r="G724"/>
        </row>
        <row r="725">
          <cell r="F725"/>
          <cell r="G725"/>
        </row>
        <row r="726">
          <cell r="F726"/>
          <cell r="G726"/>
        </row>
        <row r="727">
          <cell r="F727"/>
          <cell r="G727"/>
        </row>
        <row r="728">
          <cell r="F728"/>
          <cell r="G728"/>
        </row>
        <row r="729">
          <cell r="F729"/>
          <cell r="G729"/>
        </row>
        <row r="730">
          <cell r="F730"/>
          <cell r="G730"/>
        </row>
        <row r="731">
          <cell r="F731"/>
          <cell r="G731"/>
        </row>
        <row r="732">
          <cell r="F732"/>
          <cell r="G732"/>
        </row>
        <row r="733">
          <cell r="F733"/>
          <cell r="G733"/>
        </row>
        <row r="734">
          <cell r="F734"/>
          <cell r="G734"/>
        </row>
        <row r="735">
          <cell r="F735"/>
          <cell r="G735"/>
        </row>
        <row r="736">
          <cell r="F736"/>
          <cell r="G736"/>
        </row>
        <row r="737">
          <cell r="F737"/>
          <cell r="G737"/>
        </row>
        <row r="738">
          <cell r="F738"/>
          <cell r="G738"/>
        </row>
        <row r="739">
          <cell r="F739"/>
          <cell r="G739"/>
        </row>
        <row r="740">
          <cell r="F740"/>
          <cell r="G740"/>
        </row>
        <row r="741">
          <cell r="F741"/>
          <cell r="G741"/>
        </row>
        <row r="742">
          <cell r="F742"/>
          <cell r="G742"/>
        </row>
        <row r="743">
          <cell r="F743"/>
          <cell r="G743"/>
        </row>
        <row r="744">
          <cell r="F744"/>
          <cell r="G744"/>
        </row>
        <row r="745">
          <cell r="F745"/>
          <cell r="G745"/>
        </row>
        <row r="746">
          <cell r="F746"/>
          <cell r="G746"/>
        </row>
        <row r="747">
          <cell r="F747"/>
          <cell r="G747"/>
        </row>
        <row r="748">
          <cell r="F748"/>
          <cell r="G748"/>
        </row>
        <row r="749">
          <cell r="F749"/>
          <cell r="G749"/>
        </row>
        <row r="750">
          <cell r="F750"/>
          <cell r="G750"/>
        </row>
        <row r="751">
          <cell r="F751"/>
          <cell r="G751"/>
        </row>
        <row r="752">
          <cell r="F752"/>
          <cell r="G752"/>
        </row>
        <row r="753">
          <cell r="F753"/>
          <cell r="G753"/>
        </row>
        <row r="754">
          <cell r="F754"/>
          <cell r="G754"/>
        </row>
        <row r="755">
          <cell r="F755"/>
          <cell r="G755"/>
        </row>
        <row r="756">
          <cell r="F756"/>
          <cell r="G756"/>
        </row>
        <row r="757">
          <cell r="F757"/>
          <cell r="G757"/>
        </row>
        <row r="758">
          <cell r="F758"/>
          <cell r="G758"/>
        </row>
        <row r="759">
          <cell r="F759"/>
          <cell r="G759"/>
        </row>
        <row r="760">
          <cell r="F760"/>
          <cell r="G760"/>
        </row>
        <row r="761">
          <cell r="F761"/>
          <cell r="G761"/>
        </row>
        <row r="762">
          <cell r="F762"/>
          <cell r="G762"/>
        </row>
        <row r="763">
          <cell r="F763"/>
          <cell r="G763"/>
        </row>
        <row r="764">
          <cell r="F764"/>
          <cell r="G764"/>
        </row>
        <row r="765">
          <cell r="F765"/>
          <cell r="G765"/>
        </row>
        <row r="766">
          <cell r="F766"/>
          <cell r="G766"/>
        </row>
        <row r="767">
          <cell r="F767"/>
          <cell r="G767"/>
        </row>
        <row r="768">
          <cell r="F768"/>
          <cell r="G768"/>
        </row>
        <row r="769">
          <cell r="F769"/>
          <cell r="G769"/>
        </row>
        <row r="770">
          <cell r="F770"/>
          <cell r="G770"/>
        </row>
        <row r="771">
          <cell r="F771"/>
          <cell r="G771"/>
        </row>
        <row r="772">
          <cell r="F772"/>
          <cell r="G772"/>
        </row>
        <row r="773">
          <cell r="F773"/>
          <cell r="G773"/>
        </row>
        <row r="774">
          <cell r="F774"/>
          <cell r="G774"/>
        </row>
        <row r="775">
          <cell r="F775"/>
          <cell r="G775"/>
        </row>
        <row r="776">
          <cell r="F776"/>
          <cell r="G776"/>
        </row>
        <row r="777">
          <cell r="F777"/>
          <cell r="G777"/>
        </row>
        <row r="778">
          <cell r="F778"/>
          <cell r="G778"/>
        </row>
        <row r="779">
          <cell r="F779"/>
          <cell r="G779"/>
        </row>
        <row r="780">
          <cell r="F780"/>
          <cell r="G780"/>
        </row>
        <row r="781">
          <cell r="F781"/>
          <cell r="G781"/>
        </row>
        <row r="782">
          <cell r="F782"/>
          <cell r="G782"/>
        </row>
        <row r="783">
          <cell r="F783"/>
          <cell r="G783"/>
        </row>
        <row r="784">
          <cell r="F784"/>
          <cell r="G784"/>
        </row>
        <row r="785">
          <cell r="F785"/>
          <cell r="G785"/>
        </row>
        <row r="786">
          <cell r="F786"/>
          <cell r="G786"/>
        </row>
        <row r="787">
          <cell r="F787"/>
          <cell r="G787"/>
        </row>
        <row r="788">
          <cell r="F788"/>
          <cell r="G788"/>
        </row>
        <row r="789">
          <cell r="F789"/>
          <cell r="G789"/>
        </row>
        <row r="790">
          <cell r="F790"/>
          <cell r="G790"/>
        </row>
        <row r="791">
          <cell r="F791"/>
          <cell r="G791"/>
        </row>
        <row r="792">
          <cell r="F792"/>
          <cell r="G792"/>
        </row>
        <row r="793">
          <cell r="F793"/>
          <cell r="G793"/>
        </row>
        <row r="794">
          <cell r="F794"/>
          <cell r="G794"/>
        </row>
        <row r="795">
          <cell r="F795"/>
          <cell r="G795"/>
        </row>
        <row r="796">
          <cell r="F796"/>
          <cell r="G796"/>
        </row>
        <row r="797">
          <cell r="F797"/>
          <cell r="G797"/>
        </row>
        <row r="798">
          <cell r="F798"/>
          <cell r="G798"/>
        </row>
        <row r="799">
          <cell r="F799"/>
          <cell r="G799"/>
        </row>
        <row r="800">
          <cell r="F800"/>
          <cell r="G800"/>
        </row>
        <row r="801">
          <cell r="F801"/>
          <cell r="G801"/>
        </row>
        <row r="802">
          <cell r="F802"/>
          <cell r="G802"/>
        </row>
        <row r="803">
          <cell r="F803"/>
          <cell r="G803"/>
        </row>
        <row r="804">
          <cell r="F804"/>
          <cell r="G804"/>
        </row>
        <row r="805">
          <cell r="F805"/>
          <cell r="G805"/>
        </row>
        <row r="806">
          <cell r="F806"/>
          <cell r="G806"/>
        </row>
        <row r="807">
          <cell r="F807"/>
          <cell r="G807"/>
        </row>
        <row r="808">
          <cell r="F808"/>
          <cell r="G808"/>
        </row>
        <row r="809">
          <cell r="F809"/>
          <cell r="G809"/>
        </row>
        <row r="810">
          <cell r="F810"/>
          <cell r="G810"/>
        </row>
        <row r="811">
          <cell r="F811"/>
          <cell r="G811"/>
        </row>
        <row r="812">
          <cell r="F812"/>
          <cell r="G812"/>
        </row>
        <row r="813">
          <cell r="F813"/>
          <cell r="G813"/>
        </row>
        <row r="814">
          <cell r="F814"/>
          <cell r="G814"/>
        </row>
        <row r="815">
          <cell r="F815"/>
          <cell r="G815"/>
        </row>
        <row r="816">
          <cell r="F816"/>
          <cell r="G816"/>
        </row>
        <row r="817">
          <cell r="F817"/>
          <cell r="G817"/>
        </row>
        <row r="818">
          <cell r="F818"/>
          <cell r="G818"/>
        </row>
        <row r="819">
          <cell r="F819"/>
          <cell r="G819"/>
        </row>
        <row r="820">
          <cell r="F820"/>
          <cell r="G820"/>
        </row>
        <row r="821">
          <cell r="F821"/>
          <cell r="G821"/>
        </row>
        <row r="822">
          <cell r="F822"/>
          <cell r="G822"/>
        </row>
        <row r="823">
          <cell r="F823"/>
          <cell r="G823"/>
        </row>
        <row r="824">
          <cell r="F824"/>
          <cell r="G824"/>
        </row>
        <row r="825">
          <cell r="F825"/>
          <cell r="G825"/>
        </row>
        <row r="826">
          <cell r="F826"/>
          <cell r="G826"/>
        </row>
        <row r="827">
          <cell r="F827"/>
          <cell r="G827"/>
        </row>
        <row r="828">
          <cell r="F828"/>
          <cell r="G828"/>
        </row>
        <row r="829">
          <cell r="F829"/>
          <cell r="G829"/>
        </row>
        <row r="830">
          <cell r="F830"/>
          <cell r="G830"/>
        </row>
        <row r="831">
          <cell r="F831"/>
          <cell r="G831"/>
        </row>
        <row r="832">
          <cell r="F832"/>
          <cell r="G832"/>
        </row>
        <row r="833">
          <cell r="F833"/>
          <cell r="G833"/>
        </row>
        <row r="834">
          <cell r="F834"/>
          <cell r="G834"/>
        </row>
        <row r="835">
          <cell r="F835"/>
          <cell r="G835"/>
        </row>
        <row r="836">
          <cell r="F836"/>
          <cell r="G836"/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9F996E-5D61-4871-B7F9-32A1F369823F}">
  <sheetPr codeName="Feuil1"/>
  <dimension ref="I3:J16"/>
  <sheetViews>
    <sheetView workbookViewId="0"/>
  </sheetViews>
  <sheetFormatPr baseColWidth="10" defaultColWidth="11.42578125" defaultRowHeight="15" x14ac:dyDescent="0.25"/>
  <cols>
    <col min="1" max="1" width="22" style="35" bestFit="1" customWidth="1"/>
    <col min="2" max="3" width="11.42578125" style="35"/>
    <col min="4" max="4" width="18.140625" style="35" bestFit="1" customWidth="1"/>
    <col min="5" max="7" width="11.85546875" style="35" customWidth="1"/>
    <col min="8" max="8" width="13.42578125" style="35" customWidth="1"/>
    <col min="9" max="9" width="11.85546875" style="35" customWidth="1"/>
    <col min="10" max="10" width="13" style="35" customWidth="1"/>
    <col min="11" max="16384" width="11.42578125" style="35"/>
  </cols>
  <sheetData>
    <row r="3" spans="9:10" ht="15.75" thickBot="1" x14ac:dyDescent="0.3"/>
    <row r="4" spans="9:10" ht="15.75" customHeight="1" thickTop="1" x14ac:dyDescent="0.25">
      <c r="I4" s="64" t="s">
        <v>423</v>
      </c>
      <c r="J4" s="66" t="s">
        <v>424</v>
      </c>
    </row>
    <row r="5" spans="9:10" ht="15.75" customHeight="1" thickBot="1" x14ac:dyDescent="0.3">
      <c r="I5" s="65"/>
      <c r="J5" s="67"/>
    </row>
    <row r="6" spans="9:10" ht="15.75" customHeight="1" thickTop="1" x14ac:dyDescent="0.25">
      <c r="I6" s="68"/>
      <c r="J6" s="68"/>
    </row>
    <row r="7" spans="9:10" ht="15.75" customHeight="1" thickBot="1" x14ac:dyDescent="0.3">
      <c r="I7" s="69"/>
      <c r="J7" s="69"/>
    </row>
    <row r="8" spans="9:10" ht="15.75" customHeight="1" thickTop="1" x14ac:dyDescent="0.25">
      <c r="I8" s="68"/>
      <c r="J8" s="68"/>
    </row>
    <row r="9" spans="9:10" ht="15.75" customHeight="1" thickBot="1" x14ac:dyDescent="0.3">
      <c r="I9" s="69"/>
      <c r="J9" s="69"/>
    </row>
    <row r="10" spans="9:10" ht="15.75" customHeight="1" thickTop="1" x14ac:dyDescent="0.25">
      <c r="I10" s="68"/>
      <c r="J10" s="68"/>
    </row>
    <row r="11" spans="9:10" ht="15.75" customHeight="1" thickBot="1" x14ac:dyDescent="0.3">
      <c r="I11" s="69"/>
      <c r="J11" s="69"/>
    </row>
    <row r="12" spans="9:10" ht="15.75" customHeight="1" thickTop="1" x14ac:dyDescent="0.25">
      <c r="I12" s="68"/>
      <c r="J12" s="68"/>
    </row>
    <row r="13" spans="9:10" ht="15.75" customHeight="1" thickBot="1" x14ac:dyDescent="0.3">
      <c r="I13" s="69"/>
      <c r="J13" s="69"/>
    </row>
    <row r="14" spans="9:10" ht="15.75" thickTop="1" x14ac:dyDescent="0.25">
      <c r="I14" s="68"/>
      <c r="J14" s="68"/>
    </row>
    <row r="15" spans="9:10" ht="15.75" thickBot="1" x14ac:dyDescent="0.3">
      <c r="I15" s="69"/>
      <c r="J15" s="69"/>
    </row>
    <row r="16" spans="9:10" ht="15.75" thickTop="1" x14ac:dyDescent="0.25"/>
  </sheetData>
  <mergeCells count="12">
    <mergeCell ref="I10:I11"/>
    <mergeCell ref="J10:J11"/>
    <mergeCell ref="I12:I13"/>
    <mergeCell ref="J12:J13"/>
    <mergeCell ref="I14:I15"/>
    <mergeCell ref="J14:J15"/>
    <mergeCell ref="I4:I5"/>
    <mergeCell ref="J4:J5"/>
    <mergeCell ref="I6:I7"/>
    <mergeCell ref="J6:J7"/>
    <mergeCell ref="I8:I9"/>
    <mergeCell ref="J8:J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AC57C-5F3C-4B4A-ABED-6095ADB1045D}">
  <sheetPr codeName="Feuil2"/>
  <dimension ref="A1:M50"/>
  <sheetViews>
    <sheetView topLeftCell="A22" zoomScaleNormal="100" zoomScaleSheetLayoutView="100" workbookViewId="0">
      <selection activeCell="A39" sqref="A39"/>
    </sheetView>
  </sheetViews>
  <sheetFormatPr baseColWidth="10" defaultColWidth="11.42578125" defaultRowHeight="15" x14ac:dyDescent="0.25"/>
  <cols>
    <col min="1" max="1" width="14.5703125" style="17" customWidth="1"/>
    <col min="2" max="2" width="35.5703125" style="17" customWidth="1"/>
    <col min="3" max="3" width="6.42578125" style="17" customWidth="1"/>
    <col min="4" max="4" width="15.140625" style="17" customWidth="1"/>
    <col min="5" max="5" width="16.5703125" style="17" customWidth="1"/>
    <col min="6" max="7" width="11.42578125" style="17"/>
    <col min="8" max="8" width="22.85546875" style="17" bestFit="1" customWidth="1"/>
    <col min="9" max="9" width="14.28515625" style="17" customWidth="1"/>
    <col min="10" max="16384" width="11.42578125" style="17"/>
  </cols>
  <sheetData>
    <row r="1" spans="1:7" x14ac:dyDescent="0.25">
      <c r="A1" s="6"/>
      <c r="B1" s="6"/>
      <c r="C1" s="6"/>
      <c r="D1" s="6"/>
      <c r="E1" s="6"/>
    </row>
    <row r="2" spans="1:7" x14ac:dyDescent="0.25">
      <c r="A2" s="6"/>
      <c r="B2" s="6"/>
      <c r="C2" s="6"/>
      <c r="D2" s="6"/>
      <c r="E2" s="6"/>
    </row>
    <row r="3" spans="1:7" x14ac:dyDescent="0.25">
      <c r="A3" s="6"/>
      <c r="B3" s="6"/>
      <c r="C3" s="6"/>
      <c r="D3" s="6"/>
      <c r="E3" s="6"/>
    </row>
    <row r="4" spans="1:7" x14ac:dyDescent="0.25">
      <c r="A4" s="6"/>
      <c r="B4" s="6"/>
      <c r="C4" s="6"/>
      <c r="D4" s="6"/>
      <c r="E4" s="6"/>
    </row>
    <row r="5" spans="1:7" x14ac:dyDescent="0.25">
      <c r="A5" s="6"/>
      <c r="B5" s="6"/>
      <c r="C5" s="6"/>
      <c r="D5" s="6"/>
      <c r="E5" s="6"/>
      <c r="G5" s="18"/>
    </row>
    <row r="6" spans="1:7" x14ac:dyDescent="0.25">
      <c r="A6" s="6"/>
      <c r="B6" s="6"/>
      <c r="C6" s="6"/>
      <c r="D6" s="6"/>
      <c r="E6" s="6"/>
    </row>
    <row r="7" spans="1:7" ht="9" customHeight="1" x14ac:dyDescent="0.25">
      <c r="A7" s="6"/>
      <c r="B7" s="6"/>
      <c r="C7" s="6"/>
      <c r="D7" s="6"/>
      <c r="E7" s="6"/>
    </row>
    <row r="8" spans="1:7" ht="9" customHeight="1" x14ac:dyDescent="0.25">
      <c r="A8" s="6"/>
      <c r="B8" s="6"/>
      <c r="C8" s="6"/>
      <c r="D8" s="6"/>
      <c r="E8" s="6"/>
    </row>
    <row r="9" spans="1:7" ht="9" customHeight="1" x14ac:dyDescent="0.25">
      <c r="A9" s="6"/>
      <c r="B9" s="6"/>
      <c r="C9" s="6"/>
      <c r="D9" s="6"/>
      <c r="E9" s="6"/>
    </row>
    <row r="10" spans="1:7" ht="9" customHeight="1" x14ac:dyDescent="0.25">
      <c r="A10" s="6"/>
      <c r="B10" s="6"/>
      <c r="C10" s="6"/>
      <c r="D10" s="6"/>
      <c r="E10" s="6"/>
    </row>
    <row r="11" spans="1:7" ht="9" customHeight="1" thickBot="1" x14ac:dyDescent="0.3">
      <c r="A11" s="6"/>
      <c r="B11" s="6"/>
      <c r="C11" s="6"/>
      <c r="D11" s="6"/>
      <c r="E11" s="6"/>
    </row>
    <row r="12" spans="1:7" ht="15.75" x14ac:dyDescent="0.25">
      <c r="A12" s="6"/>
      <c r="B12" s="6"/>
      <c r="C12" s="6"/>
      <c r="D12" s="72">
        <f ca="1">TODAY()</f>
        <v>44122</v>
      </c>
      <c r="E12" s="73"/>
    </row>
    <row r="13" spans="1:7" ht="15.75" x14ac:dyDescent="0.25">
      <c r="A13" s="6"/>
      <c r="B13" s="6"/>
      <c r="C13" s="6"/>
      <c r="D13" s="74"/>
      <c r="E13" s="75"/>
    </row>
    <row r="14" spans="1:7" ht="15.75" x14ac:dyDescent="0.25">
      <c r="A14" s="6"/>
      <c r="B14" s="6"/>
      <c r="C14" s="6"/>
      <c r="D14" s="76" t="str">
        <f>IF(D13="","",VLOOKUP(D13,client!A:D,3,0))</f>
        <v/>
      </c>
      <c r="E14" s="77"/>
    </row>
    <row r="15" spans="1:7" ht="16.5" thickBot="1" x14ac:dyDescent="0.3">
      <c r="A15" s="6"/>
      <c r="B15" s="7"/>
      <c r="C15" s="6"/>
      <c r="D15" s="78" t="str">
        <f>IF(D13="","",VLOOKUP(D13,client!A:D,4,0))</f>
        <v/>
      </c>
      <c r="E15" s="79"/>
    </row>
    <row r="16" spans="1:7" x14ac:dyDescent="0.25">
      <c r="A16" s="6"/>
      <c r="B16" s="6"/>
      <c r="C16" s="6"/>
      <c r="D16" s="6"/>
      <c r="E16" s="6"/>
    </row>
    <row r="17" spans="1:13" ht="15.75" thickBot="1" x14ac:dyDescent="0.3">
      <c r="A17" s="6"/>
      <c r="B17" s="6"/>
      <c r="C17" s="6"/>
      <c r="D17" s="6"/>
      <c r="E17" s="6"/>
    </row>
    <row r="18" spans="1:13" ht="24.75" customHeight="1" thickBot="1" x14ac:dyDescent="0.3">
      <c r="A18" s="6"/>
      <c r="B18" s="8" t="s">
        <v>394</v>
      </c>
      <c r="C18" s="9">
        <v>85</v>
      </c>
      <c r="D18" s="10"/>
      <c r="E18" s="6"/>
      <c r="I18" s="18"/>
      <c r="J18" s="18"/>
      <c r="K18" s="18"/>
      <c r="L18" s="18"/>
      <c r="M18" s="18"/>
    </row>
    <row r="19" spans="1:13" x14ac:dyDescent="0.25">
      <c r="A19" s="6"/>
      <c r="B19" s="6"/>
      <c r="C19" s="6"/>
      <c r="D19" s="6"/>
      <c r="E19" s="6"/>
    </row>
    <row r="20" spans="1:13" x14ac:dyDescent="0.25">
      <c r="A20" s="6"/>
      <c r="B20" s="6"/>
      <c r="C20" s="6"/>
      <c r="D20" s="6"/>
      <c r="E20" s="6"/>
    </row>
    <row r="21" spans="1:13" ht="23.25" x14ac:dyDescent="0.25">
      <c r="A21" s="80"/>
      <c r="B21" s="80"/>
      <c r="C21" s="80"/>
      <c r="D21" s="80"/>
      <c r="E21" s="80"/>
    </row>
    <row r="22" spans="1:13" ht="15.75" thickBot="1" x14ac:dyDescent="0.3">
      <c r="A22" s="6"/>
      <c r="B22" s="6"/>
      <c r="C22" s="6"/>
      <c r="D22" s="6"/>
      <c r="E22" s="6"/>
    </row>
    <row r="23" spans="1:13" ht="25.5" customHeight="1" thickTop="1" thickBot="1" x14ac:dyDescent="0.3">
      <c r="A23" s="37" t="s">
        <v>395</v>
      </c>
      <c r="B23" s="38" t="s">
        <v>396</v>
      </c>
      <c r="C23" s="38" t="s">
        <v>397</v>
      </c>
      <c r="D23" s="39" t="s">
        <v>398</v>
      </c>
      <c r="E23" s="38" t="s">
        <v>399</v>
      </c>
      <c r="H23" s="19"/>
    </row>
    <row r="24" spans="1:13" ht="19.5" customHeight="1" thickTop="1" x14ac:dyDescent="0.25">
      <c r="A24" s="40"/>
      <c r="B24" s="41"/>
      <c r="C24" s="42"/>
      <c r="D24" s="43" t="str">
        <f t="shared" ref="D24:D36" si="0">IF(B24="","",VLOOKUP(B24,IF(A24="TOYO",PRIXTOYO,IF(A24="PIRELLI",PRIXPIRELLI,IF(A24="LASSA",PRIXTLASSA,IF(A24="GOODYEAR",PRIXGOODYEAR,IF(A24="DUNLOP",PRIXDUNLOP,IF(A24="MATADOR",PRIXMATADOR,IF(A24="GENERAL",PRIXGENERAL,IF(A24="MICHELIN",PRIXMICHELIN,IF(A24="PETLASS",PRIXPETLASS,IF(A24="KELLY",PRIXKELLY,IF(A24="DOUBLESTAR",PRIXDOUBLESTAR,PRIXCHAMBREALAIR))))))))))),3,FALSE))</f>
        <v/>
      </c>
      <c r="E24" s="44" t="str">
        <f t="shared" ref="E24:E36" si="1">IF(B24="","",C24*D24)</f>
        <v/>
      </c>
    </row>
    <row r="25" spans="1:13" ht="19.5" customHeight="1" x14ac:dyDescent="0.25">
      <c r="A25" s="45"/>
      <c r="B25" s="46"/>
      <c r="C25" s="47"/>
      <c r="D25" s="43" t="str">
        <f t="shared" si="0"/>
        <v/>
      </c>
      <c r="E25" s="44" t="str">
        <f t="shared" si="1"/>
        <v/>
      </c>
    </row>
    <row r="26" spans="1:13" ht="19.5" customHeight="1" x14ac:dyDescent="0.25">
      <c r="A26" s="45"/>
      <c r="B26" s="46"/>
      <c r="C26" s="47"/>
      <c r="D26" s="43" t="str">
        <f t="shared" si="0"/>
        <v/>
      </c>
      <c r="E26" s="44" t="str">
        <f t="shared" si="1"/>
        <v/>
      </c>
    </row>
    <row r="27" spans="1:13" ht="19.5" customHeight="1" x14ac:dyDescent="0.25">
      <c r="A27" s="45"/>
      <c r="B27" s="46"/>
      <c r="C27" s="47"/>
      <c r="D27" s="43" t="str">
        <f t="shared" si="0"/>
        <v/>
      </c>
      <c r="E27" s="44" t="str">
        <f t="shared" si="1"/>
        <v/>
      </c>
    </row>
    <row r="28" spans="1:13" ht="19.5" customHeight="1" x14ac:dyDescent="0.25">
      <c r="A28" s="45"/>
      <c r="B28" s="46"/>
      <c r="C28" s="47"/>
      <c r="D28" s="43" t="str">
        <f t="shared" si="0"/>
        <v/>
      </c>
      <c r="E28" s="44" t="str">
        <f t="shared" si="1"/>
        <v/>
      </c>
    </row>
    <row r="29" spans="1:13" ht="19.5" customHeight="1" x14ac:dyDescent="0.25">
      <c r="A29" s="45"/>
      <c r="B29" s="46"/>
      <c r="C29" s="47"/>
      <c r="D29" s="43" t="str">
        <f t="shared" si="0"/>
        <v/>
      </c>
      <c r="E29" s="44" t="str">
        <f t="shared" si="1"/>
        <v/>
      </c>
    </row>
    <row r="30" spans="1:13" ht="19.5" customHeight="1" x14ac:dyDescent="0.25">
      <c r="A30" s="45"/>
      <c r="B30" s="46"/>
      <c r="C30" s="47"/>
      <c r="D30" s="43" t="str">
        <f t="shared" si="0"/>
        <v/>
      </c>
      <c r="E30" s="44" t="str">
        <f t="shared" si="1"/>
        <v/>
      </c>
    </row>
    <row r="31" spans="1:13" ht="19.5" customHeight="1" x14ac:dyDescent="0.25">
      <c r="A31" s="45"/>
      <c r="B31" s="46"/>
      <c r="C31" s="47"/>
      <c r="D31" s="43" t="str">
        <f t="shared" si="0"/>
        <v/>
      </c>
      <c r="E31" s="44" t="str">
        <f t="shared" si="1"/>
        <v/>
      </c>
    </row>
    <row r="32" spans="1:13" ht="19.5" customHeight="1" x14ac:dyDescent="0.25">
      <c r="A32" s="45"/>
      <c r="B32" s="46"/>
      <c r="C32" s="47"/>
      <c r="D32" s="43" t="str">
        <f t="shared" si="0"/>
        <v/>
      </c>
      <c r="E32" s="44" t="str">
        <f t="shared" si="1"/>
        <v/>
      </c>
    </row>
    <row r="33" spans="1:5" x14ac:dyDescent="0.25">
      <c r="A33" s="45"/>
      <c r="B33" s="46"/>
      <c r="C33" s="47"/>
      <c r="D33" s="43" t="str">
        <f t="shared" si="0"/>
        <v/>
      </c>
      <c r="E33" s="44" t="str">
        <f t="shared" si="1"/>
        <v/>
      </c>
    </row>
    <row r="34" spans="1:5" x14ac:dyDescent="0.25">
      <c r="A34" s="45"/>
      <c r="B34" s="46"/>
      <c r="C34" s="47"/>
      <c r="D34" s="43" t="str">
        <f t="shared" si="0"/>
        <v/>
      </c>
      <c r="E34" s="44" t="str">
        <f t="shared" si="1"/>
        <v/>
      </c>
    </row>
    <row r="35" spans="1:5" x14ac:dyDescent="0.25">
      <c r="A35" s="45"/>
      <c r="B35" s="46"/>
      <c r="C35" s="47"/>
      <c r="D35" s="43" t="str">
        <f t="shared" si="0"/>
        <v/>
      </c>
      <c r="E35" s="44" t="str">
        <f t="shared" si="1"/>
        <v/>
      </c>
    </row>
    <row r="36" spans="1:5" ht="15.75" thickBot="1" x14ac:dyDescent="0.3">
      <c r="A36" s="48"/>
      <c r="B36" s="49"/>
      <c r="C36" s="50"/>
      <c r="D36" s="43" t="str">
        <f t="shared" si="0"/>
        <v/>
      </c>
      <c r="E36" s="51" t="str">
        <f t="shared" si="1"/>
        <v/>
      </c>
    </row>
    <row r="37" spans="1:5" ht="16.5" thickTop="1" thickBot="1" x14ac:dyDescent="0.3">
      <c r="A37" s="52"/>
      <c r="B37" s="52"/>
      <c r="C37" s="53"/>
      <c r="D37" s="38" t="s">
        <v>405</v>
      </c>
      <c r="E37" s="59">
        <f>SUM(E24:E36)</f>
        <v>0</v>
      </c>
    </row>
    <row r="38" spans="1:5" ht="16.5" thickTop="1" thickBot="1" x14ac:dyDescent="0.3">
      <c r="A38" s="52"/>
      <c r="B38" s="52"/>
      <c r="C38" s="52"/>
      <c r="D38" s="38" t="s">
        <v>406</v>
      </c>
      <c r="E38" s="54">
        <f>E37/1.2*20%</f>
        <v>0</v>
      </c>
    </row>
    <row r="39" spans="1:5" ht="15.75" thickTop="1" x14ac:dyDescent="0.25">
      <c r="A39" s="52"/>
      <c r="B39" s="52"/>
      <c r="C39" s="52"/>
      <c r="D39" s="55"/>
      <c r="E39" s="56"/>
    </row>
    <row r="40" spans="1:5" x14ac:dyDescent="0.25">
      <c r="A40" s="52"/>
      <c r="B40" s="52"/>
      <c r="C40" s="52"/>
      <c r="D40" s="55"/>
      <c r="E40" s="56"/>
    </row>
    <row r="41" spans="1:5" x14ac:dyDescent="0.25">
      <c r="A41" s="52"/>
      <c r="B41" s="52"/>
      <c r="C41" s="52"/>
      <c r="D41" s="55"/>
      <c r="E41" s="56"/>
    </row>
    <row r="42" spans="1:5" x14ac:dyDescent="0.25">
      <c r="A42" s="52"/>
      <c r="B42" s="52"/>
      <c r="C42" s="52"/>
      <c r="D42" s="55"/>
      <c r="E42" s="56"/>
    </row>
    <row r="43" spans="1:5" x14ac:dyDescent="0.25">
      <c r="A43" s="6"/>
      <c r="B43" s="6"/>
      <c r="C43" s="6"/>
      <c r="D43" s="11"/>
      <c r="E43" s="11"/>
    </row>
    <row r="44" spans="1:5" x14ac:dyDescent="0.25">
      <c r="A44" s="6"/>
      <c r="B44" s="6"/>
      <c r="C44" s="6"/>
      <c r="D44" s="6"/>
      <c r="E44" s="6"/>
    </row>
    <row r="45" spans="1:5" x14ac:dyDescent="0.25">
      <c r="A45" s="70"/>
      <c r="B45" s="71"/>
      <c r="C45" s="71"/>
      <c r="D45" s="71"/>
      <c r="E45" s="71"/>
    </row>
    <row r="46" spans="1:5" x14ac:dyDescent="0.25">
      <c r="A46" s="71"/>
      <c r="B46" s="71"/>
      <c r="C46" s="71"/>
      <c r="D46" s="71"/>
      <c r="E46" s="71"/>
    </row>
    <row r="47" spans="1:5" x14ac:dyDescent="0.25">
      <c r="A47" s="71"/>
      <c r="B47" s="71"/>
      <c r="C47" s="71"/>
      <c r="D47" s="71"/>
      <c r="E47" s="71"/>
    </row>
    <row r="48" spans="1:5" ht="15" customHeight="1" x14ac:dyDescent="0.25"/>
    <row r="49" ht="9.75" customHeight="1" x14ac:dyDescent="0.25"/>
    <row r="50" ht="9.75" customHeight="1" x14ac:dyDescent="0.25"/>
  </sheetData>
  <mergeCells count="6">
    <mergeCell ref="A45:E47"/>
    <mergeCell ref="D12:E12"/>
    <mergeCell ref="D13:E13"/>
    <mergeCell ref="D14:E14"/>
    <mergeCell ref="D15:E15"/>
    <mergeCell ref="A21:E21"/>
  </mergeCells>
  <conditionalFormatting sqref="A25:C25 E25 A26:A35">
    <cfRule type="containsText" dxfId="5" priority="2" operator="containsText" text="Attention Rupture de stock">
      <formula>NOT(ISERROR(SEARCH("Attention Rupture de stock",A25)))</formula>
    </cfRule>
  </conditionalFormatting>
  <conditionalFormatting sqref="A21:E21">
    <cfRule type="containsText" dxfId="4" priority="1" operator="containsText" text="Attention Rupture de stock">
      <formula>NOT(ISERROR(SEARCH("Attention Rupture de stock",A21)))</formula>
    </cfRule>
  </conditionalFormatting>
  <conditionalFormatting sqref="A21">
    <cfRule type="containsText" dxfId="3" priority="3" operator="containsText" text="Attention Rupture de stock">
      <formula>NOT(ISERROR(SEARCH("Attention Rupture de stock",A21)))</formula>
    </cfRule>
  </conditionalFormatting>
  <dataValidations count="14">
    <dataValidation type="list" allowBlank="1" showInputMessage="1" showErrorMessage="1" sqref="B27" xr:uid="{AC142B07-9CE0-4AB0-807C-4E82E04F9F93}">
      <formula1>INDIRECT($A$27)</formula1>
    </dataValidation>
    <dataValidation type="list" allowBlank="1" showInputMessage="1" showErrorMessage="1" sqref="B26" xr:uid="{17ECB6D8-84B9-485F-AD9F-1111DEC7A7AF}">
      <formula1>INDIRECT($A$26)</formula1>
    </dataValidation>
    <dataValidation type="list" allowBlank="1" showInputMessage="1" showErrorMessage="1" sqref="B24" xr:uid="{E0123F80-5EC1-4B3A-9E84-592202D955B0}">
      <formula1>INDIRECT($A$24)</formula1>
    </dataValidation>
    <dataValidation type="list" allowBlank="1" showInputMessage="1" showErrorMessage="1" sqref="B36" xr:uid="{FD7079E2-8033-4615-8B43-8DB02F79FADE}">
      <formula1>INDIRECT($A$36)</formula1>
    </dataValidation>
    <dataValidation type="list" allowBlank="1" showInputMessage="1" showErrorMessage="1" sqref="B35" xr:uid="{8E4B9EBC-D2A2-474C-BF4F-D8F49BAC19CC}">
      <formula1>INDIRECT($A$35)</formula1>
    </dataValidation>
    <dataValidation type="list" allowBlank="1" showInputMessage="1" showErrorMessage="1" sqref="B34" xr:uid="{8AD456E4-77B0-45DF-A0EB-115FEEDE2EC7}">
      <formula1>INDIRECT($A$34)</formula1>
    </dataValidation>
    <dataValidation type="list" allowBlank="1" showInputMessage="1" showErrorMessage="1" sqref="D13:E13" xr:uid="{4B74F078-E130-4939-B5F7-69597FC64A25}">
      <formula1>NOM</formula1>
    </dataValidation>
    <dataValidation type="list" allowBlank="1" showInputMessage="1" showErrorMessage="1" sqref="B33" xr:uid="{BE408CA8-DC80-4FEC-94D4-6B9BF49FBDA8}">
      <formula1>INDIRECT($A$33)</formula1>
    </dataValidation>
    <dataValidation type="list" allowBlank="1" showInputMessage="1" showErrorMessage="1" sqref="B32" xr:uid="{DC371B07-CE64-4A5F-A4B0-8C9DD0F86B98}">
      <formula1>INDIRECT($A$32)</formula1>
    </dataValidation>
    <dataValidation type="list" allowBlank="1" showInputMessage="1" showErrorMessage="1" sqref="B31" xr:uid="{1E2EAA6A-08D4-426C-A2F8-9DA3909E4F09}">
      <formula1>INDIRECT($A$31)</formula1>
    </dataValidation>
    <dataValidation type="list" allowBlank="1" showInputMessage="1" showErrorMessage="1" sqref="B30" xr:uid="{73A6CCA9-96C3-44CD-96F4-3890C221130E}">
      <formula1>INDIRECT($A$30)</formula1>
    </dataValidation>
    <dataValidation type="list" allowBlank="1" showInputMessage="1" showErrorMessage="1" sqref="B29" xr:uid="{6CDF0ECE-8BB0-497B-8652-AE6DE19070B1}">
      <formula1>INDIRECT($A$29)</formula1>
    </dataValidation>
    <dataValidation type="list" allowBlank="1" showInputMessage="1" showErrorMessage="1" sqref="B28" xr:uid="{0E1C80A8-6D4E-42C6-B3C0-5C2BC234B886}">
      <formula1>INDIRECT($A$28)</formula1>
    </dataValidation>
    <dataValidation type="list" showInputMessage="1" showErrorMessage="1" sqref="B25" xr:uid="{DFA35AD5-871F-4AFB-8532-A05E6C6DEEE7}">
      <formula1>INDIRECT($A$25)</formula1>
    </dataValidation>
  </dataValidations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E1E4C17-44DE-4698-8558-F942A2580D8C}">
          <x14:formula1>
            <xm:f>OFFSET(important!$A$2,0,0,COUNTA(important!$A:$A)-1)</xm:f>
          </x14:formula1>
          <xm:sqref>A24:A36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5FF1C-A488-4BEA-BD48-09C43A0ADD1F}">
  <sheetPr codeName="Feuil3"/>
  <dimension ref="A1:EL141"/>
  <sheetViews>
    <sheetView showZeros="0" zoomScaleNormal="100" workbookViewId="0">
      <selection activeCell="DV2" sqref="A2:XFD2"/>
    </sheetView>
  </sheetViews>
  <sheetFormatPr baseColWidth="10" defaultRowHeight="15" x14ac:dyDescent="0.25"/>
  <cols>
    <col min="1" max="1" width="26.140625" bestFit="1" customWidth="1"/>
    <col min="2" max="2" width="17.7109375" bestFit="1" customWidth="1"/>
    <col min="3" max="3" width="10.5703125" bestFit="1" customWidth="1"/>
    <col min="4" max="4" width="11.7109375" bestFit="1" customWidth="1"/>
    <col min="5" max="5" width="8" bestFit="1" customWidth="1"/>
    <col min="6" max="6" width="7.28515625" bestFit="1" customWidth="1"/>
    <col min="7" max="7" width="6.42578125" bestFit="1" customWidth="1"/>
    <col min="8" max="8" width="5" bestFit="1" customWidth="1"/>
    <col min="9" max="9" width="13" bestFit="1" customWidth="1"/>
    <col min="10" max="10" width="18.7109375" bestFit="1" customWidth="1"/>
    <col min="12" max="12" width="29.85546875" bestFit="1" customWidth="1"/>
    <col min="13" max="13" width="20.140625" bestFit="1" customWidth="1"/>
    <col min="14" max="14" width="13.5703125" bestFit="1" customWidth="1"/>
    <col min="15" max="15" width="11.7109375" bestFit="1" customWidth="1"/>
    <col min="16" max="16" width="8" bestFit="1" customWidth="1"/>
    <col min="17" max="17" width="7.28515625" bestFit="1" customWidth="1"/>
    <col min="18" max="18" width="6.42578125" bestFit="1" customWidth="1"/>
    <col min="19" max="19" width="5" bestFit="1" customWidth="1"/>
    <col min="20" max="20" width="13" bestFit="1" customWidth="1"/>
    <col min="21" max="21" width="18.7109375" bestFit="1" customWidth="1"/>
    <col min="23" max="23" width="30.140625" bestFit="1" customWidth="1"/>
    <col min="24" max="24" width="19" bestFit="1" customWidth="1"/>
    <col min="25" max="25" width="12.42578125" bestFit="1" customWidth="1"/>
    <col min="26" max="26" width="11.7109375" bestFit="1" customWidth="1"/>
    <col min="27" max="27" width="8" bestFit="1" customWidth="1"/>
    <col min="28" max="28" width="7.28515625" bestFit="1" customWidth="1"/>
    <col min="29" max="29" width="6.42578125" bestFit="1" customWidth="1"/>
    <col min="30" max="30" width="5" bestFit="1" customWidth="1"/>
    <col min="31" max="31" width="13" bestFit="1" customWidth="1"/>
    <col min="32" max="32" width="19.7109375" bestFit="1" customWidth="1"/>
    <col min="34" max="34" width="35.42578125" bestFit="1" customWidth="1"/>
    <col min="35" max="35" width="23.28515625" bestFit="1" customWidth="1"/>
    <col min="36" max="36" width="16.7109375" bestFit="1" customWidth="1"/>
    <col min="37" max="37" width="11.7109375" bestFit="1" customWidth="1"/>
    <col min="38" max="38" width="8" bestFit="1" customWidth="1"/>
    <col min="39" max="39" width="7.28515625" bestFit="1" customWidth="1"/>
    <col min="40" max="40" width="6.42578125" bestFit="1" customWidth="1"/>
    <col min="41" max="41" width="5" bestFit="1" customWidth="1"/>
    <col min="42" max="42" width="13" bestFit="1" customWidth="1"/>
    <col min="43" max="43" width="19.7109375" bestFit="1" customWidth="1"/>
    <col min="45" max="45" width="28.42578125" bestFit="1" customWidth="1"/>
    <col min="46" max="46" width="20.28515625" bestFit="1" customWidth="1"/>
    <col min="47" max="47" width="13.140625" bestFit="1" customWidth="1"/>
    <col min="48" max="48" width="11.7109375" bestFit="1" customWidth="1"/>
    <col min="49" max="49" width="8" bestFit="1" customWidth="1"/>
    <col min="50" max="50" width="7.28515625" bestFit="1" customWidth="1"/>
    <col min="51" max="51" width="6.42578125" bestFit="1" customWidth="1"/>
    <col min="52" max="52" width="5" bestFit="1" customWidth="1"/>
    <col min="53" max="53" width="13" bestFit="1" customWidth="1"/>
    <col min="54" max="54" width="17.28515625" bestFit="1" customWidth="1"/>
    <col min="56" max="56" width="27.28515625" bestFit="1" customWidth="1"/>
    <col min="57" max="57" width="22.28515625" bestFit="1" customWidth="1"/>
    <col min="58" max="58" width="15" customWidth="1"/>
    <col min="59" max="59" width="11.7109375" bestFit="1" customWidth="1"/>
    <col min="60" max="60" width="8" bestFit="1" customWidth="1"/>
    <col min="61" max="61" width="7.28515625" bestFit="1" customWidth="1"/>
    <col min="62" max="62" width="6.42578125" bestFit="1" customWidth="1"/>
    <col min="63" max="63" width="5" bestFit="1" customWidth="1"/>
    <col min="64" max="64" width="13" bestFit="1" customWidth="1"/>
    <col min="65" max="65" width="17.28515625" bestFit="1" customWidth="1"/>
    <col min="67" max="67" width="20.42578125" bestFit="1" customWidth="1"/>
    <col min="68" max="68" width="21" bestFit="1" customWidth="1"/>
    <col min="69" max="69" width="13.85546875" bestFit="1" customWidth="1"/>
    <col min="70" max="70" width="11.7109375" bestFit="1" customWidth="1"/>
    <col min="71" max="71" width="8" bestFit="1" customWidth="1"/>
    <col min="72" max="72" width="7.28515625" bestFit="1" customWidth="1"/>
    <col min="73" max="73" width="6.42578125" bestFit="1" customWidth="1"/>
    <col min="74" max="74" width="5" bestFit="1" customWidth="1"/>
    <col min="75" max="75" width="13" bestFit="1" customWidth="1"/>
    <col min="76" max="76" width="17.28515625" bestFit="1" customWidth="1"/>
    <col min="78" max="78" width="34.5703125" bestFit="1" customWidth="1"/>
    <col min="79" max="79" width="21.7109375" bestFit="1" customWidth="1"/>
    <col min="80" max="80" width="14.42578125" bestFit="1" customWidth="1"/>
    <col min="81" max="81" width="11.7109375" bestFit="1" customWidth="1"/>
    <col min="82" max="82" width="8" bestFit="1" customWidth="1"/>
    <col min="83" max="83" width="7.28515625" bestFit="1" customWidth="1"/>
    <col min="84" max="84" width="6.42578125" bestFit="1" customWidth="1"/>
    <col min="85" max="85" width="5" bestFit="1" customWidth="1"/>
    <col min="86" max="86" width="13" bestFit="1" customWidth="1"/>
    <col min="87" max="87" width="17.28515625" bestFit="1" customWidth="1"/>
    <col min="89" max="89" width="25.42578125" bestFit="1" customWidth="1"/>
    <col min="90" max="90" width="19.42578125" bestFit="1" customWidth="1"/>
    <col min="91" max="91" width="12.85546875" bestFit="1" customWidth="1"/>
    <col min="92" max="92" width="11.7109375" bestFit="1" customWidth="1"/>
    <col min="93" max="93" width="8" bestFit="1" customWidth="1"/>
    <col min="94" max="94" width="7.28515625" bestFit="1" customWidth="1"/>
    <col min="95" max="95" width="6.42578125" bestFit="1" customWidth="1"/>
    <col min="96" max="96" width="5" bestFit="1" customWidth="1"/>
    <col min="97" max="97" width="13" bestFit="1" customWidth="1"/>
    <col min="98" max="98" width="17.28515625" bestFit="1" customWidth="1"/>
    <col min="100" max="100" width="22.140625" bestFit="1" customWidth="1"/>
    <col min="101" max="101" width="17.7109375" bestFit="1" customWidth="1"/>
    <col min="102" max="102" width="10.5703125" bestFit="1" customWidth="1"/>
    <col min="103" max="103" width="11.7109375" bestFit="1" customWidth="1"/>
    <col min="104" max="104" width="8" bestFit="1" customWidth="1"/>
    <col min="105" max="105" width="7.28515625" bestFit="1" customWidth="1"/>
    <col min="106" max="106" width="6.42578125" bestFit="1" customWidth="1"/>
    <col min="107" max="107" width="5" bestFit="1" customWidth="1"/>
    <col min="108" max="108" width="13" bestFit="1" customWidth="1"/>
    <col min="109" max="109" width="17.28515625" bestFit="1" customWidth="1"/>
    <col min="111" max="111" width="30" bestFit="1" customWidth="1"/>
    <col min="112" max="112" width="25" bestFit="1" customWidth="1"/>
    <col min="113" max="113" width="17.85546875" bestFit="1" customWidth="1"/>
    <col min="114" max="114" width="11.7109375" bestFit="1" customWidth="1"/>
    <col min="115" max="115" width="8" bestFit="1" customWidth="1"/>
    <col min="116" max="116" width="7.28515625" bestFit="1" customWidth="1"/>
    <col min="117" max="117" width="6.42578125" bestFit="1" customWidth="1"/>
    <col min="118" max="118" width="5" bestFit="1" customWidth="1"/>
    <col min="119" max="119" width="13" bestFit="1" customWidth="1"/>
    <col min="120" max="120" width="17.28515625" bestFit="1" customWidth="1"/>
    <col min="122" max="122" width="25.5703125" bestFit="1" customWidth="1"/>
    <col min="123" max="123" width="22" bestFit="1" customWidth="1"/>
    <col min="124" max="124" width="15.28515625" bestFit="1" customWidth="1"/>
    <col min="125" max="125" width="11.7109375" bestFit="1" customWidth="1"/>
    <col min="126" max="126" width="8" bestFit="1" customWidth="1"/>
    <col min="127" max="127" width="7.28515625" bestFit="1" customWidth="1"/>
    <col min="128" max="128" width="6.42578125" bestFit="1" customWidth="1"/>
    <col min="129" max="129" width="5" bestFit="1" customWidth="1"/>
    <col min="130" max="130" width="13" bestFit="1" customWidth="1"/>
    <col min="131" max="131" width="17.28515625" bestFit="1" customWidth="1"/>
    <col min="133" max="133" width="28.5703125" bestFit="1" customWidth="1"/>
    <col min="134" max="134" width="12.140625" bestFit="1" customWidth="1"/>
    <col min="135" max="135" width="5.140625" bestFit="1" customWidth="1"/>
    <col min="136" max="136" width="11.7109375" bestFit="1" customWidth="1"/>
    <col min="137" max="137" width="8" bestFit="1" customWidth="1"/>
    <col min="138" max="138" width="7.28515625" bestFit="1" customWidth="1"/>
    <col min="139" max="139" width="6.42578125" bestFit="1" customWidth="1"/>
    <col min="140" max="140" width="5" bestFit="1" customWidth="1"/>
    <col min="141" max="141" width="13" bestFit="1" customWidth="1"/>
    <col min="142" max="142" width="17.28515625" bestFit="1" customWidth="1"/>
  </cols>
  <sheetData>
    <row r="1" spans="1:142" s="4" customFormat="1" ht="16.5" thickBot="1" x14ac:dyDescent="0.3">
      <c r="A1" s="31" t="s">
        <v>356</v>
      </c>
      <c r="B1" s="31" t="s">
        <v>391</v>
      </c>
      <c r="C1" s="30" t="s">
        <v>34</v>
      </c>
      <c r="D1" s="31" t="s">
        <v>35</v>
      </c>
      <c r="E1" s="31" t="s">
        <v>36</v>
      </c>
      <c r="F1" s="31" t="s">
        <v>37</v>
      </c>
      <c r="G1" s="31" t="s">
        <v>38</v>
      </c>
      <c r="H1" s="31" t="s">
        <v>39</v>
      </c>
      <c r="I1" s="31" t="s">
        <v>40</v>
      </c>
      <c r="J1" s="30" t="s">
        <v>441</v>
      </c>
      <c r="L1" s="36" t="s">
        <v>355</v>
      </c>
      <c r="M1" s="36" t="s">
        <v>425</v>
      </c>
      <c r="N1" s="30" t="s">
        <v>426</v>
      </c>
      <c r="O1" s="36" t="s">
        <v>35</v>
      </c>
      <c r="P1" s="36" t="s">
        <v>36</v>
      </c>
      <c r="Q1" s="36" t="s">
        <v>37</v>
      </c>
      <c r="R1" s="36" t="s">
        <v>38</v>
      </c>
      <c r="S1" s="36" t="s">
        <v>39</v>
      </c>
      <c r="T1" s="36" t="s">
        <v>40</v>
      </c>
      <c r="U1" s="30" t="s">
        <v>40</v>
      </c>
      <c r="W1" s="31" t="s">
        <v>421</v>
      </c>
      <c r="X1" s="31" t="s">
        <v>427</v>
      </c>
      <c r="Y1" s="30" t="s">
        <v>428</v>
      </c>
      <c r="Z1" s="31" t="s">
        <v>35</v>
      </c>
      <c r="AA1" s="31" t="s">
        <v>36</v>
      </c>
      <c r="AB1" s="31" t="s">
        <v>37</v>
      </c>
      <c r="AC1" s="31" t="s">
        <v>38</v>
      </c>
      <c r="AD1" s="31" t="s">
        <v>39</v>
      </c>
      <c r="AE1" s="31" t="s">
        <v>40</v>
      </c>
      <c r="AF1" s="30" t="s">
        <v>441</v>
      </c>
      <c r="AH1" s="36" t="s">
        <v>435</v>
      </c>
      <c r="AI1" s="36" t="s">
        <v>429</v>
      </c>
      <c r="AJ1" s="30" t="s">
        <v>430</v>
      </c>
      <c r="AK1" s="36" t="s">
        <v>35</v>
      </c>
      <c r="AL1" s="36" t="s">
        <v>36</v>
      </c>
      <c r="AM1" s="36" t="s">
        <v>37</v>
      </c>
      <c r="AN1" s="36" t="s">
        <v>38</v>
      </c>
      <c r="AO1" s="36" t="s">
        <v>39</v>
      </c>
      <c r="AP1" s="36" t="s">
        <v>40</v>
      </c>
      <c r="AQ1" s="30" t="s">
        <v>441</v>
      </c>
      <c r="AS1" s="31" t="s">
        <v>422</v>
      </c>
      <c r="AT1" s="31" t="s">
        <v>442</v>
      </c>
      <c r="AU1" s="31" t="s">
        <v>253</v>
      </c>
      <c r="AV1" s="30" t="s">
        <v>35</v>
      </c>
      <c r="AW1" s="31" t="s">
        <v>36</v>
      </c>
      <c r="AX1" s="31" t="s">
        <v>37</v>
      </c>
      <c r="AY1" s="31" t="s">
        <v>38</v>
      </c>
      <c r="AZ1" s="31" t="s">
        <v>39</v>
      </c>
      <c r="BA1" s="31" t="s">
        <v>40</v>
      </c>
      <c r="BB1" s="30" t="s">
        <v>441</v>
      </c>
      <c r="BD1" s="36" t="s">
        <v>357</v>
      </c>
      <c r="BE1" s="36" t="s">
        <v>431</v>
      </c>
      <c r="BF1" s="30" t="s">
        <v>283</v>
      </c>
      <c r="BG1" s="36" t="s">
        <v>35</v>
      </c>
      <c r="BH1" s="36" t="s">
        <v>36</v>
      </c>
      <c r="BI1" s="36" t="s">
        <v>37</v>
      </c>
      <c r="BJ1" s="36" t="s">
        <v>38</v>
      </c>
      <c r="BK1" s="36" t="s">
        <v>39</v>
      </c>
      <c r="BL1" s="36" t="s">
        <v>40</v>
      </c>
      <c r="BM1" s="30" t="s">
        <v>441</v>
      </c>
      <c r="BO1" s="31" t="s">
        <v>358</v>
      </c>
      <c r="BP1" s="31" t="s">
        <v>432</v>
      </c>
      <c r="BQ1" s="30" t="s">
        <v>317</v>
      </c>
      <c r="BR1" s="31" t="s">
        <v>35</v>
      </c>
      <c r="BS1" s="31" t="s">
        <v>36</v>
      </c>
      <c r="BT1" s="31" t="s">
        <v>37</v>
      </c>
      <c r="BU1" s="31" t="s">
        <v>38</v>
      </c>
      <c r="BV1" s="31" t="s">
        <v>39</v>
      </c>
      <c r="BW1" s="31" t="s">
        <v>40</v>
      </c>
      <c r="BX1" s="30" t="s">
        <v>441</v>
      </c>
      <c r="BZ1" s="36" t="s">
        <v>392</v>
      </c>
      <c r="CA1" s="36" t="s">
        <v>433</v>
      </c>
      <c r="CB1" s="30" t="s">
        <v>393</v>
      </c>
      <c r="CC1" s="36" t="s">
        <v>35</v>
      </c>
      <c r="CD1" s="36" t="s">
        <v>36</v>
      </c>
      <c r="CE1" s="36" t="s">
        <v>37</v>
      </c>
      <c r="CF1" s="36" t="s">
        <v>38</v>
      </c>
      <c r="CG1" s="36" t="s">
        <v>39</v>
      </c>
      <c r="CH1" s="36" t="s">
        <v>40</v>
      </c>
      <c r="CI1" s="30" t="s">
        <v>441</v>
      </c>
      <c r="CK1" s="31" t="s">
        <v>359</v>
      </c>
      <c r="CL1" s="31" t="s">
        <v>390</v>
      </c>
      <c r="CM1" s="30" t="s">
        <v>347</v>
      </c>
      <c r="CN1" s="31" t="s">
        <v>35</v>
      </c>
      <c r="CO1" s="31" t="s">
        <v>36</v>
      </c>
      <c r="CP1" s="31" t="s">
        <v>37</v>
      </c>
      <c r="CQ1" s="31" t="s">
        <v>38</v>
      </c>
      <c r="CR1" s="31" t="s">
        <v>39</v>
      </c>
      <c r="CS1" s="31" t="s">
        <v>40</v>
      </c>
      <c r="CT1" s="30" t="s">
        <v>441</v>
      </c>
      <c r="CV1" s="36" t="s">
        <v>354</v>
      </c>
      <c r="CW1" s="36" t="s">
        <v>389</v>
      </c>
      <c r="CX1" s="30" t="s">
        <v>353</v>
      </c>
      <c r="CY1" s="36" t="s">
        <v>35</v>
      </c>
      <c r="CZ1" s="36" t="s">
        <v>36</v>
      </c>
      <c r="DA1" s="36" t="s">
        <v>37</v>
      </c>
      <c r="DB1" s="36" t="s">
        <v>38</v>
      </c>
      <c r="DC1" s="36" t="s">
        <v>39</v>
      </c>
      <c r="DD1" s="31" t="s">
        <v>40</v>
      </c>
      <c r="DE1" s="30" t="s">
        <v>441</v>
      </c>
      <c r="DG1" s="31" t="s">
        <v>369</v>
      </c>
      <c r="DH1" s="31" t="s">
        <v>434</v>
      </c>
      <c r="DI1" s="30" t="s">
        <v>370</v>
      </c>
      <c r="DJ1" s="31" t="s">
        <v>35</v>
      </c>
      <c r="DK1" s="31" t="s">
        <v>36</v>
      </c>
      <c r="DL1" s="31" t="s">
        <v>37</v>
      </c>
      <c r="DM1" s="31" t="s">
        <v>38</v>
      </c>
      <c r="DN1" s="31" t="s">
        <v>39</v>
      </c>
      <c r="DO1" s="31" t="s">
        <v>40</v>
      </c>
      <c r="DP1" s="30" t="s">
        <v>441</v>
      </c>
      <c r="DR1" s="36" t="s">
        <v>377</v>
      </c>
      <c r="DS1" s="36" t="s">
        <v>388</v>
      </c>
      <c r="DT1" s="30" t="s">
        <v>387</v>
      </c>
      <c r="DU1" s="36" t="s">
        <v>35</v>
      </c>
      <c r="DV1" s="36" t="s">
        <v>36</v>
      </c>
      <c r="DW1" s="36" t="s">
        <v>37</v>
      </c>
      <c r="DX1" s="36" t="s">
        <v>38</v>
      </c>
      <c r="DY1" s="36" t="s">
        <v>39</v>
      </c>
      <c r="DZ1" s="36" t="s">
        <v>40</v>
      </c>
      <c r="EA1" s="30" t="s">
        <v>441</v>
      </c>
      <c r="EC1" s="31"/>
      <c r="ED1" s="31" t="s">
        <v>443</v>
      </c>
      <c r="EE1" s="30" t="s">
        <v>444</v>
      </c>
      <c r="EF1" s="31" t="s">
        <v>35</v>
      </c>
      <c r="EG1" s="31" t="s">
        <v>36</v>
      </c>
      <c r="EH1" s="31" t="s">
        <v>37</v>
      </c>
      <c r="EI1" s="31" t="s">
        <v>38</v>
      </c>
      <c r="EJ1" s="31" t="s">
        <v>39</v>
      </c>
      <c r="EK1" s="31" t="s">
        <v>40</v>
      </c>
      <c r="EL1" s="30" t="s">
        <v>441</v>
      </c>
    </row>
    <row r="2" spans="1:142" ht="15.75" hidden="1" thickBot="1" x14ac:dyDescent="0.3">
      <c r="A2" s="1"/>
      <c r="B2" s="5"/>
      <c r="C2" s="5"/>
      <c r="D2" s="3"/>
      <c r="E2" s="62">
        <f t="shared" ref="E2:E34" si="0">SUMIF(DESBC,A2,QTEBC)</f>
        <v>0</v>
      </c>
      <c r="F2" s="3">
        <f t="shared" ref="F2:F34" si="1">SUMIF(DESBL,A2,QTEBL)</f>
        <v>0</v>
      </c>
      <c r="G2" s="3"/>
      <c r="H2" s="3"/>
      <c r="I2" s="60" t="str">
        <f>IF(F2="","",IF(F2=G2,"",IF(F2&gt;G2,"rupture","")))</f>
        <v/>
      </c>
      <c r="J2" s="32" t="str">
        <f>IF(G2=H2,"",IF(G2&gt;H2,"",IF(G2&lt;H2,"il faut commander "&amp;""&amp;H2-G2&amp;"")))</f>
        <v/>
      </c>
      <c r="L2" s="1"/>
      <c r="M2" s="5"/>
      <c r="N2" s="5"/>
      <c r="O2" s="3"/>
      <c r="P2" s="3">
        <f t="shared" ref="P2:P34" si="2">SUMIF(DESBC,L2,QTEBC)</f>
        <v>0</v>
      </c>
      <c r="Q2" s="3">
        <f t="shared" ref="Q2:Q34" si="3">SUMIF(DESBL,L2,QTEBL)</f>
        <v>0</v>
      </c>
      <c r="R2" s="3"/>
      <c r="S2" s="3"/>
      <c r="T2" s="60" t="str">
        <f>IF(Q2="","",IF(Q2=R2,"",IF(Q2&gt;R2,"rupture","")))</f>
        <v/>
      </c>
      <c r="U2" s="32" t="str">
        <f>IF(R2=S2,"",IF(R2&gt;S2,"",IF(R2&lt;S2,"il faut commander "&amp;""&amp;S2-R2&amp;"")))</f>
        <v/>
      </c>
      <c r="W2" s="1"/>
      <c r="X2" s="5"/>
      <c r="Y2" s="5"/>
      <c r="Z2" s="3"/>
      <c r="AA2" s="3">
        <f t="shared" ref="AA2:AA34" si="4">SUMIF(DESBC,W2,QTEBC)</f>
        <v>0</v>
      </c>
      <c r="AB2" s="3">
        <f t="shared" ref="AB2:AB34" si="5">SUMIF(DESBL,W2,QTEBL)</f>
        <v>0</v>
      </c>
      <c r="AC2" s="3"/>
      <c r="AD2" s="3"/>
      <c r="AE2" s="60" t="str">
        <f>IF(AB2="","",IF(AB2=AC2,"",IF(AB2&gt;AC2,"rupture","")))</f>
        <v/>
      </c>
      <c r="AF2" s="32" t="str">
        <f>IF(AC2=AD2,"",IF(AC2&gt;AD2,"",IF(AC2&lt;AD2,"il faut commander "&amp;""&amp;AD2-AC2&amp;"")))</f>
        <v/>
      </c>
      <c r="AH2" s="1"/>
      <c r="AI2" s="5"/>
      <c r="AJ2" s="5"/>
      <c r="AK2" s="3"/>
      <c r="AL2" s="3">
        <f t="shared" ref="AL2:AL34" si="6">SUMIF(DESBC,AH2,QTEBC)</f>
        <v>0</v>
      </c>
      <c r="AM2" s="3">
        <f t="shared" ref="AM2:AM34" si="7">SUMIF(DESBL,AH2,QTEBL)</f>
        <v>0</v>
      </c>
      <c r="AN2" s="3"/>
      <c r="AO2" s="3">
        <v>20</v>
      </c>
      <c r="AP2" s="60" t="str">
        <f>IF(AM2="","",IF(AM2=AN2,"",IF(AM2&gt;AN2,"rupture","")))</f>
        <v/>
      </c>
      <c r="AQ2" s="32" t="str">
        <f>IF(AN2=AO2,"",IF(AN2&gt;AO2,"",IF(AN2&lt;AO2,"il faut commander "&amp;""&amp;AO2-AN2&amp;"")))</f>
        <v>il faut commander 20</v>
      </c>
      <c r="AS2" s="1"/>
      <c r="AT2" s="5"/>
      <c r="AU2" s="5"/>
      <c r="AV2" s="5"/>
      <c r="AW2" s="3">
        <f t="shared" ref="AW2:AW34" si="8">SUMIF(DESBC,AS2,QTEBC)</f>
        <v>0</v>
      </c>
      <c r="AX2" s="3">
        <f t="shared" ref="AX2:AX34" si="9">SUMIF(DESBL,AS2,QTEBL)</f>
        <v>0</v>
      </c>
      <c r="AY2" s="3"/>
      <c r="AZ2" s="3"/>
      <c r="BA2" s="60" t="str">
        <f>IF(AX2="","",IF(AX2=AY2,"",IF(AX2&gt;AY2,"rupture","")))</f>
        <v/>
      </c>
      <c r="BB2" s="3" t="str">
        <f>IF(AY2=AZ2,"",IF(AY2&gt;AZ2,"",IF(AY2&lt;AZ2,"il faut commander "&amp;""&amp;AZ2-AY2&amp;"")))</f>
        <v/>
      </c>
      <c r="BD2" s="1"/>
      <c r="BE2" s="5"/>
      <c r="BF2" s="5"/>
      <c r="BG2" s="3"/>
      <c r="BH2" s="3">
        <f t="shared" ref="BH2:BH34" si="10">SUMIF(DESBC,BD2,QTEBC)</f>
        <v>0</v>
      </c>
      <c r="BI2" s="3">
        <f t="shared" ref="BI2:BI34" si="11">SUMIF(DESBL,BD2,QTEBL)</f>
        <v>0</v>
      </c>
      <c r="BJ2" s="3"/>
      <c r="BK2" s="3"/>
      <c r="BL2" s="60" t="str">
        <f>IF(BI2="","",IF(BI2=BJ2,"",IF(BI2&gt;BJ2,"rupture","")))</f>
        <v/>
      </c>
      <c r="BM2" s="32" t="str">
        <f>IF(BJ2=BK2,"",IF(BJ2&gt;BK2,"",IF(BJ2&lt;BK2,"il faut commander "&amp;""&amp;BK2-BJ2&amp;"")))</f>
        <v/>
      </c>
      <c r="BO2" s="1"/>
      <c r="BP2" s="5"/>
      <c r="BQ2" s="3"/>
      <c r="BR2" s="3"/>
      <c r="BS2" s="3">
        <f t="shared" ref="BS2:BS34" si="12">SUMIF(DESBC,BO2,QTEBC)</f>
        <v>0</v>
      </c>
      <c r="BT2" s="3">
        <f t="shared" ref="BT2:BT34" si="13">SUMIF(DESBL,BO2,QTEBL)</f>
        <v>0</v>
      </c>
      <c r="BU2" s="3"/>
      <c r="BV2" s="3"/>
      <c r="BW2" s="60" t="str">
        <f>IF(BT2="","",IF(BT2=BU2,"",IF(BT2&gt;BU2,"rupture","")))</f>
        <v/>
      </c>
      <c r="BX2" s="32" t="str">
        <f>IF(BU2=BV2,"",IF(BU2&gt;BV2,"",IF(BU2&lt;BV2,"il faut commander "&amp;""&amp;BV2-BU2&amp;"")))</f>
        <v/>
      </c>
      <c r="BZ2" s="1"/>
      <c r="CA2" s="5"/>
      <c r="CB2" s="5"/>
      <c r="CC2" s="3"/>
      <c r="CD2" s="3">
        <f t="shared" ref="CD2:CD34" si="14">SUMIF(DESBC,BZ2,QTEBC)</f>
        <v>0</v>
      </c>
      <c r="CE2" s="3">
        <f t="shared" ref="CE2:CE34" si="15">SUMIF(DESBL,BZ2,QTEBL)</f>
        <v>0</v>
      </c>
      <c r="CF2" s="3"/>
      <c r="CG2" s="3"/>
      <c r="CH2" s="60" t="str">
        <f>IF(CE2="","",IF(CE2=CF2,"",IF(CE2&gt;CF2,"rupture","")))</f>
        <v/>
      </c>
      <c r="CI2" s="32" t="str">
        <f>IF(CF2=CG2,"",IF(CF2&gt;CG2,"",IF(CF2&lt;CG2,"il faut commander "&amp;""&amp;CG2-CF2&amp;"")))</f>
        <v/>
      </c>
      <c r="CK2" s="1"/>
      <c r="CL2" s="5"/>
      <c r="CM2" s="5"/>
      <c r="CN2" s="3"/>
      <c r="CO2" s="3">
        <f t="shared" ref="CO2:CO34" si="16">SUMIF(DESBC,CK2,QTEBC)</f>
        <v>0</v>
      </c>
      <c r="CP2" s="3">
        <f t="shared" ref="CP2:CP34" si="17">SUMIF(DESBL,CK2,QTEBL)</f>
        <v>0</v>
      </c>
      <c r="CQ2" s="3"/>
      <c r="CR2" s="3"/>
      <c r="CS2" s="60" t="str">
        <f>IF(CP2="","",IF(CP2=CQ2,"",IF(CP2&gt;CQ2,"rupture","")))</f>
        <v/>
      </c>
      <c r="CT2" s="32" t="str">
        <f>IF(CQ2=CR2,"",IF(CQ2&gt;CR2,"",IF(CQ2&lt;CR2,"il faut commander "&amp;""&amp;CR2-CQ2&amp;"")))</f>
        <v/>
      </c>
      <c r="CV2" s="1"/>
      <c r="CW2" s="5"/>
      <c r="CX2" s="5"/>
      <c r="CY2" s="3"/>
      <c r="CZ2" s="3">
        <f t="shared" ref="CZ2:CZ34" si="18">SUMIF(DESBC,CV2,QTEBC)</f>
        <v>0</v>
      </c>
      <c r="DA2" s="3">
        <f t="shared" ref="DA2:DA34" si="19">SUMIF(DESBL,CV2,QTEBL)</f>
        <v>0</v>
      </c>
      <c r="DB2" s="3"/>
      <c r="DC2" s="3"/>
      <c r="DD2" s="60" t="str">
        <f>IF(DA2="","",IF(DA2=DB2,"",IF(DA2&gt;DB2,"rupture","")))</f>
        <v/>
      </c>
      <c r="DE2" s="32" t="str">
        <f>IF(DB2=DC2,"",IF(DB2&gt;DC2,"",IF(DB2&lt;DC2,"il faut commander "&amp;""&amp;DC2-DB2&amp;"")))</f>
        <v/>
      </c>
      <c r="DG2" s="1"/>
      <c r="DH2" s="5"/>
      <c r="DI2" s="5"/>
      <c r="DJ2" s="3"/>
      <c r="DK2" s="3">
        <f t="shared" ref="DK2:DK34" si="20">SUMIF(DESBC,DG2,QTEBC)</f>
        <v>0</v>
      </c>
      <c r="DL2" s="3">
        <f t="shared" ref="DL2:DL34" si="21">SUMIF(DESBL,DG2,QTEBL)</f>
        <v>0</v>
      </c>
      <c r="DM2" s="3"/>
      <c r="DN2" s="3"/>
      <c r="DO2" s="60" t="str">
        <f>IF(DL2="","",IF(DL2=DM2,"",IF(DL2&gt;DM2,"rupture","")))</f>
        <v/>
      </c>
      <c r="DP2" s="32" t="str">
        <f>IF(DM2=DN2,"",IF(DM2&gt;DN2,"",IF(DM2&lt;DN2,"il faut commander "&amp;""&amp;DN2-DM2&amp;"")))</f>
        <v/>
      </c>
      <c r="DR2" s="1"/>
      <c r="DS2" s="5"/>
      <c r="DT2" s="5"/>
      <c r="DU2" s="3"/>
      <c r="DV2" s="3">
        <f t="shared" ref="DV2:DV34" si="22">SUMIF(DESBC,DR2,QTEBC)</f>
        <v>0</v>
      </c>
      <c r="DW2" s="3">
        <f t="shared" ref="DW2:DW34" si="23">SUMIF(DESBL,DR2,QTEBL)</f>
        <v>0</v>
      </c>
      <c r="DX2" s="3"/>
      <c r="DY2" s="3"/>
      <c r="DZ2" s="60" t="str">
        <f>IF(DW2="","",IF(DW2=DX2,"",IF(DW2&gt;DX2,"rupture","")))</f>
        <v/>
      </c>
      <c r="EA2" s="32" t="str">
        <f>IF(DX2=DY2,"",IF(DX2&gt;DY2,"",IF(DX2&lt;DY2,"il faut commander "&amp;""&amp;DY2-DX2&amp;"")))</f>
        <v/>
      </c>
      <c r="EC2" s="1"/>
      <c r="ED2" s="5"/>
      <c r="EE2" s="5"/>
      <c r="EF2" s="3"/>
      <c r="EG2" s="3">
        <f t="shared" ref="EG2:EG66" si="24">SUMIF(DESBC,EC2,QTEBC)</f>
        <v>0</v>
      </c>
      <c r="EH2" s="3">
        <f t="shared" ref="EH2:EH66" si="25">SUMIF(DESBL,EC2,QTEBL)</f>
        <v>0</v>
      </c>
      <c r="EI2" s="3"/>
      <c r="EJ2" s="3"/>
      <c r="EK2" s="60" t="str">
        <f>IF(EH2="","",IF(EH2=EI2,"",IF(EH2&gt;EI2,"rupture","")))</f>
        <v/>
      </c>
      <c r="EL2" s="32" t="str">
        <f>IF(EI2=EJ2,"",IF(EI2&gt;EJ2,"",IF(EI2&lt;EJ2,"il faut commander "&amp;""&amp;EJ2-EI2&amp;"")))</f>
        <v/>
      </c>
    </row>
    <row r="3" spans="1:142" ht="15.75" thickBot="1" x14ac:dyDescent="0.3">
      <c r="A3" s="1" t="s">
        <v>0</v>
      </c>
      <c r="B3" s="5">
        <v>3000</v>
      </c>
      <c r="C3" s="5">
        <v>3800</v>
      </c>
      <c r="D3" s="3"/>
      <c r="E3" s="62">
        <f t="shared" ref="E3" si="26">SUMIF(DESBC,A3,QTEBC)</f>
        <v>0</v>
      </c>
      <c r="F3" s="3">
        <f t="shared" ref="F3" si="27">SUMIF(DESBL,A3,QTEBL)</f>
        <v>30</v>
      </c>
      <c r="G3" s="3">
        <v>15</v>
      </c>
      <c r="H3" s="3">
        <v>21</v>
      </c>
      <c r="I3" s="60" t="str">
        <f>IF(F3="","",IF(F3=G3,"",IF(F3&gt;G3,"rupture","")))</f>
        <v>rupture</v>
      </c>
      <c r="J3" s="32" t="str">
        <f>IF(G3=H3,"",IF(G3&gt;H3,"",IF(G3&lt;H3,"il faut commander "&amp;""&amp;H3-G3&amp;"")))</f>
        <v>il faut commander 6</v>
      </c>
      <c r="L3" s="1" t="s">
        <v>41</v>
      </c>
      <c r="M3" s="5">
        <v>1150</v>
      </c>
      <c r="N3" s="5">
        <v>1570</v>
      </c>
      <c r="O3" s="3"/>
      <c r="P3" s="3">
        <f t="shared" ref="P3" si="28">SUMIF(DESBC,L3,QTEBC)</f>
        <v>0</v>
      </c>
      <c r="Q3" s="3">
        <f t="shared" ref="Q3" si="29">SUMIF(DESBL,L3,QTEBL)</f>
        <v>0</v>
      </c>
      <c r="R3" s="3">
        <v>1</v>
      </c>
      <c r="S3" s="3">
        <v>2</v>
      </c>
      <c r="T3" s="60" t="str">
        <f>IF(Q3="","",IF(Q3=R3,"",IF(Q3&gt;R3,"rupture","")))</f>
        <v/>
      </c>
      <c r="U3" s="32" t="str">
        <f>IF(R3=S3,"",IF(R3&gt;S3,"",IF(R3&lt;S3,"il faut commander "&amp;""&amp;S3-R3&amp;"")))</f>
        <v>il faut commander 1</v>
      </c>
      <c r="W3" s="1" t="s">
        <v>101</v>
      </c>
      <c r="X3" s="5">
        <v>995</v>
      </c>
      <c r="Y3" s="5">
        <v>1200</v>
      </c>
      <c r="Z3" s="3"/>
      <c r="AA3" s="3">
        <f t="shared" ref="AA3" si="30">SUMIF(DESBC,W3,QTEBC)</f>
        <v>0</v>
      </c>
      <c r="AB3" s="3">
        <f t="shared" ref="AB3" si="31">SUMIF(DESBL,W3,QTEBL)</f>
        <v>0</v>
      </c>
      <c r="AC3" s="3"/>
      <c r="AD3" s="3">
        <v>50</v>
      </c>
      <c r="AE3" s="60" t="str">
        <f>IF(AB3="","",IF(AB3=AC3,"",IF(AB3&gt;AC3,"rupture","")))</f>
        <v/>
      </c>
      <c r="AF3" s="32" t="str">
        <f>IF(AC3=AD3,"",IF(AC3&gt;AD3,"",IF(AC3&lt;AD3,"il faut commander "&amp;""&amp;AD3-AC3&amp;"")))</f>
        <v>il faut commander 50</v>
      </c>
      <c r="AH3" s="1" t="s">
        <v>109</v>
      </c>
      <c r="AI3" s="5">
        <v>480</v>
      </c>
      <c r="AJ3" s="5">
        <v>560</v>
      </c>
      <c r="AK3" s="3"/>
      <c r="AL3" s="3">
        <f t="shared" ref="AL3" si="32">SUMIF(DESBC,AH3,QTEBC)</f>
        <v>0</v>
      </c>
      <c r="AM3" s="3">
        <f t="shared" ref="AM3" si="33">SUMIF(DESBL,AH3,QTEBL)</f>
        <v>0</v>
      </c>
      <c r="AN3" s="3"/>
      <c r="AO3" s="3">
        <v>20</v>
      </c>
      <c r="AP3" s="60" t="str">
        <f>IF(AM3="","",IF(AM3=AN3,"",IF(AM3&gt;AN3,"rupture","")))</f>
        <v/>
      </c>
      <c r="AQ3" s="32" t="str">
        <f>IF(AN3=AO3,"",IF(AN3&gt;AO3,"",IF(AN3&lt;AO3,"il faut commander "&amp;""&amp;AO3-AN3&amp;"")))</f>
        <v>il faut commander 20</v>
      </c>
      <c r="AS3" s="1" t="s">
        <v>254</v>
      </c>
      <c r="AT3" s="5">
        <v>360</v>
      </c>
      <c r="AU3" s="5">
        <v>490</v>
      </c>
      <c r="AV3" s="5">
        <v>490</v>
      </c>
      <c r="AW3" s="3">
        <f t="shared" ref="AW3" si="34">SUMIF(DESBC,AS3,QTEBC)</f>
        <v>0</v>
      </c>
      <c r="AX3" s="3">
        <f t="shared" ref="AX3" si="35">SUMIF(DESBL,AS3,QTEBL)</f>
        <v>0</v>
      </c>
      <c r="AY3" s="3"/>
      <c r="AZ3" s="3"/>
      <c r="BA3" s="60" t="str">
        <f>IF(AX3="","",IF(AX3=AY3,"",IF(AX3&gt;AY3,"rupture","")))</f>
        <v/>
      </c>
      <c r="BB3" s="3" t="str">
        <f>IF(AY3=AZ3,"",IF(AY3&gt;AZ3,"",IF(AY3&lt;AZ3,"il faut commander "&amp;""&amp;AZ3-AY3&amp;"")))</f>
        <v/>
      </c>
      <c r="BD3" s="1" t="s">
        <v>302</v>
      </c>
      <c r="BE3" s="5">
        <v>310</v>
      </c>
      <c r="BF3" s="5">
        <v>410</v>
      </c>
      <c r="BG3" s="3"/>
      <c r="BH3" s="3">
        <f t="shared" ref="BH3" si="36">SUMIF(DESBC,BD3,QTEBC)</f>
        <v>0</v>
      </c>
      <c r="BI3" s="3">
        <f t="shared" ref="BI3" si="37">SUMIF(DESBL,BD3,QTEBL)</f>
        <v>0</v>
      </c>
      <c r="BJ3" s="3"/>
      <c r="BK3" s="3"/>
      <c r="BL3" s="60" t="str">
        <f>IF(BI3="","",IF(BI3=BJ3,"",IF(BI3&gt;BJ3,"rupture","")))</f>
        <v/>
      </c>
      <c r="BM3" s="32" t="str">
        <f>IF(BJ3=BK3,"",IF(BJ3&gt;BK3,"",IF(BJ3&lt;BK3,"il faut commander "&amp;""&amp;BK3-BJ3&amp;"")))</f>
        <v/>
      </c>
      <c r="BO3" s="1" t="s">
        <v>318</v>
      </c>
      <c r="BP3" s="5">
        <v>3500</v>
      </c>
      <c r="BQ3" s="3">
        <v>495</v>
      </c>
      <c r="BR3" s="3"/>
      <c r="BS3" s="3">
        <f t="shared" ref="BS3" si="38">SUMIF(DESBC,BO3,QTEBC)</f>
        <v>0</v>
      </c>
      <c r="BT3" s="3">
        <f t="shared" ref="BT3" si="39">SUMIF(DESBL,BO3,QTEBL)</f>
        <v>0</v>
      </c>
      <c r="BU3" s="3"/>
      <c r="BV3" s="3"/>
      <c r="BW3" s="60" t="str">
        <f>IF(BT3="","",IF(BT3=BU3,"",IF(BT3&gt;BU3,"rupture","")))</f>
        <v/>
      </c>
      <c r="BX3" s="32" t="str">
        <f>IF(BU3=BV3,"",IF(BU3&gt;BV3,"",IF(BU3&lt;BV3,"il faut commander "&amp;""&amp;BV3-BU3&amp;"")))</f>
        <v/>
      </c>
      <c r="BZ3" s="1" t="s">
        <v>319</v>
      </c>
      <c r="CA3" s="5">
        <v>620</v>
      </c>
      <c r="CB3" s="5">
        <v>770</v>
      </c>
      <c r="CC3" s="3"/>
      <c r="CD3" s="3">
        <f t="shared" ref="CD3" si="40">SUMIF(DESBC,BZ3,QTEBC)</f>
        <v>0</v>
      </c>
      <c r="CE3" s="3">
        <f t="shared" ref="CE3" si="41">SUMIF(DESBL,BZ3,QTEBL)</f>
        <v>0</v>
      </c>
      <c r="CF3" s="3"/>
      <c r="CG3" s="3"/>
      <c r="CH3" s="60" t="str">
        <f>IF(CE3="","",IF(CE3=CF3,"",IF(CE3&gt;CF3,"rupture","")))</f>
        <v/>
      </c>
      <c r="CI3" s="32" t="str">
        <f>IF(CF3=CG3,"",IF(CF3&gt;CG3,"",IF(CF3&lt;CG3,"il faut commander "&amp;""&amp;CG3-CF3&amp;"")))</f>
        <v/>
      </c>
      <c r="CK3" s="1" t="s">
        <v>348</v>
      </c>
      <c r="CL3" s="5">
        <v>750</v>
      </c>
      <c r="CM3" s="5">
        <v>610</v>
      </c>
      <c r="CN3" s="3"/>
      <c r="CO3" s="3">
        <f t="shared" ref="CO3" si="42">SUMIF(DESBC,CK3,QTEBC)</f>
        <v>0</v>
      </c>
      <c r="CP3" s="3">
        <f t="shared" ref="CP3" si="43">SUMIF(DESBL,CK3,QTEBL)</f>
        <v>0</v>
      </c>
      <c r="CQ3" s="3"/>
      <c r="CR3" s="3"/>
      <c r="CS3" s="60" t="str">
        <f>IF(CP3="","",IF(CP3=CQ3,"",IF(CP3&gt;CQ3,"rupture","")))</f>
        <v/>
      </c>
      <c r="CT3" s="32" t="str">
        <f>IF(CQ3=CR3,"",IF(CQ3&gt;CR3,"",IF(CQ3&lt;CR3,"il faut commander "&amp;""&amp;CR3-CQ3&amp;"")))</f>
        <v/>
      </c>
      <c r="CV3" s="1" t="s">
        <v>360</v>
      </c>
      <c r="CW3" s="5">
        <v>290</v>
      </c>
      <c r="CX3" s="5">
        <v>360</v>
      </c>
      <c r="CY3" s="3"/>
      <c r="CZ3" s="3">
        <f t="shared" ref="CZ3" si="44">SUMIF(DESBC,CV3,QTEBC)</f>
        <v>0</v>
      </c>
      <c r="DA3" s="3">
        <f t="shared" ref="DA3" si="45">SUMIF(DESBL,CV3,QTEBL)</f>
        <v>0</v>
      </c>
      <c r="DB3" s="3"/>
      <c r="DC3" s="3"/>
      <c r="DD3" s="60" t="str">
        <f>IF(DA3="","",IF(DA3=DB3,"",IF(DA3&gt;DB3,"rupture","")))</f>
        <v/>
      </c>
      <c r="DE3" s="32" t="str">
        <f>IF(DB3=DC3,"",IF(DB3&gt;DC3,"",IF(DB3&lt;DC3,"il faut commander "&amp;""&amp;DC3-DB3&amp;"")))</f>
        <v/>
      </c>
      <c r="DG3" s="1" t="s">
        <v>371</v>
      </c>
      <c r="DH3" s="5">
        <v>2300</v>
      </c>
      <c r="DI3" s="5">
        <v>2800</v>
      </c>
      <c r="DJ3" s="3"/>
      <c r="DK3" s="3">
        <f t="shared" ref="DK3" si="46">SUMIF(DESBC,DG3,QTEBC)</f>
        <v>0</v>
      </c>
      <c r="DL3" s="3">
        <f t="shared" ref="DL3" si="47">SUMIF(DESBL,DG3,QTEBL)</f>
        <v>0</v>
      </c>
      <c r="DM3" s="3"/>
      <c r="DN3" s="3"/>
      <c r="DO3" s="60" t="str">
        <f>IF(DL3="","",IF(DL3=DM3,"",IF(DL3&gt;DM3,"rupture","")))</f>
        <v/>
      </c>
      <c r="DP3" s="32" t="str">
        <f>IF(DM3=DN3,"",IF(DM3&gt;DN3,"",IF(DM3&lt;DN3,"il faut commander "&amp;""&amp;DN3-DM3&amp;"")))</f>
        <v/>
      </c>
      <c r="DR3" s="1" t="s">
        <v>378</v>
      </c>
      <c r="DS3" s="5">
        <v>350</v>
      </c>
      <c r="DT3" s="5">
        <v>580</v>
      </c>
      <c r="DU3" s="3"/>
      <c r="DV3" s="3">
        <f t="shared" ref="DV3" si="48">SUMIF(DESBC,DR3,QTEBC)</f>
        <v>0</v>
      </c>
      <c r="DW3" s="3">
        <f t="shared" ref="DW3" si="49">SUMIF(DESBL,DR3,QTEBL)</f>
        <v>0</v>
      </c>
      <c r="DX3" s="3"/>
      <c r="DY3" s="3"/>
      <c r="DZ3" s="60" t="str">
        <f>IF(DW3="","",IF(DW3=DX3,"",IF(DW3&gt;DX3,"rupture","")))</f>
        <v/>
      </c>
      <c r="EA3" s="32" t="str">
        <f>IF(DX3=DY3,"",IF(DX3&gt;DY3,"",IF(DX3&lt;DY3,"il faut commander "&amp;""&amp;DY3-DX3&amp;"")))</f>
        <v/>
      </c>
      <c r="EC3" s="1"/>
      <c r="ED3" s="5"/>
      <c r="EE3" s="5"/>
      <c r="EF3" s="3"/>
      <c r="EG3" s="3">
        <f t="shared" ref="EG3" si="50">SUMIF(DESBC,EC3,QTEBC)</f>
        <v>0</v>
      </c>
      <c r="EH3" s="3">
        <f t="shared" ref="EH3" si="51">SUMIF(DESBL,EC3,QTEBL)</f>
        <v>0</v>
      </c>
      <c r="EI3" s="3"/>
      <c r="EJ3" s="3"/>
      <c r="EK3" s="60" t="str">
        <f>IF(EH3="","",IF(EH3=EI3,"",IF(EH3&gt;EI3,"rupture","")))</f>
        <v/>
      </c>
      <c r="EL3" s="32" t="str">
        <f>IF(EI3=EJ3,"",IF(EI3&gt;EJ3,"",IF(EI3&lt;EJ3,"il faut commander "&amp;""&amp;EJ3-EI3&amp;"")))</f>
        <v/>
      </c>
    </row>
    <row r="4" spans="1:142" ht="15.75" thickBot="1" x14ac:dyDescent="0.3">
      <c r="A4" s="28" t="s">
        <v>1</v>
      </c>
      <c r="B4" s="29">
        <v>0</v>
      </c>
      <c r="C4" s="29">
        <v>0</v>
      </c>
      <c r="D4" s="34"/>
      <c r="E4" s="62">
        <f t="shared" si="0"/>
        <v>0</v>
      </c>
      <c r="F4" s="3">
        <f t="shared" si="1"/>
        <v>0</v>
      </c>
      <c r="G4" s="34">
        <v>2</v>
      </c>
      <c r="H4" s="34">
        <v>2</v>
      </c>
      <c r="I4" s="60" t="str">
        <f t="shared" ref="I4:I67" si="52">IF(F4="","",IF(F4=G4,"",IF(F4&gt;G4,"rupture","")))</f>
        <v/>
      </c>
      <c r="J4" s="32" t="str">
        <f t="shared" ref="J4:J67" si="53">IF(G4=H4,"",IF(G4&gt;H4,"",IF(G4&lt;H4,"il faut commander "&amp;""&amp;H4-G4&amp;"")))</f>
        <v/>
      </c>
      <c r="L4" s="28" t="s">
        <v>42</v>
      </c>
      <c r="M4" s="29">
        <v>1704</v>
      </c>
      <c r="N4" s="29">
        <v>1850</v>
      </c>
      <c r="O4" s="34"/>
      <c r="P4" s="3">
        <f t="shared" si="2"/>
        <v>0</v>
      </c>
      <c r="Q4" s="3">
        <f t="shared" si="3"/>
        <v>0</v>
      </c>
      <c r="R4" s="34"/>
      <c r="S4" s="34"/>
      <c r="T4" s="61" t="str">
        <f t="shared" ref="T4:T67" si="54">IF(Q4="","",IF(Q4=R4,"",IF(Q4&gt;R4,"rupture","")))</f>
        <v/>
      </c>
      <c r="U4" s="33" t="str">
        <f t="shared" ref="U4:U67" si="55">IF(R4=S4,"",IF(R4&gt;S4,"",IF(R4&lt;S4,"il faut commander "&amp;""&amp;S4-R4&amp;"")))</f>
        <v/>
      </c>
      <c r="W4" s="28" t="s">
        <v>102</v>
      </c>
      <c r="X4" s="29">
        <v>930</v>
      </c>
      <c r="Y4" s="29">
        <v>1250</v>
      </c>
      <c r="Z4" s="34"/>
      <c r="AA4" s="3">
        <f t="shared" si="4"/>
        <v>0</v>
      </c>
      <c r="AB4" s="3">
        <f t="shared" si="5"/>
        <v>0</v>
      </c>
      <c r="AC4" s="34"/>
      <c r="AD4" s="34"/>
      <c r="AE4" s="60" t="str">
        <f t="shared" ref="AE4:AE67" si="56">IF(AB4="","",IF(AB4=AC4,"",IF(AB4&gt;AC4,"rupture","")))</f>
        <v/>
      </c>
      <c r="AF4" s="32" t="str">
        <f t="shared" ref="AF4:AF67" si="57">IF(AC4=AD4,"",IF(AC4&gt;AD4,"",IF(AC4&lt;AD4,"il faut commander "&amp;""&amp;AD4-AC4&amp;"")))</f>
        <v/>
      </c>
      <c r="AH4" s="28" t="s">
        <v>198</v>
      </c>
      <c r="AI4" s="29">
        <v>450</v>
      </c>
      <c r="AJ4" s="29">
        <v>540</v>
      </c>
      <c r="AK4" s="34"/>
      <c r="AL4" s="3">
        <f t="shared" si="6"/>
        <v>0</v>
      </c>
      <c r="AM4" s="3">
        <f t="shared" si="7"/>
        <v>0</v>
      </c>
      <c r="AN4" s="34"/>
      <c r="AO4" s="34"/>
      <c r="AP4" s="61" t="str">
        <f t="shared" ref="AP4:AP67" si="58">IF(AM4="","",IF(AM4=AN4,"",IF(AM4&gt;AN4,"rupture","")))</f>
        <v/>
      </c>
      <c r="AQ4" s="33" t="str">
        <f t="shared" ref="AQ4:AQ67" si="59">IF(AN4=AO4,"",IF(AN4&gt;AO4,"",IF(AN4&lt;AO4,"il faut commander "&amp;""&amp;AO4-AN4&amp;"")))</f>
        <v/>
      </c>
      <c r="AS4" s="28" t="s">
        <v>255</v>
      </c>
      <c r="AT4" s="29">
        <v>380.67</v>
      </c>
      <c r="AU4" s="29">
        <v>490</v>
      </c>
      <c r="AV4" s="29">
        <v>490</v>
      </c>
      <c r="AW4" s="3">
        <f t="shared" si="8"/>
        <v>0</v>
      </c>
      <c r="AX4" s="3">
        <f t="shared" si="9"/>
        <v>0</v>
      </c>
      <c r="AY4" s="34"/>
      <c r="AZ4" s="34"/>
      <c r="BA4" s="61" t="str">
        <f t="shared" ref="BA4:BA67" si="60">IF(AX4="","",IF(AX4=AY4,"",IF(AX4&gt;AY4,"rupture","")))</f>
        <v/>
      </c>
      <c r="BB4" s="34" t="str">
        <f t="shared" ref="BB4:BB67" si="61">IF(AY4=AZ4,"",IF(AY4&gt;AZ4,"",IF(AY4&lt;AZ4,"il faut commander "&amp;""&amp;AZ4-AY4&amp;"")))</f>
        <v/>
      </c>
      <c r="BD4" s="28" t="s">
        <v>303</v>
      </c>
      <c r="BE4" s="29">
        <v>320</v>
      </c>
      <c r="BF4" s="29">
        <v>420</v>
      </c>
      <c r="BG4" s="34"/>
      <c r="BH4" s="34">
        <f t="shared" si="10"/>
        <v>0</v>
      </c>
      <c r="BI4" s="34">
        <f t="shared" si="11"/>
        <v>0</v>
      </c>
      <c r="BJ4" s="34"/>
      <c r="BK4" s="34"/>
      <c r="BL4" s="61" t="str">
        <f t="shared" ref="BL4:BL67" si="62">IF(BI4="","",IF(BI4=BJ4,"",IF(BI4&gt;BJ4,"rupture","")))</f>
        <v/>
      </c>
      <c r="BM4" s="33" t="str">
        <f t="shared" ref="BM4:BM67" si="63">IF(BJ4=BK4,"",IF(BJ4&gt;BK4,"",IF(BJ4&lt;BK4,"il faut commander "&amp;""&amp;BK4-BJ4&amp;"")))</f>
        <v/>
      </c>
      <c r="BO4" s="28" t="s">
        <v>69</v>
      </c>
      <c r="BP4" s="29">
        <v>2750</v>
      </c>
      <c r="BQ4" s="34">
        <v>560</v>
      </c>
      <c r="BR4" s="34"/>
      <c r="BS4" s="34">
        <f t="shared" si="12"/>
        <v>0</v>
      </c>
      <c r="BT4" s="34">
        <f t="shared" si="13"/>
        <v>0</v>
      </c>
      <c r="BU4" s="34"/>
      <c r="BV4" s="34"/>
      <c r="BW4" s="61" t="str">
        <f t="shared" ref="BW4:BW67" si="64">IF(BT4="","",IF(BT4=BU4,"",IF(BT4&gt;BU4,"rupture","")))</f>
        <v/>
      </c>
      <c r="BX4" s="33" t="str">
        <f t="shared" ref="BX4:BX67" si="65">IF(BU4=BV4,"",IF(BU4&gt;BV4,"",IF(BU4&lt;BV4,"il faut commander "&amp;""&amp;BV4-BU4&amp;"")))</f>
        <v/>
      </c>
      <c r="BZ4" s="28" t="s">
        <v>320</v>
      </c>
      <c r="CA4" s="29">
        <v>635</v>
      </c>
      <c r="CB4" s="29">
        <v>800</v>
      </c>
      <c r="CC4" s="34"/>
      <c r="CD4" s="34">
        <f t="shared" si="14"/>
        <v>0</v>
      </c>
      <c r="CE4" s="34">
        <f t="shared" si="15"/>
        <v>0</v>
      </c>
      <c r="CF4" s="34"/>
      <c r="CG4" s="34"/>
      <c r="CH4" s="61" t="str">
        <f t="shared" ref="CH4:CH67" si="66">IF(CE4="","",IF(CE4=CF4,"",IF(CE4&gt;CF4,"rupture","")))</f>
        <v/>
      </c>
      <c r="CI4" s="33" t="str">
        <f t="shared" ref="CI4:CI67" si="67">IF(CF4=CG4,"",IF(CF4&gt;CG4,"",IF(CF4&lt;CG4,"il faut commander "&amp;""&amp;CG4-CF4&amp;"")))</f>
        <v/>
      </c>
      <c r="CK4" s="28" t="s">
        <v>288</v>
      </c>
      <c r="CL4" s="29">
        <v>870</v>
      </c>
      <c r="CM4" s="29">
        <v>580</v>
      </c>
      <c r="CN4" s="34"/>
      <c r="CO4" s="34">
        <f t="shared" si="16"/>
        <v>0</v>
      </c>
      <c r="CP4" s="34">
        <f t="shared" si="17"/>
        <v>0</v>
      </c>
      <c r="CQ4" s="34"/>
      <c r="CR4" s="34"/>
      <c r="CS4" s="61" t="str">
        <f t="shared" ref="CS4:CS67" si="68">IF(CP4="","",IF(CP4=CQ4,"",IF(CP4&gt;CQ4,"rupture","")))</f>
        <v/>
      </c>
      <c r="CT4" s="33" t="str">
        <f t="shared" ref="CT4:CT67" si="69">IF(CQ4=CR4,"",IF(CQ4&gt;CR4,"",IF(CQ4&lt;CR4,"il faut commander "&amp;""&amp;CR4-CQ4&amp;"")))</f>
        <v/>
      </c>
      <c r="CV4" s="28" t="s">
        <v>361</v>
      </c>
      <c r="CW4" s="29">
        <v>310</v>
      </c>
      <c r="CX4" s="29">
        <v>410</v>
      </c>
      <c r="CY4" s="34"/>
      <c r="CZ4" s="34">
        <f t="shared" si="18"/>
        <v>0</v>
      </c>
      <c r="DA4" s="34">
        <f t="shared" si="19"/>
        <v>0</v>
      </c>
      <c r="DB4" s="34"/>
      <c r="DC4" s="34"/>
      <c r="DD4" s="61" t="str">
        <f t="shared" ref="DD4:DD67" si="70">IF(DA4="","",IF(DA4=DB4,"",IF(DA4&gt;DB4,"rupture","")))</f>
        <v/>
      </c>
      <c r="DE4" s="32" t="str">
        <f t="shared" ref="DE4:DE67" si="71">IF(DB4=DC4,"",IF(DB4&gt;DC4,"",IF(DB4&lt;DC4,"il faut commander "&amp;""&amp;DC4-DB4&amp;"")))</f>
        <v/>
      </c>
      <c r="DG4" s="28" t="s">
        <v>372</v>
      </c>
      <c r="DH4" s="29">
        <v>2600</v>
      </c>
      <c r="DI4" s="29">
        <v>2900</v>
      </c>
      <c r="DJ4" s="34"/>
      <c r="DK4" s="34">
        <f t="shared" si="20"/>
        <v>0</v>
      </c>
      <c r="DL4" s="34">
        <f t="shared" si="21"/>
        <v>0</v>
      </c>
      <c r="DM4" s="34"/>
      <c r="DN4" s="34"/>
      <c r="DO4" s="61" t="str">
        <f t="shared" ref="DO4:DO67" si="72">IF(DL4="","",IF(DL4=DM4,"",IF(DL4&gt;DM4,"rupture","")))</f>
        <v/>
      </c>
      <c r="DP4" s="33" t="str">
        <f t="shared" ref="DP4:DP67" si="73">IF(DM4=DN4,"",IF(DM4&gt;DN4,"",IF(DM4&lt;DN4,"il faut commander "&amp;""&amp;DN4-DM4&amp;"")))</f>
        <v/>
      </c>
      <c r="DR4" s="28" t="s">
        <v>379</v>
      </c>
      <c r="DS4" s="29">
        <v>170</v>
      </c>
      <c r="DT4" s="29">
        <v>330</v>
      </c>
      <c r="DU4" s="34"/>
      <c r="DV4" s="34">
        <f t="shared" si="22"/>
        <v>0</v>
      </c>
      <c r="DW4" s="34">
        <f t="shared" si="23"/>
        <v>0</v>
      </c>
      <c r="DX4" s="34"/>
      <c r="DY4" s="34"/>
      <c r="DZ4" s="61" t="str">
        <f t="shared" ref="DZ4:DZ67" si="74">IF(DW4="","",IF(DW4=DX4,"",IF(DW4&gt;DX4,"rupture","")))</f>
        <v/>
      </c>
      <c r="EA4" s="33" t="str">
        <f t="shared" ref="EA4:EA67" si="75">IF(DX4=DY4,"",IF(DX4&gt;DY4,"",IF(DX4&lt;DY4,"il faut commander "&amp;""&amp;DY4-DX4&amp;"")))</f>
        <v/>
      </c>
      <c r="EC4" s="28"/>
      <c r="ED4" s="29"/>
      <c r="EE4" s="29"/>
      <c r="EF4" s="34"/>
      <c r="EG4" s="34">
        <f t="shared" si="24"/>
        <v>0</v>
      </c>
      <c r="EH4" s="34">
        <f t="shared" si="25"/>
        <v>0</v>
      </c>
      <c r="EI4" s="34"/>
      <c r="EJ4" s="34"/>
      <c r="EK4" s="61" t="str">
        <f t="shared" ref="EK4:EK67" si="76">IF(EH4="","",IF(EH4=EI4,"",IF(EH4&gt;EI4,"rupture","")))</f>
        <v/>
      </c>
      <c r="EL4" s="33" t="str">
        <f t="shared" ref="EL4:EL67" si="77">IF(EI4=EJ4,"",IF(EI4&gt;EJ4,"",IF(EI4&lt;EJ4,"il faut commander "&amp;""&amp;EJ4-EI4&amp;"")))</f>
        <v/>
      </c>
    </row>
    <row r="5" spans="1:142" ht="15.75" thickBot="1" x14ac:dyDescent="0.3">
      <c r="A5" s="1" t="s">
        <v>2</v>
      </c>
      <c r="B5" s="5">
        <v>3100</v>
      </c>
      <c r="C5" s="5">
        <v>3900</v>
      </c>
      <c r="D5" s="3"/>
      <c r="E5" s="62">
        <f t="shared" si="0"/>
        <v>0</v>
      </c>
      <c r="F5" s="3">
        <f t="shared" si="1"/>
        <v>0</v>
      </c>
      <c r="G5" s="3"/>
      <c r="H5" s="3"/>
      <c r="I5" s="60" t="str">
        <f t="shared" si="52"/>
        <v/>
      </c>
      <c r="J5" s="32" t="str">
        <f t="shared" si="53"/>
        <v/>
      </c>
      <c r="L5" s="1" t="s">
        <v>43</v>
      </c>
      <c r="M5" s="5">
        <v>1680</v>
      </c>
      <c r="N5" s="5">
        <v>1830</v>
      </c>
      <c r="O5" s="3"/>
      <c r="P5" s="3">
        <f t="shared" si="2"/>
        <v>0</v>
      </c>
      <c r="Q5" s="3">
        <f t="shared" si="3"/>
        <v>0</v>
      </c>
      <c r="R5" s="3"/>
      <c r="S5" s="3"/>
      <c r="T5" s="60" t="str">
        <f t="shared" si="54"/>
        <v/>
      </c>
      <c r="U5" s="2" t="str">
        <f t="shared" si="55"/>
        <v/>
      </c>
      <c r="W5" s="1" t="s">
        <v>103</v>
      </c>
      <c r="X5" s="5">
        <v>1320</v>
      </c>
      <c r="Y5" s="5">
        <v>1550</v>
      </c>
      <c r="Z5" s="3"/>
      <c r="AA5" s="3">
        <f t="shared" si="4"/>
        <v>0</v>
      </c>
      <c r="AB5" s="3">
        <f t="shared" si="5"/>
        <v>0</v>
      </c>
      <c r="AC5" s="3"/>
      <c r="AD5" s="3"/>
      <c r="AE5" s="60" t="str">
        <f t="shared" si="56"/>
        <v/>
      </c>
      <c r="AF5" s="32" t="str">
        <f t="shared" si="57"/>
        <v/>
      </c>
      <c r="AH5" s="1" t="s">
        <v>199</v>
      </c>
      <c r="AI5" s="5">
        <v>360</v>
      </c>
      <c r="AJ5" s="5">
        <v>570</v>
      </c>
      <c r="AK5" s="3"/>
      <c r="AL5" s="3">
        <f t="shared" si="6"/>
        <v>0</v>
      </c>
      <c r="AM5" s="3">
        <f t="shared" si="7"/>
        <v>0</v>
      </c>
      <c r="AN5" s="3"/>
      <c r="AO5" s="3"/>
      <c r="AP5" s="60" t="str">
        <f t="shared" si="58"/>
        <v/>
      </c>
      <c r="AQ5" s="2" t="str">
        <f t="shared" si="59"/>
        <v/>
      </c>
      <c r="AS5" s="1" t="s">
        <v>256</v>
      </c>
      <c r="AT5" s="5">
        <v>408.72</v>
      </c>
      <c r="AU5" s="5">
        <v>510</v>
      </c>
      <c r="AV5" s="5">
        <v>510</v>
      </c>
      <c r="AW5" s="3">
        <f t="shared" si="8"/>
        <v>0</v>
      </c>
      <c r="AX5" s="3">
        <f t="shared" si="9"/>
        <v>0</v>
      </c>
      <c r="AY5" s="3"/>
      <c r="AZ5" s="3"/>
      <c r="BA5" s="60" t="str">
        <f t="shared" si="60"/>
        <v/>
      </c>
      <c r="BB5" s="3" t="str">
        <f t="shared" si="61"/>
        <v/>
      </c>
      <c r="BD5" s="1" t="s">
        <v>304</v>
      </c>
      <c r="BE5" s="5">
        <v>340</v>
      </c>
      <c r="BF5" s="5">
        <v>450</v>
      </c>
      <c r="BG5" s="3"/>
      <c r="BH5" s="3">
        <f t="shared" si="10"/>
        <v>0</v>
      </c>
      <c r="BI5" s="3">
        <f t="shared" si="11"/>
        <v>0</v>
      </c>
      <c r="BJ5" s="3"/>
      <c r="BK5" s="3"/>
      <c r="BL5" s="60" t="str">
        <f t="shared" si="62"/>
        <v/>
      </c>
      <c r="BM5" s="2" t="str">
        <f t="shared" si="63"/>
        <v/>
      </c>
      <c r="BO5" s="1"/>
      <c r="BP5" s="5"/>
      <c r="BQ5" s="5"/>
      <c r="BR5" s="3"/>
      <c r="BS5" s="3">
        <f t="shared" si="12"/>
        <v>0</v>
      </c>
      <c r="BT5" s="3">
        <f t="shared" si="13"/>
        <v>0</v>
      </c>
      <c r="BU5" s="3"/>
      <c r="BV5" s="3"/>
      <c r="BW5" s="60" t="str">
        <f t="shared" si="64"/>
        <v/>
      </c>
      <c r="BX5" s="2" t="str">
        <f t="shared" si="65"/>
        <v/>
      </c>
      <c r="BZ5" s="1" t="s">
        <v>321</v>
      </c>
      <c r="CA5" s="5">
        <v>700</v>
      </c>
      <c r="CB5" s="5">
        <v>850</v>
      </c>
      <c r="CC5" s="3"/>
      <c r="CD5" s="3">
        <f t="shared" si="14"/>
        <v>0</v>
      </c>
      <c r="CE5" s="3">
        <f t="shared" si="15"/>
        <v>0</v>
      </c>
      <c r="CF5" s="3"/>
      <c r="CG5" s="3"/>
      <c r="CH5" s="60" t="str">
        <f t="shared" si="66"/>
        <v/>
      </c>
      <c r="CI5" s="2" t="str">
        <f t="shared" si="67"/>
        <v/>
      </c>
      <c r="CK5" s="1" t="s">
        <v>349</v>
      </c>
      <c r="CL5" s="5">
        <v>690</v>
      </c>
      <c r="CM5" s="5"/>
      <c r="CN5" s="3"/>
      <c r="CO5" s="3">
        <f t="shared" si="16"/>
        <v>0</v>
      </c>
      <c r="CP5" s="3">
        <f t="shared" si="17"/>
        <v>0</v>
      </c>
      <c r="CQ5" s="3"/>
      <c r="CR5" s="3"/>
      <c r="CS5" s="60" t="str">
        <f t="shared" si="68"/>
        <v/>
      </c>
      <c r="CT5" s="2" t="str">
        <f t="shared" si="69"/>
        <v/>
      </c>
      <c r="CV5" s="1" t="s">
        <v>362</v>
      </c>
      <c r="CW5" s="5">
        <v>300</v>
      </c>
      <c r="CX5" s="5">
        <v>370</v>
      </c>
      <c r="CY5" s="3"/>
      <c r="CZ5" s="3">
        <f t="shared" si="18"/>
        <v>0</v>
      </c>
      <c r="DA5" s="3">
        <f t="shared" si="19"/>
        <v>0</v>
      </c>
      <c r="DB5" s="3"/>
      <c r="DC5" s="3"/>
      <c r="DD5" s="60" t="str">
        <f t="shared" si="70"/>
        <v/>
      </c>
      <c r="DE5" s="32" t="str">
        <f t="shared" si="71"/>
        <v/>
      </c>
      <c r="DG5" s="1" t="s">
        <v>373</v>
      </c>
      <c r="DH5" s="5">
        <v>2600</v>
      </c>
      <c r="DI5" s="5">
        <v>2900</v>
      </c>
      <c r="DJ5" s="3"/>
      <c r="DK5" s="3">
        <f t="shared" si="20"/>
        <v>0</v>
      </c>
      <c r="DL5" s="3">
        <f t="shared" si="21"/>
        <v>0</v>
      </c>
      <c r="DM5" s="3"/>
      <c r="DN5" s="3"/>
      <c r="DO5" s="60" t="str">
        <f t="shared" si="72"/>
        <v/>
      </c>
      <c r="DP5" s="2" t="str">
        <f t="shared" si="73"/>
        <v/>
      </c>
      <c r="DR5" s="1" t="s">
        <v>380</v>
      </c>
      <c r="DS5" s="5">
        <v>150</v>
      </c>
      <c r="DT5" s="5">
        <v>300</v>
      </c>
      <c r="DU5" s="3"/>
      <c r="DV5" s="3">
        <f t="shared" si="22"/>
        <v>0</v>
      </c>
      <c r="DW5" s="3">
        <f t="shared" si="23"/>
        <v>0</v>
      </c>
      <c r="DX5" s="3"/>
      <c r="DY5" s="3"/>
      <c r="DZ5" s="60" t="str">
        <f t="shared" si="74"/>
        <v/>
      </c>
      <c r="EA5" s="2" t="str">
        <f t="shared" si="75"/>
        <v/>
      </c>
      <c r="EC5" s="1"/>
      <c r="ED5" s="5"/>
      <c r="EE5" s="5"/>
      <c r="EF5" s="3"/>
      <c r="EG5" s="3">
        <f t="shared" si="24"/>
        <v>0</v>
      </c>
      <c r="EH5" s="3">
        <f t="shared" si="25"/>
        <v>0</v>
      </c>
      <c r="EI5" s="3"/>
      <c r="EJ5" s="3"/>
      <c r="EK5" s="60" t="str">
        <f t="shared" si="76"/>
        <v/>
      </c>
      <c r="EL5" s="2" t="str">
        <f t="shared" si="77"/>
        <v/>
      </c>
    </row>
    <row r="6" spans="1:142" ht="15.75" thickBot="1" x14ac:dyDescent="0.3">
      <c r="A6" s="28" t="s">
        <v>1</v>
      </c>
      <c r="B6" s="29">
        <v>0</v>
      </c>
      <c r="C6" s="29">
        <v>0</v>
      </c>
      <c r="D6" s="34"/>
      <c r="E6" s="62">
        <f t="shared" si="0"/>
        <v>0</v>
      </c>
      <c r="F6" s="3">
        <f t="shared" si="1"/>
        <v>0</v>
      </c>
      <c r="G6" s="34"/>
      <c r="H6" s="34"/>
      <c r="I6" s="60" t="str">
        <f t="shared" si="52"/>
        <v/>
      </c>
      <c r="J6" s="32" t="str">
        <f t="shared" si="53"/>
        <v/>
      </c>
      <c r="L6" s="28" t="s">
        <v>44</v>
      </c>
      <c r="M6" s="29">
        <v>1250</v>
      </c>
      <c r="N6" s="29">
        <v>1420</v>
      </c>
      <c r="O6" s="34"/>
      <c r="P6" s="3">
        <f t="shared" si="2"/>
        <v>0</v>
      </c>
      <c r="Q6" s="3">
        <f t="shared" si="3"/>
        <v>0</v>
      </c>
      <c r="R6" s="34"/>
      <c r="S6" s="34"/>
      <c r="T6" s="61" t="str">
        <f t="shared" si="54"/>
        <v/>
      </c>
      <c r="U6" s="33" t="str">
        <f t="shared" si="55"/>
        <v/>
      </c>
      <c r="W6" s="28" t="s">
        <v>104</v>
      </c>
      <c r="X6" s="29">
        <v>1200</v>
      </c>
      <c r="Y6" s="29">
        <v>1350</v>
      </c>
      <c r="Z6" s="34"/>
      <c r="AA6" s="3">
        <f t="shared" si="4"/>
        <v>0</v>
      </c>
      <c r="AB6" s="3">
        <f t="shared" si="5"/>
        <v>0</v>
      </c>
      <c r="AC6" s="34"/>
      <c r="AD6" s="34"/>
      <c r="AE6" s="60" t="str">
        <f t="shared" si="56"/>
        <v/>
      </c>
      <c r="AF6" s="32" t="str">
        <f t="shared" si="57"/>
        <v/>
      </c>
      <c r="AH6" s="28" t="s">
        <v>200</v>
      </c>
      <c r="AI6" s="29">
        <v>420</v>
      </c>
      <c r="AJ6" s="29"/>
      <c r="AK6" s="34"/>
      <c r="AL6" s="3">
        <f t="shared" si="6"/>
        <v>0</v>
      </c>
      <c r="AM6" s="3">
        <f t="shared" si="7"/>
        <v>0</v>
      </c>
      <c r="AN6" s="34"/>
      <c r="AO6" s="34"/>
      <c r="AP6" s="61" t="str">
        <f t="shared" si="58"/>
        <v/>
      </c>
      <c r="AQ6" s="33" t="str">
        <f t="shared" si="59"/>
        <v/>
      </c>
      <c r="AS6" s="28" t="s">
        <v>257</v>
      </c>
      <c r="AT6" s="29">
        <v>410.72</v>
      </c>
      <c r="AU6" s="29">
        <v>520</v>
      </c>
      <c r="AV6" s="29">
        <v>520</v>
      </c>
      <c r="AW6" s="3">
        <f t="shared" si="8"/>
        <v>0</v>
      </c>
      <c r="AX6" s="3">
        <f t="shared" si="9"/>
        <v>0</v>
      </c>
      <c r="AY6" s="34"/>
      <c r="AZ6" s="34"/>
      <c r="BA6" s="61" t="str">
        <f t="shared" si="60"/>
        <v/>
      </c>
      <c r="BB6" s="34" t="str">
        <f t="shared" si="61"/>
        <v/>
      </c>
      <c r="BD6" s="28" t="s">
        <v>305</v>
      </c>
      <c r="BE6" s="29">
        <v>370</v>
      </c>
      <c r="BF6" s="29">
        <v>470</v>
      </c>
      <c r="BG6" s="34"/>
      <c r="BH6" s="34">
        <f t="shared" si="10"/>
        <v>0</v>
      </c>
      <c r="BI6" s="34">
        <f t="shared" si="11"/>
        <v>0</v>
      </c>
      <c r="BJ6" s="34"/>
      <c r="BK6" s="34"/>
      <c r="BL6" s="61" t="str">
        <f t="shared" si="62"/>
        <v/>
      </c>
      <c r="BM6" s="33" t="str">
        <f t="shared" si="63"/>
        <v/>
      </c>
      <c r="BO6" s="28"/>
      <c r="BP6" s="29"/>
      <c r="BQ6" s="29"/>
      <c r="BR6" s="34"/>
      <c r="BS6" s="34">
        <f t="shared" si="12"/>
        <v>0</v>
      </c>
      <c r="BT6" s="34">
        <f t="shared" si="13"/>
        <v>0</v>
      </c>
      <c r="BU6" s="34"/>
      <c r="BV6" s="34"/>
      <c r="BW6" s="61" t="str">
        <f t="shared" si="64"/>
        <v/>
      </c>
      <c r="BX6" s="33" t="str">
        <f t="shared" si="65"/>
        <v/>
      </c>
      <c r="BZ6" s="28" t="s">
        <v>322</v>
      </c>
      <c r="CA6" s="29"/>
      <c r="CB6" s="29">
        <v>1450</v>
      </c>
      <c r="CC6" s="34"/>
      <c r="CD6" s="34">
        <f t="shared" si="14"/>
        <v>0</v>
      </c>
      <c r="CE6" s="34">
        <f t="shared" si="15"/>
        <v>0</v>
      </c>
      <c r="CF6" s="34"/>
      <c r="CG6" s="34"/>
      <c r="CH6" s="61" t="str">
        <f t="shared" si="66"/>
        <v/>
      </c>
      <c r="CI6" s="33" t="str">
        <f t="shared" si="67"/>
        <v/>
      </c>
      <c r="CK6" s="28" t="s">
        <v>350</v>
      </c>
      <c r="CL6" s="29">
        <v>520</v>
      </c>
      <c r="CM6" s="29"/>
      <c r="CN6" s="34"/>
      <c r="CO6" s="34">
        <f t="shared" si="16"/>
        <v>0</v>
      </c>
      <c r="CP6" s="34">
        <f t="shared" si="17"/>
        <v>0</v>
      </c>
      <c r="CQ6" s="34"/>
      <c r="CR6" s="34"/>
      <c r="CS6" s="61" t="str">
        <f t="shared" si="68"/>
        <v/>
      </c>
      <c r="CT6" s="33" t="str">
        <f t="shared" si="69"/>
        <v/>
      </c>
      <c r="CV6" s="28" t="s">
        <v>363</v>
      </c>
      <c r="CW6" s="29">
        <v>440</v>
      </c>
      <c r="CX6" s="29">
        <v>580</v>
      </c>
      <c r="CY6" s="34"/>
      <c r="CZ6" s="34">
        <f t="shared" si="18"/>
        <v>0</v>
      </c>
      <c r="DA6" s="34">
        <f t="shared" si="19"/>
        <v>0</v>
      </c>
      <c r="DB6" s="34"/>
      <c r="DC6" s="34"/>
      <c r="DD6" s="61" t="str">
        <f t="shared" si="70"/>
        <v/>
      </c>
      <c r="DE6" s="32" t="str">
        <f t="shared" si="71"/>
        <v/>
      </c>
      <c r="DG6" s="28" t="s">
        <v>374</v>
      </c>
      <c r="DH6" s="29">
        <v>2700</v>
      </c>
      <c r="DI6" s="29">
        <v>3500</v>
      </c>
      <c r="DJ6" s="34"/>
      <c r="DK6" s="34">
        <f t="shared" si="20"/>
        <v>0</v>
      </c>
      <c r="DL6" s="34">
        <f t="shared" si="21"/>
        <v>0</v>
      </c>
      <c r="DM6" s="34"/>
      <c r="DN6" s="34"/>
      <c r="DO6" s="61" t="str">
        <f t="shared" si="72"/>
        <v/>
      </c>
      <c r="DP6" s="33" t="str">
        <f t="shared" si="73"/>
        <v/>
      </c>
      <c r="DR6" s="28" t="s">
        <v>381</v>
      </c>
      <c r="DS6" s="29">
        <v>135</v>
      </c>
      <c r="DT6" s="29">
        <v>270</v>
      </c>
      <c r="DU6" s="34"/>
      <c r="DV6" s="34">
        <f t="shared" si="22"/>
        <v>0</v>
      </c>
      <c r="DW6" s="34">
        <f t="shared" si="23"/>
        <v>0</v>
      </c>
      <c r="DX6" s="34"/>
      <c r="DY6" s="34"/>
      <c r="DZ6" s="61" t="str">
        <f t="shared" si="74"/>
        <v/>
      </c>
      <c r="EA6" s="33" t="str">
        <f t="shared" si="75"/>
        <v/>
      </c>
      <c r="EC6" s="28"/>
      <c r="ED6" s="29"/>
      <c r="EE6" s="29"/>
      <c r="EF6" s="34"/>
      <c r="EG6" s="34">
        <f t="shared" si="24"/>
        <v>0</v>
      </c>
      <c r="EH6" s="34">
        <f t="shared" si="25"/>
        <v>0</v>
      </c>
      <c r="EI6" s="34"/>
      <c r="EJ6" s="34"/>
      <c r="EK6" s="61" t="str">
        <f t="shared" si="76"/>
        <v/>
      </c>
      <c r="EL6" s="33" t="str">
        <f t="shared" si="77"/>
        <v/>
      </c>
    </row>
    <row r="7" spans="1:142" ht="15.75" thickBot="1" x14ac:dyDescent="0.3">
      <c r="A7" s="1" t="s">
        <v>3</v>
      </c>
      <c r="B7" s="5">
        <v>470</v>
      </c>
      <c r="C7" s="5">
        <v>600</v>
      </c>
      <c r="D7" s="3"/>
      <c r="E7" s="62">
        <f t="shared" si="0"/>
        <v>0</v>
      </c>
      <c r="F7" s="3">
        <f t="shared" si="1"/>
        <v>0</v>
      </c>
      <c r="G7" s="3"/>
      <c r="H7" s="3"/>
      <c r="I7" s="60" t="str">
        <f t="shared" si="52"/>
        <v/>
      </c>
      <c r="J7" s="32" t="str">
        <f t="shared" si="53"/>
        <v/>
      </c>
      <c r="L7" s="1" t="s">
        <v>45</v>
      </c>
      <c r="M7" s="5">
        <v>1090</v>
      </c>
      <c r="N7" s="5">
        <v>1200</v>
      </c>
      <c r="O7" s="3"/>
      <c r="P7" s="3">
        <f t="shared" si="2"/>
        <v>0</v>
      </c>
      <c r="Q7" s="3">
        <f t="shared" si="3"/>
        <v>0</v>
      </c>
      <c r="R7" s="3"/>
      <c r="S7" s="3"/>
      <c r="T7" s="60" t="str">
        <f t="shared" si="54"/>
        <v/>
      </c>
      <c r="U7" s="2" t="str">
        <f t="shared" si="55"/>
        <v/>
      </c>
      <c r="W7" s="1" t="s">
        <v>105</v>
      </c>
      <c r="X7" s="5">
        <v>704</v>
      </c>
      <c r="Y7" s="5">
        <v>1200</v>
      </c>
      <c r="Z7" s="3"/>
      <c r="AA7" s="3">
        <f t="shared" si="4"/>
        <v>0</v>
      </c>
      <c r="AB7" s="3">
        <f t="shared" si="5"/>
        <v>0</v>
      </c>
      <c r="AC7" s="3"/>
      <c r="AD7" s="3"/>
      <c r="AE7" s="60" t="str">
        <f t="shared" si="56"/>
        <v/>
      </c>
      <c r="AF7" s="32" t="str">
        <f t="shared" si="57"/>
        <v/>
      </c>
      <c r="AH7" s="1" t="s">
        <v>201</v>
      </c>
      <c r="AI7" s="5">
        <v>500</v>
      </c>
      <c r="AJ7" s="5">
        <v>700</v>
      </c>
      <c r="AK7" s="3"/>
      <c r="AL7" s="3">
        <f t="shared" si="6"/>
        <v>0</v>
      </c>
      <c r="AM7" s="3">
        <f t="shared" si="7"/>
        <v>0</v>
      </c>
      <c r="AN7" s="3"/>
      <c r="AO7" s="3"/>
      <c r="AP7" s="60" t="str">
        <f t="shared" si="58"/>
        <v/>
      </c>
      <c r="AQ7" s="2" t="str">
        <f t="shared" si="59"/>
        <v/>
      </c>
      <c r="AS7" s="1" t="s">
        <v>258</v>
      </c>
      <c r="AT7" s="5">
        <v>435</v>
      </c>
      <c r="AU7" s="5">
        <v>550</v>
      </c>
      <c r="AV7" s="5">
        <v>550</v>
      </c>
      <c r="AW7" s="3">
        <f t="shared" si="8"/>
        <v>0</v>
      </c>
      <c r="AX7" s="3">
        <f t="shared" si="9"/>
        <v>0</v>
      </c>
      <c r="AY7" s="3"/>
      <c r="AZ7" s="3"/>
      <c r="BA7" s="60" t="str">
        <f t="shared" si="60"/>
        <v/>
      </c>
      <c r="BB7" s="3" t="str">
        <f t="shared" si="61"/>
        <v/>
      </c>
      <c r="BD7" s="1" t="s">
        <v>306</v>
      </c>
      <c r="BE7" s="5">
        <v>400</v>
      </c>
      <c r="BF7" s="5">
        <v>500</v>
      </c>
      <c r="BG7" s="3"/>
      <c r="BH7" s="3">
        <f t="shared" si="10"/>
        <v>0</v>
      </c>
      <c r="BI7" s="3">
        <f t="shared" si="11"/>
        <v>0</v>
      </c>
      <c r="BJ7" s="3"/>
      <c r="BK7" s="3"/>
      <c r="BL7" s="60" t="str">
        <f t="shared" si="62"/>
        <v/>
      </c>
      <c r="BM7" s="2" t="str">
        <f t="shared" si="63"/>
        <v/>
      </c>
      <c r="BO7" s="1"/>
      <c r="BP7" s="5"/>
      <c r="BQ7" s="5"/>
      <c r="BR7" s="3"/>
      <c r="BS7" s="3">
        <f t="shared" si="12"/>
        <v>0</v>
      </c>
      <c r="BT7" s="3">
        <f t="shared" si="13"/>
        <v>0</v>
      </c>
      <c r="BU7" s="3"/>
      <c r="BV7" s="3"/>
      <c r="BW7" s="60" t="str">
        <f t="shared" si="64"/>
        <v/>
      </c>
      <c r="BX7" s="2" t="str">
        <f t="shared" si="65"/>
        <v/>
      </c>
      <c r="BZ7" s="1" t="s">
        <v>323</v>
      </c>
      <c r="CA7" s="5">
        <v>3700</v>
      </c>
      <c r="CB7" s="5">
        <v>4500</v>
      </c>
      <c r="CC7" s="3"/>
      <c r="CD7" s="3">
        <f t="shared" si="14"/>
        <v>0</v>
      </c>
      <c r="CE7" s="3">
        <f t="shared" si="15"/>
        <v>0</v>
      </c>
      <c r="CF7" s="3"/>
      <c r="CG7" s="3"/>
      <c r="CH7" s="60" t="str">
        <f t="shared" si="66"/>
        <v/>
      </c>
      <c r="CI7" s="2" t="str">
        <f t="shared" si="67"/>
        <v/>
      </c>
      <c r="CK7" s="1" t="s">
        <v>351</v>
      </c>
      <c r="CL7" s="5">
        <v>360</v>
      </c>
      <c r="CM7" s="5"/>
      <c r="CN7" s="3"/>
      <c r="CO7" s="3">
        <f t="shared" si="16"/>
        <v>0</v>
      </c>
      <c r="CP7" s="3">
        <f t="shared" si="17"/>
        <v>0</v>
      </c>
      <c r="CQ7" s="3"/>
      <c r="CR7" s="3"/>
      <c r="CS7" s="60" t="str">
        <f t="shared" si="68"/>
        <v/>
      </c>
      <c r="CT7" s="2" t="str">
        <f t="shared" si="69"/>
        <v/>
      </c>
      <c r="CV7" s="1" t="s">
        <v>364</v>
      </c>
      <c r="CW7" s="5">
        <v>400</v>
      </c>
      <c r="CX7" s="5">
        <v>570</v>
      </c>
      <c r="CY7" s="3"/>
      <c r="CZ7" s="3">
        <f t="shared" si="18"/>
        <v>0</v>
      </c>
      <c r="DA7" s="3">
        <f t="shared" si="19"/>
        <v>0</v>
      </c>
      <c r="DB7" s="3"/>
      <c r="DC7" s="3"/>
      <c r="DD7" s="60" t="str">
        <f t="shared" si="70"/>
        <v/>
      </c>
      <c r="DE7" s="32" t="str">
        <f t="shared" si="71"/>
        <v/>
      </c>
      <c r="DG7" s="1" t="s">
        <v>374</v>
      </c>
      <c r="DH7" s="5">
        <v>2800</v>
      </c>
      <c r="DI7" s="5">
        <v>3300</v>
      </c>
      <c r="DJ7" s="3"/>
      <c r="DK7" s="3">
        <f t="shared" si="20"/>
        <v>0</v>
      </c>
      <c r="DL7" s="3">
        <f t="shared" si="21"/>
        <v>0</v>
      </c>
      <c r="DM7" s="3"/>
      <c r="DN7" s="3"/>
      <c r="DO7" s="60" t="str">
        <f t="shared" si="72"/>
        <v/>
      </c>
      <c r="DP7" s="2" t="str">
        <f t="shared" si="73"/>
        <v/>
      </c>
      <c r="DR7" s="1" t="s">
        <v>382</v>
      </c>
      <c r="DS7" s="5">
        <v>195</v>
      </c>
      <c r="DT7" s="5">
        <v>395</v>
      </c>
      <c r="DU7" s="3"/>
      <c r="DV7" s="3">
        <f t="shared" si="22"/>
        <v>0</v>
      </c>
      <c r="DW7" s="3">
        <f t="shared" si="23"/>
        <v>0</v>
      </c>
      <c r="DX7" s="3"/>
      <c r="DY7" s="3"/>
      <c r="DZ7" s="60" t="str">
        <f t="shared" si="74"/>
        <v/>
      </c>
      <c r="EA7" s="2" t="str">
        <f t="shared" si="75"/>
        <v/>
      </c>
      <c r="EC7" s="1"/>
      <c r="ED7" s="5"/>
      <c r="EE7" s="5"/>
      <c r="EF7" s="3"/>
      <c r="EG7" s="3">
        <f t="shared" si="24"/>
        <v>0</v>
      </c>
      <c r="EH7" s="3">
        <f t="shared" si="25"/>
        <v>0</v>
      </c>
      <c r="EI7" s="3"/>
      <c r="EJ7" s="3"/>
      <c r="EK7" s="60" t="str">
        <f t="shared" si="76"/>
        <v/>
      </c>
      <c r="EL7" s="2" t="str">
        <f t="shared" si="77"/>
        <v/>
      </c>
    </row>
    <row r="8" spans="1:142" ht="15.75" thickBot="1" x14ac:dyDescent="0.3">
      <c r="A8" s="28" t="s">
        <v>4</v>
      </c>
      <c r="B8" s="29">
        <v>420</v>
      </c>
      <c r="C8" s="29">
        <v>540</v>
      </c>
      <c r="D8" s="34"/>
      <c r="E8" s="62">
        <f t="shared" si="0"/>
        <v>0</v>
      </c>
      <c r="F8" s="3">
        <f t="shared" si="1"/>
        <v>0</v>
      </c>
      <c r="G8" s="34"/>
      <c r="H8" s="34"/>
      <c r="I8" s="60" t="str">
        <f t="shared" si="52"/>
        <v/>
      </c>
      <c r="J8" s="32" t="str">
        <f t="shared" si="53"/>
        <v/>
      </c>
      <c r="L8" s="28" t="s">
        <v>46</v>
      </c>
      <c r="M8" s="29">
        <v>1450</v>
      </c>
      <c r="N8" s="29">
        <v>1630</v>
      </c>
      <c r="O8" s="34"/>
      <c r="P8" s="3">
        <f t="shared" si="2"/>
        <v>0</v>
      </c>
      <c r="Q8" s="3">
        <f t="shared" si="3"/>
        <v>0</v>
      </c>
      <c r="R8" s="34"/>
      <c r="S8" s="34"/>
      <c r="T8" s="61" t="str">
        <f t="shared" si="54"/>
        <v/>
      </c>
      <c r="U8" s="33" t="str">
        <f t="shared" si="55"/>
        <v/>
      </c>
      <c r="W8" s="28" t="s">
        <v>106</v>
      </c>
      <c r="X8" s="29">
        <v>695</v>
      </c>
      <c r="Y8" s="29">
        <v>950</v>
      </c>
      <c r="Z8" s="34"/>
      <c r="AA8" s="3">
        <f t="shared" si="4"/>
        <v>0</v>
      </c>
      <c r="AB8" s="3">
        <f t="shared" si="5"/>
        <v>0</v>
      </c>
      <c r="AC8" s="34"/>
      <c r="AD8" s="34"/>
      <c r="AE8" s="60" t="str">
        <f t="shared" si="56"/>
        <v/>
      </c>
      <c r="AF8" s="32" t="str">
        <f t="shared" si="57"/>
        <v/>
      </c>
      <c r="AH8" s="28" t="s">
        <v>202</v>
      </c>
      <c r="AI8" s="29">
        <v>800</v>
      </c>
      <c r="AJ8" s="29"/>
      <c r="AK8" s="34"/>
      <c r="AL8" s="3">
        <f t="shared" si="6"/>
        <v>0</v>
      </c>
      <c r="AM8" s="3">
        <f t="shared" si="7"/>
        <v>0</v>
      </c>
      <c r="AN8" s="34"/>
      <c r="AO8" s="34"/>
      <c r="AP8" s="61" t="str">
        <f t="shared" si="58"/>
        <v/>
      </c>
      <c r="AQ8" s="33" t="str">
        <f t="shared" si="59"/>
        <v/>
      </c>
      <c r="AS8" s="28" t="s">
        <v>259</v>
      </c>
      <c r="AT8" s="29">
        <v>408</v>
      </c>
      <c r="AU8" s="29">
        <v>590</v>
      </c>
      <c r="AV8" s="29">
        <v>590</v>
      </c>
      <c r="AW8" s="3">
        <f t="shared" si="8"/>
        <v>0</v>
      </c>
      <c r="AX8" s="3">
        <f t="shared" si="9"/>
        <v>0</v>
      </c>
      <c r="AY8" s="34"/>
      <c r="AZ8" s="34"/>
      <c r="BA8" s="61" t="str">
        <f t="shared" si="60"/>
        <v/>
      </c>
      <c r="BB8" s="34" t="str">
        <f t="shared" si="61"/>
        <v/>
      </c>
      <c r="BD8" s="28" t="s">
        <v>307</v>
      </c>
      <c r="BE8" s="29">
        <v>420</v>
      </c>
      <c r="BF8" s="29">
        <v>520</v>
      </c>
      <c r="BG8" s="34"/>
      <c r="BH8" s="34">
        <f t="shared" si="10"/>
        <v>0</v>
      </c>
      <c r="BI8" s="34">
        <f t="shared" si="11"/>
        <v>0</v>
      </c>
      <c r="BJ8" s="34"/>
      <c r="BK8" s="34"/>
      <c r="BL8" s="61" t="str">
        <f t="shared" si="62"/>
        <v/>
      </c>
      <c r="BM8" s="33" t="str">
        <f t="shared" si="63"/>
        <v/>
      </c>
      <c r="BO8" s="28"/>
      <c r="BP8" s="29"/>
      <c r="BQ8" s="29"/>
      <c r="BR8" s="34"/>
      <c r="BS8" s="34">
        <f t="shared" si="12"/>
        <v>0</v>
      </c>
      <c r="BT8" s="34">
        <f t="shared" si="13"/>
        <v>0</v>
      </c>
      <c r="BU8" s="34"/>
      <c r="BV8" s="34"/>
      <c r="BW8" s="61" t="str">
        <f t="shared" si="64"/>
        <v/>
      </c>
      <c r="BX8" s="33" t="str">
        <f t="shared" si="65"/>
        <v/>
      </c>
      <c r="BZ8" s="28" t="s">
        <v>324</v>
      </c>
      <c r="CA8" s="29">
        <v>5350</v>
      </c>
      <c r="CB8" s="29">
        <v>5900</v>
      </c>
      <c r="CC8" s="34"/>
      <c r="CD8" s="34">
        <f t="shared" si="14"/>
        <v>0</v>
      </c>
      <c r="CE8" s="34">
        <f t="shared" si="15"/>
        <v>0</v>
      </c>
      <c r="CF8" s="34"/>
      <c r="CG8" s="34"/>
      <c r="CH8" s="61" t="str">
        <f t="shared" si="66"/>
        <v/>
      </c>
      <c r="CI8" s="33" t="str">
        <f t="shared" si="67"/>
        <v/>
      </c>
      <c r="CK8" s="28" t="s">
        <v>352</v>
      </c>
      <c r="CL8" s="29">
        <v>880</v>
      </c>
      <c r="CM8" s="29"/>
      <c r="CN8" s="34"/>
      <c r="CO8" s="34">
        <f t="shared" si="16"/>
        <v>0</v>
      </c>
      <c r="CP8" s="34">
        <f t="shared" si="17"/>
        <v>0</v>
      </c>
      <c r="CQ8" s="34"/>
      <c r="CR8" s="34"/>
      <c r="CS8" s="61" t="str">
        <f t="shared" si="68"/>
        <v/>
      </c>
      <c r="CT8" s="33" t="str">
        <f t="shared" si="69"/>
        <v/>
      </c>
      <c r="CV8" s="28" t="s">
        <v>318</v>
      </c>
      <c r="CW8" s="29">
        <v>3400</v>
      </c>
      <c r="CX8" s="29">
        <v>4300</v>
      </c>
      <c r="CY8" s="34"/>
      <c r="CZ8" s="34">
        <f t="shared" si="18"/>
        <v>0</v>
      </c>
      <c r="DA8" s="34">
        <f t="shared" si="19"/>
        <v>0</v>
      </c>
      <c r="DB8" s="34"/>
      <c r="DC8" s="34"/>
      <c r="DD8" s="61" t="str">
        <f t="shared" si="70"/>
        <v/>
      </c>
      <c r="DE8" s="32" t="str">
        <f t="shared" si="71"/>
        <v/>
      </c>
      <c r="DG8" s="28" t="s">
        <v>374</v>
      </c>
      <c r="DH8" s="29">
        <v>3000</v>
      </c>
      <c r="DI8" s="29">
        <v>3500</v>
      </c>
      <c r="DJ8" s="34"/>
      <c r="DK8" s="34">
        <f t="shared" si="20"/>
        <v>0</v>
      </c>
      <c r="DL8" s="34">
        <f t="shared" si="21"/>
        <v>0</v>
      </c>
      <c r="DM8" s="34"/>
      <c r="DN8" s="34"/>
      <c r="DO8" s="61" t="str">
        <f t="shared" si="72"/>
        <v/>
      </c>
      <c r="DP8" s="33" t="str">
        <f t="shared" si="73"/>
        <v/>
      </c>
      <c r="DR8" s="28" t="s">
        <v>383</v>
      </c>
      <c r="DS8" s="29">
        <v>375</v>
      </c>
      <c r="DT8" s="29">
        <v>575</v>
      </c>
      <c r="DU8" s="34"/>
      <c r="DV8" s="34">
        <f t="shared" si="22"/>
        <v>0</v>
      </c>
      <c r="DW8" s="34">
        <f t="shared" si="23"/>
        <v>0</v>
      </c>
      <c r="DX8" s="34"/>
      <c r="DY8" s="34"/>
      <c r="DZ8" s="61" t="str">
        <f t="shared" si="74"/>
        <v/>
      </c>
      <c r="EA8" s="33" t="str">
        <f t="shared" si="75"/>
        <v/>
      </c>
      <c r="EC8" s="28"/>
      <c r="ED8" s="29"/>
      <c r="EE8" s="29"/>
      <c r="EF8" s="34"/>
      <c r="EG8" s="34">
        <f t="shared" si="24"/>
        <v>0</v>
      </c>
      <c r="EH8" s="34">
        <f t="shared" si="25"/>
        <v>0</v>
      </c>
      <c r="EI8" s="34"/>
      <c r="EJ8" s="34"/>
      <c r="EK8" s="61" t="str">
        <f t="shared" si="76"/>
        <v/>
      </c>
      <c r="EL8" s="33" t="str">
        <f t="shared" si="77"/>
        <v/>
      </c>
    </row>
    <row r="9" spans="1:142" ht="15.75" thickBot="1" x14ac:dyDescent="0.3">
      <c r="A9" s="1" t="s">
        <v>5</v>
      </c>
      <c r="B9" s="5">
        <v>915</v>
      </c>
      <c r="C9" s="5">
        <v>1030</v>
      </c>
      <c r="D9" s="3"/>
      <c r="E9" s="62">
        <f t="shared" si="0"/>
        <v>0</v>
      </c>
      <c r="F9" s="3">
        <f t="shared" si="1"/>
        <v>0</v>
      </c>
      <c r="G9" s="3"/>
      <c r="H9" s="3"/>
      <c r="I9" s="60" t="str">
        <f t="shared" si="52"/>
        <v/>
      </c>
      <c r="J9" s="32" t="str">
        <f t="shared" si="53"/>
        <v/>
      </c>
      <c r="L9" s="1" t="s">
        <v>47</v>
      </c>
      <c r="M9" s="5">
        <v>1250</v>
      </c>
      <c r="N9" s="5">
        <v>1400</v>
      </c>
      <c r="O9" s="3"/>
      <c r="P9" s="3">
        <f t="shared" si="2"/>
        <v>0</v>
      </c>
      <c r="Q9" s="3">
        <f t="shared" si="3"/>
        <v>0</v>
      </c>
      <c r="R9" s="3"/>
      <c r="S9" s="3"/>
      <c r="T9" s="60" t="str">
        <f t="shared" si="54"/>
        <v/>
      </c>
      <c r="U9" s="2" t="str">
        <f t="shared" si="55"/>
        <v/>
      </c>
      <c r="W9" s="1" t="s">
        <v>107</v>
      </c>
      <c r="X9" s="5">
        <v>610</v>
      </c>
      <c r="Y9" s="5">
        <v>900</v>
      </c>
      <c r="Z9" s="3"/>
      <c r="AA9" s="3">
        <f t="shared" si="4"/>
        <v>0</v>
      </c>
      <c r="AB9" s="3">
        <f t="shared" si="5"/>
        <v>0</v>
      </c>
      <c r="AC9" s="3"/>
      <c r="AD9" s="3"/>
      <c r="AE9" s="60" t="str">
        <f t="shared" si="56"/>
        <v/>
      </c>
      <c r="AF9" s="32" t="str">
        <f t="shared" si="57"/>
        <v/>
      </c>
      <c r="AH9" s="1" t="s">
        <v>203</v>
      </c>
      <c r="AI9" s="5">
        <v>850</v>
      </c>
      <c r="AJ9" s="5"/>
      <c r="AK9" s="3"/>
      <c r="AL9" s="3">
        <f t="shared" si="6"/>
        <v>0</v>
      </c>
      <c r="AM9" s="3">
        <f t="shared" si="7"/>
        <v>0</v>
      </c>
      <c r="AN9" s="3"/>
      <c r="AO9" s="3"/>
      <c r="AP9" s="60" t="str">
        <f t="shared" si="58"/>
        <v/>
      </c>
      <c r="AQ9" s="2" t="str">
        <f t="shared" si="59"/>
        <v/>
      </c>
      <c r="AS9" s="1" t="s">
        <v>260</v>
      </c>
      <c r="AT9" s="5">
        <v>408</v>
      </c>
      <c r="AU9" s="5">
        <v>590</v>
      </c>
      <c r="AV9" s="5">
        <v>590</v>
      </c>
      <c r="AW9" s="3">
        <f t="shared" si="8"/>
        <v>0</v>
      </c>
      <c r="AX9" s="3">
        <f t="shared" si="9"/>
        <v>0</v>
      </c>
      <c r="AY9" s="3"/>
      <c r="AZ9" s="3"/>
      <c r="BA9" s="60" t="str">
        <f t="shared" si="60"/>
        <v/>
      </c>
      <c r="BB9" s="3" t="str">
        <f t="shared" si="61"/>
        <v/>
      </c>
      <c r="BD9" s="1" t="s">
        <v>308</v>
      </c>
      <c r="BE9" s="5">
        <v>390</v>
      </c>
      <c r="BF9" s="5"/>
      <c r="BG9" s="3"/>
      <c r="BH9" s="3">
        <f t="shared" si="10"/>
        <v>0</v>
      </c>
      <c r="BI9" s="3">
        <f t="shared" si="11"/>
        <v>0</v>
      </c>
      <c r="BJ9" s="3"/>
      <c r="BK9" s="3"/>
      <c r="BL9" s="60" t="str">
        <f t="shared" si="62"/>
        <v/>
      </c>
      <c r="BM9" s="2" t="str">
        <f t="shared" si="63"/>
        <v/>
      </c>
      <c r="BO9" s="1"/>
      <c r="BP9" s="5"/>
      <c r="BQ9" s="5"/>
      <c r="BR9" s="3"/>
      <c r="BS9" s="3">
        <f t="shared" si="12"/>
        <v>0</v>
      </c>
      <c r="BT9" s="3">
        <f t="shared" si="13"/>
        <v>0</v>
      </c>
      <c r="BU9" s="3"/>
      <c r="BV9" s="3"/>
      <c r="BW9" s="60" t="str">
        <f t="shared" si="64"/>
        <v/>
      </c>
      <c r="BX9" s="2" t="str">
        <f t="shared" si="65"/>
        <v/>
      </c>
      <c r="BZ9" s="1" t="s">
        <v>325</v>
      </c>
      <c r="CA9" s="5">
        <v>5100</v>
      </c>
      <c r="CB9" s="5">
        <v>5700</v>
      </c>
      <c r="CC9" s="3"/>
      <c r="CD9" s="3">
        <f t="shared" si="14"/>
        <v>0</v>
      </c>
      <c r="CE9" s="3">
        <f t="shared" si="15"/>
        <v>0</v>
      </c>
      <c r="CF9" s="3"/>
      <c r="CG9" s="3"/>
      <c r="CH9" s="60" t="str">
        <f t="shared" si="66"/>
        <v/>
      </c>
      <c r="CI9" s="2" t="str">
        <f t="shared" si="67"/>
        <v/>
      </c>
      <c r="CK9" s="1" t="s">
        <v>115</v>
      </c>
      <c r="CL9" s="5">
        <v>750</v>
      </c>
      <c r="CM9" s="5"/>
      <c r="CN9" s="3"/>
      <c r="CO9" s="3">
        <f t="shared" si="16"/>
        <v>0</v>
      </c>
      <c r="CP9" s="3">
        <f t="shared" si="17"/>
        <v>0</v>
      </c>
      <c r="CQ9" s="3"/>
      <c r="CR9" s="3"/>
      <c r="CS9" s="60" t="str">
        <f t="shared" si="68"/>
        <v/>
      </c>
      <c r="CT9" s="2" t="str">
        <f t="shared" si="69"/>
        <v/>
      </c>
      <c r="CV9" s="1" t="s">
        <v>365</v>
      </c>
      <c r="CW9" s="5">
        <v>3400</v>
      </c>
      <c r="CX9" s="5">
        <v>4400</v>
      </c>
      <c r="CY9" s="3"/>
      <c r="CZ9" s="3">
        <f t="shared" si="18"/>
        <v>0</v>
      </c>
      <c r="DA9" s="3">
        <f t="shared" si="19"/>
        <v>0</v>
      </c>
      <c r="DB9" s="3"/>
      <c r="DC9" s="3"/>
      <c r="DD9" s="60" t="str">
        <f t="shared" si="70"/>
        <v/>
      </c>
      <c r="DE9" s="32" t="str">
        <f t="shared" si="71"/>
        <v/>
      </c>
      <c r="DG9" s="1" t="s">
        <v>375</v>
      </c>
      <c r="DH9" s="5">
        <v>680</v>
      </c>
      <c r="DI9" s="5">
        <v>930</v>
      </c>
      <c r="DJ9" s="3"/>
      <c r="DK9" s="3">
        <f t="shared" si="20"/>
        <v>0</v>
      </c>
      <c r="DL9" s="3">
        <f t="shared" si="21"/>
        <v>0</v>
      </c>
      <c r="DM9" s="3"/>
      <c r="DN9" s="3"/>
      <c r="DO9" s="60" t="str">
        <f t="shared" si="72"/>
        <v/>
      </c>
      <c r="DP9" s="2" t="str">
        <f t="shared" si="73"/>
        <v/>
      </c>
      <c r="DR9" s="1" t="s">
        <v>384</v>
      </c>
      <c r="DS9" s="5">
        <v>450</v>
      </c>
      <c r="DT9" s="5">
        <v>680</v>
      </c>
      <c r="DU9" s="3"/>
      <c r="DV9" s="3">
        <f t="shared" si="22"/>
        <v>0</v>
      </c>
      <c r="DW9" s="3">
        <f t="shared" si="23"/>
        <v>0</v>
      </c>
      <c r="DX9" s="3"/>
      <c r="DY9" s="3"/>
      <c r="DZ9" s="60" t="str">
        <f t="shared" si="74"/>
        <v/>
      </c>
      <c r="EA9" s="2" t="str">
        <f t="shared" si="75"/>
        <v/>
      </c>
      <c r="EC9" s="1"/>
      <c r="ED9" s="5"/>
      <c r="EE9" s="5"/>
      <c r="EF9" s="3"/>
      <c r="EG9" s="3">
        <f t="shared" si="24"/>
        <v>0</v>
      </c>
      <c r="EH9" s="3">
        <f t="shared" si="25"/>
        <v>0</v>
      </c>
      <c r="EI9" s="3"/>
      <c r="EJ9" s="3"/>
      <c r="EK9" s="60" t="str">
        <f t="shared" si="76"/>
        <v/>
      </c>
      <c r="EL9" s="2" t="str">
        <f t="shared" si="77"/>
        <v/>
      </c>
    </row>
    <row r="10" spans="1:142" ht="15.75" thickBot="1" x14ac:dyDescent="0.3">
      <c r="A10" s="28" t="s">
        <v>6</v>
      </c>
      <c r="B10" s="29">
        <v>475</v>
      </c>
      <c r="C10" s="29">
        <v>850</v>
      </c>
      <c r="D10" s="34"/>
      <c r="E10" s="62">
        <f t="shared" si="0"/>
        <v>0</v>
      </c>
      <c r="F10" s="3">
        <f t="shared" si="1"/>
        <v>0</v>
      </c>
      <c r="G10" s="34"/>
      <c r="H10" s="34"/>
      <c r="I10" s="60" t="str">
        <f t="shared" si="52"/>
        <v/>
      </c>
      <c r="J10" s="32" t="str">
        <f t="shared" si="53"/>
        <v/>
      </c>
      <c r="L10" s="28" t="s">
        <v>48</v>
      </c>
      <c r="M10" s="29">
        <v>1674</v>
      </c>
      <c r="N10" s="29">
        <v>1880</v>
      </c>
      <c r="O10" s="34"/>
      <c r="P10" s="3">
        <f t="shared" si="2"/>
        <v>0</v>
      </c>
      <c r="Q10" s="3">
        <f t="shared" si="3"/>
        <v>0</v>
      </c>
      <c r="R10" s="34"/>
      <c r="S10" s="34"/>
      <c r="T10" s="61" t="str">
        <f t="shared" si="54"/>
        <v/>
      </c>
      <c r="U10" s="33" t="str">
        <f t="shared" si="55"/>
        <v/>
      </c>
      <c r="W10" s="28" t="s">
        <v>108</v>
      </c>
      <c r="X10" s="29">
        <v>885</v>
      </c>
      <c r="Y10" s="29">
        <v>1410</v>
      </c>
      <c r="Z10" s="34"/>
      <c r="AA10" s="3">
        <f t="shared" si="4"/>
        <v>0</v>
      </c>
      <c r="AB10" s="3">
        <f t="shared" si="5"/>
        <v>0</v>
      </c>
      <c r="AC10" s="34"/>
      <c r="AD10" s="34"/>
      <c r="AE10" s="60" t="str">
        <f t="shared" si="56"/>
        <v/>
      </c>
      <c r="AF10" s="32" t="str">
        <f t="shared" si="57"/>
        <v/>
      </c>
      <c r="AH10" s="28" t="s">
        <v>204</v>
      </c>
      <c r="AI10" s="29">
        <v>400</v>
      </c>
      <c r="AJ10" s="29">
        <v>550</v>
      </c>
      <c r="AK10" s="34"/>
      <c r="AL10" s="3">
        <f t="shared" si="6"/>
        <v>0</v>
      </c>
      <c r="AM10" s="3">
        <f t="shared" si="7"/>
        <v>0</v>
      </c>
      <c r="AN10" s="34"/>
      <c r="AO10" s="34"/>
      <c r="AP10" s="61" t="str">
        <f t="shared" si="58"/>
        <v/>
      </c>
      <c r="AQ10" s="33" t="str">
        <f t="shared" si="59"/>
        <v/>
      </c>
      <c r="AS10" s="28" t="s">
        <v>261</v>
      </c>
      <c r="AT10" s="29">
        <v>460</v>
      </c>
      <c r="AU10" s="29">
        <v>650</v>
      </c>
      <c r="AV10" s="29">
        <v>650</v>
      </c>
      <c r="AW10" s="3">
        <f t="shared" si="8"/>
        <v>0</v>
      </c>
      <c r="AX10" s="3">
        <f t="shared" si="9"/>
        <v>0</v>
      </c>
      <c r="AY10" s="34"/>
      <c r="AZ10" s="34"/>
      <c r="BA10" s="61" t="str">
        <f t="shared" si="60"/>
        <v/>
      </c>
      <c r="BB10" s="34" t="str">
        <f t="shared" si="61"/>
        <v/>
      </c>
      <c r="BD10" s="28" t="s">
        <v>309</v>
      </c>
      <c r="BE10" s="29">
        <v>440</v>
      </c>
      <c r="BF10" s="29">
        <v>550</v>
      </c>
      <c r="BG10" s="34"/>
      <c r="BH10" s="34">
        <f t="shared" si="10"/>
        <v>0</v>
      </c>
      <c r="BI10" s="34">
        <f t="shared" si="11"/>
        <v>0</v>
      </c>
      <c r="BJ10" s="34"/>
      <c r="BK10" s="34"/>
      <c r="BL10" s="61" t="str">
        <f t="shared" si="62"/>
        <v/>
      </c>
      <c r="BM10" s="33" t="str">
        <f t="shared" si="63"/>
        <v/>
      </c>
      <c r="BO10" s="28"/>
      <c r="BP10" s="29"/>
      <c r="BQ10" s="29"/>
      <c r="BR10" s="34"/>
      <c r="BS10" s="34">
        <f t="shared" si="12"/>
        <v>0</v>
      </c>
      <c r="BT10" s="34">
        <f t="shared" si="13"/>
        <v>0</v>
      </c>
      <c r="BU10" s="34"/>
      <c r="BV10" s="34"/>
      <c r="BW10" s="61" t="str">
        <f t="shared" si="64"/>
        <v/>
      </c>
      <c r="BX10" s="33" t="str">
        <f t="shared" si="65"/>
        <v/>
      </c>
      <c r="BZ10" s="28" t="s">
        <v>326</v>
      </c>
      <c r="CA10" s="29">
        <v>4900</v>
      </c>
      <c r="CB10" s="29">
        <v>5500</v>
      </c>
      <c r="CC10" s="34"/>
      <c r="CD10" s="34">
        <f t="shared" si="14"/>
        <v>0</v>
      </c>
      <c r="CE10" s="34">
        <f t="shared" si="15"/>
        <v>0</v>
      </c>
      <c r="CF10" s="34"/>
      <c r="CG10" s="34"/>
      <c r="CH10" s="61" t="str">
        <f t="shared" si="66"/>
        <v/>
      </c>
      <c r="CI10" s="33" t="str">
        <f t="shared" si="67"/>
        <v/>
      </c>
      <c r="CK10" s="28" t="s">
        <v>124</v>
      </c>
      <c r="CL10" s="29">
        <v>750</v>
      </c>
      <c r="CM10" s="29"/>
      <c r="CN10" s="34"/>
      <c r="CO10" s="34">
        <f t="shared" si="16"/>
        <v>0</v>
      </c>
      <c r="CP10" s="34">
        <f t="shared" si="17"/>
        <v>0</v>
      </c>
      <c r="CQ10" s="34"/>
      <c r="CR10" s="34"/>
      <c r="CS10" s="61" t="str">
        <f t="shared" si="68"/>
        <v/>
      </c>
      <c r="CT10" s="33" t="str">
        <f t="shared" si="69"/>
        <v/>
      </c>
      <c r="CV10" s="28" t="s">
        <v>366</v>
      </c>
      <c r="CW10" s="29">
        <v>380</v>
      </c>
      <c r="CX10" s="29">
        <v>530</v>
      </c>
      <c r="CY10" s="34"/>
      <c r="CZ10" s="34">
        <f t="shared" si="18"/>
        <v>0</v>
      </c>
      <c r="DA10" s="34">
        <f t="shared" si="19"/>
        <v>0</v>
      </c>
      <c r="DB10" s="34"/>
      <c r="DC10" s="34"/>
      <c r="DD10" s="61" t="str">
        <f t="shared" si="70"/>
        <v/>
      </c>
      <c r="DE10" s="32" t="str">
        <f t="shared" si="71"/>
        <v/>
      </c>
      <c r="DG10" s="28" t="s">
        <v>376</v>
      </c>
      <c r="DH10" s="29">
        <v>950</v>
      </c>
      <c r="DI10" s="29"/>
      <c r="DJ10" s="34"/>
      <c r="DK10" s="34">
        <f t="shared" si="20"/>
        <v>0</v>
      </c>
      <c r="DL10" s="34">
        <f t="shared" si="21"/>
        <v>0</v>
      </c>
      <c r="DM10" s="34"/>
      <c r="DN10" s="34"/>
      <c r="DO10" s="61" t="str">
        <f t="shared" si="72"/>
        <v/>
      </c>
      <c r="DP10" s="33" t="str">
        <f t="shared" si="73"/>
        <v/>
      </c>
      <c r="DR10" s="28" t="s">
        <v>385</v>
      </c>
      <c r="DS10" s="29">
        <v>215</v>
      </c>
      <c r="DT10" s="29"/>
      <c r="DU10" s="34"/>
      <c r="DV10" s="34">
        <f t="shared" si="22"/>
        <v>0</v>
      </c>
      <c r="DW10" s="34">
        <f t="shared" si="23"/>
        <v>0</v>
      </c>
      <c r="DX10" s="34"/>
      <c r="DY10" s="34"/>
      <c r="DZ10" s="61" t="str">
        <f t="shared" si="74"/>
        <v/>
      </c>
      <c r="EA10" s="33" t="str">
        <f t="shared" si="75"/>
        <v/>
      </c>
      <c r="EC10" s="28"/>
      <c r="ED10" s="29"/>
      <c r="EE10" s="29"/>
      <c r="EF10" s="34"/>
      <c r="EG10" s="34">
        <f t="shared" si="24"/>
        <v>0</v>
      </c>
      <c r="EH10" s="34">
        <f t="shared" si="25"/>
        <v>0</v>
      </c>
      <c r="EI10" s="34"/>
      <c r="EJ10" s="34"/>
      <c r="EK10" s="61" t="str">
        <f t="shared" si="76"/>
        <v/>
      </c>
      <c r="EL10" s="33" t="str">
        <f t="shared" si="77"/>
        <v/>
      </c>
    </row>
    <row r="11" spans="1:142" ht="15.75" thickBot="1" x14ac:dyDescent="0.3">
      <c r="A11" s="1" t="s">
        <v>7</v>
      </c>
      <c r="B11" s="5">
        <v>740</v>
      </c>
      <c r="C11" s="5">
        <v>840</v>
      </c>
      <c r="D11" s="3"/>
      <c r="E11" s="62">
        <f t="shared" si="0"/>
        <v>0</v>
      </c>
      <c r="F11" s="3">
        <f t="shared" si="1"/>
        <v>0</v>
      </c>
      <c r="G11" s="3"/>
      <c r="H11" s="3"/>
      <c r="I11" s="60" t="str">
        <f t="shared" si="52"/>
        <v/>
      </c>
      <c r="J11" s="32" t="str">
        <f t="shared" si="53"/>
        <v/>
      </c>
      <c r="L11" s="1" t="s">
        <v>49</v>
      </c>
      <c r="M11" s="5">
        <v>535</v>
      </c>
      <c r="N11" s="5">
        <v>600</v>
      </c>
      <c r="O11" s="3"/>
      <c r="P11" s="3">
        <f t="shared" si="2"/>
        <v>0</v>
      </c>
      <c r="Q11" s="3">
        <f t="shared" si="3"/>
        <v>0</v>
      </c>
      <c r="R11" s="3"/>
      <c r="S11" s="3"/>
      <c r="T11" s="60" t="str">
        <f t="shared" si="54"/>
        <v/>
      </c>
      <c r="U11" s="2" t="str">
        <f t="shared" si="55"/>
        <v/>
      </c>
      <c r="W11" s="1" t="s">
        <v>109</v>
      </c>
      <c r="X11" s="5">
        <v>355</v>
      </c>
      <c r="Y11" s="5">
        <v>510</v>
      </c>
      <c r="Z11" s="3"/>
      <c r="AA11" s="3">
        <f t="shared" si="4"/>
        <v>0</v>
      </c>
      <c r="AB11" s="3">
        <f t="shared" si="5"/>
        <v>0</v>
      </c>
      <c r="AC11" s="3"/>
      <c r="AD11" s="3"/>
      <c r="AE11" s="60" t="str">
        <f t="shared" si="56"/>
        <v/>
      </c>
      <c r="AF11" s="32" t="str">
        <f t="shared" si="57"/>
        <v/>
      </c>
      <c r="AH11" s="1" t="s">
        <v>205</v>
      </c>
      <c r="AI11" s="5">
        <v>680</v>
      </c>
      <c r="AJ11" s="5"/>
      <c r="AK11" s="3"/>
      <c r="AL11" s="3">
        <f t="shared" si="6"/>
        <v>0</v>
      </c>
      <c r="AM11" s="3">
        <f t="shared" si="7"/>
        <v>0</v>
      </c>
      <c r="AN11" s="3"/>
      <c r="AO11" s="3"/>
      <c r="AP11" s="60" t="str">
        <f t="shared" si="58"/>
        <v/>
      </c>
      <c r="AQ11" s="2" t="str">
        <f t="shared" si="59"/>
        <v/>
      </c>
      <c r="AS11" s="1" t="s">
        <v>262</v>
      </c>
      <c r="AT11" s="5">
        <v>950</v>
      </c>
      <c r="AU11" s="5">
        <v>1200</v>
      </c>
      <c r="AV11" s="5">
        <v>1200</v>
      </c>
      <c r="AW11" s="3">
        <f t="shared" si="8"/>
        <v>0</v>
      </c>
      <c r="AX11" s="3">
        <f t="shared" si="9"/>
        <v>0</v>
      </c>
      <c r="AY11" s="3"/>
      <c r="AZ11" s="3"/>
      <c r="BA11" s="60" t="str">
        <f t="shared" si="60"/>
        <v/>
      </c>
      <c r="BB11" s="3" t="str">
        <f t="shared" si="61"/>
        <v/>
      </c>
      <c r="BD11" s="1" t="s">
        <v>310</v>
      </c>
      <c r="BE11" s="5">
        <v>714</v>
      </c>
      <c r="BF11" s="5"/>
      <c r="BG11" s="3"/>
      <c r="BH11" s="3">
        <f t="shared" si="10"/>
        <v>0</v>
      </c>
      <c r="BI11" s="3">
        <f t="shared" si="11"/>
        <v>0</v>
      </c>
      <c r="BJ11" s="3"/>
      <c r="BK11" s="3"/>
      <c r="BL11" s="60" t="str">
        <f t="shared" si="62"/>
        <v/>
      </c>
      <c r="BM11" s="2" t="str">
        <f t="shared" si="63"/>
        <v/>
      </c>
      <c r="BO11" s="1"/>
      <c r="BP11" s="5"/>
      <c r="BQ11" s="5"/>
      <c r="BR11" s="3"/>
      <c r="BS11" s="3">
        <f t="shared" si="12"/>
        <v>0</v>
      </c>
      <c r="BT11" s="3">
        <f t="shared" si="13"/>
        <v>0</v>
      </c>
      <c r="BU11" s="3"/>
      <c r="BV11" s="3"/>
      <c r="BW11" s="60" t="str">
        <f t="shared" si="64"/>
        <v/>
      </c>
      <c r="BX11" s="2" t="str">
        <f t="shared" si="65"/>
        <v/>
      </c>
      <c r="BZ11" s="1" t="s">
        <v>327</v>
      </c>
      <c r="CA11" s="5">
        <v>4700</v>
      </c>
      <c r="CB11" s="5">
        <v>5350</v>
      </c>
      <c r="CC11" s="3"/>
      <c r="CD11" s="3">
        <f t="shared" si="14"/>
        <v>0</v>
      </c>
      <c r="CE11" s="3">
        <f t="shared" si="15"/>
        <v>0</v>
      </c>
      <c r="CF11" s="3"/>
      <c r="CG11" s="3"/>
      <c r="CH11" s="60" t="str">
        <f t="shared" si="66"/>
        <v/>
      </c>
      <c r="CI11" s="2" t="str">
        <f t="shared" si="67"/>
        <v/>
      </c>
      <c r="CK11" s="1" t="s">
        <v>116</v>
      </c>
      <c r="CL11" s="5">
        <v>770</v>
      </c>
      <c r="CM11" s="5"/>
      <c r="CN11" s="3"/>
      <c r="CO11" s="3">
        <f t="shared" si="16"/>
        <v>0</v>
      </c>
      <c r="CP11" s="3">
        <f t="shared" si="17"/>
        <v>0</v>
      </c>
      <c r="CQ11" s="3"/>
      <c r="CR11" s="3"/>
      <c r="CS11" s="60" t="str">
        <f t="shared" si="68"/>
        <v/>
      </c>
      <c r="CT11" s="2" t="str">
        <f t="shared" si="69"/>
        <v/>
      </c>
      <c r="CV11" s="1" t="s">
        <v>367</v>
      </c>
      <c r="CW11" s="5">
        <v>300</v>
      </c>
      <c r="CX11" s="5"/>
      <c r="CY11" s="3"/>
      <c r="CZ11" s="3">
        <f t="shared" si="18"/>
        <v>0</v>
      </c>
      <c r="DA11" s="3">
        <f t="shared" si="19"/>
        <v>0</v>
      </c>
      <c r="DB11" s="3"/>
      <c r="DC11" s="3"/>
      <c r="DD11" s="60" t="str">
        <f t="shared" si="70"/>
        <v/>
      </c>
      <c r="DE11" s="32" t="str">
        <f t="shared" si="71"/>
        <v/>
      </c>
      <c r="DG11" s="1" t="s">
        <v>141</v>
      </c>
      <c r="DH11" s="5">
        <v>1300</v>
      </c>
      <c r="DI11" s="5"/>
      <c r="DJ11" s="3"/>
      <c r="DK11" s="3">
        <f t="shared" si="20"/>
        <v>0</v>
      </c>
      <c r="DL11" s="3">
        <f t="shared" si="21"/>
        <v>0</v>
      </c>
      <c r="DM11" s="3"/>
      <c r="DN11" s="3"/>
      <c r="DO11" s="60" t="str">
        <f t="shared" si="72"/>
        <v/>
      </c>
      <c r="DP11" s="2" t="str">
        <f t="shared" si="73"/>
        <v/>
      </c>
      <c r="DR11" s="1" t="s">
        <v>386</v>
      </c>
      <c r="DS11" s="5">
        <v>70</v>
      </c>
      <c r="DT11" s="5"/>
      <c r="DU11" s="3"/>
      <c r="DV11" s="3">
        <f t="shared" si="22"/>
        <v>0</v>
      </c>
      <c r="DW11" s="3">
        <f t="shared" si="23"/>
        <v>0</v>
      </c>
      <c r="DX11" s="3"/>
      <c r="DY11" s="3"/>
      <c r="DZ11" s="60" t="str">
        <f t="shared" si="74"/>
        <v/>
      </c>
      <c r="EA11" s="2" t="str">
        <f t="shared" si="75"/>
        <v/>
      </c>
      <c r="EC11" s="1"/>
      <c r="ED11" s="5"/>
      <c r="EE11" s="5"/>
      <c r="EF11" s="3"/>
      <c r="EG11" s="3">
        <f t="shared" si="24"/>
        <v>0</v>
      </c>
      <c r="EH11" s="3">
        <f t="shared" si="25"/>
        <v>0</v>
      </c>
      <c r="EI11" s="3"/>
      <c r="EJ11" s="3"/>
      <c r="EK11" s="60" t="str">
        <f t="shared" si="76"/>
        <v/>
      </c>
      <c r="EL11" s="2" t="str">
        <f t="shared" si="77"/>
        <v/>
      </c>
    </row>
    <row r="12" spans="1:142" ht="15.75" thickBot="1" x14ac:dyDescent="0.3">
      <c r="A12" s="28" t="s">
        <v>8</v>
      </c>
      <c r="B12" s="29">
        <v>1200</v>
      </c>
      <c r="C12" s="29">
        <v>1350</v>
      </c>
      <c r="D12" s="34"/>
      <c r="E12" s="62">
        <f t="shared" si="0"/>
        <v>0</v>
      </c>
      <c r="F12" s="3">
        <f t="shared" si="1"/>
        <v>0</v>
      </c>
      <c r="G12" s="34"/>
      <c r="H12" s="34"/>
      <c r="I12" s="60" t="str">
        <f t="shared" si="52"/>
        <v/>
      </c>
      <c r="J12" s="32" t="str">
        <f t="shared" si="53"/>
        <v/>
      </c>
      <c r="L12" s="28" t="s">
        <v>50</v>
      </c>
      <c r="M12" s="29">
        <v>600</v>
      </c>
      <c r="N12" s="29">
        <v>700</v>
      </c>
      <c r="O12" s="34"/>
      <c r="P12" s="3">
        <f t="shared" si="2"/>
        <v>0</v>
      </c>
      <c r="Q12" s="3">
        <f t="shared" si="3"/>
        <v>0</v>
      </c>
      <c r="R12" s="34"/>
      <c r="S12" s="34"/>
      <c r="T12" s="61" t="str">
        <f t="shared" si="54"/>
        <v/>
      </c>
      <c r="U12" s="33" t="str">
        <f t="shared" si="55"/>
        <v/>
      </c>
      <c r="W12" s="28" t="s">
        <v>110</v>
      </c>
      <c r="X12" s="29">
        <v>340</v>
      </c>
      <c r="Y12" s="29">
        <v>490</v>
      </c>
      <c r="Z12" s="34"/>
      <c r="AA12" s="3">
        <f t="shared" si="4"/>
        <v>0</v>
      </c>
      <c r="AB12" s="3">
        <f t="shared" si="5"/>
        <v>0</v>
      </c>
      <c r="AC12" s="34"/>
      <c r="AD12" s="34"/>
      <c r="AE12" s="60" t="str">
        <f t="shared" si="56"/>
        <v/>
      </c>
      <c r="AF12" s="32" t="str">
        <f t="shared" si="57"/>
        <v/>
      </c>
      <c r="AH12" s="28" t="s">
        <v>206</v>
      </c>
      <c r="AI12" s="29">
        <v>650</v>
      </c>
      <c r="AJ12" s="29"/>
      <c r="AK12" s="34"/>
      <c r="AL12" s="3">
        <f t="shared" si="6"/>
        <v>0</v>
      </c>
      <c r="AM12" s="3">
        <f t="shared" si="7"/>
        <v>0</v>
      </c>
      <c r="AN12" s="34"/>
      <c r="AO12" s="34"/>
      <c r="AP12" s="61" t="str">
        <f t="shared" si="58"/>
        <v/>
      </c>
      <c r="AQ12" s="33" t="str">
        <f t="shared" si="59"/>
        <v/>
      </c>
      <c r="AS12" s="28" t="s">
        <v>263</v>
      </c>
      <c r="AT12" s="29">
        <v>950</v>
      </c>
      <c r="AU12" s="29">
        <v>1200</v>
      </c>
      <c r="AV12" s="29">
        <v>1200</v>
      </c>
      <c r="AW12" s="3">
        <f t="shared" si="8"/>
        <v>0</v>
      </c>
      <c r="AX12" s="3">
        <f t="shared" si="9"/>
        <v>0</v>
      </c>
      <c r="AY12" s="34"/>
      <c r="AZ12" s="34"/>
      <c r="BA12" s="61" t="str">
        <f t="shared" si="60"/>
        <v/>
      </c>
      <c r="BB12" s="34" t="str">
        <f t="shared" si="61"/>
        <v/>
      </c>
      <c r="BD12" s="28" t="s">
        <v>311</v>
      </c>
      <c r="BE12" s="29">
        <v>700</v>
      </c>
      <c r="BF12" s="29"/>
      <c r="BG12" s="34"/>
      <c r="BH12" s="34">
        <f t="shared" si="10"/>
        <v>0</v>
      </c>
      <c r="BI12" s="34">
        <f t="shared" si="11"/>
        <v>0</v>
      </c>
      <c r="BJ12" s="34"/>
      <c r="BK12" s="34"/>
      <c r="BL12" s="61" t="str">
        <f t="shared" si="62"/>
        <v/>
      </c>
      <c r="BM12" s="33" t="str">
        <f t="shared" si="63"/>
        <v/>
      </c>
      <c r="BO12" s="28"/>
      <c r="BP12" s="29"/>
      <c r="BQ12" s="29"/>
      <c r="BR12" s="34"/>
      <c r="BS12" s="34">
        <f t="shared" si="12"/>
        <v>0</v>
      </c>
      <c r="BT12" s="34">
        <f t="shared" si="13"/>
        <v>0</v>
      </c>
      <c r="BU12" s="34"/>
      <c r="BV12" s="34"/>
      <c r="BW12" s="61" t="str">
        <f t="shared" si="64"/>
        <v/>
      </c>
      <c r="BX12" s="33" t="str">
        <f t="shared" si="65"/>
        <v/>
      </c>
      <c r="BZ12" s="28" t="s">
        <v>328</v>
      </c>
      <c r="CA12" s="29">
        <v>2800</v>
      </c>
      <c r="CB12" s="29">
        <v>3100</v>
      </c>
      <c r="CC12" s="34"/>
      <c r="CD12" s="34">
        <f t="shared" si="14"/>
        <v>0</v>
      </c>
      <c r="CE12" s="34">
        <f t="shared" si="15"/>
        <v>0</v>
      </c>
      <c r="CF12" s="34"/>
      <c r="CG12" s="34"/>
      <c r="CH12" s="61" t="str">
        <f t="shared" si="66"/>
        <v/>
      </c>
      <c r="CI12" s="33" t="str">
        <f t="shared" si="67"/>
        <v/>
      </c>
      <c r="CK12" s="28"/>
      <c r="CL12" s="29"/>
      <c r="CM12" s="29"/>
      <c r="CN12" s="34"/>
      <c r="CO12" s="34">
        <f t="shared" si="16"/>
        <v>0</v>
      </c>
      <c r="CP12" s="34">
        <f t="shared" si="17"/>
        <v>0</v>
      </c>
      <c r="CQ12" s="34"/>
      <c r="CR12" s="34"/>
      <c r="CS12" s="61" t="str">
        <f t="shared" si="68"/>
        <v/>
      </c>
      <c r="CT12" s="33" t="str">
        <f t="shared" si="69"/>
        <v/>
      </c>
      <c r="CV12" s="28" t="s">
        <v>368</v>
      </c>
      <c r="CW12" s="29"/>
      <c r="CX12" s="29"/>
      <c r="CY12" s="34"/>
      <c r="CZ12" s="34">
        <f t="shared" si="18"/>
        <v>0</v>
      </c>
      <c r="DA12" s="34">
        <f t="shared" si="19"/>
        <v>0</v>
      </c>
      <c r="DB12" s="34"/>
      <c r="DC12" s="34"/>
      <c r="DD12" s="61" t="str">
        <f t="shared" si="70"/>
        <v/>
      </c>
      <c r="DE12" s="32" t="str">
        <f t="shared" si="71"/>
        <v/>
      </c>
      <c r="DG12" s="28"/>
      <c r="DH12" s="29"/>
      <c r="DI12" s="29"/>
      <c r="DJ12" s="34"/>
      <c r="DK12" s="34">
        <f t="shared" si="20"/>
        <v>0</v>
      </c>
      <c r="DL12" s="34">
        <f t="shared" si="21"/>
        <v>0</v>
      </c>
      <c r="DM12" s="34"/>
      <c r="DN12" s="34"/>
      <c r="DO12" s="61" t="str">
        <f t="shared" si="72"/>
        <v/>
      </c>
      <c r="DP12" s="33" t="str">
        <f t="shared" si="73"/>
        <v/>
      </c>
      <c r="DR12" s="28"/>
      <c r="DS12" s="29"/>
      <c r="DT12" s="29"/>
      <c r="DU12" s="34"/>
      <c r="DV12" s="34">
        <f t="shared" si="22"/>
        <v>0</v>
      </c>
      <c r="DW12" s="34">
        <f t="shared" si="23"/>
        <v>0</v>
      </c>
      <c r="DX12" s="34"/>
      <c r="DY12" s="34"/>
      <c r="DZ12" s="61" t="str">
        <f t="shared" si="74"/>
        <v/>
      </c>
      <c r="EA12" s="33" t="str">
        <f t="shared" si="75"/>
        <v/>
      </c>
      <c r="EC12" s="28"/>
      <c r="ED12" s="29"/>
      <c r="EE12" s="29"/>
      <c r="EF12" s="34"/>
      <c r="EG12" s="34">
        <f t="shared" si="24"/>
        <v>0</v>
      </c>
      <c r="EH12" s="34">
        <f t="shared" si="25"/>
        <v>0</v>
      </c>
      <c r="EI12" s="34"/>
      <c r="EJ12" s="34"/>
      <c r="EK12" s="61" t="str">
        <f t="shared" si="76"/>
        <v/>
      </c>
      <c r="EL12" s="33" t="str">
        <f t="shared" si="77"/>
        <v/>
      </c>
    </row>
    <row r="13" spans="1:142" ht="15.75" thickBot="1" x14ac:dyDescent="0.3">
      <c r="A13" s="1" t="s">
        <v>9</v>
      </c>
      <c r="B13" s="5">
        <v>1080</v>
      </c>
      <c r="C13" s="5">
        <v>1380</v>
      </c>
      <c r="D13" s="3"/>
      <c r="E13" s="62">
        <f t="shared" si="0"/>
        <v>0</v>
      </c>
      <c r="F13" s="3">
        <f t="shared" si="1"/>
        <v>0</v>
      </c>
      <c r="G13" s="3"/>
      <c r="H13" s="3"/>
      <c r="I13" s="60" t="str">
        <f t="shared" si="52"/>
        <v/>
      </c>
      <c r="J13" s="32" t="str">
        <f t="shared" si="53"/>
        <v/>
      </c>
      <c r="L13" s="1" t="s">
        <v>51</v>
      </c>
      <c r="M13" s="5">
        <v>550</v>
      </c>
      <c r="N13" s="5">
        <v>620</v>
      </c>
      <c r="O13" s="3"/>
      <c r="P13" s="3">
        <f t="shared" si="2"/>
        <v>0</v>
      </c>
      <c r="Q13" s="3">
        <f t="shared" si="3"/>
        <v>0</v>
      </c>
      <c r="R13" s="3"/>
      <c r="S13" s="3"/>
      <c r="T13" s="60" t="str">
        <f t="shared" si="54"/>
        <v/>
      </c>
      <c r="U13" s="2" t="str">
        <f t="shared" si="55"/>
        <v/>
      </c>
      <c r="W13" s="1" t="s">
        <v>111</v>
      </c>
      <c r="X13" s="5">
        <v>342</v>
      </c>
      <c r="Y13" s="5">
        <v>470</v>
      </c>
      <c r="Z13" s="3"/>
      <c r="AA13" s="3">
        <f t="shared" si="4"/>
        <v>0</v>
      </c>
      <c r="AB13" s="3">
        <f t="shared" si="5"/>
        <v>0</v>
      </c>
      <c r="AC13" s="3"/>
      <c r="AD13" s="3"/>
      <c r="AE13" s="60" t="str">
        <f t="shared" si="56"/>
        <v/>
      </c>
      <c r="AF13" s="32" t="str">
        <f t="shared" si="57"/>
        <v/>
      </c>
      <c r="AH13" s="1" t="s">
        <v>207</v>
      </c>
      <c r="AI13" s="5">
        <v>1100</v>
      </c>
      <c r="AJ13" s="5">
        <v>1500</v>
      </c>
      <c r="AK13" s="3"/>
      <c r="AL13" s="3">
        <f t="shared" si="6"/>
        <v>0</v>
      </c>
      <c r="AM13" s="3">
        <f t="shared" si="7"/>
        <v>0</v>
      </c>
      <c r="AN13" s="3"/>
      <c r="AO13" s="3"/>
      <c r="AP13" s="60" t="str">
        <f t="shared" si="58"/>
        <v/>
      </c>
      <c r="AQ13" s="2" t="str">
        <f t="shared" si="59"/>
        <v/>
      </c>
      <c r="AS13" s="1" t="s">
        <v>264</v>
      </c>
      <c r="AT13" s="5">
        <v>1575</v>
      </c>
      <c r="AU13" s="5">
        <v>1825</v>
      </c>
      <c r="AV13" s="5">
        <v>1825</v>
      </c>
      <c r="AW13" s="3">
        <f t="shared" si="8"/>
        <v>0</v>
      </c>
      <c r="AX13" s="3">
        <f t="shared" si="9"/>
        <v>0</v>
      </c>
      <c r="AY13" s="3"/>
      <c r="AZ13" s="3"/>
      <c r="BA13" s="60" t="str">
        <f t="shared" si="60"/>
        <v/>
      </c>
      <c r="BB13" s="3" t="str">
        <f t="shared" si="61"/>
        <v/>
      </c>
      <c r="BD13" s="1" t="s">
        <v>312</v>
      </c>
      <c r="BE13" s="5">
        <v>665</v>
      </c>
      <c r="BF13" s="5"/>
      <c r="BG13" s="3"/>
      <c r="BH13" s="3">
        <f t="shared" si="10"/>
        <v>0</v>
      </c>
      <c r="BI13" s="3">
        <f t="shared" si="11"/>
        <v>0</v>
      </c>
      <c r="BJ13" s="3"/>
      <c r="BK13" s="3"/>
      <c r="BL13" s="60" t="str">
        <f t="shared" si="62"/>
        <v/>
      </c>
      <c r="BM13" s="2" t="str">
        <f t="shared" si="63"/>
        <v/>
      </c>
      <c r="BO13" s="1"/>
      <c r="BP13" s="5"/>
      <c r="BQ13" s="5"/>
      <c r="BR13" s="3"/>
      <c r="BS13" s="3">
        <f t="shared" si="12"/>
        <v>0</v>
      </c>
      <c r="BT13" s="3">
        <f t="shared" si="13"/>
        <v>0</v>
      </c>
      <c r="BU13" s="3"/>
      <c r="BV13" s="3"/>
      <c r="BW13" s="60" t="str">
        <f t="shared" si="64"/>
        <v/>
      </c>
      <c r="BX13" s="2" t="str">
        <f t="shared" si="65"/>
        <v/>
      </c>
      <c r="BZ13" s="1" t="s">
        <v>329</v>
      </c>
      <c r="CA13" s="5">
        <v>2000</v>
      </c>
      <c r="CB13" s="5">
        <v>2300</v>
      </c>
      <c r="CC13" s="3"/>
      <c r="CD13" s="3">
        <f t="shared" si="14"/>
        <v>0</v>
      </c>
      <c r="CE13" s="3">
        <f t="shared" si="15"/>
        <v>0</v>
      </c>
      <c r="CF13" s="3"/>
      <c r="CG13" s="3"/>
      <c r="CH13" s="60" t="str">
        <f t="shared" si="66"/>
        <v/>
      </c>
      <c r="CI13" s="2" t="str">
        <f t="shared" si="67"/>
        <v/>
      </c>
      <c r="CK13" s="1"/>
      <c r="CL13" s="5"/>
      <c r="CM13" s="5"/>
      <c r="CN13" s="3"/>
      <c r="CO13" s="3">
        <f t="shared" si="16"/>
        <v>0</v>
      </c>
      <c r="CP13" s="3">
        <f t="shared" si="17"/>
        <v>0</v>
      </c>
      <c r="CQ13" s="3"/>
      <c r="CR13" s="3"/>
      <c r="CS13" s="60" t="str">
        <f t="shared" si="68"/>
        <v/>
      </c>
      <c r="CT13" s="2" t="str">
        <f t="shared" si="69"/>
        <v/>
      </c>
      <c r="CV13" s="1"/>
      <c r="CW13" s="5"/>
      <c r="CX13" s="5"/>
      <c r="CY13" s="3"/>
      <c r="CZ13" s="3">
        <f t="shared" si="18"/>
        <v>0</v>
      </c>
      <c r="DA13" s="3">
        <f t="shared" si="19"/>
        <v>0</v>
      </c>
      <c r="DB13" s="3"/>
      <c r="DC13" s="3"/>
      <c r="DD13" s="60" t="str">
        <f t="shared" si="70"/>
        <v/>
      </c>
      <c r="DE13" s="32" t="str">
        <f t="shared" si="71"/>
        <v/>
      </c>
      <c r="DG13" s="1"/>
      <c r="DH13" s="5"/>
      <c r="DI13" s="5"/>
      <c r="DJ13" s="3"/>
      <c r="DK13" s="3">
        <f t="shared" si="20"/>
        <v>0</v>
      </c>
      <c r="DL13" s="3">
        <f t="shared" si="21"/>
        <v>0</v>
      </c>
      <c r="DM13" s="3"/>
      <c r="DN13" s="3"/>
      <c r="DO13" s="60" t="str">
        <f t="shared" si="72"/>
        <v/>
      </c>
      <c r="DP13" s="2" t="str">
        <f t="shared" si="73"/>
        <v/>
      </c>
      <c r="DR13" s="1"/>
      <c r="DS13" s="5"/>
      <c r="DT13" s="5"/>
      <c r="DU13" s="3"/>
      <c r="DV13" s="3">
        <f t="shared" si="22"/>
        <v>0</v>
      </c>
      <c r="DW13" s="3">
        <f t="shared" si="23"/>
        <v>0</v>
      </c>
      <c r="DX13" s="3"/>
      <c r="DY13" s="3"/>
      <c r="DZ13" s="60" t="str">
        <f t="shared" si="74"/>
        <v/>
      </c>
      <c r="EA13" s="2" t="str">
        <f t="shared" si="75"/>
        <v/>
      </c>
      <c r="EC13" s="1"/>
      <c r="ED13" s="5"/>
      <c r="EE13" s="5"/>
      <c r="EF13" s="3"/>
      <c r="EG13" s="3">
        <f t="shared" si="24"/>
        <v>0</v>
      </c>
      <c r="EH13" s="3">
        <f t="shared" si="25"/>
        <v>0</v>
      </c>
      <c r="EI13" s="3"/>
      <c r="EJ13" s="3"/>
      <c r="EK13" s="60" t="str">
        <f t="shared" si="76"/>
        <v/>
      </c>
      <c r="EL13" s="2" t="str">
        <f t="shared" si="77"/>
        <v/>
      </c>
    </row>
    <row r="14" spans="1:142" ht="15.75" thickBot="1" x14ac:dyDescent="0.3">
      <c r="A14" s="28" t="s">
        <v>10</v>
      </c>
      <c r="B14" s="29">
        <v>870</v>
      </c>
      <c r="C14" s="29">
        <v>1300</v>
      </c>
      <c r="D14" s="34"/>
      <c r="E14" s="62">
        <f t="shared" si="0"/>
        <v>0</v>
      </c>
      <c r="F14" s="3">
        <f t="shared" si="1"/>
        <v>0</v>
      </c>
      <c r="G14" s="34"/>
      <c r="H14" s="34"/>
      <c r="I14" s="60" t="str">
        <f t="shared" si="52"/>
        <v/>
      </c>
      <c r="J14" s="32" t="str">
        <f t="shared" si="53"/>
        <v/>
      </c>
      <c r="L14" s="28" t="s">
        <v>52</v>
      </c>
      <c r="M14" s="29">
        <v>640</v>
      </c>
      <c r="N14" s="29">
        <v>720</v>
      </c>
      <c r="O14" s="34"/>
      <c r="P14" s="3">
        <f t="shared" si="2"/>
        <v>0</v>
      </c>
      <c r="Q14" s="3">
        <f t="shared" si="3"/>
        <v>0</v>
      </c>
      <c r="R14" s="34"/>
      <c r="S14" s="34"/>
      <c r="T14" s="61" t="str">
        <f t="shared" si="54"/>
        <v/>
      </c>
      <c r="U14" s="33" t="str">
        <f t="shared" si="55"/>
        <v/>
      </c>
      <c r="W14" s="28" t="s">
        <v>51</v>
      </c>
      <c r="X14" s="29">
        <v>380</v>
      </c>
      <c r="Y14" s="29">
        <v>570</v>
      </c>
      <c r="Z14" s="34"/>
      <c r="AA14" s="3">
        <f t="shared" si="4"/>
        <v>0</v>
      </c>
      <c r="AB14" s="3">
        <f t="shared" si="5"/>
        <v>0</v>
      </c>
      <c r="AC14" s="34"/>
      <c r="AD14" s="34"/>
      <c r="AE14" s="60" t="str">
        <f t="shared" si="56"/>
        <v/>
      </c>
      <c r="AF14" s="32" t="str">
        <f t="shared" si="57"/>
        <v/>
      </c>
      <c r="AH14" s="28" t="s">
        <v>208</v>
      </c>
      <c r="AI14" s="29">
        <v>680</v>
      </c>
      <c r="AJ14" s="29">
        <v>880</v>
      </c>
      <c r="AK14" s="34"/>
      <c r="AL14" s="3">
        <f t="shared" si="6"/>
        <v>0</v>
      </c>
      <c r="AM14" s="3">
        <f t="shared" si="7"/>
        <v>0</v>
      </c>
      <c r="AN14" s="34"/>
      <c r="AO14" s="34"/>
      <c r="AP14" s="61" t="str">
        <f t="shared" si="58"/>
        <v/>
      </c>
      <c r="AQ14" s="33" t="str">
        <f t="shared" si="59"/>
        <v/>
      </c>
      <c r="AS14" s="28" t="s">
        <v>265</v>
      </c>
      <c r="AT14" s="29">
        <v>1170</v>
      </c>
      <c r="AU14" s="29">
        <v>1400</v>
      </c>
      <c r="AV14" s="29">
        <v>1400</v>
      </c>
      <c r="AW14" s="3">
        <f t="shared" si="8"/>
        <v>0</v>
      </c>
      <c r="AX14" s="3">
        <f t="shared" si="9"/>
        <v>0</v>
      </c>
      <c r="AY14" s="34"/>
      <c r="AZ14" s="34"/>
      <c r="BA14" s="61" t="str">
        <f t="shared" si="60"/>
        <v/>
      </c>
      <c r="BB14" s="34" t="str">
        <f t="shared" si="61"/>
        <v/>
      </c>
      <c r="BD14" s="28" t="s">
        <v>313</v>
      </c>
      <c r="BE14" s="29">
        <v>520</v>
      </c>
      <c r="BF14" s="29"/>
      <c r="BG14" s="34"/>
      <c r="BH14" s="34">
        <f t="shared" si="10"/>
        <v>0</v>
      </c>
      <c r="BI14" s="34">
        <f t="shared" si="11"/>
        <v>0</v>
      </c>
      <c r="BJ14" s="34"/>
      <c r="BK14" s="34"/>
      <c r="BL14" s="61" t="str">
        <f t="shared" si="62"/>
        <v/>
      </c>
      <c r="BM14" s="33" t="str">
        <f t="shared" si="63"/>
        <v/>
      </c>
      <c r="BO14" s="28"/>
      <c r="BP14" s="29"/>
      <c r="BQ14" s="29"/>
      <c r="BR14" s="34"/>
      <c r="BS14" s="34">
        <f t="shared" si="12"/>
        <v>0</v>
      </c>
      <c r="BT14" s="34">
        <f t="shared" si="13"/>
        <v>0</v>
      </c>
      <c r="BU14" s="34"/>
      <c r="BV14" s="34"/>
      <c r="BW14" s="61" t="str">
        <f t="shared" si="64"/>
        <v/>
      </c>
      <c r="BX14" s="33" t="str">
        <f t="shared" si="65"/>
        <v/>
      </c>
      <c r="BZ14" s="28" t="s">
        <v>330</v>
      </c>
      <c r="CA14" s="29">
        <v>4000</v>
      </c>
      <c r="CB14" s="29">
        <v>4400</v>
      </c>
      <c r="CC14" s="34"/>
      <c r="CD14" s="34">
        <f t="shared" si="14"/>
        <v>0</v>
      </c>
      <c r="CE14" s="34">
        <f t="shared" si="15"/>
        <v>0</v>
      </c>
      <c r="CF14" s="34"/>
      <c r="CG14" s="34"/>
      <c r="CH14" s="61" t="str">
        <f t="shared" si="66"/>
        <v/>
      </c>
      <c r="CI14" s="33" t="str">
        <f t="shared" si="67"/>
        <v/>
      </c>
      <c r="CK14" s="28"/>
      <c r="CL14" s="29"/>
      <c r="CM14" s="29"/>
      <c r="CN14" s="34"/>
      <c r="CO14" s="34">
        <f t="shared" si="16"/>
        <v>0</v>
      </c>
      <c r="CP14" s="34">
        <f t="shared" si="17"/>
        <v>0</v>
      </c>
      <c r="CQ14" s="34"/>
      <c r="CR14" s="34"/>
      <c r="CS14" s="61" t="str">
        <f t="shared" si="68"/>
        <v/>
      </c>
      <c r="CT14" s="33" t="str">
        <f t="shared" si="69"/>
        <v/>
      </c>
      <c r="CV14" s="28"/>
      <c r="CW14" s="29"/>
      <c r="CX14" s="29"/>
      <c r="CY14" s="34"/>
      <c r="CZ14" s="34">
        <f t="shared" si="18"/>
        <v>0</v>
      </c>
      <c r="DA14" s="34">
        <f t="shared" si="19"/>
        <v>0</v>
      </c>
      <c r="DB14" s="34"/>
      <c r="DC14" s="34"/>
      <c r="DD14" s="61" t="str">
        <f t="shared" si="70"/>
        <v/>
      </c>
      <c r="DE14" s="32" t="str">
        <f t="shared" si="71"/>
        <v/>
      </c>
      <c r="DG14" s="28"/>
      <c r="DH14" s="29"/>
      <c r="DI14" s="29"/>
      <c r="DJ14" s="34"/>
      <c r="DK14" s="34">
        <f t="shared" si="20"/>
        <v>0</v>
      </c>
      <c r="DL14" s="34">
        <f t="shared" si="21"/>
        <v>0</v>
      </c>
      <c r="DM14" s="34"/>
      <c r="DN14" s="34"/>
      <c r="DO14" s="61" t="str">
        <f t="shared" si="72"/>
        <v/>
      </c>
      <c r="DP14" s="33" t="str">
        <f t="shared" si="73"/>
        <v/>
      </c>
      <c r="DR14" s="28"/>
      <c r="DS14" s="29"/>
      <c r="DT14" s="29"/>
      <c r="DU14" s="34"/>
      <c r="DV14" s="34">
        <f t="shared" si="22"/>
        <v>0</v>
      </c>
      <c r="DW14" s="34">
        <f t="shared" si="23"/>
        <v>0</v>
      </c>
      <c r="DX14" s="34"/>
      <c r="DY14" s="34"/>
      <c r="DZ14" s="61" t="str">
        <f t="shared" si="74"/>
        <v/>
      </c>
      <c r="EA14" s="33" t="str">
        <f t="shared" si="75"/>
        <v/>
      </c>
      <c r="EC14" s="28"/>
      <c r="ED14" s="29"/>
      <c r="EE14" s="29"/>
      <c r="EF14" s="34"/>
      <c r="EG14" s="34">
        <f t="shared" si="24"/>
        <v>0</v>
      </c>
      <c r="EH14" s="34">
        <f t="shared" si="25"/>
        <v>0</v>
      </c>
      <c r="EI14" s="34"/>
      <c r="EJ14" s="34"/>
      <c r="EK14" s="61" t="str">
        <f t="shared" si="76"/>
        <v/>
      </c>
      <c r="EL14" s="33" t="str">
        <f t="shared" si="77"/>
        <v/>
      </c>
    </row>
    <row r="15" spans="1:142" ht="15.75" thickBot="1" x14ac:dyDescent="0.3">
      <c r="A15" s="1" t="s">
        <v>11</v>
      </c>
      <c r="B15" s="5">
        <v>1200</v>
      </c>
      <c r="C15" s="5">
        <v>1350</v>
      </c>
      <c r="D15" s="3"/>
      <c r="E15" s="62">
        <f t="shared" si="0"/>
        <v>0</v>
      </c>
      <c r="F15" s="3">
        <f t="shared" si="1"/>
        <v>0</v>
      </c>
      <c r="G15" s="3"/>
      <c r="H15" s="3"/>
      <c r="I15" s="60" t="str">
        <f t="shared" si="52"/>
        <v/>
      </c>
      <c r="J15" s="32" t="str">
        <f t="shared" si="53"/>
        <v/>
      </c>
      <c r="L15" s="1" t="s">
        <v>53</v>
      </c>
      <c r="M15" s="5">
        <v>460</v>
      </c>
      <c r="N15" s="5">
        <v>600</v>
      </c>
      <c r="O15" s="3"/>
      <c r="P15" s="3">
        <f t="shared" si="2"/>
        <v>0</v>
      </c>
      <c r="Q15" s="3">
        <f t="shared" si="3"/>
        <v>0</v>
      </c>
      <c r="R15" s="3"/>
      <c r="S15" s="3"/>
      <c r="T15" s="60" t="str">
        <f t="shared" si="54"/>
        <v/>
      </c>
      <c r="U15" s="2" t="str">
        <f t="shared" si="55"/>
        <v/>
      </c>
      <c r="W15" s="1" t="s">
        <v>112</v>
      </c>
      <c r="X15" s="5">
        <v>355</v>
      </c>
      <c r="Y15" s="5">
        <v>595</v>
      </c>
      <c r="Z15" s="3"/>
      <c r="AA15" s="3">
        <f t="shared" si="4"/>
        <v>0</v>
      </c>
      <c r="AB15" s="3">
        <f t="shared" si="5"/>
        <v>0</v>
      </c>
      <c r="AC15" s="3"/>
      <c r="AD15" s="3"/>
      <c r="AE15" s="60" t="str">
        <f t="shared" si="56"/>
        <v/>
      </c>
      <c r="AF15" s="32" t="str">
        <f t="shared" si="57"/>
        <v/>
      </c>
      <c r="AH15" s="1" t="s">
        <v>53</v>
      </c>
      <c r="AI15" s="5">
        <v>500</v>
      </c>
      <c r="AJ15" s="5">
        <v>650</v>
      </c>
      <c r="AK15" s="3"/>
      <c r="AL15" s="3">
        <f t="shared" si="6"/>
        <v>0</v>
      </c>
      <c r="AM15" s="3">
        <f t="shared" si="7"/>
        <v>0</v>
      </c>
      <c r="AN15" s="3"/>
      <c r="AO15" s="3"/>
      <c r="AP15" s="60" t="str">
        <f t="shared" si="58"/>
        <v/>
      </c>
      <c r="AQ15" s="2" t="str">
        <f t="shared" si="59"/>
        <v/>
      </c>
      <c r="AS15" s="1" t="s">
        <v>266</v>
      </c>
      <c r="AT15" s="5">
        <v>1050</v>
      </c>
      <c r="AU15" s="5">
        <v>1300</v>
      </c>
      <c r="AV15" s="5">
        <v>1300</v>
      </c>
      <c r="AW15" s="3">
        <f t="shared" si="8"/>
        <v>0</v>
      </c>
      <c r="AX15" s="3">
        <f t="shared" si="9"/>
        <v>0</v>
      </c>
      <c r="AY15" s="3"/>
      <c r="AZ15" s="3"/>
      <c r="BA15" s="60" t="str">
        <f t="shared" si="60"/>
        <v/>
      </c>
      <c r="BB15" s="3" t="str">
        <f t="shared" si="61"/>
        <v/>
      </c>
      <c r="BD15" s="1" t="s">
        <v>314</v>
      </c>
      <c r="BE15" s="5">
        <v>520</v>
      </c>
      <c r="BF15" s="5"/>
      <c r="BG15" s="3"/>
      <c r="BH15" s="3">
        <f t="shared" si="10"/>
        <v>0</v>
      </c>
      <c r="BI15" s="3">
        <f t="shared" si="11"/>
        <v>0</v>
      </c>
      <c r="BJ15" s="3"/>
      <c r="BK15" s="3"/>
      <c r="BL15" s="60" t="str">
        <f t="shared" si="62"/>
        <v/>
      </c>
      <c r="BM15" s="2" t="str">
        <f t="shared" si="63"/>
        <v/>
      </c>
      <c r="BO15" s="1"/>
      <c r="BP15" s="5"/>
      <c r="BQ15" s="5"/>
      <c r="BR15" s="3"/>
      <c r="BS15" s="3">
        <f t="shared" si="12"/>
        <v>0</v>
      </c>
      <c r="BT15" s="3">
        <f t="shared" si="13"/>
        <v>0</v>
      </c>
      <c r="BU15" s="3"/>
      <c r="BV15" s="3"/>
      <c r="BW15" s="60" t="str">
        <f t="shared" si="64"/>
        <v/>
      </c>
      <c r="BX15" s="2" t="str">
        <f t="shared" si="65"/>
        <v/>
      </c>
      <c r="BZ15" s="1" t="s">
        <v>331</v>
      </c>
      <c r="CA15" s="5">
        <v>4200</v>
      </c>
      <c r="CB15" s="5">
        <v>4800</v>
      </c>
      <c r="CC15" s="3"/>
      <c r="CD15" s="3">
        <f t="shared" si="14"/>
        <v>0</v>
      </c>
      <c r="CE15" s="3">
        <f t="shared" si="15"/>
        <v>0</v>
      </c>
      <c r="CF15" s="3"/>
      <c r="CG15" s="3"/>
      <c r="CH15" s="60" t="str">
        <f t="shared" si="66"/>
        <v/>
      </c>
      <c r="CI15" s="2" t="str">
        <f t="shared" si="67"/>
        <v/>
      </c>
      <c r="CK15" s="1"/>
      <c r="CL15" s="5"/>
      <c r="CM15" s="5"/>
      <c r="CN15" s="3"/>
      <c r="CO15" s="3">
        <f t="shared" si="16"/>
        <v>0</v>
      </c>
      <c r="CP15" s="3">
        <f t="shared" si="17"/>
        <v>0</v>
      </c>
      <c r="CQ15" s="3"/>
      <c r="CR15" s="3"/>
      <c r="CS15" s="60" t="str">
        <f t="shared" si="68"/>
        <v/>
      </c>
      <c r="CT15" s="2" t="str">
        <f t="shared" si="69"/>
        <v/>
      </c>
      <c r="CV15" s="1"/>
      <c r="CW15" s="5"/>
      <c r="CX15" s="5"/>
      <c r="CY15" s="3"/>
      <c r="CZ15" s="3">
        <f t="shared" si="18"/>
        <v>0</v>
      </c>
      <c r="DA15" s="3">
        <f t="shared" si="19"/>
        <v>0</v>
      </c>
      <c r="DB15" s="3"/>
      <c r="DC15" s="3"/>
      <c r="DD15" s="60" t="str">
        <f t="shared" si="70"/>
        <v/>
      </c>
      <c r="DE15" s="32" t="str">
        <f t="shared" si="71"/>
        <v/>
      </c>
      <c r="DG15" s="1"/>
      <c r="DH15" s="5"/>
      <c r="DI15" s="5"/>
      <c r="DJ15" s="3"/>
      <c r="DK15" s="3">
        <f t="shared" si="20"/>
        <v>0</v>
      </c>
      <c r="DL15" s="3">
        <f t="shared" si="21"/>
        <v>0</v>
      </c>
      <c r="DM15" s="3"/>
      <c r="DN15" s="3"/>
      <c r="DO15" s="60" t="str">
        <f t="shared" si="72"/>
        <v/>
      </c>
      <c r="DP15" s="2" t="str">
        <f t="shared" si="73"/>
        <v/>
      </c>
      <c r="DR15" s="1"/>
      <c r="DS15" s="5"/>
      <c r="DT15" s="5"/>
      <c r="DU15" s="3"/>
      <c r="DV15" s="3">
        <f t="shared" si="22"/>
        <v>0</v>
      </c>
      <c r="DW15" s="3">
        <f t="shared" si="23"/>
        <v>0</v>
      </c>
      <c r="DX15" s="3"/>
      <c r="DY15" s="3"/>
      <c r="DZ15" s="60" t="str">
        <f t="shared" si="74"/>
        <v/>
      </c>
      <c r="EA15" s="2" t="str">
        <f t="shared" si="75"/>
        <v/>
      </c>
      <c r="EC15" s="1"/>
      <c r="ED15" s="5"/>
      <c r="EE15" s="5"/>
      <c r="EF15" s="3"/>
      <c r="EG15" s="3">
        <f t="shared" si="24"/>
        <v>0</v>
      </c>
      <c r="EH15" s="3">
        <f t="shared" si="25"/>
        <v>0</v>
      </c>
      <c r="EI15" s="3"/>
      <c r="EJ15" s="3"/>
      <c r="EK15" s="60" t="str">
        <f t="shared" si="76"/>
        <v/>
      </c>
      <c r="EL15" s="2" t="str">
        <f t="shared" si="77"/>
        <v/>
      </c>
    </row>
    <row r="16" spans="1:142" ht="15.75" thickBot="1" x14ac:dyDescent="0.3">
      <c r="A16" s="28" t="s">
        <v>12</v>
      </c>
      <c r="B16" s="29">
        <v>1300</v>
      </c>
      <c r="C16" s="29">
        <v>1460</v>
      </c>
      <c r="D16" s="34"/>
      <c r="E16" s="62">
        <f t="shared" si="0"/>
        <v>0</v>
      </c>
      <c r="F16" s="3">
        <f t="shared" si="1"/>
        <v>0</v>
      </c>
      <c r="G16" s="34"/>
      <c r="H16" s="34"/>
      <c r="I16" s="60" t="str">
        <f t="shared" si="52"/>
        <v/>
      </c>
      <c r="J16" s="32" t="str">
        <f t="shared" si="53"/>
        <v/>
      </c>
      <c r="L16" s="28" t="s">
        <v>54</v>
      </c>
      <c r="M16" s="29">
        <v>504</v>
      </c>
      <c r="N16" s="29">
        <v>660</v>
      </c>
      <c r="O16" s="34"/>
      <c r="P16" s="3">
        <f t="shared" si="2"/>
        <v>0</v>
      </c>
      <c r="Q16" s="3">
        <f t="shared" si="3"/>
        <v>0</v>
      </c>
      <c r="R16" s="34"/>
      <c r="S16" s="34"/>
      <c r="T16" s="61" t="str">
        <f t="shared" si="54"/>
        <v/>
      </c>
      <c r="U16" s="33" t="str">
        <f t="shared" si="55"/>
        <v/>
      </c>
      <c r="W16" s="28" t="s">
        <v>53</v>
      </c>
      <c r="X16" s="29">
        <v>420</v>
      </c>
      <c r="Y16" s="29">
        <v>570</v>
      </c>
      <c r="Z16" s="34"/>
      <c r="AA16" s="3">
        <f t="shared" si="4"/>
        <v>0</v>
      </c>
      <c r="AB16" s="3">
        <f t="shared" si="5"/>
        <v>0</v>
      </c>
      <c r="AC16" s="34"/>
      <c r="AD16" s="34"/>
      <c r="AE16" s="60" t="str">
        <f t="shared" si="56"/>
        <v/>
      </c>
      <c r="AF16" s="32" t="str">
        <f t="shared" si="57"/>
        <v/>
      </c>
      <c r="AH16" s="28" t="s">
        <v>209</v>
      </c>
      <c r="AI16" s="29">
        <v>420</v>
      </c>
      <c r="AJ16" s="29">
        <v>520</v>
      </c>
      <c r="AK16" s="34"/>
      <c r="AL16" s="3">
        <f t="shared" si="6"/>
        <v>0</v>
      </c>
      <c r="AM16" s="3">
        <f t="shared" si="7"/>
        <v>0</v>
      </c>
      <c r="AN16" s="34"/>
      <c r="AO16" s="34"/>
      <c r="AP16" s="61" t="str">
        <f t="shared" si="58"/>
        <v/>
      </c>
      <c r="AQ16" s="33" t="str">
        <f t="shared" si="59"/>
        <v/>
      </c>
      <c r="AS16" s="28" t="s">
        <v>267</v>
      </c>
      <c r="AT16" s="29">
        <v>455</v>
      </c>
      <c r="AU16" s="29">
        <v>680</v>
      </c>
      <c r="AV16" s="29">
        <v>680</v>
      </c>
      <c r="AW16" s="3">
        <f t="shared" si="8"/>
        <v>0</v>
      </c>
      <c r="AX16" s="3">
        <f t="shared" si="9"/>
        <v>0</v>
      </c>
      <c r="AY16" s="34"/>
      <c r="AZ16" s="34"/>
      <c r="BA16" s="61" t="str">
        <f t="shared" si="60"/>
        <v/>
      </c>
      <c r="BB16" s="34" t="str">
        <f t="shared" si="61"/>
        <v/>
      </c>
      <c r="BD16" s="28" t="s">
        <v>315</v>
      </c>
      <c r="BE16" s="29">
        <v>770</v>
      </c>
      <c r="BF16" s="29"/>
      <c r="BG16" s="34"/>
      <c r="BH16" s="34">
        <f t="shared" si="10"/>
        <v>0</v>
      </c>
      <c r="BI16" s="34">
        <f t="shared" si="11"/>
        <v>0</v>
      </c>
      <c r="BJ16" s="34"/>
      <c r="BK16" s="34"/>
      <c r="BL16" s="61" t="str">
        <f t="shared" si="62"/>
        <v/>
      </c>
      <c r="BM16" s="33" t="str">
        <f t="shared" si="63"/>
        <v/>
      </c>
      <c r="BO16" s="28"/>
      <c r="BP16" s="29"/>
      <c r="BQ16" s="29"/>
      <c r="BR16" s="34"/>
      <c r="BS16" s="34">
        <f t="shared" si="12"/>
        <v>0</v>
      </c>
      <c r="BT16" s="34">
        <f t="shared" si="13"/>
        <v>0</v>
      </c>
      <c r="BU16" s="34"/>
      <c r="BV16" s="34"/>
      <c r="BW16" s="61" t="str">
        <f t="shared" si="64"/>
        <v/>
      </c>
      <c r="BX16" s="33" t="str">
        <f t="shared" si="65"/>
        <v/>
      </c>
      <c r="BZ16" s="28" t="s">
        <v>332</v>
      </c>
      <c r="CA16" s="29"/>
      <c r="CB16" s="29"/>
      <c r="CC16" s="34"/>
      <c r="CD16" s="34">
        <f t="shared" si="14"/>
        <v>0</v>
      </c>
      <c r="CE16" s="34">
        <f t="shared" si="15"/>
        <v>0</v>
      </c>
      <c r="CF16" s="34"/>
      <c r="CG16" s="34"/>
      <c r="CH16" s="61" t="str">
        <f t="shared" si="66"/>
        <v/>
      </c>
      <c r="CI16" s="33" t="str">
        <f t="shared" si="67"/>
        <v/>
      </c>
      <c r="CK16" s="28"/>
      <c r="CL16" s="29"/>
      <c r="CM16" s="29"/>
      <c r="CN16" s="34"/>
      <c r="CO16" s="34">
        <f t="shared" si="16"/>
        <v>0</v>
      </c>
      <c r="CP16" s="34">
        <f t="shared" si="17"/>
        <v>0</v>
      </c>
      <c r="CQ16" s="34"/>
      <c r="CR16" s="34"/>
      <c r="CS16" s="61" t="str">
        <f t="shared" si="68"/>
        <v/>
      </c>
      <c r="CT16" s="33" t="str">
        <f t="shared" si="69"/>
        <v/>
      </c>
      <c r="CV16" s="28"/>
      <c r="CW16" s="29"/>
      <c r="CX16" s="29"/>
      <c r="CY16" s="34"/>
      <c r="CZ16" s="34">
        <f t="shared" si="18"/>
        <v>0</v>
      </c>
      <c r="DA16" s="34">
        <f t="shared" si="19"/>
        <v>0</v>
      </c>
      <c r="DB16" s="34"/>
      <c r="DC16" s="34"/>
      <c r="DD16" s="61" t="str">
        <f t="shared" si="70"/>
        <v/>
      </c>
      <c r="DE16" s="32" t="str">
        <f t="shared" si="71"/>
        <v/>
      </c>
      <c r="DG16" s="28"/>
      <c r="DH16" s="29"/>
      <c r="DI16" s="29"/>
      <c r="DJ16" s="34"/>
      <c r="DK16" s="34">
        <f t="shared" si="20"/>
        <v>0</v>
      </c>
      <c r="DL16" s="34">
        <f t="shared" si="21"/>
        <v>0</v>
      </c>
      <c r="DM16" s="34"/>
      <c r="DN16" s="34"/>
      <c r="DO16" s="61" t="str">
        <f t="shared" si="72"/>
        <v/>
      </c>
      <c r="DP16" s="33" t="str">
        <f t="shared" si="73"/>
        <v/>
      </c>
      <c r="DR16" s="28"/>
      <c r="DS16" s="29"/>
      <c r="DT16" s="29"/>
      <c r="DU16" s="34"/>
      <c r="DV16" s="34">
        <f t="shared" si="22"/>
        <v>0</v>
      </c>
      <c r="DW16" s="34">
        <f t="shared" si="23"/>
        <v>0</v>
      </c>
      <c r="DX16" s="34"/>
      <c r="DY16" s="34"/>
      <c r="DZ16" s="61" t="str">
        <f t="shared" si="74"/>
        <v/>
      </c>
      <c r="EA16" s="33" t="str">
        <f t="shared" si="75"/>
        <v/>
      </c>
      <c r="EC16" s="28"/>
      <c r="ED16" s="29"/>
      <c r="EE16" s="29"/>
      <c r="EF16" s="34"/>
      <c r="EG16" s="34">
        <f t="shared" si="24"/>
        <v>0</v>
      </c>
      <c r="EH16" s="34">
        <f t="shared" si="25"/>
        <v>0</v>
      </c>
      <c r="EI16" s="34"/>
      <c r="EJ16" s="34"/>
      <c r="EK16" s="61" t="str">
        <f t="shared" si="76"/>
        <v/>
      </c>
      <c r="EL16" s="33" t="str">
        <f t="shared" si="77"/>
        <v/>
      </c>
    </row>
    <row r="17" spans="1:142" ht="15.75" thickBot="1" x14ac:dyDescent="0.3">
      <c r="A17" s="1" t="s">
        <v>13</v>
      </c>
      <c r="B17" s="5">
        <v>915</v>
      </c>
      <c r="C17" s="5">
        <v>1200</v>
      </c>
      <c r="D17" s="3"/>
      <c r="E17" s="62">
        <f t="shared" si="0"/>
        <v>0</v>
      </c>
      <c r="F17" s="3">
        <f t="shared" si="1"/>
        <v>0</v>
      </c>
      <c r="G17" s="3"/>
      <c r="H17" s="3"/>
      <c r="I17" s="60" t="str">
        <f t="shared" si="52"/>
        <v/>
      </c>
      <c r="J17" s="32" t="str">
        <f t="shared" si="53"/>
        <v/>
      </c>
      <c r="L17" s="1" t="s">
        <v>55</v>
      </c>
      <c r="M17" s="5">
        <v>1200</v>
      </c>
      <c r="N17" s="5">
        <v>1345</v>
      </c>
      <c r="O17" s="3"/>
      <c r="P17" s="3">
        <f t="shared" si="2"/>
        <v>0</v>
      </c>
      <c r="Q17" s="3">
        <f t="shared" si="3"/>
        <v>0</v>
      </c>
      <c r="R17" s="3"/>
      <c r="S17" s="3"/>
      <c r="T17" s="60" t="str">
        <f t="shared" si="54"/>
        <v/>
      </c>
      <c r="U17" s="2" t="str">
        <f t="shared" si="55"/>
        <v/>
      </c>
      <c r="W17" s="1" t="s">
        <v>54</v>
      </c>
      <c r="X17" s="5">
        <v>500</v>
      </c>
      <c r="Y17" s="5">
        <v>600</v>
      </c>
      <c r="Z17" s="3"/>
      <c r="AA17" s="3">
        <f t="shared" si="4"/>
        <v>0</v>
      </c>
      <c r="AB17" s="3">
        <f t="shared" si="5"/>
        <v>0</v>
      </c>
      <c r="AC17" s="3"/>
      <c r="AD17" s="3"/>
      <c r="AE17" s="60" t="str">
        <f t="shared" si="56"/>
        <v/>
      </c>
      <c r="AF17" s="32" t="str">
        <f t="shared" si="57"/>
        <v/>
      </c>
      <c r="AH17" s="1" t="s">
        <v>54</v>
      </c>
      <c r="AI17" s="5">
        <v>500</v>
      </c>
      <c r="AJ17" s="5">
        <v>680</v>
      </c>
      <c r="AK17" s="3"/>
      <c r="AL17" s="3">
        <f t="shared" si="6"/>
        <v>0</v>
      </c>
      <c r="AM17" s="3">
        <f t="shared" si="7"/>
        <v>0</v>
      </c>
      <c r="AN17" s="3"/>
      <c r="AO17" s="3"/>
      <c r="AP17" s="60" t="str">
        <f t="shared" si="58"/>
        <v/>
      </c>
      <c r="AQ17" s="2" t="str">
        <f t="shared" si="59"/>
        <v/>
      </c>
      <c r="AS17" s="1" t="s">
        <v>268</v>
      </c>
      <c r="AT17" s="5">
        <v>1400</v>
      </c>
      <c r="AU17" s="5">
        <v>2630</v>
      </c>
      <c r="AV17" s="5">
        <v>2630</v>
      </c>
      <c r="AW17" s="3">
        <f t="shared" si="8"/>
        <v>0</v>
      </c>
      <c r="AX17" s="3">
        <f t="shared" si="9"/>
        <v>0</v>
      </c>
      <c r="AY17" s="3"/>
      <c r="AZ17" s="3"/>
      <c r="BA17" s="60" t="str">
        <f t="shared" si="60"/>
        <v/>
      </c>
      <c r="BB17" s="3" t="str">
        <f t="shared" si="61"/>
        <v/>
      </c>
      <c r="BD17" s="1" t="s">
        <v>316</v>
      </c>
      <c r="BE17" s="5">
        <v>990</v>
      </c>
      <c r="BF17" s="5"/>
      <c r="BG17" s="3"/>
      <c r="BH17" s="3">
        <f t="shared" si="10"/>
        <v>0</v>
      </c>
      <c r="BI17" s="3">
        <f t="shared" si="11"/>
        <v>0</v>
      </c>
      <c r="BJ17" s="3"/>
      <c r="BK17" s="3"/>
      <c r="BL17" s="60" t="str">
        <f t="shared" si="62"/>
        <v/>
      </c>
      <c r="BM17" s="2" t="str">
        <f t="shared" si="63"/>
        <v/>
      </c>
      <c r="BO17" s="1"/>
      <c r="BP17" s="5"/>
      <c r="BQ17" s="5"/>
      <c r="BR17" s="3"/>
      <c r="BS17" s="3">
        <f t="shared" si="12"/>
        <v>0</v>
      </c>
      <c r="BT17" s="3">
        <f t="shared" si="13"/>
        <v>0</v>
      </c>
      <c r="BU17" s="3"/>
      <c r="BV17" s="3"/>
      <c r="BW17" s="60" t="str">
        <f t="shared" si="64"/>
        <v/>
      </c>
      <c r="BX17" s="2" t="str">
        <f t="shared" si="65"/>
        <v/>
      </c>
      <c r="BZ17" s="1" t="s">
        <v>333</v>
      </c>
      <c r="CA17" s="5">
        <v>1600</v>
      </c>
      <c r="CB17" s="5">
        <v>1900</v>
      </c>
      <c r="CC17" s="3"/>
      <c r="CD17" s="3">
        <f t="shared" si="14"/>
        <v>0</v>
      </c>
      <c r="CE17" s="3">
        <f t="shared" si="15"/>
        <v>0</v>
      </c>
      <c r="CF17" s="3"/>
      <c r="CG17" s="3"/>
      <c r="CH17" s="60" t="str">
        <f t="shared" si="66"/>
        <v/>
      </c>
      <c r="CI17" s="2" t="str">
        <f t="shared" si="67"/>
        <v/>
      </c>
      <c r="CK17" s="1"/>
      <c r="CL17" s="5"/>
      <c r="CM17" s="5"/>
      <c r="CN17" s="3"/>
      <c r="CO17" s="3">
        <f t="shared" si="16"/>
        <v>0</v>
      </c>
      <c r="CP17" s="3">
        <f t="shared" si="17"/>
        <v>0</v>
      </c>
      <c r="CQ17" s="3"/>
      <c r="CR17" s="3"/>
      <c r="CS17" s="60" t="str">
        <f t="shared" si="68"/>
        <v/>
      </c>
      <c r="CT17" s="2" t="str">
        <f t="shared" si="69"/>
        <v/>
      </c>
      <c r="CV17" s="1"/>
      <c r="CW17" s="5"/>
      <c r="CX17" s="5"/>
      <c r="CY17" s="3"/>
      <c r="CZ17" s="3">
        <f t="shared" si="18"/>
        <v>0</v>
      </c>
      <c r="DA17" s="3">
        <f t="shared" si="19"/>
        <v>0</v>
      </c>
      <c r="DB17" s="3"/>
      <c r="DC17" s="3"/>
      <c r="DD17" s="60" t="str">
        <f t="shared" si="70"/>
        <v/>
      </c>
      <c r="DE17" s="32" t="str">
        <f t="shared" si="71"/>
        <v/>
      </c>
      <c r="DG17" s="1"/>
      <c r="DH17" s="5"/>
      <c r="DI17" s="5"/>
      <c r="DJ17" s="3"/>
      <c r="DK17" s="3">
        <f t="shared" si="20"/>
        <v>0</v>
      </c>
      <c r="DL17" s="3">
        <f t="shared" si="21"/>
        <v>0</v>
      </c>
      <c r="DM17" s="3"/>
      <c r="DN17" s="3"/>
      <c r="DO17" s="60" t="str">
        <f t="shared" si="72"/>
        <v/>
      </c>
      <c r="DP17" s="2" t="str">
        <f t="shared" si="73"/>
        <v/>
      </c>
      <c r="DR17" s="1"/>
      <c r="DS17" s="5"/>
      <c r="DT17" s="5"/>
      <c r="DU17" s="3"/>
      <c r="DV17" s="3">
        <f t="shared" si="22"/>
        <v>0</v>
      </c>
      <c r="DW17" s="3">
        <f t="shared" si="23"/>
        <v>0</v>
      </c>
      <c r="DX17" s="3"/>
      <c r="DY17" s="3"/>
      <c r="DZ17" s="60" t="str">
        <f t="shared" si="74"/>
        <v/>
      </c>
      <c r="EA17" s="2" t="str">
        <f t="shared" si="75"/>
        <v/>
      </c>
      <c r="EC17" s="1"/>
      <c r="ED17" s="5"/>
      <c r="EE17" s="5"/>
      <c r="EF17" s="3"/>
      <c r="EG17" s="3">
        <f t="shared" si="24"/>
        <v>0</v>
      </c>
      <c r="EH17" s="3">
        <f t="shared" si="25"/>
        <v>0</v>
      </c>
      <c r="EI17" s="3"/>
      <c r="EJ17" s="3"/>
      <c r="EK17" s="60" t="str">
        <f t="shared" si="76"/>
        <v/>
      </c>
      <c r="EL17" s="2" t="str">
        <f t="shared" si="77"/>
        <v/>
      </c>
    </row>
    <row r="18" spans="1:142" ht="15.75" thickBot="1" x14ac:dyDescent="0.3">
      <c r="A18" s="28" t="s">
        <v>14</v>
      </c>
      <c r="B18" s="29">
        <v>1150</v>
      </c>
      <c r="C18" s="29">
        <v>1290</v>
      </c>
      <c r="D18" s="34"/>
      <c r="E18" s="62">
        <f t="shared" si="0"/>
        <v>0</v>
      </c>
      <c r="F18" s="3">
        <f t="shared" si="1"/>
        <v>0</v>
      </c>
      <c r="G18" s="34"/>
      <c r="H18" s="34"/>
      <c r="I18" s="60" t="str">
        <f t="shared" si="52"/>
        <v/>
      </c>
      <c r="J18" s="32" t="str">
        <f t="shared" si="53"/>
        <v/>
      </c>
      <c r="L18" s="28" t="s">
        <v>56</v>
      </c>
      <c r="M18" s="29">
        <v>765</v>
      </c>
      <c r="N18" s="29">
        <v>860</v>
      </c>
      <c r="O18" s="34"/>
      <c r="P18" s="3">
        <f t="shared" si="2"/>
        <v>0</v>
      </c>
      <c r="Q18" s="3">
        <f t="shared" si="3"/>
        <v>0</v>
      </c>
      <c r="R18" s="34"/>
      <c r="S18" s="34"/>
      <c r="T18" s="61" t="str">
        <f t="shared" si="54"/>
        <v/>
      </c>
      <c r="U18" s="33" t="str">
        <f t="shared" si="55"/>
        <v/>
      </c>
      <c r="W18" s="28" t="s">
        <v>113</v>
      </c>
      <c r="X18" s="29">
        <v>625</v>
      </c>
      <c r="Y18" s="29">
        <v>800</v>
      </c>
      <c r="Z18" s="34"/>
      <c r="AA18" s="3">
        <f t="shared" si="4"/>
        <v>0</v>
      </c>
      <c r="AB18" s="3">
        <f t="shared" si="5"/>
        <v>0</v>
      </c>
      <c r="AC18" s="34"/>
      <c r="AD18" s="34"/>
      <c r="AE18" s="60" t="str">
        <f t="shared" si="56"/>
        <v/>
      </c>
      <c r="AF18" s="32" t="str">
        <f t="shared" si="57"/>
        <v/>
      </c>
      <c r="AH18" s="28" t="s">
        <v>210</v>
      </c>
      <c r="AI18" s="29">
        <v>450</v>
      </c>
      <c r="AJ18" s="29">
        <v>600</v>
      </c>
      <c r="AK18" s="34"/>
      <c r="AL18" s="3">
        <f t="shared" si="6"/>
        <v>0</v>
      </c>
      <c r="AM18" s="3">
        <f t="shared" si="7"/>
        <v>0</v>
      </c>
      <c r="AN18" s="34"/>
      <c r="AO18" s="34"/>
      <c r="AP18" s="61" t="str">
        <f t="shared" si="58"/>
        <v/>
      </c>
      <c r="AQ18" s="33" t="str">
        <f t="shared" si="59"/>
        <v/>
      </c>
      <c r="AS18" s="28" t="s">
        <v>234</v>
      </c>
      <c r="AT18" s="29">
        <v>785</v>
      </c>
      <c r="AU18" s="29">
        <v>1000</v>
      </c>
      <c r="AV18" s="29">
        <v>1000</v>
      </c>
      <c r="AW18" s="3">
        <f t="shared" si="8"/>
        <v>0</v>
      </c>
      <c r="AX18" s="3">
        <f t="shared" si="9"/>
        <v>0</v>
      </c>
      <c r="AY18" s="34"/>
      <c r="AZ18" s="34"/>
      <c r="BA18" s="61" t="str">
        <f t="shared" si="60"/>
        <v/>
      </c>
      <c r="BB18" s="34" t="str">
        <f t="shared" si="61"/>
        <v/>
      </c>
      <c r="BD18" s="28" t="s">
        <v>284</v>
      </c>
      <c r="BE18" s="29">
        <v>610</v>
      </c>
      <c r="BF18" s="29">
        <v>710</v>
      </c>
      <c r="BG18" s="34"/>
      <c r="BH18" s="34">
        <f t="shared" si="10"/>
        <v>0</v>
      </c>
      <c r="BI18" s="34">
        <f t="shared" si="11"/>
        <v>0</v>
      </c>
      <c r="BJ18" s="34"/>
      <c r="BK18" s="34"/>
      <c r="BL18" s="61" t="str">
        <f t="shared" si="62"/>
        <v/>
      </c>
      <c r="BM18" s="33" t="str">
        <f t="shared" si="63"/>
        <v/>
      </c>
      <c r="BO18" s="28"/>
      <c r="BP18" s="29"/>
      <c r="BQ18" s="29"/>
      <c r="BR18" s="34"/>
      <c r="BS18" s="34">
        <f t="shared" si="12"/>
        <v>0</v>
      </c>
      <c r="BT18" s="34">
        <f t="shared" si="13"/>
        <v>0</v>
      </c>
      <c r="BU18" s="34"/>
      <c r="BV18" s="34"/>
      <c r="BW18" s="61" t="str">
        <f t="shared" si="64"/>
        <v/>
      </c>
      <c r="BX18" s="33" t="str">
        <f t="shared" si="65"/>
        <v/>
      </c>
      <c r="BZ18" s="28" t="s">
        <v>334</v>
      </c>
      <c r="CA18" s="29">
        <v>1430</v>
      </c>
      <c r="CB18" s="29">
        <v>3900</v>
      </c>
      <c r="CC18" s="34"/>
      <c r="CD18" s="34">
        <f t="shared" si="14"/>
        <v>0</v>
      </c>
      <c r="CE18" s="34">
        <f t="shared" si="15"/>
        <v>0</v>
      </c>
      <c r="CF18" s="34"/>
      <c r="CG18" s="34"/>
      <c r="CH18" s="61" t="str">
        <f t="shared" si="66"/>
        <v/>
      </c>
      <c r="CI18" s="33" t="str">
        <f t="shared" si="67"/>
        <v/>
      </c>
      <c r="CK18" s="28"/>
      <c r="CL18" s="29"/>
      <c r="CM18" s="29"/>
      <c r="CN18" s="34"/>
      <c r="CO18" s="34">
        <f t="shared" si="16"/>
        <v>0</v>
      </c>
      <c r="CP18" s="34">
        <f t="shared" si="17"/>
        <v>0</v>
      </c>
      <c r="CQ18" s="34"/>
      <c r="CR18" s="34"/>
      <c r="CS18" s="61" t="str">
        <f t="shared" si="68"/>
        <v/>
      </c>
      <c r="CT18" s="33" t="str">
        <f t="shared" si="69"/>
        <v/>
      </c>
      <c r="CV18" s="28"/>
      <c r="CW18" s="29"/>
      <c r="CX18" s="29"/>
      <c r="CY18" s="34"/>
      <c r="CZ18" s="34">
        <f t="shared" si="18"/>
        <v>0</v>
      </c>
      <c r="DA18" s="34">
        <f t="shared" si="19"/>
        <v>0</v>
      </c>
      <c r="DB18" s="34"/>
      <c r="DC18" s="34"/>
      <c r="DD18" s="61" t="str">
        <f t="shared" si="70"/>
        <v/>
      </c>
      <c r="DE18" s="32" t="str">
        <f t="shared" si="71"/>
        <v/>
      </c>
      <c r="DG18" s="28"/>
      <c r="DH18" s="29"/>
      <c r="DI18" s="29"/>
      <c r="DJ18" s="34"/>
      <c r="DK18" s="34">
        <f t="shared" si="20"/>
        <v>0</v>
      </c>
      <c r="DL18" s="34">
        <f t="shared" si="21"/>
        <v>0</v>
      </c>
      <c r="DM18" s="34"/>
      <c r="DN18" s="34"/>
      <c r="DO18" s="61" t="str">
        <f t="shared" si="72"/>
        <v/>
      </c>
      <c r="DP18" s="33" t="str">
        <f t="shared" si="73"/>
        <v/>
      </c>
      <c r="DR18" s="28"/>
      <c r="DS18" s="29"/>
      <c r="DT18" s="29"/>
      <c r="DU18" s="34"/>
      <c r="DV18" s="34">
        <f t="shared" si="22"/>
        <v>0</v>
      </c>
      <c r="DW18" s="34">
        <f t="shared" si="23"/>
        <v>0</v>
      </c>
      <c r="DX18" s="34"/>
      <c r="DY18" s="34"/>
      <c r="DZ18" s="61" t="str">
        <f t="shared" si="74"/>
        <v/>
      </c>
      <c r="EA18" s="33" t="str">
        <f t="shared" si="75"/>
        <v/>
      </c>
      <c r="EC18" s="28"/>
      <c r="ED18" s="29"/>
      <c r="EE18" s="29"/>
      <c r="EF18" s="34"/>
      <c r="EG18" s="34">
        <f t="shared" si="24"/>
        <v>0</v>
      </c>
      <c r="EH18" s="34">
        <f t="shared" si="25"/>
        <v>0</v>
      </c>
      <c r="EI18" s="34"/>
      <c r="EJ18" s="34"/>
      <c r="EK18" s="61" t="str">
        <f t="shared" si="76"/>
        <v/>
      </c>
      <c r="EL18" s="33" t="str">
        <f t="shared" si="77"/>
        <v/>
      </c>
    </row>
    <row r="19" spans="1:142" ht="15.75" thickBot="1" x14ac:dyDescent="0.3">
      <c r="A19" s="1" t="s">
        <v>15</v>
      </c>
      <c r="B19" s="5">
        <v>885</v>
      </c>
      <c r="C19" s="5">
        <v>1050</v>
      </c>
      <c r="D19" s="3"/>
      <c r="E19" s="62">
        <f t="shared" si="0"/>
        <v>0</v>
      </c>
      <c r="F19" s="3">
        <f t="shared" si="1"/>
        <v>0</v>
      </c>
      <c r="G19" s="3"/>
      <c r="H19" s="3"/>
      <c r="I19" s="60" t="str">
        <f t="shared" si="52"/>
        <v/>
      </c>
      <c r="J19" s="32" t="str">
        <f t="shared" si="53"/>
        <v/>
      </c>
      <c r="L19" s="1" t="s">
        <v>57</v>
      </c>
      <c r="M19" s="5">
        <v>658</v>
      </c>
      <c r="N19" s="5">
        <v>740</v>
      </c>
      <c r="O19" s="3"/>
      <c r="P19" s="3">
        <f t="shared" si="2"/>
        <v>0</v>
      </c>
      <c r="Q19" s="3">
        <f t="shared" si="3"/>
        <v>0</v>
      </c>
      <c r="R19" s="3"/>
      <c r="S19" s="3"/>
      <c r="T19" s="60" t="str">
        <f t="shared" si="54"/>
        <v/>
      </c>
      <c r="U19" s="2" t="str">
        <f t="shared" si="55"/>
        <v/>
      </c>
      <c r="W19" s="1" t="s">
        <v>114</v>
      </c>
      <c r="X19" s="5">
        <v>560</v>
      </c>
      <c r="Y19" s="5">
        <v>750</v>
      </c>
      <c r="Z19" s="3"/>
      <c r="AA19" s="3">
        <f t="shared" si="4"/>
        <v>0</v>
      </c>
      <c r="AB19" s="3">
        <f t="shared" si="5"/>
        <v>0</v>
      </c>
      <c r="AC19" s="3"/>
      <c r="AD19" s="3"/>
      <c r="AE19" s="60" t="str">
        <f t="shared" si="56"/>
        <v/>
      </c>
      <c r="AF19" s="32" t="str">
        <f t="shared" si="57"/>
        <v/>
      </c>
      <c r="AH19" s="1" t="s">
        <v>211</v>
      </c>
      <c r="AI19" s="5">
        <v>550</v>
      </c>
      <c r="AJ19" s="5">
        <v>660</v>
      </c>
      <c r="AK19" s="3"/>
      <c r="AL19" s="3">
        <f t="shared" si="6"/>
        <v>0</v>
      </c>
      <c r="AM19" s="3">
        <f t="shared" si="7"/>
        <v>0</v>
      </c>
      <c r="AN19" s="3"/>
      <c r="AO19" s="3"/>
      <c r="AP19" s="60" t="str">
        <f t="shared" si="58"/>
        <v/>
      </c>
      <c r="AQ19" s="2" t="str">
        <f t="shared" si="59"/>
        <v/>
      </c>
      <c r="AS19" s="1" t="s">
        <v>269</v>
      </c>
      <c r="AT19" s="5">
        <v>780</v>
      </c>
      <c r="AU19" s="5">
        <v>900</v>
      </c>
      <c r="AV19" s="5">
        <v>900</v>
      </c>
      <c r="AW19" s="3">
        <f t="shared" si="8"/>
        <v>0</v>
      </c>
      <c r="AX19" s="3">
        <f t="shared" si="9"/>
        <v>0</v>
      </c>
      <c r="AY19" s="3"/>
      <c r="AZ19" s="3"/>
      <c r="BA19" s="60" t="str">
        <f t="shared" si="60"/>
        <v/>
      </c>
      <c r="BB19" s="3" t="str">
        <f t="shared" si="61"/>
        <v/>
      </c>
      <c r="BD19" s="1" t="s">
        <v>285</v>
      </c>
      <c r="BE19" s="5">
        <v>820</v>
      </c>
      <c r="BF19" s="5"/>
      <c r="BG19" s="3"/>
      <c r="BH19" s="3">
        <f t="shared" si="10"/>
        <v>0</v>
      </c>
      <c r="BI19" s="3">
        <f t="shared" si="11"/>
        <v>0</v>
      </c>
      <c r="BJ19" s="3"/>
      <c r="BK19" s="3"/>
      <c r="BL19" s="60" t="str">
        <f t="shared" si="62"/>
        <v/>
      </c>
      <c r="BM19" s="2" t="str">
        <f t="shared" si="63"/>
        <v/>
      </c>
      <c r="BO19" s="1"/>
      <c r="BP19" s="5"/>
      <c r="BQ19" s="5"/>
      <c r="BR19" s="3"/>
      <c r="BS19" s="3">
        <f t="shared" si="12"/>
        <v>0</v>
      </c>
      <c r="BT19" s="3">
        <f t="shared" si="13"/>
        <v>0</v>
      </c>
      <c r="BU19" s="3"/>
      <c r="BV19" s="3"/>
      <c r="BW19" s="60" t="str">
        <f t="shared" si="64"/>
        <v/>
      </c>
      <c r="BX19" s="2" t="str">
        <f t="shared" si="65"/>
        <v/>
      </c>
      <c r="BZ19" s="1" t="s">
        <v>335</v>
      </c>
      <c r="CA19" s="5"/>
      <c r="CB19" s="5">
        <v>4500</v>
      </c>
      <c r="CC19" s="3"/>
      <c r="CD19" s="3">
        <f t="shared" si="14"/>
        <v>0</v>
      </c>
      <c r="CE19" s="3">
        <f t="shared" si="15"/>
        <v>0</v>
      </c>
      <c r="CF19" s="3"/>
      <c r="CG19" s="3"/>
      <c r="CH19" s="60" t="str">
        <f t="shared" si="66"/>
        <v/>
      </c>
      <c r="CI19" s="2" t="str">
        <f t="shared" si="67"/>
        <v/>
      </c>
      <c r="CK19" s="1"/>
      <c r="CL19" s="5"/>
      <c r="CM19" s="5"/>
      <c r="CN19" s="3"/>
      <c r="CO19" s="3">
        <f t="shared" si="16"/>
        <v>0</v>
      </c>
      <c r="CP19" s="3">
        <f t="shared" si="17"/>
        <v>0</v>
      </c>
      <c r="CQ19" s="3"/>
      <c r="CR19" s="3"/>
      <c r="CS19" s="60" t="str">
        <f t="shared" si="68"/>
        <v/>
      </c>
      <c r="CT19" s="2" t="str">
        <f t="shared" si="69"/>
        <v/>
      </c>
      <c r="CV19" s="1"/>
      <c r="CW19" s="5"/>
      <c r="CX19" s="5"/>
      <c r="CY19" s="3"/>
      <c r="CZ19" s="3">
        <f t="shared" si="18"/>
        <v>0</v>
      </c>
      <c r="DA19" s="3">
        <f t="shared" si="19"/>
        <v>0</v>
      </c>
      <c r="DB19" s="3"/>
      <c r="DC19" s="3"/>
      <c r="DD19" s="60" t="str">
        <f t="shared" si="70"/>
        <v/>
      </c>
      <c r="DE19" s="32" t="str">
        <f t="shared" si="71"/>
        <v/>
      </c>
      <c r="DG19" s="1"/>
      <c r="DH19" s="5"/>
      <c r="DI19" s="5"/>
      <c r="DJ19" s="3"/>
      <c r="DK19" s="3">
        <f t="shared" si="20"/>
        <v>0</v>
      </c>
      <c r="DL19" s="3">
        <f t="shared" si="21"/>
        <v>0</v>
      </c>
      <c r="DM19" s="3"/>
      <c r="DN19" s="3"/>
      <c r="DO19" s="60" t="str">
        <f t="shared" si="72"/>
        <v/>
      </c>
      <c r="DP19" s="2" t="str">
        <f t="shared" si="73"/>
        <v/>
      </c>
      <c r="DR19" s="1"/>
      <c r="DS19" s="5"/>
      <c r="DT19" s="5"/>
      <c r="DU19" s="3"/>
      <c r="DV19" s="3">
        <f t="shared" si="22"/>
        <v>0</v>
      </c>
      <c r="DW19" s="3">
        <f t="shared" si="23"/>
        <v>0</v>
      </c>
      <c r="DX19" s="3"/>
      <c r="DY19" s="3"/>
      <c r="DZ19" s="60" t="str">
        <f t="shared" si="74"/>
        <v/>
      </c>
      <c r="EA19" s="2" t="str">
        <f t="shared" si="75"/>
        <v/>
      </c>
      <c r="EC19" s="1"/>
      <c r="ED19" s="5"/>
      <c r="EE19" s="5"/>
      <c r="EF19" s="3"/>
      <c r="EG19" s="3">
        <f t="shared" si="24"/>
        <v>0</v>
      </c>
      <c r="EH19" s="3">
        <f t="shared" si="25"/>
        <v>0</v>
      </c>
      <c r="EI19" s="3"/>
      <c r="EJ19" s="3"/>
      <c r="EK19" s="60" t="str">
        <f t="shared" si="76"/>
        <v/>
      </c>
      <c r="EL19" s="2" t="str">
        <f t="shared" si="77"/>
        <v/>
      </c>
    </row>
    <row r="20" spans="1:142" ht="15.75" thickBot="1" x14ac:dyDescent="0.3">
      <c r="A20" s="28" t="s">
        <v>16</v>
      </c>
      <c r="B20" s="29">
        <v>955</v>
      </c>
      <c r="C20" s="29">
        <v>1070</v>
      </c>
      <c r="D20" s="34"/>
      <c r="E20" s="62">
        <f t="shared" si="0"/>
        <v>0</v>
      </c>
      <c r="F20" s="3">
        <f t="shared" si="1"/>
        <v>0</v>
      </c>
      <c r="G20" s="34"/>
      <c r="H20" s="34"/>
      <c r="I20" s="60" t="str">
        <f t="shared" si="52"/>
        <v/>
      </c>
      <c r="J20" s="32" t="str">
        <f t="shared" si="53"/>
        <v/>
      </c>
      <c r="L20" s="28" t="s">
        <v>58</v>
      </c>
      <c r="M20" s="29">
        <v>1200</v>
      </c>
      <c r="N20" s="29">
        <v>1350</v>
      </c>
      <c r="O20" s="34"/>
      <c r="P20" s="3">
        <f t="shared" si="2"/>
        <v>0</v>
      </c>
      <c r="Q20" s="3">
        <f t="shared" si="3"/>
        <v>0</v>
      </c>
      <c r="R20" s="34"/>
      <c r="S20" s="34"/>
      <c r="T20" s="61" t="str">
        <f t="shared" si="54"/>
        <v/>
      </c>
      <c r="U20" s="33" t="str">
        <f t="shared" si="55"/>
        <v/>
      </c>
      <c r="W20" s="28" t="s">
        <v>115</v>
      </c>
      <c r="X20" s="29">
        <v>770</v>
      </c>
      <c r="Y20" s="29">
        <v>1000</v>
      </c>
      <c r="Z20" s="34"/>
      <c r="AA20" s="3">
        <f t="shared" si="4"/>
        <v>0</v>
      </c>
      <c r="AB20" s="3">
        <f t="shared" si="5"/>
        <v>0</v>
      </c>
      <c r="AC20" s="34"/>
      <c r="AD20" s="34"/>
      <c r="AE20" s="60" t="str">
        <f t="shared" si="56"/>
        <v/>
      </c>
      <c r="AF20" s="32" t="str">
        <f t="shared" si="57"/>
        <v/>
      </c>
      <c r="AH20" s="28" t="s">
        <v>162</v>
      </c>
      <c r="AI20" s="29">
        <v>1400</v>
      </c>
      <c r="AJ20" s="29">
        <v>1570</v>
      </c>
      <c r="AK20" s="34"/>
      <c r="AL20" s="3">
        <f t="shared" si="6"/>
        <v>0</v>
      </c>
      <c r="AM20" s="3">
        <f t="shared" si="7"/>
        <v>0</v>
      </c>
      <c r="AN20" s="34"/>
      <c r="AO20" s="34"/>
      <c r="AP20" s="61" t="str">
        <f t="shared" si="58"/>
        <v/>
      </c>
      <c r="AQ20" s="33" t="str">
        <f t="shared" si="59"/>
        <v/>
      </c>
      <c r="AS20" s="28" t="s">
        <v>270</v>
      </c>
      <c r="AT20" s="29">
        <v>546</v>
      </c>
      <c r="AU20" s="29">
        <v>850</v>
      </c>
      <c r="AV20" s="29">
        <v>850</v>
      </c>
      <c r="AW20" s="3">
        <f t="shared" si="8"/>
        <v>0</v>
      </c>
      <c r="AX20" s="3">
        <f t="shared" si="9"/>
        <v>0</v>
      </c>
      <c r="AY20" s="34"/>
      <c r="AZ20" s="34"/>
      <c r="BA20" s="61" t="str">
        <f t="shared" si="60"/>
        <v/>
      </c>
      <c r="BB20" s="34" t="str">
        <f t="shared" si="61"/>
        <v/>
      </c>
      <c r="BD20" s="28" t="s">
        <v>286</v>
      </c>
      <c r="BE20" s="29">
        <v>820</v>
      </c>
      <c r="BF20" s="29"/>
      <c r="BG20" s="34"/>
      <c r="BH20" s="34">
        <f t="shared" si="10"/>
        <v>0</v>
      </c>
      <c r="BI20" s="34">
        <f t="shared" si="11"/>
        <v>0</v>
      </c>
      <c r="BJ20" s="34"/>
      <c r="BK20" s="34"/>
      <c r="BL20" s="61" t="str">
        <f t="shared" si="62"/>
        <v/>
      </c>
      <c r="BM20" s="33" t="str">
        <f t="shared" si="63"/>
        <v/>
      </c>
      <c r="BO20" s="28"/>
      <c r="BP20" s="29"/>
      <c r="BQ20" s="29"/>
      <c r="BR20" s="34"/>
      <c r="BS20" s="34">
        <f t="shared" si="12"/>
        <v>0</v>
      </c>
      <c r="BT20" s="34">
        <f t="shared" si="13"/>
        <v>0</v>
      </c>
      <c r="BU20" s="34"/>
      <c r="BV20" s="34"/>
      <c r="BW20" s="61" t="str">
        <f t="shared" si="64"/>
        <v/>
      </c>
      <c r="BX20" s="33" t="str">
        <f t="shared" si="65"/>
        <v/>
      </c>
      <c r="BZ20" s="28" t="s">
        <v>336</v>
      </c>
      <c r="CA20" s="29">
        <v>1300</v>
      </c>
      <c r="CB20" s="29"/>
      <c r="CC20" s="34"/>
      <c r="CD20" s="34">
        <f t="shared" si="14"/>
        <v>0</v>
      </c>
      <c r="CE20" s="34">
        <f t="shared" si="15"/>
        <v>0</v>
      </c>
      <c r="CF20" s="34"/>
      <c r="CG20" s="34"/>
      <c r="CH20" s="61" t="str">
        <f t="shared" si="66"/>
        <v/>
      </c>
      <c r="CI20" s="33" t="str">
        <f t="shared" si="67"/>
        <v/>
      </c>
      <c r="CK20" s="28"/>
      <c r="CL20" s="29"/>
      <c r="CM20" s="29"/>
      <c r="CN20" s="34"/>
      <c r="CO20" s="34">
        <f t="shared" si="16"/>
        <v>0</v>
      </c>
      <c r="CP20" s="34">
        <f t="shared" si="17"/>
        <v>0</v>
      </c>
      <c r="CQ20" s="34"/>
      <c r="CR20" s="34"/>
      <c r="CS20" s="61" t="str">
        <f t="shared" si="68"/>
        <v/>
      </c>
      <c r="CT20" s="33" t="str">
        <f t="shared" si="69"/>
        <v/>
      </c>
      <c r="CV20" s="28"/>
      <c r="CW20" s="29"/>
      <c r="CX20" s="29"/>
      <c r="CY20" s="34"/>
      <c r="CZ20" s="34">
        <f t="shared" si="18"/>
        <v>0</v>
      </c>
      <c r="DA20" s="34">
        <f t="shared" si="19"/>
        <v>0</v>
      </c>
      <c r="DB20" s="34"/>
      <c r="DC20" s="34"/>
      <c r="DD20" s="61" t="str">
        <f t="shared" si="70"/>
        <v/>
      </c>
      <c r="DE20" s="32" t="str">
        <f t="shared" si="71"/>
        <v/>
      </c>
      <c r="DG20" s="28"/>
      <c r="DH20" s="29"/>
      <c r="DI20" s="29"/>
      <c r="DJ20" s="34"/>
      <c r="DK20" s="34">
        <f t="shared" si="20"/>
        <v>0</v>
      </c>
      <c r="DL20" s="34">
        <f t="shared" si="21"/>
        <v>0</v>
      </c>
      <c r="DM20" s="34"/>
      <c r="DN20" s="34"/>
      <c r="DO20" s="61" t="str">
        <f t="shared" si="72"/>
        <v/>
      </c>
      <c r="DP20" s="33" t="str">
        <f t="shared" si="73"/>
        <v/>
      </c>
      <c r="DR20" s="28"/>
      <c r="DS20" s="29"/>
      <c r="DT20" s="29"/>
      <c r="DU20" s="34"/>
      <c r="DV20" s="34">
        <f t="shared" si="22"/>
        <v>0</v>
      </c>
      <c r="DW20" s="34">
        <f t="shared" si="23"/>
        <v>0</v>
      </c>
      <c r="DX20" s="34"/>
      <c r="DY20" s="34"/>
      <c r="DZ20" s="61" t="str">
        <f t="shared" si="74"/>
        <v/>
      </c>
      <c r="EA20" s="33" t="str">
        <f t="shared" si="75"/>
        <v/>
      </c>
      <c r="EC20" s="28"/>
      <c r="ED20" s="29"/>
      <c r="EE20" s="29"/>
      <c r="EF20" s="34"/>
      <c r="EG20" s="34">
        <f t="shared" si="24"/>
        <v>0</v>
      </c>
      <c r="EH20" s="34">
        <f t="shared" si="25"/>
        <v>0</v>
      </c>
      <c r="EI20" s="34"/>
      <c r="EJ20" s="34"/>
      <c r="EK20" s="61" t="str">
        <f t="shared" si="76"/>
        <v/>
      </c>
      <c r="EL20" s="33" t="str">
        <f t="shared" si="77"/>
        <v/>
      </c>
    </row>
    <row r="21" spans="1:142" ht="15.75" thickBot="1" x14ac:dyDescent="0.3">
      <c r="A21" s="1" t="s">
        <v>17</v>
      </c>
      <c r="B21" s="5">
        <v>490</v>
      </c>
      <c r="C21" s="5">
        <v>620</v>
      </c>
      <c r="D21" s="3"/>
      <c r="E21" s="62">
        <f t="shared" si="0"/>
        <v>0</v>
      </c>
      <c r="F21" s="3">
        <f t="shared" si="1"/>
        <v>0</v>
      </c>
      <c r="G21" s="3"/>
      <c r="H21" s="3"/>
      <c r="I21" s="60" t="str">
        <f t="shared" si="52"/>
        <v/>
      </c>
      <c r="J21" s="32" t="str">
        <f t="shared" si="53"/>
        <v/>
      </c>
      <c r="L21" s="1" t="s">
        <v>59</v>
      </c>
      <c r="M21" s="5">
        <v>1200</v>
      </c>
      <c r="N21" s="5">
        <v>1370</v>
      </c>
      <c r="O21" s="3"/>
      <c r="P21" s="3">
        <f t="shared" si="2"/>
        <v>0</v>
      </c>
      <c r="Q21" s="3">
        <f t="shared" si="3"/>
        <v>0</v>
      </c>
      <c r="R21" s="3"/>
      <c r="S21" s="3"/>
      <c r="T21" s="60" t="str">
        <f t="shared" si="54"/>
        <v/>
      </c>
      <c r="U21" s="2" t="str">
        <f t="shared" si="55"/>
        <v/>
      </c>
      <c r="W21" s="1" t="s">
        <v>116</v>
      </c>
      <c r="X21" s="5">
        <v>790</v>
      </c>
      <c r="Y21" s="5">
        <v>1050</v>
      </c>
      <c r="Z21" s="3"/>
      <c r="AA21" s="3">
        <f t="shared" si="4"/>
        <v>0</v>
      </c>
      <c r="AB21" s="3">
        <f t="shared" si="5"/>
        <v>0</v>
      </c>
      <c r="AC21" s="3"/>
      <c r="AD21" s="3"/>
      <c r="AE21" s="60" t="str">
        <f t="shared" si="56"/>
        <v/>
      </c>
      <c r="AF21" s="32" t="str">
        <f t="shared" si="57"/>
        <v/>
      </c>
      <c r="AH21" s="1" t="s">
        <v>212</v>
      </c>
      <c r="AI21" s="5">
        <v>620</v>
      </c>
      <c r="AJ21" s="5">
        <v>720</v>
      </c>
      <c r="AK21" s="3"/>
      <c r="AL21" s="3">
        <f t="shared" si="6"/>
        <v>0</v>
      </c>
      <c r="AM21" s="3">
        <f t="shared" si="7"/>
        <v>0</v>
      </c>
      <c r="AN21" s="3"/>
      <c r="AO21" s="3"/>
      <c r="AP21" s="60" t="str">
        <f t="shared" si="58"/>
        <v/>
      </c>
      <c r="AQ21" s="2" t="str">
        <f t="shared" si="59"/>
        <v/>
      </c>
      <c r="AS21" s="1" t="s">
        <v>271</v>
      </c>
      <c r="AT21" s="5">
        <v>660</v>
      </c>
      <c r="AU21" s="5">
        <v>800</v>
      </c>
      <c r="AV21" s="5">
        <v>800</v>
      </c>
      <c r="AW21" s="3">
        <f t="shared" si="8"/>
        <v>0</v>
      </c>
      <c r="AX21" s="3">
        <f t="shared" si="9"/>
        <v>0</v>
      </c>
      <c r="AY21" s="3"/>
      <c r="AZ21" s="3"/>
      <c r="BA21" s="60" t="str">
        <f t="shared" si="60"/>
        <v/>
      </c>
      <c r="BB21" s="3" t="str">
        <f t="shared" si="61"/>
        <v/>
      </c>
      <c r="BD21" s="1" t="s">
        <v>287</v>
      </c>
      <c r="BE21" s="5">
        <v>950</v>
      </c>
      <c r="BF21" s="5">
        <v>1100</v>
      </c>
      <c r="BG21" s="3"/>
      <c r="BH21" s="3">
        <f t="shared" si="10"/>
        <v>0</v>
      </c>
      <c r="BI21" s="3">
        <f t="shared" si="11"/>
        <v>0</v>
      </c>
      <c r="BJ21" s="3"/>
      <c r="BK21" s="3"/>
      <c r="BL21" s="60" t="str">
        <f t="shared" si="62"/>
        <v/>
      </c>
      <c r="BM21" s="2" t="str">
        <f t="shared" si="63"/>
        <v/>
      </c>
      <c r="BO21" s="1"/>
      <c r="BP21" s="5"/>
      <c r="BQ21" s="5"/>
      <c r="BR21" s="3"/>
      <c r="BS21" s="3">
        <f t="shared" si="12"/>
        <v>0</v>
      </c>
      <c r="BT21" s="3">
        <f t="shared" si="13"/>
        <v>0</v>
      </c>
      <c r="BU21" s="3"/>
      <c r="BV21" s="3"/>
      <c r="BW21" s="60" t="str">
        <f t="shared" si="64"/>
        <v/>
      </c>
      <c r="BX21" s="2" t="str">
        <f t="shared" si="65"/>
        <v/>
      </c>
      <c r="BZ21" s="1" t="s">
        <v>337</v>
      </c>
      <c r="CA21" s="5">
        <v>630</v>
      </c>
      <c r="CB21" s="5">
        <v>850</v>
      </c>
      <c r="CC21" s="3"/>
      <c r="CD21" s="3">
        <f t="shared" si="14"/>
        <v>0</v>
      </c>
      <c r="CE21" s="3">
        <f t="shared" si="15"/>
        <v>0</v>
      </c>
      <c r="CF21" s="3"/>
      <c r="CG21" s="3"/>
      <c r="CH21" s="60" t="str">
        <f t="shared" si="66"/>
        <v/>
      </c>
      <c r="CI21" s="2" t="str">
        <f t="shared" si="67"/>
        <v/>
      </c>
      <c r="CK21" s="1"/>
      <c r="CL21" s="5"/>
      <c r="CM21" s="5"/>
      <c r="CN21" s="3"/>
      <c r="CO21" s="3">
        <f t="shared" si="16"/>
        <v>0</v>
      </c>
      <c r="CP21" s="3">
        <f t="shared" si="17"/>
        <v>0</v>
      </c>
      <c r="CQ21" s="3"/>
      <c r="CR21" s="3"/>
      <c r="CS21" s="60" t="str">
        <f t="shared" si="68"/>
        <v/>
      </c>
      <c r="CT21" s="2" t="str">
        <f t="shared" si="69"/>
        <v/>
      </c>
      <c r="CV21" s="1"/>
      <c r="CW21" s="5"/>
      <c r="CX21" s="5"/>
      <c r="CY21" s="3"/>
      <c r="CZ21" s="3">
        <f t="shared" si="18"/>
        <v>0</v>
      </c>
      <c r="DA21" s="3">
        <f t="shared" si="19"/>
        <v>0</v>
      </c>
      <c r="DB21" s="3"/>
      <c r="DC21" s="3"/>
      <c r="DD21" s="60" t="str">
        <f t="shared" si="70"/>
        <v/>
      </c>
      <c r="DE21" s="32" t="str">
        <f t="shared" si="71"/>
        <v/>
      </c>
      <c r="DG21" s="1"/>
      <c r="DH21" s="5"/>
      <c r="DI21" s="5"/>
      <c r="DJ21" s="3"/>
      <c r="DK21" s="3">
        <f t="shared" si="20"/>
        <v>0</v>
      </c>
      <c r="DL21" s="3">
        <f t="shared" si="21"/>
        <v>0</v>
      </c>
      <c r="DM21" s="3"/>
      <c r="DN21" s="3"/>
      <c r="DO21" s="60" t="str">
        <f t="shared" si="72"/>
        <v/>
      </c>
      <c r="DP21" s="2" t="str">
        <f t="shared" si="73"/>
        <v/>
      </c>
      <c r="DR21" s="1"/>
      <c r="DS21" s="5"/>
      <c r="DT21" s="5"/>
      <c r="DU21" s="3"/>
      <c r="DV21" s="3">
        <f t="shared" si="22"/>
        <v>0</v>
      </c>
      <c r="DW21" s="3">
        <f t="shared" si="23"/>
        <v>0</v>
      </c>
      <c r="DX21" s="3"/>
      <c r="DY21" s="3"/>
      <c r="DZ21" s="60" t="str">
        <f t="shared" si="74"/>
        <v/>
      </c>
      <c r="EA21" s="2" t="str">
        <f t="shared" si="75"/>
        <v/>
      </c>
      <c r="EC21" s="1"/>
      <c r="ED21" s="5"/>
      <c r="EE21" s="5"/>
      <c r="EF21" s="3"/>
      <c r="EG21" s="3">
        <f t="shared" si="24"/>
        <v>0</v>
      </c>
      <c r="EH21" s="3">
        <f t="shared" si="25"/>
        <v>0</v>
      </c>
      <c r="EI21" s="3"/>
      <c r="EJ21" s="3"/>
      <c r="EK21" s="60" t="str">
        <f t="shared" si="76"/>
        <v/>
      </c>
      <c r="EL21" s="2" t="str">
        <f t="shared" si="77"/>
        <v/>
      </c>
    </row>
    <row r="22" spans="1:142" ht="15.75" thickBot="1" x14ac:dyDescent="0.3">
      <c r="A22" s="28" t="s">
        <v>18</v>
      </c>
      <c r="B22" s="29">
        <v>1545</v>
      </c>
      <c r="C22" s="29">
        <v>1745</v>
      </c>
      <c r="D22" s="34"/>
      <c r="E22" s="62">
        <f t="shared" si="0"/>
        <v>0</v>
      </c>
      <c r="F22" s="3">
        <f t="shared" si="1"/>
        <v>0</v>
      </c>
      <c r="G22" s="34"/>
      <c r="H22" s="34"/>
      <c r="I22" s="60" t="str">
        <f t="shared" si="52"/>
        <v/>
      </c>
      <c r="J22" s="32" t="str">
        <f t="shared" si="53"/>
        <v/>
      </c>
      <c r="L22" s="28" t="s">
        <v>60</v>
      </c>
      <c r="M22" s="29">
        <v>3162</v>
      </c>
      <c r="N22" s="29">
        <v>3500</v>
      </c>
      <c r="O22" s="34"/>
      <c r="P22" s="3">
        <f t="shared" si="2"/>
        <v>0</v>
      </c>
      <c r="Q22" s="3">
        <f t="shared" si="3"/>
        <v>0</v>
      </c>
      <c r="R22" s="34"/>
      <c r="S22" s="34"/>
      <c r="T22" s="61" t="str">
        <f t="shared" si="54"/>
        <v/>
      </c>
      <c r="U22" s="33" t="str">
        <f t="shared" si="55"/>
        <v/>
      </c>
      <c r="W22" s="28" t="s">
        <v>197</v>
      </c>
      <c r="X22" s="29">
        <v>930</v>
      </c>
      <c r="Y22" s="29">
        <v>1300</v>
      </c>
      <c r="Z22" s="34"/>
      <c r="AA22" s="3">
        <f t="shared" si="4"/>
        <v>0</v>
      </c>
      <c r="AB22" s="3">
        <f t="shared" si="5"/>
        <v>0</v>
      </c>
      <c r="AC22" s="34"/>
      <c r="AD22" s="34"/>
      <c r="AE22" s="60" t="str">
        <f t="shared" si="56"/>
        <v/>
      </c>
      <c r="AF22" s="32" t="str">
        <f t="shared" si="57"/>
        <v/>
      </c>
      <c r="AH22" s="28" t="s">
        <v>213</v>
      </c>
      <c r="AI22" s="29">
        <v>3600</v>
      </c>
      <c r="AJ22" s="29">
        <v>4200</v>
      </c>
      <c r="AK22" s="34"/>
      <c r="AL22" s="3">
        <f t="shared" si="6"/>
        <v>0</v>
      </c>
      <c r="AM22" s="3">
        <f t="shared" si="7"/>
        <v>0</v>
      </c>
      <c r="AN22" s="34"/>
      <c r="AO22" s="34"/>
      <c r="AP22" s="61" t="str">
        <f t="shared" si="58"/>
        <v/>
      </c>
      <c r="AQ22" s="33" t="str">
        <f t="shared" si="59"/>
        <v/>
      </c>
      <c r="AS22" s="28" t="s">
        <v>272</v>
      </c>
      <c r="AT22" s="29">
        <v>1400</v>
      </c>
      <c r="AU22" s="29">
        <v>1800</v>
      </c>
      <c r="AV22" s="29">
        <v>1800</v>
      </c>
      <c r="AW22" s="3">
        <f t="shared" si="8"/>
        <v>0</v>
      </c>
      <c r="AX22" s="3">
        <f t="shared" si="9"/>
        <v>0</v>
      </c>
      <c r="AY22" s="34"/>
      <c r="AZ22" s="34"/>
      <c r="BA22" s="61" t="str">
        <f t="shared" si="60"/>
        <v/>
      </c>
      <c r="BB22" s="34" t="str">
        <f t="shared" si="61"/>
        <v/>
      </c>
      <c r="BD22" s="28" t="s">
        <v>288</v>
      </c>
      <c r="BE22" s="29">
        <v>950</v>
      </c>
      <c r="BF22" s="29">
        <v>1100</v>
      </c>
      <c r="BG22" s="34"/>
      <c r="BH22" s="34">
        <f t="shared" si="10"/>
        <v>0</v>
      </c>
      <c r="BI22" s="34">
        <f t="shared" si="11"/>
        <v>0</v>
      </c>
      <c r="BJ22" s="34"/>
      <c r="BK22" s="34"/>
      <c r="BL22" s="61" t="str">
        <f t="shared" si="62"/>
        <v/>
      </c>
      <c r="BM22" s="33" t="str">
        <f t="shared" si="63"/>
        <v/>
      </c>
      <c r="BO22" s="28"/>
      <c r="BP22" s="29"/>
      <c r="BQ22" s="29"/>
      <c r="BR22" s="34"/>
      <c r="BS22" s="34">
        <f t="shared" si="12"/>
        <v>0</v>
      </c>
      <c r="BT22" s="34">
        <f t="shared" si="13"/>
        <v>0</v>
      </c>
      <c r="BU22" s="34"/>
      <c r="BV22" s="34"/>
      <c r="BW22" s="61" t="str">
        <f t="shared" si="64"/>
        <v/>
      </c>
      <c r="BX22" s="33" t="str">
        <f t="shared" si="65"/>
        <v/>
      </c>
      <c r="BZ22" s="28" t="s">
        <v>338</v>
      </c>
      <c r="CA22" s="29"/>
      <c r="CB22" s="29"/>
      <c r="CC22" s="34"/>
      <c r="CD22" s="34">
        <f t="shared" si="14"/>
        <v>0</v>
      </c>
      <c r="CE22" s="34">
        <f t="shared" si="15"/>
        <v>0</v>
      </c>
      <c r="CF22" s="34"/>
      <c r="CG22" s="34"/>
      <c r="CH22" s="61" t="str">
        <f t="shared" si="66"/>
        <v/>
      </c>
      <c r="CI22" s="33" t="str">
        <f t="shared" si="67"/>
        <v/>
      </c>
      <c r="CK22" s="28"/>
      <c r="CL22" s="29"/>
      <c r="CM22" s="29"/>
      <c r="CN22" s="34"/>
      <c r="CO22" s="34">
        <f t="shared" si="16"/>
        <v>0</v>
      </c>
      <c r="CP22" s="34">
        <f t="shared" si="17"/>
        <v>0</v>
      </c>
      <c r="CQ22" s="34"/>
      <c r="CR22" s="34"/>
      <c r="CS22" s="61" t="str">
        <f t="shared" si="68"/>
        <v/>
      </c>
      <c r="CT22" s="33" t="str">
        <f t="shared" si="69"/>
        <v/>
      </c>
      <c r="CV22" s="28"/>
      <c r="CW22" s="29"/>
      <c r="CX22" s="29"/>
      <c r="CY22" s="34"/>
      <c r="CZ22" s="34">
        <f t="shared" si="18"/>
        <v>0</v>
      </c>
      <c r="DA22" s="34">
        <f t="shared" si="19"/>
        <v>0</v>
      </c>
      <c r="DB22" s="34"/>
      <c r="DC22" s="34"/>
      <c r="DD22" s="61" t="str">
        <f t="shared" si="70"/>
        <v/>
      </c>
      <c r="DE22" s="32" t="str">
        <f t="shared" si="71"/>
        <v/>
      </c>
      <c r="DG22" s="28"/>
      <c r="DH22" s="29"/>
      <c r="DI22" s="29"/>
      <c r="DJ22" s="34"/>
      <c r="DK22" s="34">
        <f t="shared" si="20"/>
        <v>0</v>
      </c>
      <c r="DL22" s="34">
        <f t="shared" si="21"/>
        <v>0</v>
      </c>
      <c r="DM22" s="34"/>
      <c r="DN22" s="34"/>
      <c r="DO22" s="61" t="str">
        <f t="shared" si="72"/>
        <v/>
      </c>
      <c r="DP22" s="33" t="str">
        <f t="shared" si="73"/>
        <v/>
      </c>
      <c r="DR22" s="28"/>
      <c r="DS22" s="29"/>
      <c r="DT22" s="29"/>
      <c r="DU22" s="34"/>
      <c r="DV22" s="34">
        <f t="shared" si="22"/>
        <v>0</v>
      </c>
      <c r="DW22" s="34">
        <f t="shared" si="23"/>
        <v>0</v>
      </c>
      <c r="DX22" s="34"/>
      <c r="DY22" s="34"/>
      <c r="DZ22" s="61" t="str">
        <f t="shared" si="74"/>
        <v/>
      </c>
      <c r="EA22" s="33" t="str">
        <f t="shared" si="75"/>
        <v/>
      </c>
      <c r="EC22" s="28"/>
      <c r="ED22" s="29"/>
      <c r="EE22" s="29"/>
      <c r="EF22" s="34"/>
      <c r="EG22" s="34">
        <f t="shared" si="24"/>
        <v>0</v>
      </c>
      <c r="EH22" s="34">
        <f t="shared" si="25"/>
        <v>0</v>
      </c>
      <c r="EI22" s="34"/>
      <c r="EJ22" s="34"/>
      <c r="EK22" s="61" t="str">
        <f t="shared" si="76"/>
        <v/>
      </c>
      <c r="EL22" s="33" t="str">
        <f t="shared" si="77"/>
        <v/>
      </c>
    </row>
    <row r="23" spans="1:142" ht="15.75" thickBot="1" x14ac:dyDescent="0.3">
      <c r="A23" s="1" t="s">
        <v>19</v>
      </c>
      <c r="B23" s="5">
        <v>1150</v>
      </c>
      <c r="C23" s="5"/>
      <c r="D23" s="3"/>
      <c r="E23" s="62">
        <f t="shared" si="0"/>
        <v>0</v>
      </c>
      <c r="F23" s="3">
        <f t="shared" si="1"/>
        <v>0</v>
      </c>
      <c r="G23" s="3"/>
      <c r="H23" s="3"/>
      <c r="I23" s="60" t="str">
        <f t="shared" si="52"/>
        <v/>
      </c>
      <c r="J23" s="32" t="str">
        <f t="shared" si="53"/>
        <v/>
      </c>
      <c r="L23" s="1" t="s">
        <v>61</v>
      </c>
      <c r="M23" s="5">
        <v>2010</v>
      </c>
      <c r="N23" s="5">
        <v>2260</v>
      </c>
      <c r="O23" s="3"/>
      <c r="P23" s="3">
        <f t="shared" si="2"/>
        <v>0</v>
      </c>
      <c r="Q23" s="3">
        <f t="shared" si="3"/>
        <v>0</v>
      </c>
      <c r="R23" s="3"/>
      <c r="S23" s="3"/>
      <c r="T23" s="60" t="str">
        <f t="shared" si="54"/>
        <v/>
      </c>
      <c r="U23" s="2" t="str">
        <f t="shared" si="55"/>
        <v/>
      </c>
      <c r="W23" s="1" t="s">
        <v>117</v>
      </c>
      <c r="X23" s="5">
        <v>1100</v>
      </c>
      <c r="Y23" s="5">
        <v>1300</v>
      </c>
      <c r="Z23" s="3"/>
      <c r="AA23" s="3">
        <f t="shared" si="4"/>
        <v>0</v>
      </c>
      <c r="AB23" s="3">
        <f t="shared" si="5"/>
        <v>0</v>
      </c>
      <c r="AC23" s="3"/>
      <c r="AD23" s="3"/>
      <c r="AE23" s="60" t="str">
        <f t="shared" si="56"/>
        <v/>
      </c>
      <c r="AF23" s="32" t="str">
        <f t="shared" si="57"/>
        <v/>
      </c>
      <c r="AH23" s="1" t="s">
        <v>214</v>
      </c>
      <c r="AI23" s="5">
        <v>3250</v>
      </c>
      <c r="AJ23" s="5">
        <v>3800</v>
      </c>
      <c r="AK23" s="3"/>
      <c r="AL23" s="3">
        <f t="shared" si="6"/>
        <v>0</v>
      </c>
      <c r="AM23" s="3">
        <f t="shared" si="7"/>
        <v>0</v>
      </c>
      <c r="AN23" s="3"/>
      <c r="AO23" s="3"/>
      <c r="AP23" s="60" t="str">
        <f t="shared" si="58"/>
        <v/>
      </c>
      <c r="AQ23" s="2" t="str">
        <f t="shared" si="59"/>
        <v/>
      </c>
      <c r="AS23" s="1" t="s">
        <v>273</v>
      </c>
      <c r="AT23" s="5">
        <v>700</v>
      </c>
      <c r="AU23" s="5">
        <v>1050</v>
      </c>
      <c r="AV23" s="5">
        <v>1050</v>
      </c>
      <c r="AW23" s="3">
        <f t="shared" si="8"/>
        <v>0</v>
      </c>
      <c r="AX23" s="3">
        <f t="shared" si="9"/>
        <v>0</v>
      </c>
      <c r="AY23" s="3"/>
      <c r="AZ23" s="3"/>
      <c r="BA23" s="60" t="str">
        <f t="shared" si="60"/>
        <v/>
      </c>
      <c r="BB23" s="3" t="str">
        <f t="shared" si="61"/>
        <v/>
      </c>
      <c r="BD23" s="1" t="s">
        <v>289</v>
      </c>
      <c r="BE23" s="5">
        <v>5200</v>
      </c>
      <c r="BF23" s="5">
        <v>5900</v>
      </c>
      <c r="BG23" s="3"/>
      <c r="BH23" s="3">
        <f t="shared" si="10"/>
        <v>0</v>
      </c>
      <c r="BI23" s="3">
        <f t="shared" si="11"/>
        <v>0</v>
      </c>
      <c r="BJ23" s="3"/>
      <c r="BK23" s="3"/>
      <c r="BL23" s="60" t="str">
        <f t="shared" si="62"/>
        <v/>
      </c>
      <c r="BM23" s="2" t="str">
        <f t="shared" si="63"/>
        <v/>
      </c>
      <c r="BO23" s="1"/>
      <c r="BP23" s="5"/>
      <c r="BQ23" s="5"/>
      <c r="BR23" s="3"/>
      <c r="BS23" s="3">
        <f t="shared" si="12"/>
        <v>0</v>
      </c>
      <c r="BT23" s="3">
        <f t="shared" si="13"/>
        <v>0</v>
      </c>
      <c r="BU23" s="3"/>
      <c r="BV23" s="3"/>
      <c r="BW23" s="60" t="str">
        <f t="shared" si="64"/>
        <v/>
      </c>
      <c r="BX23" s="2" t="str">
        <f t="shared" si="65"/>
        <v/>
      </c>
      <c r="BZ23" s="1" t="s">
        <v>339</v>
      </c>
      <c r="CA23" s="5">
        <v>3700</v>
      </c>
      <c r="CB23" s="5">
        <v>4400</v>
      </c>
      <c r="CC23" s="3"/>
      <c r="CD23" s="3">
        <f t="shared" si="14"/>
        <v>0</v>
      </c>
      <c r="CE23" s="3">
        <f t="shared" si="15"/>
        <v>0</v>
      </c>
      <c r="CF23" s="3"/>
      <c r="CG23" s="3"/>
      <c r="CH23" s="60" t="str">
        <f t="shared" si="66"/>
        <v/>
      </c>
      <c r="CI23" s="2" t="str">
        <f t="shared" si="67"/>
        <v/>
      </c>
      <c r="CK23" s="1"/>
      <c r="CL23" s="5"/>
      <c r="CM23" s="5"/>
      <c r="CN23" s="3"/>
      <c r="CO23" s="3">
        <f t="shared" si="16"/>
        <v>0</v>
      </c>
      <c r="CP23" s="3">
        <f t="shared" si="17"/>
        <v>0</v>
      </c>
      <c r="CQ23" s="3"/>
      <c r="CR23" s="3"/>
      <c r="CS23" s="60" t="str">
        <f t="shared" si="68"/>
        <v/>
      </c>
      <c r="CT23" s="2" t="str">
        <f t="shared" si="69"/>
        <v/>
      </c>
      <c r="CV23" s="1"/>
      <c r="CW23" s="5"/>
      <c r="CX23" s="5"/>
      <c r="CY23" s="3"/>
      <c r="CZ23" s="3">
        <f t="shared" si="18"/>
        <v>0</v>
      </c>
      <c r="DA23" s="3">
        <f t="shared" si="19"/>
        <v>0</v>
      </c>
      <c r="DB23" s="3"/>
      <c r="DC23" s="3"/>
      <c r="DD23" s="60" t="str">
        <f t="shared" si="70"/>
        <v/>
      </c>
      <c r="DE23" s="32" t="str">
        <f t="shared" si="71"/>
        <v/>
      </c>
      <c r="DG23" s="1"/>
      <c r="DH23" s="5"/>
      <c r="DI23" s="5"/>
      <c r="DJ23" s="3"/>
      <c r="DK23" s="3">
        <f t="shared" si="20"/>
        <v>0</v>
      </c>
      <c r="DL23" s="3">
        <f t="shared" si="21"/>
        <v>0</v>
      </c>
      <c r="DM23" s="3"/>
      <c r="DN23" s="3"/>
      <c r="DO23" s="60" t="str">
        <f t="shared" si="72"/>
        <v/>
      </c>
      <c r="DP23" s="2" t="str">
        <f t="shared" si="73"/>
        <v/>
      </c>
      <c r="DR23" s="1"/>
      <c r="DS23" s="5"/>
      <c r="DT23" s="5"/>
      <c r="DU23" s="3"/>
      <c r="DV23" s="3">
        <f t="shared" si="22"/>
        <v>0</v>
      </c>
      <c r="DW23" s="3">
        <f t="shared" si="23"/>
        <v>0</v>
      </c>
      <c r="DX23" s="3"/>
      <c r="DY23" s="3"/>
      <c r="DZ23" s="60" t="str">
        <f t="shared" si="74"/>
        <v/>
      </c>
      <c r="EA23" s="2" t="str">
        <f t="shared" si="75"/>
        <v/>
      </c>
      <c r="EC23" s="1"/>
      <c r="ED23" s="5"/>
      <c r="EE23" s="5"/>
      <c r="EF23" s="3"/>
      <c r="EG23" s="3">
        <f t="shared" si="24"/>
        <v>0</v>
      </c>
      <c r="EH23" s="3">
        <f t="shared" si="25"/>
        <v>0</v>
      </c>
      <c r="EI23" s="3"/>
      <c r="EJ23" s="3"/>
      <c r="EK23" s="60" t="str">
        <f t="shared" si="76"/>
        <v/>
      </c>
      <c r="EL23" s="2" t="str">
        <f t="shared" si="77"/>
        <v/>
      </c>
    </row>
    <row r="24" spans="1:142" ht="15.75" thickBot="1" x14ac:dyDescent="0.3">
      <c r="A24" s="28" t="s">
        <v>20</v>
      </c>
      <c r="B24" s="29">
        <v>1075</v>
      </c>
      <c r="C24" s="29"/>
      <c r="D24" s="34"/>
      <c r="E24" s="62">
        <f t="shared" si="0"/>
        <v>0</v>
      </c>
      <c r="F24" s="3">
        <f t="shared" si="1"/>
        <v>0</v>
      </c>
      <c r="G24" s="34"/>
      <c r="H24" s="34"/>
      <c r="I24" s="60" t="str">
        <f t="shared" si="52"/>
        <v/>
      </c>
      <c r="J24" s="32" t="str">
        <f t="shared" si="53"/>
        <v/>
      </c>
      <c r="L24" s="28" t="s">
        <v>62</v>
      </c>
      <c r="M24" s="29">
        <v>1580</v>
      </c>
      <c r="N24" s="29">
        <v>1830</v>
      </c>
      <c r="O24" s="34"/>
      <c r="P24" s="3">
        <f t="shared" si="2"/>
        <v>0</v>
      </c>
      <c r="Q24" s="3">
        <f t="shared" si="3"/>
        <v>0</v>
      </c>
      <c r="R24" s="34"/>
      <c r="S24" s="34"/>
      <c r="T24" s="61" t="str">
        <f t="shared" si="54"/>
        <v/>
      </c>
      <c r="U24" s="33" t="str">
        <f t="shared" si="55"/>
        <v/>
      </c>
      <c r="W24" s="28" t="s">
        <v>118</v>
      </c>
      <c r="X24" s="29">
        <v>1100</v>
      </c>
      <c r="Y24" s="29">
        <v>1300</v>
      </c>
      <c r="Z24" s="34"/>
      <c r="AA24" s="3">
        <f t="shared" si="4"/>
        <v>0</v>
      </c>
      <c r="AB24" s="3">
        <f t="shared" si="5"/>
        <v>0</v>
      </c>
      <c r="AC24" s="34"/>
      <c r="AD24" s="34"/>
      <c r="AE24" s="60" t="str">
        <f t="shared" si="56"/>
        <v/>
      </c>
      <c r="AF24" s="32" t="str">
        <f t="shared" si="57"/>
        <v/>
      </c>
      <c r="AH24" s="28" t="s">
        <v>215</v>
      </c>
      <c r="AI24" s="29">
        <v>4400</v>
      </c>
      <c r="AJ24" s="29">
        <v>5100</v>
      </c>
      <c r="AK24" s="34"/>
      <c r="AL24" s="3">
        <f t="shared" si="6"/>
        <v>0</v>
      </c>
      <c r="AM24" s="3">
        <f t="shared" si="7"/>
        <v>0</v>
      </c>
      <c r="AN24" s="34"/>
      <c r="AO24" s="34"/>
      <c r="AP24" s="61" t="str">
        <f t="shared" si="58"/>
        <v/>
      </c>
      <c r="AQ24" s="33" t="str">
        <f t="shared" si="59"/>
        <v/>
      </c>
      <c r="AS24" s="28" t="s">
        <v>274</v>
      </c>
      <c r="AT24" s="29">
        <v>1100</v>
      </c>
      <c r="AU24" s="29"/>
      <c r="AV24" s="29"/>
      <c r="AW24" s="3">
        <f t="shared" si="8"/>
        <v>0</v>
      </c>
      <c r="AX24" s="3">
        <f t="shared" si="9"/>
        <v>0</v>
      </c>
      <c r="AY24" s="34"/>
      <c r="AZ24" s="34"/>
      <c r="BA24" s="61" t="str">
        <f t="shared" si="60"/>
        <v/>
      </c>
      <c r="BB24" s="34" t="str">
        <f t="shared" si="61"/>
        <v/>
      </c>
      <c r="BD24" s="28" t="s">
        <v>290</v>
      </c>
      <c r="BE24" s="29">
        <v>4900</v>
      </c>
      <c r="BF24" s="29">
        <v>5700</v>
      </c>
      <c r="BG24" s="34"/>
      <c r="BH24" s="34">
        <f t="shared" si="10"/>
        <v>0</v>
      </c>
      <c r="BI24" s="34">
        <f t="shared" si="11"/>
        <v>0</v>
      </c>
      <c r="BJ24" s="34"/>
      <c r="BK24" s="34"/>
      <c r="BL24" s="61" t="str">
        <f t="shared" si="62"/>
        <v/>
      </c>
      <c r="BM24" s="33" t="str">
        <f t="shared" si="63"/>
        <v/>
      </c>
      <c r="BO24" s="28"/>
      <c r="BP24" s="29"/>
      <c r="BQ24" s="29"/>
      <c r="BR24" s="34"/>
      <c r="BS24" s="34">
        <f t="shared" si="12"/>
        <v>0</v>
      </c>
      <c r="BT24" s="34">
        <f t="shared" si="13"/>
        <v>0</v>
      </c>
      <c r="BU24" s="34"/>
      <c r="BV24" s="34"/>
      <c r="BW24" s="61" t="str">
        <f t="shared" si="64"/>
        <v/>
      </c>
      <c r="BX24" s="33" t="str">
        <f t="shared" si="65"/>
        <v/>
      </c>
      <c r="BZ24" s="28" t="s">
        <v>340</v>
      </c>
      <c r="CA24" s="29">
        <v>0</v>
      </c>
      <c r="CB24" s="29"/>
      <c r="CC24" s="34"/>
      <c r="CD24" s="34">
        <f t="shared" si="14"/>
        <v>0</v>
      </c>
      <c r="CE24" s="34">
        <f t="shared" si="15"/>
        <v>0</v>
      </c>
      <c r="CF24" s="34"/>
      <c r="CG24" s="34"/>
      <c r="CH24" s="61" t="str">
        <f t="shared" si="66"/>
        <v/>
      </c>
      <c r="CI24" s="33" t="str">
        <f t="shared" si="67"/>
        <v/>
      </c>
      <c r="CK24" s="28"/>
      <c r="CL24" s="29"/>
      <c r="CM24" s="29"/>
      <c r="CN24" s="34"/>
      <c r="CO24" s="34">
        <f t="shared" si="16"/>
        <v>0</v>
      </c>
      <c r="CP24" s="34">
        <f t="shared" si="17"/>
        <v>0</v>
      </c>
      <c r="CQ24" s="34"/>
      <c r="CR24" s="34"/>
      <c r="CS24" s="61" t="str">
        <f t="shared" si="68"/>
        <v/>
      </c>
      <c r="CT24" s="33" t="str">
        <f t="shared" si="69"/>
        <v/>
      </c>
      <c r="CV24" s="28"/>
      <c r="CW24" s="29"/>
      <c r="CX24" s="29"/>
      <c r="CY24" s="34"/>
      <c r="CZ24" s="34">
        <f t="shared" si="18"/>
        <v>0</v>
      </c>
      <c r="DA24" s="34">
        <f t="shared" si="19"/>
        <v>0</v>
      </c>
      <c r="DB24" s="34"/>
      <c r="DC24" s="34"/>
      <c r="DD24" s="61" t="str">
        <f t="shared" si="70"/>
        <v/>
      </c>
      <c r="DE24" s="32" t="str">
        <f t="shared" si="71"/>
        <v/>
      </c>
      <c r="DG24" s="28"/>
      <c r="DH24" s="29"/>
      <c r="DI24" s="29"/>
      <c r="DJ24" s="34"/>
      <c r="DK24" s="34">
        <f t="shared" si="20"/>
        <v>0</v>
      </c>
      <c r="DL24" s="34">
        <f t="shared" si="21"/>
        <v>0</v>
      </c>
      <c r="DM24" s="34"/>
      <c r="DN24" s="34"/>
      <c r="DO24" s="61" t="str">
        <f t="shared" si="72"/>
        <v/>
      </c>
      <c r="DP24" s="33" t="str">
        <f t="shared" si="73"/>
        <v/>
      </c>
      <c r="DR24" s="28"/>
      <c r="DS24" s="29"/>
      <c r="DT24" s="29"/>
      <c r="DU24" s="34"/>
      <c r="DV24" s="34">
        <f t="shared" si="22"/>
        <v>0</v>
      </c>
      <c r="DW24" s="34">
        <f t="shared" si="23"/>
        <v>0</v>
      </c>
      <c r="DX24" s="34"/>
      <c r="DY24" s="34"/>
      <c r="DZ24" s="61" t="str">
        <f t="shared" si="74"/>
        <v/>
      </c>
      <c r="EA24" s="33" t="str">
        <f t="shared" si="75"/>
        <v/>
      </c>
      <c r="EC24" s="28"/>
      <c r="ED24" s="29"/>
      <c r="EE24" s="29"/>
      <c r="EF24" s="34"/>
      <c r="EG24" s="34">
        <f t="shared" si="24"/>
        <v>0</v>
      </c>
      <c r="EH24" s="34">
        <f t="shared" si="25"/>
        <v>0</v>
      </c>
      <c r="EI24" s="34"/>
      <c r="EJ24" s="34"/>
      <c r="EK24" s="61" t="str">
        <f t="shared" si="76"/>
        <v/>
      </c>
      <c r="EL24" s="33" t="str">
        <f t="shared" si="77"/>
        <v/>
      </c>
    </row>
    <row r="25" spans="1:142" ht="15.75" thickBot="1" x14ac:dyDescent="0.3">
      <c r="A25" s="1" t="s">
        <v>21</v>
      </c>
      <c r="B25" s="5">
        <v>1280</v>
      </c>
      <c r="C25" s="5">
        <v>1440</v>
      </c>
      <c r="D25" s="3"/>
      <c r="E25" s="62">
        <f t="shared" si="0"/>
        <v>0</v>
      </c>
      <c r="F25" s="3">
        <f t="shared" si="1"/>
        <v>0</v>
      </c>
      <c r="G25" s="3"/>
      <c r="H25" s="3"/>
      <c r="I25" s="60" t="str">
        <f t="shared" si="52"/>
        <v/>
      </c>
      <c r="J25" s="32" t="str">
        <f t="shared" si="53"/>
        <v/>
      </c>
      <c r="L25" s="1" t="s">
        <v>63</v>
      </c>
      <c r="M25" s="5">
        <v>1530</v>
      </c>
      <c r="N25" s="5">
        <v>1860</v>
      </c>
      <c r="O25" s="3"/>
      <c r="P25" s="3">
        <f t="shared" si="2"/>
        <v>0</v>
      </c>
      <c r="Q25" s="3">
        <f t="shared" si="3"/>
        <v>0</v>
      </c>
      <c r="R25" s="3"/>
      <c r="S25" s="3"/>
      <c r="T25" s="60" t="str">
        <f t="shared" si="54"/>
        <v/>
      </c>
      <c r="U25" s="2" t="str">
        <f t="shared" si="55"/>
        <v/>
      </c>
      <c r="W25" s="1" t="s">
        <v>119</v>
      </c>
      <c r="X25" s="5">
        <v>965</v>
      </c>
      <c r="Y25" s="5">
        <v>1125</v>
      </c>
      <c r="Z25" s="3"/>
      <c r="AA25" s="3">
        <f t="shared" si="4"/>
        <v>0</v>
      </c>
      <c r="AB25" s="3">
        <f t="shared" si="5"/>
        <v>0</v>
      </c>
      <c r="AC25" s="3"/>
      <c r="AD25" s="3"/>
      <c r="AE25" s="60" t="str">
        <f t="shared" si="56"/>
        <v/>
      </c>
      <c r="AF25" s="32" t="str">
        <f t="shared" si="57"/>
        <v/>
      </c>
      <c r="AH25" s="1" t="s">
        <v>216</v>
      </c>
      <c r="AI25" s="5">
        <v>680</v>
      </c>
      <c r="AJ25" s="5">
        <v>880</v>
      </c>
      <c r="AK25" s="3"/>
      <c r="AL25" s="3">
        <f t="shared" si="6"/>
        <v>0</v>
      </c>
      <c r="AM25" s="3">
        <f t="shared" si="7"/>
        <v>0</v>
      </c>
      <c r="AN25" s="3"/>
      <c r="AO25" s="3"/>
      <c r="AP25" s="60" t="str">
        <f t="shared" si="58"/>
        <v/>
      </c>
      <c r="AQ25" s="2" t="str">
        <f t="shared" si="59"/>
        <v/>
      </c>
      <c r="AS25" s="1" t="s">
        <v>275</v>
      </c>
      <c r="AT25" s="5">
        <v>696</v>
      </c>
      <c r="AU25" s="5">
        <v>900</v>
      </c>
      <c r="AV25" s="5">
        <v>900</v>
      </c>
      <c r="AW25" s="3">
        <f t="shared" si="8"/>
        <v>0</v>
      </c>
      <c r="AX25" s="3">
        <f t="shared" si="9"/>
        <v>0</v>
      </c>
      <c r="AY25" s="3"/>
      <c r="AZ25" s="3"/>
      <c r="BA25" s="60" t="str">
        <f t="shared" si="60"/>
        <v/>
      </c>
      <c r="BB25" s="3" t="str">
        <f t="shared" si="61"/>
        <v/>
      </c>
      <c r="BD25" s="1" t="s">
        <v>291</v>
      </c>
      <c r="BE25" s="5">
        <v>2700</v>
      </c>
      <c r="BF25" s="5">
        <v>3100</v>
      </c>
      <c r="BG25" s="3"/>
      <c r="BH25" s="3">
        <f t="shared" si="10"/>
        <v>0</v>
      </c>
      <c r="BI25" s="3">
        <f t="shared" si="11"/>
        <v>0</v>
      </c>
      <c r="BJ25" s="3"/>
      <c r="BK25" s="3"/>
      <c r="BL25" s="60" t="str">
        <f t="shared" si="62"/>
        <v/>
      </c>
      <c r="BM25" s="2" t="str">
        <f t="shared" si="63"/>
        <v/>
      </c>
      <c r="BO25" s="1"/>
      <c r="BP25" s="5"/>
      <c r="BQ25" s="5"/>
      <c r="BR25" s="3"/>
      <c r="BS25" s="3">
        <f t="shared" si="12"/>
        <v>0</v>
      </c>
      <c r="BT25" s="3">
        <f t="shared" si="13"/>
        <v>0</v>
      </c>
      <c r="BU25" s="3"/>
      <c r="BV25" s="3"/>
      <c r="BW25" s="60" t="str">
        <f t="shared" si="64"/>
        <v/>
      </c>
      <c r="BX25" s="2" t="str">
        <f t="shared" si="65"/>
        <v/>
      </c>
      <c r="BZ25" s="1" t="s">
        <v>341</v>
      </c>
      <c r="CA25" s="5">
        <v>1400</v>
      </c>
      <c r="CB25" s="5">
        <v>1550</v>
      </c>
      <c r="CC25" s="3"/>
      <c r="CD25" s="3">
        <f t="shared" si="14"/>
        <v>0</v>
      </c>
      <c r="CE25" s="3">
        <f t="shared" si="15"/>
        <v>0</v>
      </c>
      <c r="CF25" s="3"/>
      <c r="CG25" s="3"/>
      <c r="CH25" s="60" t="str">
        <f t="shared" si="66"/>
        <v/>
      </c>
      <c r="CI25" s="2" t="str">
        <f t="shared" si="67"/>
        <v/>
      </c>
      <c r="CK25" s="1"/>
      <c r="CL25" s="5"/>
      <c r="CM25" s="5"/>
      <c r="CN25" s="3"/>
      <c r="CO25" s="3">
        <f t="shared" si="16"/>
        <v>0</v>
      </c>
      <c r="CP25" s="3">
        <f t="shared" si="17"/>
        <v>0</v>
      </c>
      <c r="CQ25" s="3"/>
      <c r="CR25" s="3"/>
      <c r="CS25" s="60" t="str">
        <f t="shared" si="68"/>
        <v/>
      </c>
      <c r="CT25" s="2" t="str">
        <f t="shared" si="69"/>
        <v/>
      </c>
      <c r="CV25" s="1"/>
      <c r="CW25" s="5"/>
      <c r="CX25" s="5"/>
      <c r="CY25" s="3"/>
      <c r="CZ25" s="3">
        <f t="shared" si="18"/>
        <v>0</v>
      </c>
      <c r="DA25" s="3">
        <f t="shared" si="19"/>
        <v>0</v>
      </c>
      <c r="DB25" s="3"/>
      <c r="DC25" s="3"/>
      <c r="DD25" s="60" t="str">
        <f t="shared" si="70"/>
        <v/>
      </c>
      <c r="DE25" s="32" t="str">
        <f t="shared" si="71"/>
        <v/>
      </c>
      <c r="DG25" s="1"/>
      <c r="DH25" s="5"/>
      <c r="DI25" s="5"/>
      <c r="DJ25" s="3"/>
      <c r="DK25" s="3">
        <f t="shared" si="20"/>
        <v>0</v>
      </c>
      <c r="DL25" s="3">
        <f t="shared" si="21"/>
        <v>0</v>
      </c>
      <c r="DM25" s="3"/>
      <c r="DN25" s="3"/>
      <c r="DO25" s="60" t="str">
        <f t="shared" si="72"/>
        <v/>
      </c>
      <c r="DP25" s="2" t="str">
        <f t="shared" si="73"/>
        <v/>
      </c>
      <c r="DR25" s="1"/>
      <c r="DS25" s="5"/>
      <c r="DT25" s="5"/>
      <c r="DU25" s="3"/>
      <c r="DV25" s="3">
        <f t="shared" si="22"/>
        <v>0</v>
      </c>
      <c r="DW25" s="3">
        <f t="shared" si="23"/>
        <v>0</v>
      </c>
      <c r="DX25" s="3"/>
      <c r="DY25" s="3"/>
      <c r="DZ25" s="60" t="str">
        <f t="shared" si="74"/>
        <v/>
      </c>
      <c r="EA25" s="2" t="str">
        <f t="shared" si="75"/>
        <v/>
      </c>
      <c r="EC25" s="1"/>
      <c r="ED25" s="5"/>
      <c r="EE25" s="5"/>
      <c r="EF25" s="3"/>
      <c r="EG25" s="3">
        <f t="shared" si="24"/>
        <v>0</v>
      </c>
      <c r="EH25" s="3">
        <f t="shared" si="25"/>
        <v>0</v>
      </c>
      <c r="EI25" s="3"/>
      <c r="EJ25" s="3"/>
      <c r="EK25" s="60" t="str">
        <f t="shared" si="76"/>
        <v/>
      </c>
      <c r="EL25" s="2" t="str">
        <f t="shared" si="77"/>
        <v/>
      </c>
    </row>
    <row r="26" spans="1:142" ht="15.75" thickBot="1" x14ac:dyDescent="0.3">
      <c r="A26" s="28" t="s">
        <v>22</v>
      </c>
      <c r="B26" s="29">
        <v>980</v>
      </c>
      <c r="C26" s="29">
        <v>1500</v>
      </c>
      <c r="D26" s="34"/>
      <c r="E26" s="62">
        <f t="shared" si="0"/>
        <v>0</v>
      </c>
      <c r="F26" s="3">
        <f t="shared" si="1"/>
        <v>0</v>
      </c>
      <c r="G26" s="34"/>
      <c r="H26" s="34"/>
      <c r="I26" s="60" t="str">
        <f t="shared" si="52"/>
        <v/>
      </c>
      <c r="J26" s="32" t="str">
        <f t="shared" si="53"/>
        <v/>
      </c>
      <c r="L26" s="28" t="s">
        <v>64</v>
      </c>
      <c r="M26" s="29">
        <v>1370</v>
      </c>
      <c r="N26" s="29">
        <v>1620</v>
      </c>
      <c r="O26" s="34"/>
      <c r="P26" s="3">
        <f t="shared" si="2"/>
        <v>0</v>
      </c>
      <c r="Q26" s="3">
        <f t="shared" si="3"/>
        <v>0</v>
      </c>
      <c r="R26" s="34"/>
      <c r="S26" s="34"/>
      <c r="T26" s="61" t="str">
        <f t="shared" si="54"/>
        <v/>
      </c>
      <c r="U26" s="33" t="str">
        <f t="shared" si="55"/>
        <v/>
      </c>
      <c r="W26" s="28" t="s">
        <v>120</v>
      </c>
      <c r="X26" s="29">
        <v>885</v>
      </c>
      <c r="Y26" s="29">
        <v>1090</v>
      </c>
      <c r="Z26" s="34"/>
      <c r="AA26" s="3">
        <f t="shared" si="4"/>
        <v>0</v>
      </c>
      <c r="AB26" s="3">
        <f t="shared" si="5"/>
        <v>0</v>
      </c>
      <c r="AC26" s="34"/>
      <c r="AD26" s="34"/>
      <c r="AE26" s="60" t="str">
        <f t="shared" si="56"/>
        <v/>
      </c>
      <c r="AF26" s="32" t="str">
        <f t="shared" si="57"/>
        <v/>
      </c>
      <c r="AH26" s="28" t="s">
        <v>217</v>
      </c>
      <c r="AI26" s="29">
        <v>700</v>
      </c>
      <c r="AJ26" s="29">
        <v>900</v>
      </c>
      <c r="AK26" s="34"/>
      <c r="AL26" s="3">
        <f t="shared" si="6"/>
        <v>0</v>
      </c>
      <c r="AM26" s="3">
        <f t="shared" si="7"/>
        <v>0</v>
      </c>
      <c r="AN26" s="34"/>
      <c r="AO26" s="34"/>
      <c r="AP26" s="61" t="str">
        <f t="shared" si="58"/>
        <v/>
      </c>
      <c r="AQ26" s="33" t="str">
        <f t="shared" si="59"/>
        <v/>
      </c>
      <c r="AS26" s="28" t="s">
        <v>276</v>
      </c>
      <c r="AT26" s="29"/>
      <c r="AU26" s="29"/>
      <c r="AV26" s="29"/>
      <c r="AW26" s="3">
        <f t="shared" si="8"/>
        <v>0</v>
      </c>
      <c r="AX26" s="3">
        <f t="shared" si="9"/>
        <v>0</v>
      </c>
      <c r="AY26" s="34"/>
      <c r="AZ26" s="34"/>
      <c r="BA26" s="61" t="str">
        <f t="shared" si="60"/>
        <v/>
      </c>
      <c r="BB26" s="34" t="str">
        <f t="shared" si="61"/>
        <v/>
      </c>
      <c r="BD26" s="28" t="s">
        <v>292</v>
      </c>
      <c r="BE26" s="29">
        <v>2700</v>
      </c>
      <c r="BF26" s="29">
        <v>3100</v>
      </c>
      <c r="BG26" s="34"/>
      <c r="BH26" s="34">
        <f t="shared" si="10"/>
        <v>0</v>
      </c>
      <c r="BI26" s="34">
        <f t="shared" si="11"/>
        <v>0</v>
      </c>
      <c r="BJ26" s="34"/>
      <c r="BK26" s="34"/>
      <c r="BL26" s="61" t="str">
        <f t="shared" si="62"/>
        <v/>
      </c>
      <c r="BM26" s="33" t="str">
        <f t="shared" si="63"/>
        <v/>
      </c>
      <c r="BO26" s="28"/>
      <c r="BP26" s="29"/>
      <c r="BQ26" s="29"/>
      <c r="BR26" s="34"/>
      <c r="BS26" s="34">
        <f t="shared" si="12"/>
        <v>0</v>
      </c>
      <c r="BT26" s="34">
        <f t="shared" si="13"/>
        <v>0</v>
      </c>
      <c r="BU26" s="34"/>
      <c r="BV26" s="34"/>
      <c r="BW26" s="61" t="str">
        <f t="shared" si="64"/>
        <v/>
      </c>
      <c r="BX26" s="33" t="str">
        <f t="shared" si="65"/>
        <v/>
      </c>
      <c r="BZ26" s="28" t="s">
        <v>342</v>
      </c>
      <c r="CA26" s="29">
        <v>5650</v>
      </c>
      <c r="CB26" s="29">
        <v>6200</v>
      </c>
      <c r="CC26" s="34"/>
      <c r="CD26" s="34">
        <f t="shared" si="14"/>
        <v>0</v>
      </c>
      <c r="CE26" s="34">
        <f t="shared" si="15"/>
        <v>0</v>
      </c>
      <c r="CF26" s="34"/>
      <c r="CG26" s="34"/>
      <c r="CH26" s="61" t="str">
        <f t="shared" si="66"/>
        <v/>
      </c>
      <c r="CI26" s="33" t="str">
        <f t="shared" si="67"/>
        <v/>
      </c>
      <c r="CK26" s="28"/>
      <c r="CL26" s="29"/>
      <c r="CM26" s="29"/>
      <c r="CN26" s="34"/>
      <c r="CO26" s="34">
        <f t="shared" si="16"/>
        <v>0</v>
      </c>
      <c r="CP26" s="34">
        <f t="shared" si="17"/>
        <v>0</v>
      </c>
      <c r="CQ26" s="34"/>
      <c r="CR26" s="34"/>
      <c r="CS26" s="61" t="str">
        <f t="shared" si="68"/>
        <v/>
      </c>
      <c r="CT26" s="33" t="str">
        <f t="shared" si="69"/>
        <v/>
      </c>
      <c r="CV26" s="28"/>
      <c r="CW26" s="29"/>
      <c r="CX26" s="29"/>
      <c r="CY26" s="34"/>
      <c r="CZ26" s="34">
        <f t="shared" si="18"/>
        <v>0</v>
      </c>
      <c r="DA26" s="34">
        <f t="shared" si="19"/>
        <v>0</v>
      </c>
      <c r="DB26" s="34"/>
      <c r="DC26" s="34"/>
      <c r="DD26" s="61" t="str">
        <f t="shared" si="70"/>
        <v/>
      </c>
      <c r="DE26" s="32" t="str">
        <f t="shared" si="71"/>
        <v/>
      </c>
      <c r="DG26" s="28"/>
      <c r="DH26" s="29"/>
      <c r="DI26" s="29"/>
      <c r="DJ26" s="34"/>
      <c r="DK26" s="34">
        <f t="shared" si="20"/>
        <v>0</v>
      </c>
      <c r="DL26" s="34">
        <f t="shared" si="21"/>
        <v>0</v>
      </c>
      <c r="DM26" s="34"/>
      <c r="DN26" s="34"/>
      <c r="DO26" s="61" t="str">
        <f t="shared" si="72"/>
        <v/>
      </c>
      <c r="DP26" s="33" t="str">
        <f t="shared" si="73"/>
        <v/>
      </c>
      <c r="DR26" s="28"/>
      <c r="DS26" s="29"/>
      <c r="DT26" s="29"/>
      <c r="DU26" s="34"/>
      <c r="DV26" s="34">
        <f t="shared" si="22"/>
        <v>0</v>
      </c>
      <c r="DW26" s="34">
        <f t="shared" si="23"/>
        <v>0</v>
      </c>
      <c r="DX26" s="34"/>
      <c r="DY26" s="34"/>
      <c r="DZ26" s="61" t="str">
        <f t="shared" si="74"/>
        <v/>
      </c>
      <c r="EA26" s="33" t="str">
        <f t="shared" si="75"/>
        <v/>
      </c>
      <c r="EC26" s="28"/>
      <c r="ED26" s="29"/>
      <c r="EE26" s="29"/>
      <c r="EF26" s="34"/>
      <c r="EG26" s="34">
        <f t="shared" si="24"/>
        <v>0</v>
      </c>
      <c r="EH26" s="34">
        <f t="shared" si="25"/>
        <v>0</v>
      </c>
      <c r="EI26" s="34"/>
      <c r="EJ26" s="34"/>
      <c r="EK26" s="61" t="str">
        <f t="shared" si="76"/>
        <v/>
      </c>
      <c r="EL26" s="33" t="str">
        <f t="shared" si="77"/>
        <v/>
      </c>
    </row>
    <row r="27" spans="1:142" ht="15.75" thickBot="1" x14ac:dyDescent="0.3">
      <c r="A27" s="1" t="s">
        <v>23</v>
      </c>
      <c r="B27" s="5">
        <v>1525</v>
      </c>
      <c r="C27" s="5">
        <v>1775</v>
      </c>
      <c r="D27" s="3"/>
      <c r="E27" s="62">
        <f t="shared" si="0"/>
        <v>0</v>
      </c>
      <c r="F27" s="3">
        <f t="shared" si="1"/>
        <v>0</v>
      </c>
      <c r="G27" s="3"/>
      <c r="H27" s="3"/>
      <c r="I27" s="60" t="str">
        <f t="shared" si="52"/>
        <v/>
      </c>
      <c r="J27" s="32" t="str">
        <f t="shared" si="53"/>
        <v/>
      </c>
      <c r="L27" s="1" t="s">
        <v>65</v>
      </c>
      <c r="M27" s="5">
        <v>1500</v>
      </c>
      <c r="N27" s="5">
        <v>1850</v>
      </c>
      <c r="O27" s="3"/>
      <c r="P27" s="3">
        <f t="shared" si="2"/>
        <v>0</v>
      </c>
      <c r="Q27" s="3">
        <f t="shared" si="3"/>
        <v>0</v>
      </c>
      <c r="R27" s="3"/>
      <c r="S27" s="3"/>
      <c r="T27" s="60" t="str">
        <f t="shared" si="54"/>
        <v/>
      </c>
      <c r="U27" s="2" t="str">
        <f t="shared" si="55"/>
        <v/>
      </c>
      <c r="W27" s="1" t="s">
        <v>121</v>
      </c>
      <c r="X27" s="5">
        <v>405</v>
      </c>
      <c r="Y27" s="5">
        <v>580</v>
      </c>
      <c r="Z27" s="3"/>
      <c r="AA27" s="3">
        <f t="shared" si="4"/>
        <v>0</v>
      </c>
      <c r="AB27" s="3">
        <f t="shared" si="5"/>
        <v>0</v>
      </c>
      <c r="AC27" s="3"/>
      <c r="AD27" s="3"/>
      <c r="AE27" s="60" t="str">
        <f t="shared" si="56"/>
        <v/>
      </c>
      <c r="AF27" s="32" t="str">
        <f t="shared" si="57"/>
        <v/>
      </c>
      <c r="AH27" s="1" t="s">
        <v>218</v>
      </c>
      <c r="AI27" s="5">
        <v>400</v>
      </c>
      <c r="AJ27" s="5">
        <v>600</v>
      </c>
      <c r="AK27" s="3"/>
      <c r="AL27" s="3">
        <f t="shared" si="6"/>
        <v>0</v>
      </c>
      <c r="AM27" s="3">
        <f t="shared" si="7"/>
        <v>0</v>
      </c>
      <c r="AN27" s="3"/>
      <c r="AO27" s="3"/>
      <c r="AP27" s="60" t="str">
        <f t="shared" si="58"/>
        <v/>
      </c>
      <c r="AQ27" s="2" t="str">
        <f t="shared" si="59"/>
        <v/>
      </c>
      <c r="AS27" s="1" t="s">
        <v>277</v>
      </c>
      <c r="AT27" s="5">
        <v>640</v>
      </c>
      <c r="AU27" s="5"/>
      <c r="AV27" s="5"/>
      <c r="AW27" s="3">
        <f t="shared" si="8"/>
        <v>0</v>
      </c>
      <c r="AX27" s="3">
        <f t="shared" si="9"/>
        <v>0</v>
      </c>
      <c r="AY27" s="3"/>
      <c r="AZ27" s="3"/>
      <c r="BA27" s="60" t="str">
        <f t="shared" si="60"/>
        <v/>
      </c>
      <c r="BB27" s="3" t="str">
        <f t="shared" si="61"/>
        <v/>
      </c>
      <c r="BD27" s="1" t="s">
        <v>293</v>
      </c>
      <c r="BE27" s="5">
        <v>1090</v>
      </c>
      <c r="BF27" s="5">
        <v>2050</v>
      </c>
      <c r="BG27" s="3"/>
      <c r="BH27" s="3">
        <f t="shared" si="10"/>
        <v>0</v>
      </c>
      <c r="BI27" s="3">
        <f t="shared" si="11"/>
        <v>0</v>
      </c>
      <c r="BJ27" s="3"/>
      <c r="BK27" s="3"/>
      <c r="BL27" s="60" t="str">
        <f t="shared" si="62"/>
        <v/>
      </c>
      <c r="BM27" s="2" t="str">
        <f t="shared" si="63"/>
        <v/>
      </c>
      <c r="BO27" s="1"/>
      <c r="BP27" s="5"/>
      <c r="BQ27" s="5"/>
      <c r="BR27" s="3"/>
      <c r="BS27" s="3">
        <f t="shared" si="12"/>
        <v>0</v>
      </c>
      <c r="BT27" s="3">
        <f t="shared" si="13"/>
        <v>0</v>
      </c>
      <c r="BU27" s="3"/>
      <c r="BV27" s="3"/>
      <c r="BW27" s="60" t="str">
        <f t="shared" si="64"/>
        <v/>
      </c>
      <c r="BX27" s="2" t="str">
        <f t="shared" si="65"/>
        <v/>
      </c>
      <c r="BZ27" s="1" t="s">
        <v>440</v>
      </c>
      <c r="CA27" s="5">
        <v>5300</v>
      </c>
      <c r="CB27" s="5">
        <v>5900</v>
      </c>
      <c r="CC27" s="3"/>
      <c r="CD27" s="3">
        <f t="shared" si="14"/>
        <v>0</v>
      </c>
      <c r="CE27" s="3">
        <f t="shared" si="15"/>
        <v>0</v>
      </c>
      <c r="CF27" s="3"/>
      <c r="CG27" s="3"/>
      <c r="CH27" s="60" t="str">
        <f t="shared" si="66"/>
        <v/>
      </c>
      <c r="CI27" s="2" t="str">
        <f t="shared" si="67"/>
        <v/>
      </c>
      <c r="CK27" s="1"/>
      <c r="CL27" s="5"/>
      <c r="CM27" s="5"/>
      <c r="CN27" s="3"/>
      <c r="CO27" s="3">
        <f t="shared" si="16"/>
        <v>0</v>
      </c>
      <c r="CP27" s="3">
        <f t="shared" si="17"/>
        <v>0</v>
      </c>
      <c r="CQ27" s="3"/>
      <c r="CR27" s="3"/>
      <c r="CS27" s="60" t="str">
        <f t="shared" si="68"/>
        <v/>
      </c>
      <c r="CT27" s="2" t="str">
        <f t="shared" si="69"/>
        <v/>
      </c>
      <c r="CV27" s="1"/>
      <c r="CW27" s="5"/>
      <c r="CX27" s="5"/>
      <c r="CY27" s="3"/>
      <c r="CZ27" s="3">
        <f t="shared" si="18"/>
        <v>0</v>
      </c>
      <c r="DA27" s="3">
        <f t="shared" si="19"/>
        <v>0</v>
      </c>
      <c r="DB27" s="3"/>
      <c r="DC27" s="3"/>
      <c r="DD27" s="60" t="str">
        <f t="shared" si="70"/>
        <v/>
      </c>
      <c r="DE27" s="32" t="str">
        <f t="shared" si="71"/>
        <v/>
      </c>
      <c r="DG27" s="1"/>
      <c r="DH27" s="5"/>
      <c r="DI27" s="5"/>
      <c r="DJ27" s="3"/>
      <c r="DK27" s="3">
        <f t="shared" si="20"/>
        <v>0</v>
      </c>
      <c r="DL27" s="3">
        <f t="shared" si="21"/>
        <v>0</v>
      </c>
      <c r="DM27" s="3"/>
      <c r="DN27" s="3"/>
      <c r="DO27" s="60" t="str">
        <f t="shared" si="72"/>
        <v/>
      </c>
      <c r="DP27" s="2" t="str">
        <f t="shared" si="73"/>
        <v/>
      </c>
      <c r="DR27" s="1"/>
      <c r="DS27" s="5"/>
      <c r="DT27" s="5"/>
      <c r="DU27" s="3"/>
      <c r="DV27" s="3">
        <f t="shared" si="22"/>
        <v>0</v>
      </c>
      <c r="DW27" s="3">
        <f t="shared" si="23"/>
        <v>0</v>
      </c>
      <c r="DX27" s="3"/>
      <c r="DY27" s="3"/>
      <c r="DZ27" s="60" t="str">
        <f t="shared" si="74"/>
        <v/>
      </c>
      <c r="EA27" s="2" t="str">
        <f t="shared" si="75"/>
        <v/>
      </c>
      <c r="EC27" s="1"/>
      <c r="ED27" s="5"/>
      <c r="EE27" s="5"/>
      <c r="EF27" s="3"/>
      <c r="EG27" s="3">
        <f t="shared" si="24"/>
        <v>0</v>
      </c>
      <c r="EH27" s="3">
        <f t="shared" si="25"/>
        <v>0</v>
      </c>
      <c r="EI27" s="3"/>
      <c r="EJ27" s="3"/>
      <c r="EK27" s="60" t="str">
        <f t="shared" si="76"/>
        <v/>
      </c>
      <c r="EL27" s="2" t="str">
        <f t="shared" si="77"/>
        <v/>
      </c>
    </row>
    <row r="28" spans="1:142" ht="15.75" thickBot="1" x14ac:dyDescent="0.3">
      <c r="A28" s="28" t="s">
        <v>24</v>
      </c>
      <c r="B28" s="29">
        <v>1700</v>
      </c>
      <c r="C28" s="29">
        <v>1950</v>
      </c>
      <c r="D28" s="34"/>
      <c r="E28" s="62">
        <f t="shared" si="0"/>
        <v>0</v>
      </c>
      <c r="F28" s="3">
        <f t="shared" si="1"/>
        <v>0</v>
      </c>
      <c r="G28" s="34"/>
      <c r="H28" s="34"/>
      <c r="I28" s="60" t="str">
        <f t="shared" si="52"/>
        <v/>
      </c>
      <c r="J28" s="32" t="str">
        <f t="shared" si="53"/>
        <v/>
      </c>
      <c r="L28" s="28" t="s">
        <v>66</v>
      </c>
      <c r="M28" s="29">
        <v>2872</v>
      </c>
      <c r="N28" s="29">
        <v>3130</v>
      </c>
      <c r="O28" s="34"/>
      <c r="P28" s="3">
        <f t="shared" si="2"/>
        <v>0</v>
      </c>
      <c r="Q28" s="3">
        <f t="shared" si="3"/>
        <v>0</v>
      </c>
      <c r="R28" s="34"/>
      <c r="S28" s="34"/>
      <c r="T28" s="61" t="str">
        <f t="shared" si="54"/>
        <v/>
      </c>
      <c r="U28" s="33" t="str">
        <f t="shared" si="55"/>
        <v/>
      </c>
      <c r="W28" s="28" t="s">
        <v>122</v>
      </c>
      <c r="X28" s="29">
        <v>663</v>
      </c>
      <c r="Y28" s="29">
        <v>860</v>
      </c>
      <c r="Z28" s="34"/>
      <c r="AA28" s="3">
        <f t="shared" si="4"/>
        <v>0</v>
      </c>
      <c r="AB28" s="3">
        <f t="shared" si="5"/>
        <v>0</v>
      </c>
      <c r="AC28" s="34"/>
      <c r="AD28" s="34"/>
      <c r="AE28" s="60" t="str">
        <f t="shared" si="56"/>
        <v/>
      </c>
      <c r="AF28" s="32" t="str">
        <f t="shared" si="57"/>
        <v/>
      </c>
      <c r="AH28" s="28" t="s">
        <v>219</v>
      </c>
      <c r="AI28" s="29">
        <v>730</v>
      </c>
      <c r="AJ28" s="29">
        <v>1000</v>
      </c>
      <c r="AK28" s="34"/>
      <c r="AL28" s="3">
        <f t="shared" si="6"/>
        <v>0</v>
      </c>
      <c r="AM28" s="3">
        <f t="shared" si="7"/>
        <v>0</v>
      </c>
      <c r="AN28" s="34"/>
      <c r="AO28" s="34"/>
      <c r="AP28" s="61" t="str">
        <f t="shared" si="58"/>
        <v/>
      </c>
      <c r="AQ28" s="33" t="str">
        <f t="shared" si="59"/>
        <v/>
      </c>
      <c r="AS28" s="28" t="s">
        <v>278</v>
      </c>
      <c r="AT28" s="29">
        <v>810</v>
      </c>
      <c r="AU28" s="29"/>
      <c r="AV28" s="29"/>
      <c r="AW28" s="3">
        <f t="shared" si="8"/>
        <v>0</v>
      </c>
      <c r="AX28" s="3">
        <f t="shared" si="9"/>
        <v>0</v>
      </c>
      <c r="AY28" s="34"/>
      <c r="AZ28" s="34"/>
      <c r="BA28" s="61" t="str">
        <f t="shared" si="60"/>
        <v/>
      </c>
      <c r="BB28" s="34" t="str">
        <f t="shared" si="61"/>
        <v/>
      </c>
      <c r="BD28" s="28" t="s">
        <v>294</v>
      </c>
      <c r="BE28" s="29">
        <v>1360</v>
      </c>
      <c r="BF28" s="29">
        <v>2200</v>
      </c>
      <c r="BG28" s="34"/>
      <c r="BH28" s="34">
        <f t="shared" si="10"/>
        <v>0</v>
      </c>
      <c r="BI28" s="34">
        <f t="shared" si="11"/>
        <v>0</v>
      </c>
      <c r="BJ28" s="34"/>
      <c r="BK28" s="34"/>
      <c r="BL28" s="61" t="str">
        <f t="shared" si="62"/>
        <v/>
      </c>
      <c r="BM28" s="33" t="str">
        <f t="shared" si="63"/>
        <v/>
      </c>
      <c r="BO28" s="28"/>
      <c r="BP28" s="29"/>
      <c r="BQ28" s="29"/>
      <c r="BR28" s="34"/>
      <c r="BS28" s="34">
        <f t="shared" si="12"/>
        <v>0</v>
      </c>
      <c r="BT28" s="34">
        <f t="shared" si="13"/>
        <v>0</v>
      </c>
      <c r="BU28" s="34"/>
      <c r="BV28" s="34"/>
      <c r="BW28" s="61" t="str">
        <f t="shared" si="64"/>
        <v/>
      </c>
      <c r="BX28" s="33" t="str">
        <f t="shared" si="65"/>
        <v/>
      </c>
      <c r="BZ28" s="28" t="s">
        <v>343</v>
      </c>
      <c r="CA28" s="29">
        <v>5000</v>
      </c>
      <c r="CB28" s="29"/>
      <c r="CC28" s="34"/>
      <c r="CD28" s="34">
        <f t="shared" si="14"/>
        <v>0</v>
      </c>
      <c r="CE28" s="34">
        <f t="shared" si="15"/>
        <v>0</v>
      </c>
      <c r="CF28" s="34"/>
      <c r="CG28" s="34"/>
      <c r="CH28" s="61" t="str">
        <f t="shared" si="66"/>
        <v/>
      </c>
      <c r="CI28" s="33" t="str">
        <f t="shared" si="67"/>
        <v/>
      </c>
      <c r="CK28" s="28"/>
      <c r="CL28" s="29"/>
      <c r="CM28" s="29"/>
      <c r="CN28" s="34"/>
      <c r="CO28" s="34">
        <f t="shared" si="16"/>
        <v>0</v>
      </c>
      <c r="CP28" s="34">
        <f t="shared" si="17"/>
        <v>0</v>
      </c>
      <c r="CQ28" s="34"/>
      <c r="CR28" s="34"/>
      <c r="CS28" s="61" t="str">
        <f t="shared" si="68"/>
        <v/>
      </c>
      <c r="CT28" s="33" t="str">
        <f t="shared" si="69"/>
        <v/>
      </c>
      <c r="CV28" s="28"/>
      <c r="CW28" s="29"/>
      <c r="CX28" s="29"/>
      <c r="CY28" s="34"/>
      <c r="CZ28" s="34">
        <f t="shared" si="18"/>
        <v>0</v>
      </c>
      <c r="DA28" s="34">
        <f t="shared" si="19"/>
        <v>0</v>
      </c>
      <c r="DB28" s="34"/>
      <c r="DC28" s="34"/>
      <c r="DD28" s="61" t="str">
        <f t="shared" si="70"/>
        <v/>
      </c>
      <c r="DE28" s="32" t="str">
        <f t="shared" si="71"/>
        <v/>
      </c>
      <c r="DG28" s="28"/>
      <c r="DH28" s="29"/>
      <c r="DI28" s="29"/>
      <c r="DJ28" s="34"/>
      <c r="DK28" s="34">
        <f t="shared" si="20"/>
        <v>0</v>
      </c>
      <c r="DL28" s="34">
        <f t="shared" si="21"/>
        <v>0</v>
      </c>
      <c r="DM28" s="34"/>
      <c r="DN28" s="34"/>
      <c r="DO28" s="61" t="str">
        <f t="shared" si="72"/>
        <v/>
      </c>
      <c r="DP28" s="33" t="str">
        <f t="shared" si="73"/>
        <v/>
      </c>
      <c r="DR28" s="28"/>
      <c r="DS28" s="29"/>
      <c r="DT28" s="29"/>
      <c r="DU28" s="34"/>
      <c r="DV28" s="34">
        <f t="shared" si="22"/>
        <v>0</v>
      </c>
      <c r="DW28" s="34">
        <f t="shared" si="23"/>
        <v>0</v>
      </c>
      <c r="DX28" s="34"/>
      <c r="DY28" s="34"/>
      <c r="DZ28" s="61" t="str">
        <f t="shared" si="74"/>
        <v/>
      </c>
      <c r="EA28" s="33" t="str">
        <f t="shared" si="75"/>
        <v/>
      </c>
      <c r="EC28" s="28"/>
      <c r="ED28" s="29"/>
      <c r="EE28" s="29"/>
      <c r="EF28" s="34"/>
      <c r="EG28" s="34">
        <f t="shared" si="24"/>
        <v>0</v>
      </c>
      <c r="EH28" s="34">
        <f t="shared" si="25"/>
        <v>0</v>
      </c>
      <c r="EI28" s="34"/>
      <c r="EJ28" s="34"/>
      <c r="EK28" s="61" t="str">
        <f t="shared" si="76"/>
        <v/>
      </c>
      <c r="EL28" s="33" t="str">
        <f t="shared" si="77"/>
        <v/>
      </c>
    </row>
    <row r="29" spans="1:142" ht="15.75" thickBot="1" x14ac:dyDescent="0.3">
      <c r="A29" s="1" t="s">
        <v>25</v>
      </c>
      <c r="B29" s="5">
        <v>1115</v>
      </c>
      <c r="C29" s="5">
        <v>1485</v>
      </c>
      <c r="D29" s="3"/>
      <c r="E29" s="62">
        <f t="shared" si="0"/>
        <v>0</v>
      </c>
      <c r="F29" s="3">
        <f t="shared" si="1"/>
        <v>0</v>
      </c>
      <c r="G29" s="3"/>
      <c r="H29" s="3"/>
      <c r="I29" s="60" t="str">
        <f t="shared" si="52"/>
        <v/>
      </c>
      <c r="J29" s="32" t="str">
        <f t="shared" si="53"/>
        <v/>
      </c>
      <c r="L29" s="1" t="s">
        <v>67</v>
      </c>
      <c r="M29" s="5">
        <v>2422.5</v>
      </c>
      <c r="N29" s="5">
        <v>2800</v>
      </c>
      <c r="O29" s="3"/>
      <c r="P29" s="3">
        <f t="shared" si="2"/>
        <v>0</v>
      </c>
      <c r="Q29" s="3">
        <f t="shared" si="3"/>
        <v>0</v>
      </c>
      <c r="R29" s="3"/>
      <c r="S29" s="3"/>
      <c r="T29" s="60" t="str">
        <f t="shared" si="54"/>
        <v/>
      </c>
      <c r="U29" s="2" t="str">
        <f t="shared" si="55"/>
        <v/>
      </c>
      <c r="W29" s="1" t="s">
        <v>123</v>
      </c>
      <c r="X29" s="5">
        <v>700</v>
      </c>
      <c r="Y29" s="5">
        <v>900</v>
      </c>
      <c r="Z29" s="3"/>
      <c r="AA29" s="3">
        <f t="shared" si="4"/>
        <v>0</v>
      </c>
      <c r="AB29" s="3">
        <f t="shared" si="5"/>
        <v>0</v>
      </c>
      <c r="AC29" s="3"/>
      <c r="AD29" s="3"/>
      <c r="AE29" s="60" t="str">
        <f t="shared" si="56"/>
        <v/>
      </c>
      <c r="AF29" s="32" t="str">
        <f t="shared" si="57"/>
        <v/>
      </c>
      <c r="AH29" s="1" t="s">
        <v>220</v>
      </c>
      <c r="AI29" s="5"/>
      <c r="AJ29" s="5">
        <v>700</v>
      </c>
      <c r="AK29" s="3"/>
      <c r="AL29" s="3">
        <f t="shared" si="6"/>
        <v>0</v>
      </c>
      <c r="AM29" s="3">
        <f t="shared" si="7"/>
        <v>0</v>
      </c>
      <c r="AN29" s="3"/>
      <c r="AO29" s="3"/>
      <c r="AP29" s="60" t="str">
        <f t="shared" si="58"/>
        <v/>
      </c>
      <c r="AQ29" s="2" t="str">
        <f t="shared" si="59"/>
        <v/>
      </c>
      <c r="AS29" s="1" t="s">
        <v>279</v>
      </c>
      <c r="AT29" s="5">
        <v>2700</v>
      </c>
      <c r="AU29" s="5"/>
      <c r="AV29" s="5"/>
      <c r="AW29" s="3">
        <f t="shared" si="8"/>
        <v>0</v>
      </c>
      <c r="AX29" s="3">
        <f t="shared" si="9"/>
        <v>0</v>
      </c>
      <c r="AY29" s="3"/>
      <c r="AZ29" s="3"/>
      <c r="BA29" s="60" t="str">
        <f t="shared" si="60"/>
        <v/>
      </c>
      <c r="BB29" s="3" t="str">
        <f t="shared" si="61"/>
        <v/>
      </c>
      <c r="BD29" s="1" t="s">
        <v>295</v>
      </c>
      <c r="BE29" s="5">
        <v>800</v>
      </c>
      <c r="BF29" s="5">
        <v>1000</v>
      </c>
      <c r="BG29" s="3"/>
      <c r="BH29" s="3">
        <f t="shared" si="10"/>
        <v>0</v>
      </c>
      <c r="BI29" s="3">
        <f t="shared" si="11"/>
        <v>0</v>
      </c>
      <c r="BJ29" s="3"/>
      <c r="BK29" s="3"/>
      <c r="BL29" s="60" t="str">
        <f t="shared" si="62"/>
        <v/>
      </c>
      <c r="BM29" s="2" t="str">
        <f t="shared" si="63"/>
        <v/>
      </c>
      <c r="BO29" s="1"/>
      <c r="BP29" s="5"/>
      <c r="BQ29" s="5"/>
      <c r="BR29" s="3"/>
      <c r="BS29" s="3">
        <f t="shared" si="12"/>
        <v>0</v>
      </c>
      <c r="BT29" s="3">
        <f t="shared" si="13"/>
        <v>0</v>
      </c>
      <c r="BU29" s="3"/>
      <c r="BV29" s="3"/>
      <c r="BW29" s="60" t="str">
        <f t="shared" si="64"/>
        <v/>
      </c>
      <c r="BX29" s="2" t="str">
        <f t="shared" si="65"/>
        <v/>
      </c>
      <c r="BZ29" s="1" t="s">
        <v>344</v>
      </c>
      <c r="CA29" s="5">
        <v>4450</v>
      </c>
      <c r="CB29" s="5"/>
      <c r="CC29" s="3"/>
      <c r="CD29" s="3">
        <f t="shared" si="14"/>
        <v>0</v>
      </c>
      <c r="CE29" s="3">
        <f t="shared" si="15"/>
        <v>0</v>
      </c>
      <c r="CF29" s="3"/>
      <c r="CG29" s="3"/>
      <c r="CH29" s="60" t="str">
        <f t="shared" si="66"/>
        <v/>
      </c>
      <c r="CI29" s="2" t="str">
        <f t="shared" si="67"/>
        <v/>
      </c>
      <c r="CK29" s="1"/>
      <c r="CL29" s="5"/>
      <c r="CM29" s="5"/>
      <c r="CN29" s="3"/>
      <c r="CO29" s="3">
        <f t="shared" si="16"/>
        <v>0</v>
      </c>
      <c r="CP29" s="3">
        <f t="shared" si="17"/>
        <v>0</v>
      </c>
      <c r="CQ29" s="3"/>
      <c r="CR29" s="3"/>
      <c r="CS29" s="60" t="str">
        <f t="shared" si="68"/>
        <v/>
      </c>
      <c r="CT29" s="2" t="str">
        <f t="shared" si="69"/>
        <v/>
      </c>
      <c r="CV29" s="1"/>
      <c r="CW29" s="5"/>
      <c r="CX29" s="5"/>
      <c r="CY29" s="3"/>
      <c r="CZ29" s="3">
        <f t="shared" si="18"/>
        <v>0</v>
      </c>
      <c r="DA29" s="3">
        <f t="shared" si="19"/>
        <v>0</v>
      </c>
      <c r="DB29" s="3"/>
      <c r="DC29" s="3"/>
      <c r="DD29" s="60" t="str">
        <f t="shared" si="70"/>
        <v/>
      </c>
      <c r="DE29" s="32" t="str">
        <f t="shared" si="71"/>
        <v/>
      </c>
      <c r="DG29" s="1"/>
      <c r="DH29" s="5"/>
      <c r="DI29" s="5"/>
      <c r="DJ29" s="3"/>
      <c r="DK29" s="3">
        <f t="shared" si="20"/>
        <v>0</v>
      </c>
      <c r="DL29" s="3">
        <f t="shared" si="21"/>
        <v>0</v>
      </c>
      <c r="DM29" s="3"/>
      <c r="DN29" s="3"/>
      <c r="DO29" s="60" t="str">
        <f t="shared" si="72"/>
        <v/>
      </c>
      <c r="DP29" s="2" t="str">
        <f t="shared" si="73"/>
        <v/>
      </c>
      <c r="DR29" s="1"/>
      <c r="DS29" s="5"/>
      <c r="DT29" s="5"/>
      <c r="DU29" s="3"/>
      <c r="DV29" s="3">
        <f t="shared" si="22"/>
        <v>0</v>
      </c>
      <c r="DW29" s="3">
        <f t="shared" si="23"/>
        <v>0</v>
      </c>
      <c r="DX29" s="3"/>
      <c r="DY29" s="3"/>
      <c r="DZ29" s="60" t="str">
        <f t="shared" si="74"/>
        <v/>
      </c>
      <c r="EA29" s="2" t="str">
        <f t="shared" si="75"/>
        <v/>
      </c>
      <c r="EC29" s="1"/>
      <c r="ED29" s="5"/>
      <c r="EE29" s="5"/>
      <c r="EF29" s="3"/>
      <c r="EG29" s="3">
        <f t="shared" si="24"/>
        <v>0</v>
      </c>
      <c r="EH29" s="3">
        <f t="shared" si="25"/>
        <v>0</v>
      </c>
      <c r="EI29" s="3"/>
      <c r="EJ29" s="3"/>
      <c r="EK29" s="60" t="str">
        <f t="shared" si="76"/>
        <v/>
      </c>
      <c r="EL29" s="2" t="str">
        <f t="shared" si="77"/>
        <v/>
      </c>
    </row>
    <row r="30" spans="1:142" ht="15.75" thickBot="1" x14ac:dyDescent="0.3">
      <c r="A30" s="28" t="s">
        <v>26</v>
      </c>
      <c r="B30" s="29">
        <v>490</v>
      </c>
      <c r="C30" s="29">
        <v>690</v>
      </c>
      <c r="D30" s="34"/>
      <c r="E30" s="62">
        <f t="shared" si="0"/>
        <v>0</v>
      </c>
      <c r="F30" s="3">
        <f t="shared" si="1"/>
        <v>0</v>
      </c>
      <c r="G30" s="34"/>
      <c r="H30" s="34"/>
      <c r="I30" s="60" t="str">
        <f t="shared" si="52"/>
        <v/>
      </c>
      <c r="J30" s="32" t="str">
        <f t="shared" si="53"/>
        <v/>
      </c>
      <c r="L30" s="28" t="s">
        <v>68</v>
      </c>
      <c r="M30" s="29">
        <v>2880</v>
      </c>
      <c r="N30" s="29">
        <v>3500</v>
      </c>
      <c r="O30" s="34"/>
      <c r="P30" s="3">
        <f t="shared" si="2"/>
        <v>0</v>
      </c>
      <c r="Q30" s="3">
        <f t="shared" si="3"/>
        <v>0</v>
      </c>
      <c r="R30" s="34"/>
      <c r="S30" s="34"/>
      <c r="T30" s="61" t="str">
        <f t="shared" si="54"/>
        <v/>
      </c>
      <c r="U30" s="33" t="str">
        <f t="shared" si="55"/>
        <v/>
      </c>
      <c r="W30" s="28" t="s">
        <v>57</v>
      </c>
      <c r="X30" s="29">
        <v>385</v>
      </c>
      <c r="Y30" s="29">
        <v>665</v>
      </c>
      <c r="Z30" s="34"/>
      <c r="AA30" s="3">
        <f t="shared" si="4"/>
        <v>0</v>
      </c>
      <c r="AB30" s="3">
        <f t="shared" si="5"/>
        <v>0</v>
      </c>
      <c r="AC30" s="34"/>
      <c r="AD30" s="34"/>
      <c r="AE30" s="60" t="str">
        <f t="shared" si="56"/>
        <v/>
      </c>
      <c r="AF30" s="32" t="str">
        <f t="shared" si="57"/>
        <v/>
      </c>
      <c r="AH30" s="28" t="s">
        <v>221</v>
      </c>
      <c r="AI30" s="29">
        <v>3650</v>
      </c>
      <c r="AJ30" s="29">
        <v>4050</v>
      </c>
      <c r="AK30" s="34"/>
      <c r="AL30" s="3">
        <f t="shared" si="6"/>
        <v>0</v>
      </c>
      <c r="AM30" s="3">
        <f t="shared" si="7"/>
        <v>0</v>
      </c>
      <c r="AN30" s="34"/>
      <c r="AO30" s="34"/>
      <c r="AP30" s="61" t="str">
        <f t="shared" si="58"/>
        <v/>
      </c>
      <c r="AQ30" s="33" t="str">
        <f t="shared" si="59"/>
        <v/>
      </c>
      <c r="AS30" s="28" t="s">
        <v>280</v>
      </c>
      <c r="AT30" s="29">
        <v>2800</v>
      </c>
      <c r="AU30" s="29"/>
      <c r="AV30" s="29"/>
      <c r="AW30" s="3">
        <f t="shared" si="8"/>
        <v>0</v>
      </c>
      <c r="AX30" s="3">
        <f t="shared" si="9"/>
        <v>0</v>
      </c>
      <c r="AY30" s="34"/>
      <c r="AZ30" s="34"/>
      <c r="BA30" s="61" t="str">
        <f t="shared" si="60"/>
        <v/>
      </c>
      <c r="BB30" s="34" t="str">
        <f t="shared" si="61"/>
        <v/>
      </c>
      <c r="BD30" s="28" t="s">
        <v>296</v>
      </c>
      <c r="BE30" s="29">
        <v>2990</v>
      </c>
      <c r="BF30" s="29">
        <v>3690</v>
      </c>
      <c r="BG30" s="34"/>
      <c r="BH30" s="34">
        <f t="shared" si="10"/>
        <v>0</v>
      </c>
      <c r="BI30" s="34">
        <f t="shared" si="11"/>
        <v>0</v>
      </c>
      <c r="BJ30" s="34"/>
      <c r="BK30" s="34"/>
      <c r="BL30" s="61" t="str">
        <f t="shared" si="62"/>
        <v/>
      </c>
      <c r="BM30" s="33" t="str">
        <f t="shared" si="63"/>
        <v/>
      </c>
      <c r="BO30" s="28"/>
      <c r="BP30" s="29"/>
      <c r="BQ30" s="29"/>
      <c r="BR30" s="34"/>
      <c r="BS30" s="34">
        <f t="shared" si="12"/>
        <v>0</v>
      </c>
      <c r="BT30" s="34">
        <f t="shared" si="13"/>
        <v>0</v>
      </c>
      <c r="BU30" s="34"/>
      <c r="BV30" s="34"/>
      <c r="BW30" s="61" t="str">
        <f t="shared" si="64"/>
        <v/>
      </c>
      <c r="BX30" s="33" t="str">
        <f t="shared" si="65"/>
        <v/>
      </c>
      <c r="BZ30" s="28" t="s">
        <v>345</v>
      </c>
      <c r="CA30" s="29">
        <v>1900</v>
      </c>
      <c r="CB30" s="29"/>
      <c r="CC30" s="34"/>
      <c r="CD30" s="34">
        <f t="shared" si="14"/>
        <v>0</v>
      </c>
      <c r="CE30" s="34">
        <f t="shared" si="15"/>
        <v>0</v>
      </c>
      <c r="CF30" s="34"/>
      <c r="CG30" s="34"/>
      <c r="CH30" s="61" t="str">
        <f t="shared" si="66"/>
        <v/>
      </c>
      <c r="CI30" s="33" t="str">
        <f t="shared" si="67"/>
        <v/>
      </c>
      <c r="CK30" s="28"/>
      <c r="CL30" s="29"/>
      <c r="CM30" s="29"/>
      <c r="CN30" s="34"/>
      <c r="CO30" s="34">
        <f t="shared" si="16"/>
        <v>0</v>
      </c>
      <c r="CP30" s="34">
        <f t="shared" si="17"/>
        <v>0</v>
      </c>
      <c r="CQ30" s="34"/>
      <c r="CR30" s="34"/>
      <c r="CS30" s="61" t="str">
        <f t="shared" si="68"/>
        <v/>
      </c>
      <c r="CT30" s="33" t="str">
        <f t="shared" si="69"/>
        <v/>
      </c>
      <c r="CV30" s="28"/>
      <c r="CW30" s="29"/>
      <c r="CX30" s="29"/>
      <c r="CY30" s="34"/>
      <c r="CZ30" s="34">
        <f t="shared" si="18"/>
        <v>0</v>
      </c>
      <c r="DA30" s="34">
        <f t="shared" si="19"/>
        <v>0</v>
      </c>
      <c r="DB30" s="34"/>
      <c r="DC30" s="34"/>
      <c r="DD30" s="61" t="str">
        <f t="shared" si="70"/>
        <v/>
      </c>
      <c r="DE30" s="32" t="str">
        <f t="shared" si="71"/>
        <v/>
      </c>
      <c r="DG30" s="28"/>
      <c r="DH30" s="29"/>
      <c r="DI30" s="29"/>
      <c r="DJ30" s="34"/>
      <c r="DK30" s="34">
        <f t="shared" si="20"/>
        <v>0</v>
      </c>
      <c r="DL30" s="34">
        <f t="shared" si="21"/>
        <v>0</v>
      </c>
      <c r="DM30" s="34"/>
      <c r="DN30" s="34"/>
      <c r="DO30" s="61" t="str">
        <f t="shared" si="72"/>
        <v/>
      </c>
      <c r="DP30" s="33" t="str">
        <f t="shared" si="73"/>
        <v/>
      </c>
      <c r="DR30" s="28"/>
      <c r="DS30" s="29"/>
      <c r="DT30" s="29"/>
      <c r="DU30" s="34"/>
      <c r="DV30" s="34">
        <f t="shared" si="22"/>
        <v>0</v>
      </c>
      <c r="DW30" s="34">
        <f t="shared" si="23"/>
        <v>0</v>
      </c>
      <c r="DX30" s="34"/>
      <c r="DY30" s="34"/>
      <c r="DZ30" s="61" t="str">
        <f t="shared" si="74"/>
        <v/>
      </c>
      <c r="EA30" s="33" t="str">
        <f t="shared" si="75"/>
        <v/>
      </c>
      <c r="EC30" s="28"/>
      <c r="ED30" s="29"/>
      <c r="EE30" s="29"/>
      <c r="EF30" s="34"/>
      <c r="EG30" s="34">
        <f t="shared" si="24"/>
        <v>0</v>
      </c>
      <c r="EH30" s="34">
        <f t="shared" si="25"/>
        <v>0</v>
      </c>
      <c r="EI30" s="34"/>
      <c r="EJ30" s="34"/>
      <c r="EK30" s="61" t="str">
        <f t="shared" si="76"/>
        <v/>
      </c>
      <c r="EL30" s="33" t="str">
        <f t="shared" si="77"/>
        <v/>
      </c>
    </row>
    <row r="31" spans="1:142" ht="15.75" thickBot="1" x14ac:dyDescent="0.3">
      <c r="A31" s="1" t="s">
        <v>27</v>
      </c>
      <c r="B31" s="5">
        <v>420</v>
      </c>
      <c r="C31" s="5">
        <v>580</v>
      </c>
      <c r="D31" s="3"/>
      <c r="E31" s="62">
        <f t="shared" si="0"/>
        <v>0</v>
      </c>
      <c r="F31" s="3">
        <f t="shared" si="1"/>
        <v>0</v>
      </c>
      <c r="G31" s="3"/>
      <c r="H31" s="3"/>
      <c r="I31" s="60" t="str">
        <f t="shared" si="52"/>
        <v/>
      </c>
      <c r="J31" s="32" t="str">
        <f t="shared" si="53"/>
        <v/>
      </c>
      <c r="L31" s="1" t="s">
        <v>69</v>
      </c>
      <c r="M31" s="5">
        <v>2800</v>
      </c>
      <c r="N31" s="5">
        <v>3600</v>
      </c>
      <c r="O31" s="3"/>
      <c r="P31" s="3">
        <f t="shared" si="2"/>
        <v>0</v>
      </c>
      <c r="Q31" s="3">
        <f t="shared" si="3"/>
        <v>0</v>
      </c>
      <c r="R31" s="3"/>
      <c r="S31" s="3"/>
      <c r="T31" s="60" t="str">
        <f t="shared" si="54"/>
        <v/>
      </c>
      <c r="U31" s="2" t="str">
        <f t="shared" si="55"/>
        <v/>
      </c>
      <c r="W31" s="1" t="s">
        <v>124</v>
      </c>
      <c r="X31" s="5">
        <v>780</v>
      </c>
      <c r="Y31" s="5">
        <v>1020</v>
      </c>
      <c r="Z31" s="3"/>
      <c r="AA31" s="3">
        <f t="shared" si="4"/>
        <v>0</v>
      </c>
      <c r="AB31" s="3">
        <f t="shared" si="5"/>
        <v>0</v>
      </c>
      <c r="AC31" s="3"/>
      <c r="AD31" s="3"/>
      <c r="AE31" s="60" t="str">
        <f t="shared" si="56"/>
        <v/>
      </c>
      <c r="AF31" s="32" t="str">
        <f t="shared" si="57"/>
        <v/>
      </c>
      <c r="AH31" s="1" t="s">
        <v>215</v>
      </c>
      <c r="AI31" s="5">
        <v>4300</v>
      </c>
      <c r="AJ31" s="5">
        <v>4800</v>
      </c>
      <c r="AK31" s="3"/>
      <c r="AL31" s="3">
        <f t="shared" si="6"/>
        <v>0</v>
      </c>
      <c r="AM31" s="3">
        <f t="shared" si="7"/>
        <v>0</v>
      </c>
      <c r="AN31" s="3"/>
      <c r="AO31" s="3"/>
      <c r="AP31" s="60" t="str">
        <f t="shared" si="58"/>
        <v/>
      </c>
      <c r="AQ31" s="2" t="str">
        <f t="shared" si="59"/>
        <v/>
      </c>
      <c r="AS31" s="1" t="s">
        <v>281</v>
      </c>
      <c r="AT31" s="5">
        <v>1243</v>
      </c>
      <c r="AU31" s="5"/>
      <c r="AV31" s="5"/>
      <c r="AW31" s="3">
        <f t="shared" si="8"/>
        <v>0</v>
      </c>
      <c r="AX31" s="3">
        <f t="shared" si="9"/>
        <v>0</v>
      </c>
      <c r="AY31" s="3"/>
      <c r="AZ31" s="3"/>
      <c r="BA31" s="60" t="str">
        <f t="shared" si="60"/>
        <v/>
      </c>
      <c r="BB31" s="3" t="str">
        <f t="shared" si="61"/>
        <v/>
      </c>
      <c r="BD31" s="1" t="s">
        <v>297</v>
      </c>
      <c r="BE31" s="5">
        <v>960</v>
      </c>
      <c r="BF31" s="5">
        <v>1150</v>
      </c>
      <c r="BG31" s="3"/>
      <c r="BH31" s="3">
        <f t="shared" si="10"/>
        <v>0</v>
      </c>
      <c r="BI31" s="3">
        <f t="shared" si="11"/>
        <v>0</v>
      </c>
      <c r="BJ31" s="3"/>
      <c r="BK31" s="3"/>
      <c r="BL31" s="60" t="str">
        <f t="shared" si="62"/>
        <v/>
      </c>
      <c r="BM31" s="2" t="str">
        <f t="shared" si="63"/>
        <v/>
      </c>
      <c r="BO31" s="1"/>
      <c r="BP31" s="5"/>
      <c r="BQ31" s="5"/>
      <c r="BR31" s="3"/>
      <c r="BS31" s="3">
        <f t="shared" si="12"/>
        <v>0</v>
      </c>
      <c r="BT31" s="3">
        <f t="shared" si="13"/>
        <v>0</v>
      </c>
      <c r="BU31" s="3"/>
      <c r="BV31" s="3"/>
      <c r="BW31" s="60" t="str">
        <f t="shared" si="64"/>
        <v/>
      </c>
      <c r="BX31" s="2" t="str">
        <f t="shared" si="65"/>
        <v/>
      </c>
      <c r="BZ31" s="1" t="s">
        <v>346</v>
      </c>
      <c r="CA31" s="5">
        <v>970</v>
      </c>
      <c r="CB31" s="5">
        <v>1090</v>
      </c>
      <c r="CC31" s="3"/>
      <c r="CD31" s="3">
        <f t="shared" si="14"/>
        <v>0</v>
      </c>
      <c r="CE31" s="3">
        <f t="shared" si="15"/>
        <v>0</v>
      </c>
      <c r="CF31" s="3"/>
      <c r="CG31" s="3"/>
      <c r="CH31" s="60" t="str">
        <f t="shared" si="66"/>
        <v/>
      </c>
      <c r="CI31" s="2" t="str">
        <f t="shared" si="67"/>
        <v/>
      </c>
      <c r="CK31" s="1"/>
      <c r="CL31" s="5"/>
      <c r="CM31" s="5"/>
      <c r="CN31" s="3"/>
      <c r="CO31" s="3">
        <f t="shared" si="16"/>
        <v>0</v>
      </c>
      <c r="CP31" s="3">
        <f t="shared" si="17"/>
        <v>0</v>
      </c>
      <c r="CQ31" s="3"/>
      <c r="CR31" s="3"/>
      <c r="CS31" s="60" t="str">
        <f t="shared" si="68"/>
        <v/>
      </c>
      <c r="CT31" s="2" t="str">
        <f t="shared" si="69"/>
        <v/>
      </c>
      <c r="CV31" s="1"/>
      <c r="CW31" s="5"/>
      <c r="CX31" s="5"/>
      <c r="CY31" s="3"/>
      <c r="CZ31" s="3">
        <f t="shared" si="18"/>
        <v>0</v>
      </c>
      <c r="DA31" s="3">
        <f t="shared" si="19"/>
        <v>0</v>
      </c>
      <c r="DB31" s="3"/>
      <c r="DC31" s="3"/>
      <c r="DD31" s="60" t="str">
        <f t="shared" si="70"/>
        <v/>
      </c>
      <c r="DE31" s="32" t="str">
        <f t="shared" si="71"/>
        <v/>
      </c>
      <c r="DG31" s="1"/>
      <c r="DH31" s="5"/>
      <c r="DI31" s="5"/>
      <c r="DJ31" s="3"/>
      <c r="DK31" s="3">
        <f t="shared" si="20"/>
        <v>0</v>
      </c>
      <c r="DL31" s="3">
        <f t="shared" si="21"/>
        <v>0</v>
      </c>
      <c r="DM31" s="3"/>
      <c r="DN31" s="3"/>
      <c r="DO31" s="60" t="str">
        <f t="shared" si="72"/>
        <v/>
      </c>
      <c r="DP31" s="2" t="str">
        <f t="shared" si="73"/>
        <v/>
      </c>
      <c r="DR31" s="1"/>
      <c r="DS31" s="5"/>
      <c r="DT31" s="5"/>
      <c r="DU31" s="3"/>
      <c r="DV31" s="3">
        <f t="shared" si="22"/>
        <v>0</v>
      </c>
      <c r="DW31" s="3">
        <f t="shared" si="23"/>
        <v>0</v>
      </c>
      <c r="DX31" s="3"/>
      <c r="DY31" s="3"/>
      <c r="DZ31" s="60" t="str">
        <f t="shared" si="74"/>
        <v/>
      </c>
      <c r="EA31" s="2" t="str">
        <f t="shared" si="75"/>
        <v/>
      </c>
      <c r="EC31" s="1"/>
      <c r="ED31" s="5"/>
      <c r="EE31" s="5"/>
      <c r="EF31" s="3"/>
      <c r="EG31" s="3">
        <f t="shared" si="24"/>
        <v>0</v>
      </c>
      <c r="EH31" s="3">
        <f t="shared" si="25"/>
        <v>0</v>
      </c>
      <c r="EI31" s="3"/>
      <c r="EJ31" s="3"/>
      <c r="EK31" s="60" t="str">
        <f t="shared" si="76"/>
        <v/>
      </c>
      <c r="EL31" s="2" t="str">
        <f t="shared" si="77"/>
        <v/>
      </c>
    </row>
    <row r="32" spans="1:142" ht="15.75" thickBot="1" x14ac:dyDescent="0.3">
      <c r="A32" s="28" t="s">
        <v>28</v>
      </c>
      <c r="B32" s="29">
        <v>615</v>
      </c>
      <c r="C32" s="29">
        <v>900</v>
      </c>
      <c r="D32" s="34"/>
      <c r="E32" s="62">
        <f t="shared" si="0"/>
        <v>0</v>
      </c>
      <c r="F32" s="3">
        <f t="shared" si="1"/>
        <v>0</v>
      </c>
      <c r="G32" s="34"/>
      <c r="H32" s="34"/>
      <c r="I32" s="60" t="str">
        <f t="shared" si="52"/>
        <v/>
      </c>
      <c r="J32" s="32" t="str">
        <f t="shared" si="53"/>
        <v/>
      </c>
      <c r="L32" s="28" t="s">
        <v>70</v>
      </c>
      <c r="M32" s="29">
        <v>3200</v>
      </c>
      <c r="N32" s="29">
        <v>4100</v>
      </c>
      <c r="O32" s="34"/>
      <c r="P32" s="3">
        <f t="shared" si="2"/>
        <v>0</v>
      </c>
      <c r="Q32" s="3">
        <f t="shared" si="3"/>
        <v>0</v>
      </c>
      <c r="R32" s="34"/>
      <c r="S32" s="34"/>
      <c r="T32" s="61" t="str">
        <f t="shared" si="54"/>
        <v/>
      </c>
      <c r="U32" s="33" t="str">
        <f t="shared" si="55"/>
        <v/>
      </c>
      <c r="W32" s="28" t="s">
        <v>125</v>
      </c>
      <c r="X32" s="29">
        <v>315</v>
      </c>
      <c r="Y32" s="29">
        <v>450</v>
      </c>
      <c r="Z32" s="34"/>
      <c r="AA32" s="3">
        <f t="shared" si="4"/>
        <v>0</v>
      </c>
      <c r="AB32" s="3">
        <f t="shared" si="5"/>
        <v>0</v>
      </c>
      <c r="AC32" s="34"/>
      <c r="AD32" s="34"/>
      <c r="AE32" s="60" t="str">
        <f t="shared" si="56"/>
        <v/>
      </c>
      <c r="AF32" s="32" t="str">
        <f t="shared" si="57"/>
        <v/>
      </c>
      <c r="AH32" s="28" t="s">
        <v>222</v>
      </c>
      <c r="AI32" s="29">
        <v>3700</v>
      </c>
      <c r="AJ32" s="29">
        <v>4400</v>
      </c>
      <c r="AK32" s="34"/>
      <c r="AL32" s="3">
        <f t="shared" si="6"/>
        <v>0</v>
      </c>
      <c r="AM32" s="3">
        <f t="shared" si="7"/>
        <v>0</v>
      </c>
      <c r="AN32" s="34"/>
      <c r="AO32" s="34"/>
      <c r="AP32" s="61" t="str">
        <f t="shared" si="58"/>
        <v/>
      </c>
      <c r="AQ32" s="33" t="str">
        <f t="shared" si="59"/>
        <v/>
      </c>
      <c r="AS32" s="28" t="s">
        <v>282</v>
      </c>
      <c r="AT32" s="29"/>
      <c r="AU32" s="29"/>
      <c r="AV32" s="29"/>
      <c r="AW32" s="3">
        <f t="shared" si="8"/>
        <v>0</v>
      </c>
      <c r="AX32" s="3">
        <f t="shared" si="9"/>
        <v>0</v>
      </c>
      <c r="AY32" s="34"/>
      <c r="AZ32" s="34"/>
      <c r="BA32" s="61" t="str">
        <f t="shared" si="60"/>
        <v/>
      </c>
      <c r="BB32" s="34" t="str">
        <f t="shared" si="61"/>
        <v/>
      </c>
      <c r="BD32" s="28" t="s">
        <v>298</v>
      </c>
      <c r="BE32" s="29">
        <v>4800</v>
      </c>
      <c r="BF32" s="29">
        <v>5400</v>
      </c>
      <c r="BG32" s="34"/>
      <c r="BH32" s="34">
        <f t="shared" si="10"/>
        <v>0</v>
      </c>
      <c r="BI32" s="34">
        <f t="shared" si="11"/>
        <v>0</v>
      </c>
      <c r="BJ32" s="34"/>
      <c r="BK32" s="34"/>
      <c r="BL32" s="61" t="str">
        <f t="shared" si="62"/>
        <v/>
      </c>
      <c r="BM32" s="33" t="str">
        <f t="shared" si="63"/>
        <v/>
      </c>
      <c r="BO32" s="28"/>
      <c r="BP32" s="29"/>
      <c r="BQ32" s="29"/>
      <c r="BR32" s="34"/>
      <c r="BS32" s="34">
        <f t="shared" si="12"/>
        <v>0</v>
      </c>
      <c r="BT32" s="34">
        <f t="shared" si="13"/>
        <v>0</v>
      </c>
      <c r="BU32" s="34"/>
      <c r="BV32" s="34"/>
      <c r="BW32" s="61" t="str">
        <f t="shared" si="64"/>
        <v/>
      </c>
      <c r="BX32" s="33" t="str">
        <f t="shared" si="65"/>
        <v/>
      </c>
      <c r="BZ32" s="28"/>
      <c r="CA32" s="29"/>
      <c r="CB32" s="29"/>
      <c r="CC32" s="34"/>
      <c r="CD32" s="34">
        <f t="shared" si="14"/>
        <v>0</v>
      </c>
      <c r="CE32" s="34">
        <f t="shared" si="15"/>
        <v>0</v>
      </c>
      <c r="CF32" s="34"/>
      <c r="CG32" s="34"/>
      <c r="CH32" s="61" t="str">
        <f t="shared" si="66"/>
        <v/>
      </c>
      <c r="CI32" s="33" t="str">
        <f t="shared" si="67"/>
        <v/>
      </c>
      <c r="CK32" s="28"/>
      <c r="CL32" s="29"/>
      <c r="CM32" s="29"/>
      <c r="CN32" s="34"/>
      <c r="CO32" s="34">
        <f t="shared" si="16"/>
        <v>0</v>
      </c>
      <c r="CP32" s="34">
        <f t="shared" si="17"/>
        <v>0</v>
      </c>
      <c r="CQ32" s="34"/>
      <c r="CR32" s="34"/>
      <c r="CS32" s="61" t="str">
        <f t="shared" si="68"/>
        <v/>
      </c>
      <c r="CT32" s="33" t="str">
        <f t="shared" si="69"/>
        <v/>
      </c>
      <c r="CV32" s="28"/>
      <c r="CW32" s="29"/>
      <c r="CX32" s="29"/>
      <c r="CY32" s="34"/>
      <c r="CZ32" s="34">
        <f t="shared" si="18"/>
        <v>0</v>
      </c>
      <c r="DA32" s="34">
        <f t="shared" si="19"/>
        <v>0</v>
      </c>
      <c r="DB32" s="34"/>
      <c r="DC32" s="34"/>
      <c r="DD32" s="61" t="str">
        <f t="shared" si="70"/>
        <v/>
      </c>
      <c r="DE32" s="32" t="str">
        <f t="shared" si="71"/>
        <v/>
      </c>
      <c r="DG32" s="28"/>
      <c r="DH32" s="29"/>
      <c r="DI32" s="29"/>
      <c r="DJ32" s="34"/>
      <c r="DK32" s="34">
        <f t="shared" si="20"/>
        <v>0</v>
      </c>
      <c r="DL32" s="34">
        <f t="shared" si="21"/>
        <v>0</v>
      </c>
      <c r="DM32" s="34"/>
      <c r="DN32" s="34"/>
      <c r="DO32" s="61" t="str">
        <f t="shared" si="72"/>
        <v/>
      </c>
      <c r="DP32" s="33" t="str">
        <f t="shared" si="73"/>
        <v/>
      </c>
      <c r="DR32" s="28"/>
      <c r="DS32" s="29"/>
      <c r="DT32" s="29"/>
      <c r="DU32" s="34"/>
      <c r="DV32" s="34">
        <f t="shared" si="22"/>
        <v>0</v>
      </c>
      <c r="DW32" s="34">
        <f t="shared" si="23"/>
        <v>0</v>
      </c>
      <c r="DX32" s="34"/>
      <c r="DY32" s="34"/>
      <c r="DZ32" s="61" t="str">
        <f t="shared" si="74"/>
        <v/>
      </c>
      <c r="EA32" s="33" t="str">
        <f t="shared" si="75"/>
        <v/>
      </c>
      <c r="EC32" s="28"/>
      <c r="ED32" s="29"/>
      <c r="EE32" s="29"/>
      <c r="EF32" s="34"/>
      <c r="EG32" s="34">
        <f t="shared" si="24"/>
        <v>0</v>
      </c>
      <c r="EH32" s="34">
        <f t="shared" si="25"/>
        <v>0</v>
      </c>
      <c r="EI32" s="34"/>
      <c r="EJ32" s="34"/>
      <c r="EK32" s="61" t="str">
        <f t="shared" si="76"/>
        <v/>
      </c>
      <c r="EL32" s="33" t="str">
        <f t="shared" si="77"/>
        <v/>
      </c>
    </row>
    <row r="33" spans="1:142" ht="15.75" thickBot="1" x14ac:dyDescent="0.3">
      <c r="A33" s="1" t="s">
        <v>29</v>
      </c>
      <c r="B33" s="5">
        <v>475</v>
      </c>
      <c r="C33" s="5">
        <v>700</v>
      </c>
      <c r="D33" s="3"/>
      <c r="E33" s="62">
        <f t="shared" si="0"/>
        <v>0</v>
      </c>
      <c r="F33" s="3">
        <f t="shared" si="1"/>
        <v>0</v>
      </c>
      <c r="G33" s="3"/>
      <c r="H33" s="3"/>
      <c r="I33" s="60" t="str">
        <f t="shared" si="52"/>
        <v/>
      </c>
      <c r="J33" s="32" t="str">
        <f t="shared" si="53"/>
        <v/>
      </c>
      <c r="L33" s="1" t="s">
        <v>71</v>
      </c>
      <c r="M33" s="5">
        <v>3500</v>
      </c>
      <c r="N33" s="5">
        <v>4000</v>
      </c>
      <c r="O33" s="3"/>
      <c r="P33" s="3">
        <f t="shared" si="2"/>
        <v>0</v>
      </c>
      <c r="Q33" s="3">
        <f t="shared" si="3"/>
        <v>0</v>
      </c>
      <c r="R33" s="3"/>
      <c r="S33" s="3"/>
      <c r="T33" s="60" t="str">
        <f t="shared" si="54"/>
        <v/>
      </c>
      <c r="U33" s="2" t="str">
        <f t="shared" si="55"/>
        <v/>
      </c>
      <c r="W33" s="1" t="s">
        <v>126</v>
      </c>
      <c r="X33" s="5">
        <v>370</v>
      </c>
      <c r="Y33" s="5">
        <v>450</v>
      </c>
      <c r="Z33" s="3"/>
      <c r="AA33" s="3">
        <f t="shared" si="4"/>
        <v>0</v>
      </c>
      <c r="AB33" s="3">
        <f t="shared" si="5"/>
        <v>0</v>
      </c>
      <c r="AC33" s="3"/>
      <c r="AD33" s="3"/>
      <c r="AE33" s="60" t="str">
        <f t="shared" si="56"/>
        <v/>
      </c>
      <c r="AF33" s="32" t="str">
        <f t="shared" si="57"/>
        <v/>
      </c>
      <c r="AH33" s="1" t="s">
        <v>223</v>
      </c>
      <c r="AI33" s="5">
        <v>3300</v>
      </c>
      <c r="AJ33" s="5">
        <v>3500</v>
      </c>
      <c r="AK33" s="3"/>
      <c r="AL33" s="3">
        <f t="shared" si="6"/>
        <v>0</v>
      </c>
      <c r="AM33" s="3">
        <f t="shared" si="7"/>
        <v>0</v>
      </c>
      <c r="AN33" s="3"/>
      <c r="AO33" s="3"/>
      <c r="AP33" s="60" t="str">
        <f t="shared" si="58"/>
        <v/>
      </c>
      <c r="AQ33" s="2" t="str">
        <f t="shared" si="59"/>
        <v/>
      </c>
      <c r="AS33" s="1"/>
      <c r="AT33" s="5"/>
      <c r="AU33" s="5"/>
      <c r="AV33" s="5"/>
      <c r="AW33" s="3">
        <f t="shared" si="8"/>
        <v>0</v>
      </c>
      <c r="AX33" s="3">
        <f t="shared" si="9"/>
        <v>0</v>
      </c>
      <c r="AY33" s="3"/>
      <c r="AZ33" s="3"/>
      <c r="BA33" s="60" t="str">
        <f t="shared" si="60"/>
        <v/>
      </c>
      <c r="BB33" s="3" t="str">
        <f t="shared" si="61"/>
        <v/>
      </c>
      <c r="BD33" s="1" t="s">
        <v>299</v>
      </c>
      <c r="BE33" s="5">
        <v>2260</v>
      </c>
      <c r="BF33" s="5">
        <v>2860</v>
      </c>
      <c r="BG33" s="3"/>
      <c r="BH33" s="3">
        <f t="shared" si="10"/>
        <v>0</v>
      </c>
      <c r="BI33" s="3">
        <f t="shared" si="11"/>
        <v>0</v>
      </c>
      <c r="BJ33" s="3"/>
      <c r="BK33" s="3"/>
      <c r="BL33" s="60" t="str">
        <f t="shared" si="62"/>
        <v/>
      </c>
      <c r="BM33" s="2" t="str">
        <f t="shared" si="63"/>
        <v/>
      </c>
      <c r="BO33" s="1"/>
      <c r="BP33" s="5"/>
      <c r="BQ33" s="5"/>
      <c r="BR33" s="3"/>
      <c r="BS33" s="3">
        <f t="shared" si="12"/>
        <v>0</v>
      </c>
      <c r="BT33" s="3">
        <f t="shared" si="13"/>
        <v>0</v>
      </c>
      <c r="BU33" s="3"/>
      <c r="BV33" s="3"/>
      <c r="BW33" s="60" t="str">
        <f t="shared" si="64"/>
        <v/>
      </c>
      <c r="BX33" s="2" t="str">
        <f t="shared" si="65"/>
        <v/>
      </c>
      <c r="BZ33" s="1"/>
      <c r="CA33" s="5"/>
      <c r="CB33" s="5"/>
      <c r="CC33" s="3"/>
      <c r="CD33" s="3">
        <f t="shared" si="14"/>
        <v>0</v>
      </c>
      <c r="CE33" s="3">
        <f t="shared" si="15"/>
        <v>0</v>
      </c>
      <c r="CF33" s="3"/>
      <c r="CG33" s="3"/>
      <c r="CH33" s="60" t="str">
        <f t="shared" si="66"/>
        <v/>
      </c>
      <c r="CI33" s="2" t="str">
        <f t="shared" si="67"/>
        <v/>
      </c>
      <c r="CK33" s="1"/>
      <c r="CL33" s="5"/>
      <c r="CM33" s="5"/>
      <c r="CN33" s="3"/>
      <c r="CO33" s="3">
        <f t="shared" si="16"/>
        <v>0</v>
      </c>
      <c r="CP33" s="3">
        <f t="shared" si="17"/>
        <v>0</v>
      </c>
      <c r="CQ33" s="3"/>
      <c r="CR33" s="3"/>
      <c r="CS33" s="60" t="str">
        <f t="shared" si="68"/>
        <v/>
      </c>
      <c r="CT33" s="2" t="str">
        <f t="shared" si="69"/>
        <v/>
      </c>
      <c r="CV33" s="1"/>
      <c r="CW33" s="5"/>
      <c r="CX33" s="5"/>
      <c r="CY33" s="3"/>
      <c r="CZ33" s="3">
        <f t="shared" si="18"/>
        <v>0</v>
      </c>
      <c r="DA33" s="3">
        <f t="shared" si="19"/>
        <v>0</v>
      </c>
      <c r="DB33" s="3"/>
      <c r="DC33" s="3"/>
      <c r="DD33" s="60" t="str">
        <f t="shared" si="70"/>
        <v/>
      </c>
      <c r="DE33" s="32" t="str">
        <f t="shared" si="71"/>
        <v/>
      </c>
      <c r="DG33" s="1"/>
      <c r="DH33" s="5"/>
      <c r="DI33" s="5"/>
      <c r="DJ33" s="3"/>
      <c r="DK33" s="3">
        <f t="shared" si="20"/>
        <v>0</v>
      </c>
      <c r="DL33" s="3">
        <f t="shared" si="21"/>
        <v>0</v>
      </c>
      <c r="DM33" s="3"/>
      <c r="DN33" s="3"/>
      <c r="DO33" s="60" t="str">
        <f t="shared" si="72"/>
        <v/>
      </c>
      <c r="DP33" s="2" t="str">
        <f t="shared" si="73"/>
        <v/>
      </c>
      <c r="DR33" s="1"/>
      <c r="DS33" s="5"/>
      <c r="DT33" s="5"/>
      <c r="DU33" s="3"/>
      <c r="DV33" s="3">
        <f t="shared" si="22"/>
        <v>0</v>
      </c>
      <c r="DW33" s="3">
        <f t="shared" si="23"/>
        <v>0</v>
      </c>
      <c r="DX33" s="3"/>
      <c r="DY33" s="3"/>
      <c r="DZ33" s="60" t="str">
        <f t="shared" si="74"/>
        <v/>
      </c>
      <c r="EA33" s="2" t="str">
        <f t="shared" si="75"/>
        <v/>
      </c>
      <c r="EC33" s="1"/>
      <c r="ED33" s="5"/>
      <c r="EE33" s="5"/>
      <c r="EF33" s="3"/>
      <c r="EG33" s="3">
        <f t="shared" si="24"/>
        <v>0</v>
      </c>
      <c r="EH33" s="3">
        <f t="shared" si="25"/>
        <v>0</v>
      </c>
      <c r="EI33" s="3"/>
      <c r="EJ33" s="3"/>
      <c r="EK33" s="60" t="str">
        <f t="shared" si="76"/>
        <v/>
      </c>
      <c r="EL33" s="2" t="str">
        <f t="shared" si="77"/>
        <v/>
      </c>
    </row>
    <row r="34" spans="1:142" ht="15.75" thickBot="1" x14ac:dyDescent="0.3">
      <c r="A34" s="28" t="s">
        <v>30</v>
      </c>
      <c r="B34" s="29">
        <v>4200</v>
      </c>
      <c r="C34" s="29">
        <v>5100</v>
      </c>
      <c r="D34" s="34"/>
      <c r="E34" s="62">
        <f t="shared" si="0"/>
        <v>0</v>
      </c>
      <c r="F34" s="3">
        <f t="shared" si="1"/>
        <v>0</v>
      </c>
      <c r="G34" s="34"/>
      <c r="H34" s="34"/>
      <c r="I34" s="60" t="str">
        <f t="shared" si="52"/>
        <v/>
      </c>
      <c r="J34" s="32" t="str">
        <f t="shared" si="53"/>
        <v/>
      </c>
      <c r="L34" s="28" t="s">
        <v>72</v>
      </c>
      <c r="M34" s="29">
        <v>3600</v>
      </c>
      <c r="N34" s="29">
        <v>4250</v>
      </c>
      <c r="O34" s="34"/>
      <c r="P34" s="3">
        <f t="shared" si="2"/>
        <v>0</v>
      </c>
      <c r="Q34" s="3">
        <f t="shared" si="3"/>
        <v>0</v>
      </c>
      <c r="R34" s="34"/>
      <c r="S34" s="34"/>
      <c r="T34" s="61" t="str">
        <f t="shared" si="54"/>
        <v/>
      </c>
      <c r="U34" s="33" t="str">
        <f t="shared" si="55"/>
        <v/>
      </c>
      <c r="W34" s="28" t="s">
        <v>127</v>
      </c>
      <c r="X34" s="29">
        <v>1760</v>
      </c>
      <c r="Y34" s="29">
        <v>2010</v>
      </c>
      <c r="Z34" s="34"/>
      <c r="AA34" s="3">
        <f t="shared" si="4"/>
        <v>0</v>
      </c>
      <c r="AB34" s="3">
        <f t="shared" si="5"/>
        <v>0</v>
      </c>
      <c r="AC34" s="34"/>
      <c r="AD34" s="34"/>
      <c r="AE34" s="60" t="str">
        <f t="shared" si="56"/>
        <v/>
      </c>
      <c r="AF34" s="32" t="str">
        <f t="shared" si="57"/>
        <v/>
      </c>
      <c r="AH34" s="28" t="s">
        <v>224</v>
      </c>
      <c r="AI34" s="29">
        <v>3100</v>
      </c>
      <c r="AJ34" s="29">
        <v>3900</v>
      </c>
      <c r="AK34" s="34"/>
      <c r="AL34" s="3">
        <f t="shared" si="6"/>
        <v>0</v>
      </c>
      <c r="AM34" s="3">
        <f t="shared" si="7"/>
        <v>0</v>
      </c>
      <c r="AN34" s="34"/>
      <c r="AO34" s="34"/>
      <c r="AP34" s="61" t="str">
        <f t="shared" si="58"/>
        <v/>
      </c>
      <c r="AQ34" s="33" t="str">
        <f t="shared" si="59"/>
        <v/>
      </c>
      <c r="AS34" s="28"/>
      <c r="AT34" s="29"/>
      <c r="AU34" s="29"/>
      <c r="AV34" s="29"/>
      <c r="AW34" s="3">
        <f t="shared" si="8"/>
        <v>0</v>
      </c>
      <c r="AX34" s="3">
        <f t="shared" si="9"/>
        <v>0</v>
      </c>
      <c r="AY34" s="34"/>
      <c r="AZ34" s="34"/>
      <c r="BA34" s="61" t="str">
        <f t="shared" si="60"/>
        <v/>
      </c>
      <c r="BB34" s="34" t="str">
        <f t="shared" si="61"/>
        <v/>
      </c>
      <c r="BD34" s="28" t="s">
        <v>300</v>
      </c>
      <c r="BE34" s="29">
        <v>1470</v>
      </c>
      <c r="BF34" s="29">
        <v>2100</v>
      </c>
      <c r="BG34" s="34"/>
      <c r="BH34" s="34">
        <f t="shared" si="10"/>
        <v>0</v>
      </c>
      <c r="BI34" s="34">
        <f t="shared" si="11"/>
        <v>0</v>
      </c>
      <c r="BJ34" s="34"/>
      <c r="BK34" s="34"/>
      <c r="BL34" s="61" t="str">
        <f t="shared" si="62"/>
        <v/>
      </c>
      <c r="BM34" s="33" t="str">
        <f t="shared" si="63"/>
        <v/>
      </c>
      <c r="BO34" s="28"/>
      <c r="BP34" s="29"/>
      <c r="BQ34" s="29"/>
      <c r="BR34" s="34"/>
      <c r="BS34" s="34">
        <f t="shared" si="12"/>
        <v>0</v>
      </c>
      <c r="BT34" s="34">
        <f t="shared" si="13"/>
        <v>0</v>
      </c>
      <c r="BU34" s="34"/>
      <c r="BV34" s="34"/>
      <c r="BW34" s="61" t="str">
        <f t="shared" si="64"/>
        <v/>
      </c>
      <c r="BX34" s="33" t="str">
        <f t="shared" si="65"/>
        <v/>
      </c>
      <c r="BZ34" s="28"/>
      <c r="CA34" s="29"/>
      <c r="CB34" s="29"/>
      <c r="CC34" s="34"/>
      <c r="CD34" s="34">
        <f t="shared" si="14"/>
        <v>0</v>
      </c>
      <c r="CE34" s="34">
        <f t="shared" si="15"/>
        <v>0</v>
      </c>
      <c r="CF34" s="34"/>
      <c r="CG34" s="34"/>
      <c r="CH34" s="61" t="str">
        <f t="shared" si="66"/>
        <v/>
      </c>
      <c r="CI34" s="33" t="str">
        <f t="shared" si="67"/>
        <v/>
      </c>
      <c r="CK34" s="28"/>
      <c r="CL34" s="29"/>
      <c r="CM34" s="29"/>
      <c r="CN34" s="34"/>
      <c r="CO34" s="34">
        <f t="shared" si="16"/>
        <v>0</v>
      </c>
      <c r="CP34" s="34">
        <f t="shared" si="17"/>
        <v>0</v>
      </c>
      <c r="CQ34" s="34"/>
      <c r="CR34" s="34"/>
      <c r="CS34" s="61" t="str">
        <f t="shared" si="68"/>
        <v/>
      </c>
      <c r="CT34" s="33" t="str">
        <f t="shared" si="69"/>
        <v/>
      </c>
      <c r="CV34" s="28"/>
      <c r="CW34" s="29"/>
      <c r="CX34" s="29"/>
      <c r="CY34" s="34"/>
      <c r="CZ34" s="34">
        <f t="shared" si="18"/>
        <v>0</v>
      </c>
      <c r="DA34" s="34">
        <f t="shared" si="19"/>
        <v>0</v>
      </c>
      <c r="DB34" s="34"/>
      <c r="DC34" s="34"/>
      <c r="DD34" s="61" t="str">
        <f t="shared" si="70"/>
        <v/>
      </c>
      <c r="DE34" s="32" t="str">
        <f t="shared" si="71"/>
        <v/>
      </c>
      <c r="DG34" s="28"/>
      <c r="DH34" s="29"/>
      <c r="DI34" s="29"/>
      <c r="DJ34" s="34"/>
      <c r="DK34" s="34">
        <f t="shared" si="20"/>
        <v>0</v>
      </c>
      <c r="DL34" s="34">
        <f t="shared" si="21"/>
        <v>0</v>
      </c>
      <c r="DM34" s="34"/>
      <c r="DN34" s="34"/>
      <c r="DO34" s="61" t="str">
        <f t="shared" si="72"/>
        <v/>
      </c>
      <c r="DP34" s="33" t="str">
        <f t="shared" si="73"/>
        <v/>
      </c>
      <c r="DR34" s="28"/>
      <c r="DS34" s="29"/>
      <c r="DT34" s="29"/>
      <c r="DU34" s="34"/>
      <c r="DV34" s="34">
        <f t="shared" si="22"/>
        <v>0</v>
      </c>
      <c r="DW34" s="34">
        <f t="shared" si="23"/>
        <v>0</v>
      </c>
      <c r="DX34" s="34"/>
      <c r="DY34" s="34"/>
      <c r="DZ34" s="61" t="str">
        <f t="shared" si="74"/>
        <v/>
      </c>
      <c r="EA34" s="33" t="str">
        <f t="shared" si="75"/>
        <v/>
      </c>
      <c r="EC34" s="28"/>
      <c r="ED34" s="29"/>
      <c r="EE34" s="29"/>
      <c r="EF34" s="34"/>
      <c r="EG34" s="34">
        <f t="shared" si="24"/>
        <v>0</v>
      </c>
      <c r="EH34" s="34">
        <f t="shared" si="25"/>
        <v>0</v>
      </c>
      <c r="EI34" s="34"/>
      <c r="EJ34" s="34"/>
      <c r="EK34" s="61" t="str">
        <f t="shared" si="76"/>
        <v/>
      </c>
      <c r="EL34" s="33" t="str">
        <f t="shared" si="77"/>
        <v/>
      </c>
    </row>
    <row r="35" spans="1:142" ht="15.75" thickBot="1" x14ac:dyDescent="0.3">
      <c r="A35" s="1" t="s">
        <v>31</v>
      </c>
      <c r="B35" s="5">
        <v>3600</v>
      </c>
      <c r="C35" s="5">
        <v>3900</v>
      </c>
      <c r="D35" s="3"/>
      <c r="E35" s="62">
        <f t="shared" ref="E35:E66" si="78">SUMIF(DESBC,A35,QTEBC)</f>
        <v>0</v>
      </c>
      <c r="F35" s="3">
        <f t="shared" ref="F35:F66" si="79">SUMIF(DESBL,A35,QTEBL)</f>
        <v>0</v>
      </c>
      <c r="G35" s="3"/>
      <c r="H35" s="3"/>
      <c r="I35" s="60" t="str">
        <f t="shared" si="52"/>
        <v/>
      </c>
      <c r="J35" s="32" t="str">
        <f t="shared" si="53"/>
        <v/>
      </c>
      <c r="L35" s="1" t="s">
        <v>73</v>
      </c>
      <c r="M35" s="5">
        <v>3800</v>
      </c>
      <c r="N35" s="5"/>
      <c r="O35" s="3"/>
      <c r="P35" s="3">
        <f t="shared" ref="P35:P66" si="80">SUMIF(DESBC,L35,QTEBC)</f>
        <v>0</v>
      </c>
      <c r="Q35" s="3">
        <f t="shared" ref="Q35:Q66" si="81">SUMIF(DESBL,L35,QTEBL)</f>
        <v>0</v>
      </c>
      <c r="R35" s="3"/>
      <c r="S35" s="3"/>
      <c r="T35" s="60" t="str">
        <f t="shared" si="54"/>
        <v/>
      </c>
      <c r="U35" s="2" t="str">
        <f t="shared" si="55"/>
        <v/>
      </c>
      <c r="W35" s="1" t="s">
        <v>128</v>
      </c>
      <c r="X35" s="5">
        <v>1150</v>
      </c>
      <c r="Y35" s="5">
        <v>1300</v>
      </c>
      <c r="Z35" s="3"/>
      <c r="AA35" s="3">
        <f t="shared" ref="AA35:AA66" si="82">SUMIF(DESBC,W35,QTEBC)</f>
        <v>0</v>
      </c>
      <c r="AB35" s="3">
        <f t="shared" ref="AB35:AB66" si="83">SUMIF(DESBL,W35,QTEBL)</f>
        <v>0</v>
      </c>
      <c r="AC35" s="3"/>
      <c r="AD35" s="3"/>
      <c r="AE35" s="60" t="str">
        <f t="shared" si="56"/>
        <v/>
      </c>
      <c r="AF35" s="32" t="str">
        <f t="shared" si="57"/>
        <v/>
      </c>
      <c r="AH35" s="1" t="s">
        <v>225</v>
      </c>
      <c r="AI35" s="5">
        <v>4000</v>
      </c>
      <c r="AJ35" s="5">
        <v>4500</v>
      </c>
      <c r="AK35" s="3"/>
      <c r="AL35" s="3">
        <f t="shared" ref="AL35:AL66" si="84">SUMIF(DESBC,AH35,QTEBC)</f>
        <v>0</v>
      </c>
      <c r="AM35" s="3">
        <f t="shared" ref="AM35:AM66" si="85">SUMIF(DESBL,AH35,QTEBL)</f>
        <v>0</v>
      </c>
      <c r="AN35" s="3"/>
      <c r="AO35" s="3"/>
      <c r="AP35" s="60" t="str">
        <f t="shared" si="58"/>
        <v/>
      </c>
      <c r="AQ35" s="2" t="str">
        <f t="shared" si="59"/>
        <v/>
      </c>
      <c r="AS35" s="1"/>
      <c r="AT35" s="5"/>
      <c r="AU35" s="5"/>
      <c r="AV35" s="5"/>
      <c r="AW35" s="3">
        <f t="shared" ref="AW35:AW66" si="86">SUMIF(DESBC,AS35,QTEBC)</f>
        <v>0</v>
      </c>
      <c r="AX35" s="3">
        <f t="shared" ref="AX35:AX66" si="87">SUMIF(DESBL,AS35,QTEBL)</f>
        <v>0</v>
      </c>
      <c r="AY35" s="3"/>
      <c r="AZ35" s="3"/>
      <c r="BA35" s="60" t="str">
        <f t="shared" si="60"/>
        <v/>
      </c>
      <c r="BB35" s="3" t="str">
        <f t="shared" si="61"/>
        <v/>
      </c>
      <c r="BD35" s="1" t="s">
        <v>301</v>
      </c>
      <c r="BE35" s="5">
        <v>4300</v>
      </c>
      <c r="BF35" s="5">
        <v>4800</v>
      </c>
      <c r="BG35" s="3"/>
      <c r="BH35" s="3">
        <f t="shared" ref="BH35:BH66" si="88">SUMIF(DESBC,BD35,QTEBC)</f>
        <v>0</v>
      </c>
      <c r="BI35" s="3">
        <f t="shared" ref="BI35:BI66" si="89">SUMIF(DESBL,BD35,QTEBL)</f>
        <v>0</v>
      </c>
      <c r="BJ35" s="3"/>
      <c r="BK35" s="3"/>
      <c r="BL35" s="60" t="str">
        <f t="shared" si="62"/>
        <v/>
      </c>
      <c r="BM35" s="2" t="str">
        <f t="shared" si="63"/>
        <v/>
      </c>
      <c r="BO35" s="1"/>
      <c r="BP35" s="5"/>
      <c r="BQ35" s="5"/>
      <c r="BR35" s="3"/>
      <c r="BS35" s="3">
        <f t="shared" ref="BS35:BS66" si="90">SUMIF(DESBC,BO35,QTEBC)</f>
        <v>0</v>
      </c>
      <c r="BT35" s="3">
        <f t="shared" ref="BT35:BT66" si="91">SUMIF(DESBL,BO35,QTEBL)</f>
        <v>0</v>
      </c>
      <c r="BU35" s="3"/>
      <c r="BV35" s="3"/>
      <c r="BW35" s="60" t="str">
        <f t="shared" si="64"/>
        <v/>
      </c>
      <c r="BX35" s="2" t="str">
        <f t="shared" si="65"/>
        <v/>
      </c>
      <c r="BZ35" s="1"/>
      <c r="CA35" s="5"/>
      <c r="CB35" s="5"/>
      <c r="CC35" s="3"/>
      <c r="CD35" s="3">
        <f t="shared" ref="CD35:CD66" si="92">SUMIF(DESBC,BZ35,QTEBC)</f>
        <v>0</v>
      </c>
      <c r="CE35" s="3">
        <f t="shared" ref="CE35:CE66" si="93">SUMIF(DESBL,BZ35,QTEBL)</f>
        <v>0</v>
      </c>
      <c r="CF35" s="3"/>
      <c r="CG35" s="3"/>
      <c r="CH35" s="60" t="str">
        <f t="shared" si="66"/>
        <v/>
      </c>
      <c r="CI35" s="2" t="str">
        <f t="shared" si="67"/>
        <v/>
      </c>
      <c r="CK35" s="1"/>
      <c r="CL35" s="5"/>
      <c r="CM35" s="5"/>
      <c r="CN35" s="3"/>
      <c r="CO35" s="3">
        <f t="shared" ref="CO35:CO66" si="94">SUMIF(DESBC,CK35,QTEBC)</f>
        <v>0</v>
      </c>
      <c r="CP35" s="3">
        <f t="shared" ref="CP35:CP66" si="95">SUMIF(DESBL,CK35,QTEBL)</f>
        <v>0</v>
      </c>
      <c r="CQ35" s="3"/>
      <c r="CR35" s="3"/>
      <c r="CS35" s="60" t="str">
        <f t="shared" si="68"/>
        <v/>
      </c>
      <c r="CT35" s="2" t="str">
        <f t="shared" si="69"/>
        <v/>
      </c>
      <c r="CV35" s="1"/>
      <c r="CW35" s="5"/>
      <c r="CX35" s="5"/>
      <c r="CY35" s="3"/>
      <c r="CZ35" s="3">
        <f t="shared" ref="CZ35:CZ66" si="96">SUMIF(DESBC,CV35,QTEBC)</f>
        <v>0</v>
      </c>
      <c r="DA35" s="3">
        <f t="shared" ref="DA35:DA66" si="97">SUMIF(DESBL,CV35,QTEBL)</f>
        <v>0</v>
      </c>
      <c r="DB35" s="3"/>
      <c r="DC35" s="3"/>
      <c r="DD35" s="60" t="str">
        <f t="shared" si="70"/>
        <v/>
      </c>
      <c r="DE35" s="32" t="str">
        <f t="shared" si="71"/>
        <v/>
      </c>
      <c r="DG35" s="1"/>
      <c r="DH35" s="5"/>
      <c r="DI35" s="5"/>
      <c r="DJ35" s="3"/>
      <c r="DK35" s="3">
        <f t="shared" ref="DK35:DK66" si="98">SUMIF(DESBC,DG35,QTEBC)</f>
        <v>0</v>
      </c>
      <c r="DL35" s="3">
        <f t="shared" ref="DL35:DL66" si="99">SUMIF(DESBL,DG35,QTEBL)</f>
        <v>0</v>
      </c>
      <c r="DM35" s="3"/>
      <c r="DN35" s="3"/>
      <c r="DO35" s="60" t="str">
        <f t="shared" si="72"/>
        <v/>
      </c>
      <c r="DP35" s="2" t="str">
        <f t="shared" si="73"/>
        <v/>
      </c>
      <c r="DR35" s="1"/>
      <c r="DS35" s="5"/>
      <c r="DT35" s="5"/>
      <c r="DU35" s="3"/>
      <c r="DV35" s="3">
        <f t="shared" ref="DV35:DV66" si="100">SUMIF(DESBC,DR35,QTEBC)</f>
        <v>0</v>
      </c>
      <c r="DW35" s="3">
        <f t="shared" ref="DW35:DW66" si="101">SUMIF(DESBL,DR35,QTEBL)</f>
        <v>0</v>
      </c>
      <c r="DX35" s="3"/>
      <c r="DY35" s="3"/>
      <c r="DZ35" s="60" t="str">
        <f t="shared" si="74"/>
        <v/>
      </c>
      <c r="EA35" s="2" t="str">
        <f t="shared" si="75"/>
        <v/>
      </c>
      <c r="EC35" s="1"/>
      <c r="ED35" s="5"/>
      <c r="EE35" s="5"/>
      <c r="EF35" s="3"/>
      <c r="EG35" s="3">
        <f t="shared" si="24"/>
        <v>0</v>
      </c>
      <c r="EH35" s="3">
        <f t="shared" si="25"/>
        <v>0</v>
      </c>
      <c r="EI35" s="3"/>
      <c r="EJ35" s="3"/>
      <c r="EK35" s="60" t="str">
        <f t="shared" si="76"/>
        <v/>
      </c>
      <c r="EL35" s="2" t="str">
        <f t="shared" si="77"/>
        <v/>
      </c>
    </row>
    <row r="36" spans="1:142" ht="15.75" thickBot="1" x14ac:dyDescent="0.3">
      <c r="A36" s="28" t="s">
        <v>32</v>
      </c>
      <c r="B36" s="29">
        <v>2300</v>
      </c>
      <c r="C36" s="29">
        <v>2600</v>
      </c>
      <c r="D36" s="34"/>
      <c r="E36" s="62">
        <f t="shared" si="78"/>
        <v>0</v>
      </c>
      <c r="F36" s="3">
        <f t="shared" si="79"/>
        <v>0</v>
      </c>
      <c r="G36" s="34"/>
      <c r="H36" s="34"/>
      <c r="I36" s="60" t="str">
        <f t="shared" si="52"/>
        <v/>
      </c>
      <c r="J36" s="32" t="str">
        <f t="shared" si="53"/>
        <v/>
      </c>
      <c r="L36" s="28" t="s">
        <v>74</v>
      </c>
      <c r="M36" s="29">
        <v>2900</v>
      </c>
      <c r="N36" s="29">
        <v>3900</v>
      </c>
      <c r="O36" s="34"/>
      <c r="P36" s="3">
        <f t="shared" si="80"/>
        <v>0</v>
      </c>
      <c r="Q36" s="3">
        <f t="shared" si="81"/>
        <v>0</v>
      </c>
      <c r="R36" s="34"/>
      <c r="S36" s="34"/>
      <c r="T36" s="61" t="str">
        <f t="shared" si="54"/>
        <v/>
      </c>
      <c r="U36" s="33" t="str">
        <f t="shared" si="55"/>
        <v/>
      </c>
      <c r="W36" s="28" t="s">
        <v>129</v>
      </c>
      <c r="X36" s="29">
        <v>1100</v>
      </c>
      <c r="Y36" s="29">
        <v>1350</v>
      </c>
      <c r="Z36" s="34"/>
      <c r="AA36" s="3">
        <f t="shared" si="82"/>
        <v>0</v>
      </c>
      <c r="AB36" s="3">
        <f t="shared" si="83"/>
        <v>0</v>
      </c>
      <c r="AC36" s="34"/>
      <c r="AD36" s="34"/>
      <c r="AE36" s="60" t="str">
        <f t="shared" si="56"/>
        <v/>
      </c>
      <c r="AF36" s="32" t="str">
        <f t="shared" si="57"/>
        <v/>
      </c>
      <c r="AH36" s="28" t="s">
        <v>226</v>
      </c>
      <c r="AI36" s="29">
        <v>4150</v>
      </c>
      <c r="AJ36" s="29"/>
      <c r="AK36" s="34"/>
      <c r="AL36" s="3">
        <f t="shared" si="84"/>
        <v>0</v>
      </c>
      <c r="AM36" s="3">
        <f t="shared" si="85"/>
        <v>0</v>
      </c>
      <c r="AN36" s="34"/>
      <c r="AO36" s="34"/>
      <c r="AP36" s="61" t="str">
        <f t="shared" si="58"/>
        <v/>
      </c>
      <c r="AQ36" s="33" t="str">
        <f t="shared" si="59"/>
        <v/>
      </c>
      <c r="AS36" s="28"/>
      <c r="AT36" s="29"/>
      <c r="AU36" s="29"/>
      <c r="AV36" s="29"/>
      <c r="AW36" s="3">
        <f t="shared" si="86"/>
        <v>0</v>
      </c>
      <c r="AX36" s="3">
        <f t="shared" si="87"/>
        <v>0</v>
      </c>
      <c r="AY36" s="34"/>
      <c r="AZ36" s="34"/>
      <c r="BA36" s="61" t="str">
        <f t="shared" si="60"/>
        <v/>
      </c>
      <c r="BB36" s="34" t="str">
        <f t="shared" si="61"/>
        <v/>
      </c>
      <c r="BD36" s="28"/>
      <c r="BE36" s="29"/>
      <c r="BF36" s="29"/>
      <c r="BG36" s="34"/>
      <c r="BH36" s="34">
        <f t="shared" si="88"/>
        <v>0</v>
      </c>
      <c r="BI36" s="34">
        <f t="shared" si="89"/>
        <v>0</v>
      </c>
      <c r="BJ36" s="34"/>
      <c r="BK36" s="34"/>
      <c r="BL36" s="61" t="str">
        <f t="shared" si="62"/>
        <v/>
      </c>
      <c r="BM36" s="33" t="str">
        <f t="shared" si="63"/>
        <v/>
      </c>
      <c r="BO36" s="28"/>
      <c r="BP36" s="29"/>
      <c r="BQ36" s="29"/>
      <c r="BR36" s="34"/>
      <c r="BS36" s="34">
        <f t="shared" si="90"/>
        <v>0</v>
      </c>
      <c r="BT36" s="34">
        <f t="shared" si="91"/>
        <v>0</v>
      </c>
      <c r="BU36" s="34"/>
      <c r="BV36" s="34"/>
      <c r="BW36" s="61" t="str">
        <f t="shared" si="64"/>
        <v/>
      </c>
      <c r="BX36" s="33" t="str">
        <f t="shared" si="65"/>
        <v/>
      </c>
      <c r="BZ36" s="28"/>
      <c r="CA36" s="29"/>
      <c r="CB36" s="29"/>
      <c r="CC36" s="34"/>
      <c r="CD36" s="34">
        <f t="shared" si="92"/>
        <v>0</v>
      </c>
      <c r="CE36" s="34">
        <f t="shared" si="93"/>
        <v>0</v>
      </c>
      <c r="CF36" s="34"/>
      <c r="CG36" s="34"/>
      <c r="CH36" s="61" t="str">
        <f t="shared" si="66"/>
        <v/>
      </c>
      <c r="CI36" s="33" t="str">
        <f t="shared" si="67"/>
        <v/>
      </c>
      <c r="CK36" s="28"/>
      <c r="CL36" s="29"/>
      <c r="CM36" s="29"/>
      <c r="CN36" s="34"/>
      <c r="CO36" s="34">
        <f t="shared" si="94"/>
        <v>0</v>
      </c>
      <c r="CP36" s="34">
        <f t="shared" si="95"/>
        <v>0</v>
      </c>
      <c r="CQ36" s="34"/>
      <c r="CR36" s="34"/>
      <c r="CS36" s="61" t="str">
        <f t="shared" si="68"/>
        <v/>
      </c>
      <c r="CT36" s="33" t="str">
        <f t="shared" si="69"/>
        <v/>
      </c>
      <c r="CV36" s="28"/>
      <c r="CW36" s="29"/>
      <c r="CX36" s="29"/>
      <c r="CY36" s="34"/>
      <c r="CZ36" s="34">
        <f t="shared" si="96"/>
        <v>0</v>
      </c>
      <c r="DA36" s="34">
        <f t="shared" si="97"/>
        <v>0</v>
      </c>
      <c r="DB36" s="34"/>
      <c r="DC36" s="34"/>
      <c r="DD36" s="61" t="str">
        <f t="shared" si="70"/>
        <v/>
      </c>
      <c r="DE36" s="32" t="str">
        <f t="shared" si="71"/>
        <v/>
      </c>
      <c r="DG36" s="28"/>
      <c r="DH36" s="29"/>
      <c r="DI36" s="29"/>
      <c r="DJ36" s="34"/>
      <c r="DK36" s="34">
        <f t="shared" si="98"/>
        <v>0</v>
      </c>
      <c r="DL36" s="34">
        <f t="shared" si="99"/>
        <v>0</v>
      </c>
      <c r="DM36" s="34"/>
      <c r="DN36" s="34"/>
      <c r="DO36" s="61" t="str">
        <f t="shared" si="72"/>
        <v/>
      </c>
      <c r="DP36" s="33" t="str">
        <f t="shared" si="73"/>
        <v/>
      </c>
      <c r="DR36" s="28"/>
      <c r="DS36" s="29"/>
      <c r="DT36" s="29"/>
      <c r="DU36" s="34"/>
      <c r="DV36" s="34">
        <f t="shared" si="100"/>
        <v>0</v>
      </c>
      <c r="DW36" s="34">
        <f t="shared" si="101"/>
        <v>0</v>
      </c>
      <c r="DX36" s="34"/>
      <c r="DY36" s="34"/>
      <c r="DZ36" s="61" t="str">
        <f t="shared" si="74"/>
        <v/>
      </c>
      <c r="EA36" s="33" t="str">
        <f t="shared" si="75"/>
        <v/>
      </c>
      <c r="EC36" s="28"/>
      <c r="ED36" s="29"/>
      <c r="EE36" s="29"/>
      <c r="EF36" s="34"/>
      <c r="EG36" s="34">
        <f t="shared" si="24"/>
        <v>0</v>
      </c>
      <c r="EH36" s="34">
        <f t="shared" si="25"/>
        <v>0</v>
      </c>
      <c r="EI36" s="34"/>
      <c r="EJ36" s="34"/>
      <c r="EK36" s="61" t="str">
        <f t="shared" si="76"/>
        <v/>
      </c>
      <c r="EL36" s="33" t="str">
        <f t="shared" si="77"/>
        <v/>
      </c>
    </row>
    <row r="37" spans="1:142" ht="15.75" thickBot="1" x14ac:dyDescent="0.3">
      <c r="A37" s="1" t="s">
        <v>33</v>
      </c>
      <c r="B37" s="5">
        <v>1390</v>
      </c>
      <c r="C37" s="5">
        <v>1600</v>
      </c>
      <c r="D37" s="3"/>
      <c r="E37" s="62">
        <f t="shared" si="78"/>
        <v>0</v>
      </c>
      <c r="F37" s="3">
        <f t="shared" si="79"/>
        <v>0</v>
      </c>
      <c r="G37" s="3"/>
      <c r="H37" s="3"/>
      <c r="I37" s="60" t="str">
        <f t="shared" si="52"/>
        <v/>
      </c>
      <c r="J37" s="32" t="str">
        <f t="shared" si="53"/>
        <v/>
      </c>
      <c r="L37" s="1" t="s">
        <v>75</v>
      </c>
      <c r="M37" s="5">
        <v>1767</v>
      </c>
      <c r="N37" s="5">
        <v>1920</v>
      </c>
      <c r="O37" s="3"/>
      <c r="P37" s="3">
        <f t="shared" si="80"/>
        <v>0</v>
      </c>
      <c r="Q37" s="3">
        <f t="shared" si="81"/>
        <v>0</v>
      </c>
      <c r="R37" s="3"/>
      <c r="S37" s="3"/>
      <c r="T37" s="60" t="str">
        <f t="shared" si="54"/>
        <v/>
      </c>
      <c r="U37" s="2" t="str">
        <f t="shared" si="55"/>
        <v/>
      </c>
      <c r="W37" s="1" t="s">
        <v>130</v>
      </c>
      <c r="X37" s="5">
        <v>1047</v>
      </c>
      <c r="Y37" s="5">
        <v>1350</v>
      </c>
      <c r="Z37" s="3"/>
      <c r="AA37" s="3">
        <f t="shared" si="82"/>
        <v>0</v>
      </c>
      <c r="AB37" s="3">
        <f t="shared" si="83"/>
        <v>0</v>
      </c>
      <c r="AC37" s="3"/>
      <c r="AD37" s="3"/>
      <c r="AE37" s="60" t="str">
        <f t="shared" si="56"/>
        <v/>
      </c>
      <c r="AF37" s="32" t="str">
        <f t="shared" si="57"/>
        <v/>
      </c>
      <c r="AH37" s="1" t="s">
        <v>227</v>
      </c>
      <c r="AI37" s="5">
        <v>4500</v>
      </c>
      <c r="AJ37" s="5">
        <v>5200</v>
      </c>
      <c r="AK37" s="3"/>
      <c r="AL37" s="3">
        <f t="shared" si="84"/>
        <v>0</v>
      </c>
      <c r="AM37" s="3">
        <f t="shared" si="85"/>
        <v>0</v>
      </c>
      <c r="AN37" s="3"/>
      <c r="AO37" s="3"/>
      <c r="AP37" s="60" t="str">
        <f t="shared" si="58"/>
        <v/>
      </c>
      <c r="AQ37" s="2" t="str">
        <f t="shared" si="59"/>
        <v/>
      </c>
      <c r="AS37" s="1"/>
      <c r="AT37" s="5"/>
      <c r="AU37" s="5"/>
      <c r="AV37" s="5"/>
      <c r="AW37" s="3">
        <f t="shared" si="86"/>
        <v>0</v>
      </c>
      <c r="AX37" s="3">
        <f t="shared" si="87"/>
        <v>0</v>
      </c>
      <c r="AY37" s="3"/>
      <c r="AZ37" s="3"/>
      <c r="BA37" s="60" t="str">
        <f t="shared" si="60"/>
        <v/>
      </c>
      <c r="BB37" s="3" t="str">
        <f t="shared" si="61"/>
        <v/>
      </c>
      <c r="BD37" s="1"/>
      <c r="BE37" s="5"/>
      <c r="BF37" s="5"/>
      <c r="BG37" s="3"/>
      <c r="BH37" s="3">
        <f t="shared" si="88"/>
        <v>0</v>
      </c>
      <c r="BI37" s="3">
        <f t="shared" si="89"/>
        <v>0</v>
      </c>
      <c r="BJ37" s="3"/>
      <c r="BK37" s="3"/>
      <c r="BL37" s="60" t="str">
        <f t="shared" si="62"/>
        <v/>
      </c>
      <c r="BM37" s="2" t="str">
        <f t="shared" si="63"/>
        <v/>
      </c>
      <c r="BO37" s="1"/>
      <c r="BP37" s="5"/>
      <c r="BQ37" s="5"/>
      <c r="BR37" s="3"/>
      <c r="BS37" s="3">
        <f t="shared" si="90"/>
        <v>0</v>
      </c>
      <c r="BT37" s="3">
        <f t="shared" si="91"/>
        <v>0</v>
      </c>
      <c r="BU37" s="3"/>
      <c r="BV37" s="3"/>
      <c r="BW37" s="60" t="str">
        <f t="shared" si="64"/>
        <v/>
      </c>
      <c r="BX37" s="2" t="str">
        <f t="shared" si="65"/>
        <v/>
      </c>
      <c r="BZ37" s="1"/>
      <c r="CA37" s="5"/>
      <c r="CB37" s="5"/>
      <c r="CC37" s="3"/>
      <c r="CD37" s="3">
        <f t="shared" si="92"/>
        <v>0</v>
      </c>
      <c r="CE37" s="3">
        <f t="shared" si="93"/>
        <v>0</v>
      </c>
      <c r="CF37" s="3"/>
      <c r="CG37" s="3"/>
      <c r="CH37" s="60" t="str">
        <f t="shared" si="66"/>
        <v/>
      </c>
      <c r="CI37" s="2" t="str">
        <f t="shared" si="67"/>
        <v/>
      </c>
      <c r="CK37" s="1"/>
      <c r="CL37" s="5"/>
      <c r="CM37" s="5"/>
      <c r="CN37" s="3"/>
      <c r="CO37" s="3">
        <f t="shared" si="94"/>
        <v>0</v>
      </c>
      <c r="CP37" s="3">
        <f t="shared" si="95"/>
        <v>0</v>
      </c>
      <c r="CQ37" s="3"/>
      <c r="CR37" s="3"/>
      <c r="CS37" s="60" t="str">
        <f t="shared" si="68"/>
        <v/>
      </c>
      <c r="CT37" s="2" t="str">
        <f t="shared" si="69"/>
        <v/>
      </c>
      <c r="CV37" s="1"/>
      <c r="CW37" s="5"/>
      <c r="CX37" s="5"/>
      <c r="CY37" s="3"/>
      <c r="CZ37" s="3">
        <f t="shared" si="96"/>
        <v>0</v>
      </c>
      <c r="DA37" s="3">
        <f t="shared" si="97"/>
        <v>0</v>
      </c>
      <c r="DB37" s="3"/>
      <c r="DC37" s="3"/>
      <c r="DD37" s="60" t="str">
        <f t="shared" si="70"/>
        <v/>
      </c>
      <c r="DE37" s="32" t="str">
        <f t="shared" si="71"/>
        <v/>
      </c>
      <c r="DG37" s="1"/>
      <c r="DH37" s="5"/>
      <c r="DI37" s="5"/>
      <c r="DJ37" s="3"/>
      <c r="DK37" s="3">
        <f t="shared" si="98"/>
        <v>0</v>
      </c>
      <c r="DL37" s="3">
        <f t="shared" si="99"/>
        <v>0</v>
      </c>
      <c r="DM37" s="3"/>
      <c r="DN37" s="3"/>
      <c r="DO37" s="60" t="str">
        <f t="shared" si="72"/>
        <v/>
      </c>
      <c r="DP37" s="2" t="str">
        <f t="shared" si="73"/>
        <v/>
      </c>
      <c r="DR37" s="1"/>
      <c r="DS37" s="5"/>
      <c r="DT37" s="5"/>
      <c r="DU37" s="3"/>
      <c r="DV37" s="3">
        <f t="shared" si="100"/>
        <v>0</v>
      </c>
      <c r="DW37" s="3">
        <f t="shared" si="101"/>
        <v>0</v>
      </c>
      <c r="DX37" s="3"/>
      <c r="DY37" s="3"/>
      <c r="DZ37" s="60" t="str">
        <f t="shared" si="74"/>
        <v/>
      </c>
      <c r="EA37" s="2" t="str">
        <f t="shared" si="75"/>
        <v/>
      </c>
      <c r="EC37" s="1"/>
      <c r="ED37" s="5"/>
      <c r="EE37" s="5"/>
      <c r="EF37" s="3"/>
      <c r="EG37" s="3">
        <f t="shared" si="24"/>
        <v>0</v>
      </c>
      <c r="EH37" s="3">
        <f t="shared" si="25"/>
        <v>0</v>
      </c>
      <c r="EI37" s="3"/>
      <c r="EJ37" s="3"/>
      <c r="EK37" s="60" t="str">
        <f t="shared" si="76"/>
        <v/>
      </c>
      <c r="EL37" s="2" t="str">
        <f t="shared" si="77"/>
        <v/>
      </c>
    </row>
    <row r="38" spans="1:142" ht="15.75" thickBot="1" x14ac:dyDescent="0.3">
      <c r="A38" s="28"/>
      <c r="B38" s="29"/>
      <c r="C38" s="29"/>
      <c r="D38" s="34"/>
      <c r="E38" s="62">
        <f t="shared" si="78"/>
        <v>0</v>
      </c>
      <c r="F38" s="3">
        <f t="shared" si="79"/>
        <v>0</v>
      </c>
      <c r="G38" s="34"/>
      <c r="H38" s="34"/>
      <c r="I38" s="60" t="str">
        <f t="shared" si="52"/>
        <v/>
      </c>
      <c r="J38" s="32" t="str">
        <f t="shared" si="53"/>
        <v/>
      </c>
      <c r="L38" s="28" t="s">
        <v>76</v>
      </c>
      <c r="M38" s="29">
        <v>700</v>
      </c>
      <c r="N38" s="29">
        <v>900</v>
      </c>
      <c r="O38" s="34"/>
      <c r="P38" s="3">
        <f t="shared" si="80"/>
        <v>0</v>
      </c>
      <c r="Q38" s="3">
        <f t="shared" si="81"/>
        <v>0</v>
      </c>
      <c r="R38" s="34"/>
      <c r="S38" s="34"/>
      <c r="T38" s="61" t="str">
        <f t="shared" si="54"/>
        <v/>
      </c>
      <c r="U38" s="33" t="str">
        <f t="shared" si="55"/>
        <v/>
      </c>
      <c r="W38" s="28" t="s">
        <v>131</v>
      </c>
      <c r="X38" s="29">
        <v>620</v>
      </c>
      <c r="Y38" s="29">
        <v>880</v>
      </c>
      <c r="Z38" s="34"/>
      <c r="AA38" s="3">
        <f t="shared" si="82"/>
        <v>0</v>
      </c>
      <c r="AB38" s="3">
        <f t="shared" si="83"/>
        <v>0</v>
      </c>
      <c r="AC38" s="34"/>
      <c r="AD38" s="34"/>
      <c r="AE38" s="60" t="str">
        <f t="shared" si="56"/>
        <v/>
      </c>
      <c r="AF38" s="32" t="str">
        <f t="shared" si="57"/>
        <v/>
      </c>
      <c r="AH38" s="28" t="s">
        <v>228</v>
      </c>
      <c r="AI38" s="29">
        <v>4100</v>
      </c>
      <c r="AJ38" s="29">
        <v>4600</v>
      </c>
      <c r="AK38" s="34"/>
      <c r="AL38" s="3">
        <f t="shared" si="84"/>
        <v>0</v>
      </c>
      <c r="AM38" s="3">
        <f t="shared" si="85"/>
        <v>0</v>
      </c>
      <c r="AN38" s="34"/>
      <c r="AO38" s="34"/>
      <c r="AP38" s="61" t="str">
        <f t="shared" si="58"/>
        <v/>
      </c>
      <c r="AQ38" s="33" t="str">
        <f t="shared" si="59"/>
        <v/>
      </c>
      <c r="AS38" s="28"/>
      <c r="AT38" s="29"/>
      <c r="AU38" s="29"/>
      <c r="AV38" s="29"/>
      <c r="AW38" s="3">
        <f t="shared" si="86"/>
        <v>0</v>
      </c>
      <c r="AX38" s="3">
        <f t="shared" si="87"/>
        <v>0</v>
      </c>
      <c r="AY38" s="34"/>
      <c r="AZ38" s="34"/>
      <c r="BA38" s="61" t="str">
        <f t="shared" si="60"/>
        <v/>
      </c>
      <c r="BB38" s="34" t="str">
        <f t="shared" si="61"/>
        <v/>
      </c>
      <c r="BD38" s="28"/>
      <c r="BE38" s="29"/>
      <c r="BF38" s="29"/>
      <c r="BG38" s="34"/>
      <c r="BH38" s="34">
        <f t="shared" si="88"/>
        <v>0</v>
      </c>
      <c r="BI38" s="34">
        <f t="shared" si="89"/>
        <v>0</v>
      </c>
      <c r="BJ38" s="34"/>
      <c r="BK38" s="34"/>
      <c r="BL38" s="61" t="str">
        <f t="shared" si="62"/>
        <v/>
      </c>
      <c r="BM38" s="33" t="str">
        <f t="shared" si="63"/>
        <v/>
      </c>
      <c r="BO38" s="28"/>
      <c r="BP38" s="29"/>
      <c r="BQ38" s="29"/>
      <c r="BR38" s="34"/>
      <c r="BS38" s="34">
        <f t="shared" si="90"/>
        <v>0</v>
      </c>
      <c r="BT38" s="34">
        <f t="shared" si="91"/>
        <v>0</v>
      </c>
      <c r="BU38" s="34"/>
      <c r="BV38" s="34"/>
      <c r="BW38" s="61" t="str">
        <f t="shared" si="64"/>
        <v/>
      </c>
      <c r="BX38" s="33" t="str">
        <f t="shared" si="65"/>
        <v/>
      </c>
      <c r="BZ38" s="28"/>
      <c r="CA38" s="29"/>
      <c r="CB38" s="29"/>
      <c r="CC38" s="34"/>
      <c r="CD38" s="34">
        <f t="shared" si="92"/>
        <v>0</v>
      </c>
      <c r="CE38" s="34">
        <f t="shared" si="93"/>
        <v>0</v>
      </c>
      <c r="CF38" s="34"/>
      <c r="CG38" s="34"/>
      <c r="CH38" s="61" t="str">
        <f t="shared" si="66"/>
        <v/>
      </c>
      <c r="CI38" s="33" t="str">
        <f t="shared" si="67"/>
        <v/>
      </c>
      <c r="CK38" s="28"/>
      <c r="CL38" s="29"/>
      <c r="CM38" s="29"/>
      <c r="CN38" s="34"/>
      <c r="CO38" s="34">
        <f t="shared" si="94"/>
        <v>0</v>
      </c>
      <c r="CP38" s="34">
        <f t="shared" si="95"/>
        <v>0</v>
      </c>
      <c r="CQ38" s="34"/>
      <c r="CR38" s="34"/>
      <c r="CS38" s="61" t="str">
        <f t="shared" si="68"/>
        <v/>
      </c>
      <c r="CT38" s="33" t="str">
        <f t="shared" si="69"/>
        <v/>
      </c>
      <c r="CV38" s="28"/>
      <c r="CW38" s="29"/>
      <c r="CX38" s="29"/>
      <c r="CY38" s="34"/>
      <c r="CZ38" s="34">
        <f t="shared" si="96"/>
        <v>0</v>
      </c>
      <c r="DA38" s="34">
        <f t="shared" si="97"/>
        <v>0</v>
      </c>
      <c r="DB38" s="34"/>
      <c r="DC38" s="34"/>
      <c r="DD38" s="61" t="str">
        <f t="shared" si="70"/>
        <v/>
      </c>
      <c r="DE38" s="32" t="str">
        <f t="shared" si="71"/>
        <v/>
      </c>
      <c r="DG38" s="28"/>
      <c r="DH38" s="29"/>
      <c r="DI38" s="29"/>
      <c r="DJ38" s="34"/>
      <c r="DK38" s="34">
        <f t="shared" si="98"/>
        <v>0</v>
      </c>
      <c r="DL38" s="34">
        <f t="shared" si="99"/>
        <v>0</v>
      </c>
      <c r="DM38" s="34"/>
      <c r="DN38" s="34"/>
      <c r="DO38" s="61" t="str">
        <f t="shared" si="72"/>
        <v/>
      </c>
      <c r="DP38" s="33" t="str">
        <f t="shared" si="73"/>
        <v/>
      </c>
      <c r="DR38" s="28"/>
      <c r="DS38" s="29"/>
      <c r="DT38" s="29"/>
      <c r="DU38" s="34"/>
      <c r="DV38" s="34">
        <f t="shared" si="100"/>
        <v>0</v>
      </c>
      <c r="DW38" s="34">
        <f t="shared" si="101"/>
        <v>0</v>
      </c>
      <c r="DX38" s="34"/>
      <c r="DY38" s="34"/>
      <c r="DZ38" s="61" t="str">
        <f t="shared" si="74"/>
        <v/>
      </c>
      <c r="EA38" s="33" t="str">
        <f t="shared" si="75"/>
        <v/>
      </c>
      <c r="EC38" s="28"/>
      <c r="ED38" s="29"/>
      <c r="EE38" s="29"/>
      <c r="EF38" s="34"/>
      <c r="EG38" s="34">
        <f t="shared" si="24"/>
        <v>0</v>
      </c>
      <c r="EH38" s="34">
        <f t="shared" si="25"/>
        <v>0</v>
      </c>
      <c r="EI38" s="34"/>
      <c r="EJ38" s="34"/>
      <c r="EK38" s="61" t="str">
        <f t="shared" si="76"/>
        <v/>
      </c>
      <c r="EL38" s="33" t="str">
        <f t="shared" si="77"/>
        <v/>
      </c>
    </row>
    <row r="39" spans="1:142" ht="15.75" thickBot="1" x14ac:dyDescent="0.3">
      <c r="A39" s="1"/>
      <c r="B39" s="5"/>
      <c r="C39" s="5"/>
      <c r="D39" s="3"/>
      <c r="E39" s="62">
        <f t="shared" si="78"/>
        <v>0</v>
      </c>
      <c r="F39" s="3">
        <f t="shared" si="79"/>
        <v>0</v>
      </c>
      <c r="G39" s="3"/>
      <c r="H39" s="3"/>
      <c r="I39" s="60" t="str">
        <f t="shared" si="52"/>
        <v/>
      </c>
      <c r="J39" s="32" t="str">
        <f t="shared" si="53"/>
        <v/>
      </c>
      <c r="L39" s="1" t="s">
        <v>77</v>
      </c>
      <c r="M39" s="5">
        <v>800</v>
      </c>
      <c r="N39" s="5">
        <v>1000</v>
      </c>
      <c r="O39" s="3"/>
      <c r="P39" s="3">
        <f t="shared" si="80"/>
        <v>0</v>
      </c>
      <c r="Q39" s="3">
        <f t="shared" si="81"/>
        <v>0</v>
      </c>
      <c r="R39" s="3"/>
      <c r="S39" s="3"/>
      <c r="T39" s="60" t="str">
        <f t="shared" si="54"/>
        <v/>
      </c>
      <c r="U39" s="2" t="str">
        <f t="shared" si="55"/>
        <v/>
      </c>
      <c r="W39" s="1" t="s">
        <v>132</v>
      </c>
      <c r="X39" s="5">
        <v>1250</v>
      </c>
      <c r="Y39" s="5">
        <v>1800</v>
      </c>
      <c r="Z39" s="3"/>
      <c r="AA39" s="3">
        <f t="shared" si="82"/>
        <v>0</v>
      </c>
      <c r="AB39" s="3">
        <f t="shared" si="83"/>
        <v>0</v>
      </c>
      <c r="AC39" s="3"/>
      <c r="AD39" s="3"/>
      <c r="AE39" s="60" t="str">
        <f t="shared" si="56"/>
        <v/>
      </c>
      <c r="AF39" s="32" t="str">
        <f t="shared" si="57"/>
        <v/>
      </c>
      <c r="AH39" s="1" t="s">
        <v>229</v>
      </c>
      <c r="AI39" s="5">
        <v>4300</v>
      </c>
      <c r="AJ39" s="5">
        <v>4800</v>
      </c>
      <c r="AK39" s="3"/>
      <c r="AL39" s="3">
        <f t="shared" si="84"/>
        <v>0</v>
      </c>
      <c r="AM39" s="3">
        <f t="shared" si="85"/>
        <v>0</v>
      </c>
      <c r="AN39" s="3"/>
      <c r="AO39" s="3"/>
      <c r="AP39" s="60" t="str">
        <f t="shared" si="58"/>
        <v/>
      </c>
      <c r="AQ39" s="2" t="str">
        <f t="shared" si="59"/>
        <v/>
      </c>
      <c r="AS39" s="1"/>
      <c r="AT39" s="5"/>
      <c r="AU39" s="5"/>
      <c r="AV39" s="5"/>
      <c r="AW39" s="3">
        <f t="shared" si="86"/>
        <v>0</v>
      </c>
      <c r="AX39" s="3">
        <f t="shared" si="87"/>
        <v>0</v>
      </c>
      <c r="AY39" s="3"/>
      <c r="AZ39" s="3"/>
      <c r="BA39" s="60" t="str">
        <f t="shared" si="60"/>
        <v/>
      </c>
      <c r="BB39" s="3" t="str">
        <f t="shared" si="61"/>
        <v/>
      </c>
      <c r="BD39" s="1"/>
      <c r="BE39" s="5"/>
      <c r="BF39" s="5"/>
      <c r="BG39" s="3"/>
      <c r="BH39" s="3">
        <f t="shared" si="88"/>
        <v>0</v>
      </c>
      <c r="BI39" s="3">
        <f t="shared" si="89"/>
        <v>0</v>
      </c>
      <c r="BJ39" s="3"/>
      <c r="BK39" s="3"/>
      <c r="BL39" s="60" t="str">
        <f t="shared" si="62"/>
        <v/>
      </c>
      <c r="BM39" s="2" t="str">
        <f t="shared" si="63"/>
        <v/>
      </c>
      <c r="BO39" s="1"/>
      <c r="BP39" s="5"/>
      <c r="BQ39" s="5"/>
      <c r="BR39" s="3"/>
      <c r="BS39" s="3">
        <f t="shared" si="90"/>
        <v>0</v>
      </c>
      <c r="BT39" s="3">
        <f t="shared" si="91"/>
        <v>0</v>
      </c>
      <c r="BU39" s="3"/>
      <c r="BV39" s="3"/>
      <c r="BW39" s="60" t="str">
        <f t="shared" si="64"/>
        <v/>
      </c>
      <c r="BX39" s="2" t="str">
        <f t="shared" si="65"/>
        <v/>
      </c>
      <c r="BZ39" s="1"/>
      <c r="CA39" s="5"/>
      <c r="CB39" s="5"/>
      <c r="CC39" s="3"/>
      <c r="CD39" s="3">
        <f t="shared" si="92"/>
        <v>0</v>
      </c>
      <c r="CE39" s="3">
        <f t="shared" si="93"/>
        <v>0</v>
      </c>
      <c r="CF39" s="3"/>
      <c r="CG39" s="3"/>
      <c r="CH39" s="60" t="str">
        <f t="shared" si="66"/>
        <v/>
      </c>
      <c r="CI39" s="2" t="str">
        <f t="shared" si="67"/>
        <v/>
      </c>
      <c r="CK39" s="1"/>
      <c r="CL39" s="5"/>
      <c r="CM39" s="5"/>
      <c r="CN39" s="3"/>
      <c r="CO39" s="3">
        <f t="shared" si="94"/>
        <v>0</v>
      </c>
      <c r="CP39" s="3">
        <f t="shared" si="95"/>
        <v>0</v>
      </c>
      <c r="CQ39" s="3"/>
      <c r="CR39" s="3"/>
      <c r="CS39" s="60" t="str">
        <f t="shared" si="68"/>
        <v/>
      </c>
      <c r="CT39" s="2" t="str">
        <f t="shared" si="69"/>
        <v/>
      </c>
      <c r="CV39" s="1"/>
      <c r="CW39" s="5"/>
      <c r="CX39" s="5"/>
      <c r="CY39" s="3"/>
      <c r="CZ39" s="3">
        <f t="shared" si="96"/>
        <v>0</v>
      </c>
      <c r="DA39" s="3">
        <f t="shared" si="97"/>
        <v>0</v>
      </c>
      <c r="DB39" s="3"/>
      <c r="DC39" s="3"/>
      <c r="DD39" s="60" t="str">
        <f t="shared" si="70"/>
        <v/>
      </c>
      <c r="DE39" s="32" t="str">
        <f t="shared" si="71"/>
        <v/>
      </c>
      <c r="DG39" s="1"/>
      <c r="DH39" s="5"/>
      <c r="DI39" s="5"/>
      <c r="DJ39" s="3"/>
      <c r="DK39" s="3">
        <f t="shared" si="98"/>
        <v>0</v>
      </c>
      <c r="DL39" s="3">
        <f t="shared" si="99"/>
        <v>0</v>
      </c>
      <c r="DM39" s="3"/>
      <c r="DN39" s="3"/>
      <c r="DO39" s="60" t="str">
        <f t="shared" si="72"/>
        <v/>
      </c>
      <c r="DP39" s="2" t="str">
        <f t="shared" si="73"/>
        <v/>
      </c>
      <c r="DR39" s="1"/>
      <c r="DS39" s="5"/>
      <c r="DT39" s="5"/>
      <c r="DU39" s="3"/>
      <c r="DV39" s="3">
        <f t="shared" si="100"/>
        <v>0</v>
      </c>
      <c r="DW39" s="3">
        <f t="shared" si="101"/>
        <v>0</v>
      </c>
      <c r="DX39" s="3"/>
      <c r="DY39" s="3"/>
      <c r="DZ39" s="60" t="str">
        <f t="shared" si="74"/>
        <v/>
      </c>
      <c r="EA39" s="2" t="str">
        <f t="shared" si="75"/>
        <v/>
      </c>
      <c r="EC39" s="1"/>
      <c r="ED39" s="5"/>
      <c r="EE39" s="5"/>
      <c r="EF39" s="3"/>
      <c r="EG39" s="3">
        <f t="shared" si="24"/>
        <v>0</v>
      </c>
      <c r="EH39" s="3">
        <f t="shared" si="25"/>
        <v>0</v>
      </c>
      <c r="EI39" s="3"/>
      <c r="EJ39" s="3"/>
      <c r="EK39" s="60" t="str">
        <f t="shared" si="76"/>
        <v/>
      </c>
      <c r="EL39" s="2" t="str">
        <f t="shared" si="77"/>
        <v/>
      </c>
    </row>
    <row r="40" spans="1:142" ht="15.75" thickBot="1" x14ac:dyDescent="0.3">
      <c r="A40" s="28"/>
      <c r="B40" s="29"/>
      <c r="C40" s="29"/>
      <c r="D40" s="34"/>
      <c r="E40" s="62">
        <f t="shared" si="78"/>
        <v>0</v>
      </c>
      <c r="F40" s="3">
        <f t="shared" si="79"/>
        <v>0</v>
      </c>
      <c r="G40" s="34"/>
      <c r="H40" s="34"/>
      <c r="I40" s="60" t="str">
        <f t="shared" si="52"/>
        <v/>
      </c>
      <c r="J40" s="32" t="str">
        <f t="shared" si="53"/>
        <v/>
      </c>
      <c r="L40" s="28" t="s">
        <v>78</v>
      </c>
      <c r="M40" s="29">
        <v>590</v>
      </c>
      <c r="N40" s="29"/>
      <c r="O40" s="34"/>
      <c r="P40" s="3">
        <f t="shared" si="80"/>
        <v>0</v>
      </c>
      <c r="Q40" s="3">
        <f t="shared" si="81"/>
        <v>0</v>
      </c>
      <c r="R40" s="34"/>
      <c r="S40" s="34"/>
      <c r="T40" s="61" t="str">
        <f t="shared" si="54"/>
        <v/>
      </c>
      <c r="U40" s="33" t="str">
        <f t="shared" si="55"/>
        <v/>
      </c>
      <c r="W40" s="28" t="s">
        <v>133</v>
      </c>
      <c r="X40" s="29">
        <v>360</v>
      </c>
      <c r="Y40" s="29">
        <v>560</v>
      </c>
      <c r="Z40" s="34"/>
      <c r="AA40" s="3">
        <f t="shared" si="82"/>
        <v>0</v>
      </c>
      <c r="AB40" s="3">
        <f t="shared" si="83"/>
        <v>0</v>
      </c>
      <c r="AC40" s="34"/>
      <c r="AD40" s="34"/>
      <c r="AE40" s="60" t="str">
        <f t="shared" si="56"/>
        <v/>
      </c>
      <c r="AF40" s="32" t="str">
        <f t="shared" si="57"/>
        <v/>
      </c>
      <c r="AH40" s="28" t="s">
        <v>230</v>
      </c>
      <c r="AI40" s="29">
        <v>3700</v>
      </c>
      <c r="AJ40" s="29">
        <v>4200</v>
      </c>
      <c r="AK40" s="34"/>
      <c r="AL40" s="3">
        <f t="shared" si="84"/>
        <v>0</v>
      </c>
      <c r="AM40" s="3">
        <f t="shared" si="85"/>
        <v>0</v>
      </c>
      <c r="AN40" s="34"/>
      <c r="AO40" s="34"/>
      <c r="AP40" s="61" t="str">
        <f t="shared" si="58"/>
        <v/>
      </c>
      <c r="AQ40" s="33" t="str">
        <f t="shared" si="59"/>
        <v/>
      </c>
      <c r="AS40" s="28"/>
      <c r="AT40" s="29"/>
      <c r="AU40" s="29"/>
      <c r="AV40" s="29"/>
      <c r="AW40" s="3">
        <f t="shared" si="86"/>
        <v>0</v>
      </c>
      <c r="AX40" s="3">
        <f t="shared" si="87"/>
        <v>0</v>
      </c>
      <c r="AY40" s="34"/>
      <c r="AZ40" s="34"/>
      <c r="BA40" s="61" t="str">
        <f t="shared" si="60"/>
        <v/>
      </c>
      <c r="BB40" s="34" t="str">
        <f t="shared" si="61"/>
        <v/>
      </c>
      <c r="BD40" s="28"/>
      <c r="BE40" s="29"/>
      <c r="BF40" s="29"/>
      <c r="BG40" s="34"/>
      <c r="BH40" s="34">
        <f t="shared" si="88"/>
        <v>0</v>
      </c>
      <c r="BI40" s="34">
        <f t="shared" si="89"/>
        <v>0</v>
      </c>
      <c r="BJ40" s="34"/>
      <c r="BK40" s="34"/>
      <c r="BL40" s="61" t="str">
        <f t="shared" si="62"/>
        <v/>
      </c>
      <c r="BM40" s="33" t="str">
        <f t="shared" si="63"/>
        <v/>
      </c>
      <c r="BO40" s="28"/>
      <c r="BP40" s="29"/>
      <c r="BQ40" s="29"/>
      <c r="BR40" s="34"/>
      <c r="BS40" s="34">
        <f t="shared" si="90"/>
        <v>0</v>
      </c>
      <c r="BT40" s="34">
        <f t="shared" si="91"/>
        <v>0</v>
      </c>
      <c r="BU40" s="34"/>
      <c r="BV40" s="34"/>
      <c r="BW40" s="61" t="str">
        <f t="shared" si="64"/>
        <v/>
      </c>
      <c r="BX40" s="33" t="str">
        <f t="shared" si="65"/>
        <v/>
      </c>
      <c r="BZ40" s="28"/>
      <c r="CA40" s="29"/>
      <c r="CB40" s="29"/>
      <c r="CC40" s="34"/>
      <c r="CD40" s="34">
        <f t="shared" si="92"/>
        <v>0</v>
      </c>
      <c r="CE40" s="34">
        <f t="shared" si="93"/>
        <v>0</v>
      </c>
      <c r="CF40" s="34"/>
      <c r="CG40" s="34"/>
      <c r="CH40" s="61" t="str">
        <f t="shared" si="66"/>
        <v/>
      </c>
      <c r="CI40" s="33" t="str">
        <f t="shared" si="67"/>
        <v/>
      </c>
      <c r="CK40" s="28"/>
      <c r="CL40" s="29"/>
      <c r="CM40" s="29"/>
      <c r="CN40" s="34"/>
      <c r="CO40" s="34">
        <f t="shared" si="94"/>
        <v>0</v>
      </c>
      <c r="CP40" s="34">
        <f t="shared" si="95"/>
        <v>0</v>
      </c>
      <c r="CQ40" s="34"/>
      <c r="CR40" s="34"/>
      <c r="CS40" s="61" t="str">
        <f t="shared" si="68"/>
        <v/>
      </c>
      <c r="CT40" s="33" t="str">
        <f t="shared" si="69"/>
        <v/>
      </c>
      <c r="CV40" s="28"/>
      <c r="CW40" s="29"/>
      <c r="CX40" s="29"/>
      <c r="CY40" s="34"/>
      <c r="CZ40" s="34">
        <f t="shared" si="96"/>
        <v>0</v>
      </c>
      <c r="DA40" s="34">
        <f t="shared" si="97"/>
        <v>0</v>
      </c>
      <c r="DB40" s="34"/>
      <c r="DC40" s="34"/>
      <c r="DD40" s="61" t="str">
        <f t="shared" si="70"/>
        <v/>
      </c>
      <c r="DE40" s="32" t="str">
        <f t="shared" si="71"/>
        <v/>
      </c>
      <c r="DG40" s="28"/>
      <c r="DH40" s="29"/>
      <c r="DI40" s="29"/>
      <c r="DJ40" s="34"/>
      <c r="DK40" s="34">
        <f t="shared" si="98"/>
        <v>0</v>
      </c>
      <c r="DL40" s="34">
        <f t="shared" si="99"/>
        <v>0</v>
      </c>
      <c r="DM40" s="34"/>
      <c r="DN40" s="34"/>
      <c r="DO40" s="61" t="str">
        <f t="shared" si="72"/>
        <v/>
      </c>
      <c r="DP40" s="33" t="str">
        <f t="shared" si="73"/>
        <v/>
      </c>
      <c r="DR40" s="28"/>
      <c r="DS40" s="29"/>
      <c r="DT40" s="29"/>
      <c r="DU40" s="34"/>
      <c r="DV40" s="34">
        <f t="shared" si="100"/>
        <v>0</v>
      </c>
      <c r="DW40" s="34">
        <f t="shared" si="101"/>
        <v>0</v>
      </c>
      <c r="DX40" s="34"/>
      <c r="DY40" s="34"/>
      <c r="DZ40" s="61" t="str">
        <f t="shared" si="74"/>
        <v/>
      </c>
      <c r="EA40" s="33" t="str">
        <f t="shared" si="75"/>
        <v/>
      </c>
      <c r="EC40" s="28"/>
      <c r="ED40" s="29"/>
      <c r="EE40" s="29"/>
      <c r="EF40" s="34"/>
      <c r="EG40" s="34">
        <f t="shared" si="24"/>
        <v>0</v>
      </c>
      <c r="EH40" s="34">
        <f t="shared" si="25"/>
        <v>0</v>
      </c>
      <c r="EI40" s="34"/>
      <c r="EJ40" s="34"/>
      <c r="EK40" s="61" t="str">
        <f t="shared" si="76"/>
        <v/>
      </c>
      <c r="EL40" s="33" t="str">
        <f t="shared" si="77"/>
        <v/>
      </c>
    </row>
    <row r="41" spans="1:142" ht="15.75" thickBot="1" x14ac:dyDescent="0.3">
      <c r="A41" s="1"/>
      <c r="B41" s="5"/>
      <c r="C41" s="5"/>
      <c r="D41" s="3"/>
      <c r="E41" s="62">
        <f t="shared" si="78"/>
        <v>0</v>
      </c>
      <c r="F41" s="3">
        <f t="shared" si="79"/>
        <v>0</v>
      </c>
      <c r="G41" s="3"/>
      <c r="H41" s="3"/>
      <c r="I41" s="60" t="str">
        <f t="shared" si="52"/>
        <v/>
      </c>
      <c r="J41" s="32" t="str">
        <f t="shared" si="53"/>
        <v/>
      </c>
      <c r="L41" s="1" t="s">
        <v>79</v>
      </c>
      <c r="M41" s="5">
        <v>1900</v>
      </c>
      <c r="N41" s="5">
        <v>2450</v>
      </c>
      <c r="O41" s="3"/>
      <c r="P41" s="3">
        <f t="shared" si="80"/>
        <v>0</v>
      </c>
      <c r="Q41" s="3">
        <f t="shared" si="81"/>
        <v>0</v>
      </c>
      <c r="R41" s="3"/>
      <c r="S41" s="3"/>
      <c r="T41" s="60" t="str">
        <f t="shared" si="54"/>
        <v/>
      </c>
      <c r="U41" s="2" t="str">
        <f t="shared" si="55"/>
        <v/>
      </c>
      <c r="W41" s="1" t="s">
        <v>134</v>
      </c>
      <c r="X41" s="5">
        <v>380</v>
      </c>
      <c r="Y41" s="5">
        <v>580</v>
      </c>
      <c r="Z41" s="3"/>
      <c r="AA41" s="3">
        <f t="shared" si="82"/>
        <v>0</v>
      </c>
      <c r="AB41" s="3">
        <f t="shared" si="83"/>
        <v>0</v>
      </c>
      <c r="AC41" s="3"/>
      <c r="AD41" s="3"/>
      <c r="AE41" s="60" t="str">
        <f t="shared" si="56"/>
        <v/>
      </c>
      <c r="AF41" s="32" t="str">
        <f t="shared" si="57"/>
        <v/>
      </c>
      <c r="AH41" s="1" t="s">
        <v>231</v>
      </c>
      <c r="AI41" s="5">
        <v>4200</v>
      </c>
      <c r="AJ41" s="5">
        <v>5000</v>
      </c>
      <c r="AK41" s="3"/>
      <c r="AL41" s="3">
        <f t="shared" si="84"/>
        <v>0</v>
      </c>
      <c r="AM41" s="3">
        <f t="shared" si="85"/>
        <v>0</v>
      </c>
      <c r="AN41" s="3"/>
      <c r="AO41" s="3"/>
      <c r="AP41" s="60" t="str">
        <f t="shared" si="58"/>
        <v/>
      </c>
      <c r="AQ41" s="2" t="str">
        <f t="shared" si="59"/>
        <v/>
      </c>
      <c r="AS41" s="1"/>
      <c r="AT41" s="5"/>
      <c r="AU41" s="5"/>
      <c r="AV41" s="5"/>
      <c r="AW41" s="3">
        <f t="shared" si="86"/>
        <v>0</v>
      </c>
      <c r="AX41" s="3">
        <f t="shared" si="87"/>
        <v>0</v>
      </c>
      <c r="AY41" s="3"/>
      <c r="AZ41" s="3"/>
      <c r="BA41" s="60" t="str">
        <f t="shared" si="60"/>
        <v/>
      </c>
      <c r="BB41" s="3" t="str">
        <f t="shared" si="61"/>
        <v/>
      </c>
      <c r="BD41" s="1"/>
      <c r="BE41" s="5"/>
      <c r="BF41" s="5"/>
      <c r="BG41" s="3"/>
      <c r="BH41" s="3">
        <f t="shared" si="88"/>
        <v>0</v>
      </c>
      <c r="BI41" s="3">
        <f t="shared" si="89"/>
        <v>0</v>
      </c>
      <c r="BJ41" s="3"/>
      <c r="BK41" s="3"/>
      <c r="BL41" s="60" t="str">
        <f t="shared" si="62"/>
        <v/>
      </c>
      <c r="BM41" s="2" t="str">
        <f t="shared" si="63"/>
        <v/>
      </c>
      <c r="BO41" s="1"/>
      <c r="BP41" s="5"/>
      <c r="BQ41" s="5"/>
      <c r="BR41" s="3"/>
      <c r="BS41" s="3">
        <f t="shared" si="90"/>
        <v>0</v>
      </c>
      <c r="BT41" s="3">
        <f t="shared" si="91"/>
        <v>0</v>
      </c>
      <c r="BU41" s="3"/>
      <c r="BV41" s="3"/>
      <c r="BW41" s="60" t="str">
        <f t="shared" si="64"/>
        <v/>
      </c>
      <c r="BX41" s="2" t="str">
        <f t="shared" si="65"/>
        <v/>
      </c>
      <c r="BZ41" s="1"/>
      <c r="CA41" s="5"/>
      <c r="CB41" s="5"/>
      <c r="CC41" s="3"/>
      <c r="CD41" s="3">
        <f t="shared" si="92"/>
        <v>0</v>
      </c>
      <c r="CE41" s="3">
        <f t="shared" si="93"/>
        <v>0</v>
      </c>
      <c r="CF41" s="3"/>
      <c r="CG41" s="3"/>
      <c r="CH41" s="60" t="str">
        <f t="shared" si="66"/>
        <v/>
      </c>
      <c r="CI41" s="2" t="str">
        <f t="shared" si="67"/>
        <v/>
      </c>
      <c r="CK41" s="1"/>
      <c r="CL41" s="5"/>
      <c r="CM41" s="5"/>
      <c r="CN41" s="3"/>
      <c r="CO41" s="3">
        <f t="shared" si="94"/>
        <v>0</v>
      </c>
      <c r="CP41" s="3">
        <f t="shared" si="95"/>
        <v>0</v>
      </c>
      <c r="CQ41" s="3"/>
      <c r="CR41" s="3"/>
      <c r="CS41" s="60" t="str">
        <f t="shared" si="68"/>
        <v/>
      </c>
      <c r="CT41" s="2" t="str">
        <f t="shared" si="69"/>
        <v/>
      </c>
      <c r="CV41" s="1"/>
      <c r="CW41" s="5"/>
      <c r="CX41" s="5"/>
      <c r="CY41" s="3"/>
      <c r="CZ41" s="3">
        <f t="shared" si="96"/>
        <v>0</v>
      </c>
      <c r="DA41" s="3">
        <f t="shared" si="97"/>
        <v>0</v>
      </c>
      <c r="DB41" s="3"/>
      <c r="DC41" s="3"/>
      <c r="DD41" s="60" t="str">
        <f t="shared" si="70"/>
        <v/>
      </c>
      <c r="DE41" s="32" t="str">
        <f t="shared" si="71"/>
        <v/>
      </c>
      <c r="DG41" s="1"/>
      <c r="DH41" s="5"/>
      <c r="DI41" s="5"/>
      <c r="DJ41" s="3"/>
      <c r="DK41" s="3">
        <f t="shared" si="98"/>
        <v>0</v>
      </c>
      <c r="DL41" s="3">
        <f t="shared" si="99"/>
        <v>0</v>
      </c>
      <c r="DM41" s="3"/>
      <c r="DN41" s="3"/>
      <c r="DO41" s="60" t="str">
        <f t="shared" si="72"/>
        <v/>
      </c>
      <c r="DP41" s="2" t="str">
        <f t="shared" si="73"/>
        <v/>
      </c>
      <c r="DR41" s="1"/>
      <c r="DS41" s="5"/>
      <c r="DT41" s="5"/>
      <c r="DU41" s="3"/>
      <c r="DV41" s="3">
        <f t="shared" si="100"/>
        <v>0</v>
      </c>
      <c r="DW41" s="3">
        <f t="shared" si="101"/>
        <v>0</v>
      </c>
      <c r="DX41" s="3"/>
      <c r="DY41" s="3"/>
      <c r="DZ41" s="60" t="str">
        <f t="shared" si="74"/>
        <v/>
      </c>
      <c r="EA41" s="2" t="str">
        <f t="shared" si="75"/>
        <v/>
      </c>
      <c r="EC41" s="1"/>
      <c r="ED41" s="5"/>
      <c r="EE41" s="5"/>
      <c r="EF41" s="3"/>
      <c r="EG41" s="3">
        <f t="shared" si="24"/>
        <v>0</v>
      </c>
      <c r="EH41" s="3">
        <f t="shared" si="25"/>
        <v>0</v>
      </c>
      <c r="EI41" s="3"/>
      <c r="EJ41" s="3"/>
      <c r="EK41" s="60" t="str">
        <f t="shared" si="76"/>
        <v/>
      </c>
      <c r="EL41" s="2" t="str">
        <f t="shared" si="77"/>
        <v/>
      </c>
    </row>
    <row r="42" spans="1:142" ht="15.75" thickBot="1" x14ac:dyDescent="0.3">
      <c r="A42" s="28"/>
      <c r="B42" s="29"/>
      <c r="C42" s="29"/>
      <c r="D42" s="34"/>
      <c r="E42" s="62">
        <f t="shared" si="78"/>
        <v>0</v>
      </c>
      <c r="F42" s="3">
        <f t="shared" si="79"/>
        <v>0</v>
      </c>
      <c r="G42" s="34"/>
      <c r="H42" s="34"/>
      <c r="I42" s="60" t="str">
        <f t="shared" si="52"/>
        <v/>
      </c>
      <c r="J42" s="32" t="str">
        <f t="shared" si="53"/>
        <v/>
      </c>
      <c r="L42" s="28" t="s">
        <v>80</v>
      </c>
      <c r="M42" s="29">
        <v>1800</v>
      </c>
      <c r="N42" s="29">
        <v>2350</v>
      </c>
      <c r="O42" s="34"/>
      <c r="P42" s="3">
        <f t="shared" si="80"/>
        <v>0</v>
      </c>
      <c r="Q42" s="3">
        <f t="shared" si="81"/>
        <v>0</v>
      </c>
      <c r="R42" s="34"/>
      <c r="S42" s="34"/>
      <c r="T42" s="61" t="str">
        <f t="shared" si="54"/>
        <v/>
      </c>
      <c r="U42" s="33" t="str">
        <f t="shared" si="55"/>
        <v/>
      </c>
      <c r="W42" s="28" t="s">
        <v>135</v>
      </c>
      <c r="X42" s="29">
        <v>800</v>
      </c>
      <c r="Y42" s="29">
        <v>1050</v>
      </c>
      <c r="Z42" s="34"/>
      <c r="AA42" s="3">
        <f t="shared" si="82"/>
        <v>0</v>
      </c>
      <c r="AB42" s="3">
        <f t="shared" si="83"/>
        <v>0</v>
      </c>
      <c r="AC42" s="34"/>
      <c r="AD42" s="34"/>
      <c r="AE42" s="60" t="str">
        <f t="shared" si="56"/>
        <v/>
      </c>
      <c r="AF42" s="32" t="str">
        <f t="shared" si="57"/>
        <v/>
      </c>
      <c r="AH42" s="28" t="s">
        <v>232</v>
      </c>
      <c r="AI42" s="29">
        <v>3830</v>
      </c>
      <c r="AJ42" s="29">
        <v>4400</v>
      </c>
      <c r="AK42" s="34"/>
      <c r="AL42" s="3">
        <f t="shared" si="84"/>
        <v>0</v>
      </c>
      <c r="AM42" s="3">
        <f t="shared" si="85"/>
        <v>0</v>
      </c>
      <c r="AN42" s="34"/>
      <c r="AO42" s="34"/>
      <c r="AP42" s="61" t="str">
        <f t="shared" si="58"/>
        <v/>
      </c>
      <c r="AQ42" s="33" t="str">
        <f t="shared" si="59"/>
        <v/>
      </c>
      <c r="AS42" s="28"/>
      <c r="AT42" s="29"/>
      <c r="AU42" s="29"/>
      <c r="AV42" s="29"/>
      <c r="AW42" s="3">
        <f t="shared" si="86"/>
        <v>0</v>
      </c>
      <c r="AX42" s="3">
        <f t="shared" si="87"/>
        <v>0</v>
      </c>
      <c r="AY42" s="34"/>
      <c r="AZ42" s="34"/>
      <c r="BA42" s="61" t="str">
        <f t="shared" si="60"/>
        <v/>
      </c>
      <c r="BB42" s="34" t="str">
        <f t="shared" si="61"/>
        <v/>
      </c>
      <c r="BD42" s="28"/>
      <c r="BE42" s="29"/>
      <c r="BF42" s="29"/>
      <c r="BG42" s="34"/>
      <c r="BH42" s="34">
        <f t="shared" si="88"/>
        <v>0</v>
      </c>
      <c r="BI42" s="34">
        <f t="shared" si="89"/>
        <v>0</v>
      </c>
      <c r="BJ42" s="34"/>
      <c r="BK42" s="34"/>
      <c r="BL42" s="61" t="str">
        <f t="shared" si="62"/>
        <v/>
      </c>
      <c r="BM42" s="33" t="str">
        <f t="shared" si="63"/>
        <v/>
      </c>
      <c r="BO42" s="28"/>
      <c r="BP42" s="29"/>
      <c r="BQ42" s="29"/>
      <c r="BR42" s="34"/>
      <c r="BS42" s="34">
        <f t="shared" si="90"/>
        <v>0</v>
      </c>
      <c r="BT42" s="34">
        <f t="shared" si="91"/>
        <v>0</v>
      </c>
      <c r="BU42" s="34"/>
      <c r="BV42" s="34"/>
      <c r="BW42" s="61" t="str">
        <f t="shared" si="64"/>
        <v/>
      </c>
      <c r="BX42" s="33" t="str">
        <f t="shared" si="65"/>
        <v/>
      </c>
      <c r="BZ42" s="28"/>
      <c r="CA42" s="29"/>
      <c r="CB42" s="29"/>
      <c r="CC42" s="34"/>
      <c r="CD42" s="34">
        <f t="shared" si="92"/>
        <v>0</v>
      </c>
      <c r="CE42" s="34">
        <f t="shared" si="93"/>
        <v>0</v>
      </c>
      <c r="CF42" s="34"/>
      <c r="CG42" s="34"/>
      <c r="CH42" s="61" t="str">
        <f t="shared" si="66"/>
        <v/>
      </c>
      <c r="CI42" s="33" t="str">
        <f t="shared" si="67"/>
        <v/>
      </c>
      <c r="CK42" s="28"/>
      <c r="CL42" s="29"/>
      <c r="CM42" s="29"/>
      <c r="CN42" s="34"/>
      <c r="CO42" s="34">
        <f t="shared" si="94"/>
        <v>0</v>
      </c>
      <c r="CP42" s="34">
        <f t="shared" si="95"/>
        <v>0</v>
      </c>
      <c r="CQ42" s="34"/>
      <c r="CR42" s="34"/>
      <c r="CS42" s="61" t="str">
        <f t="shared" si="68"/>
        <v/>
      </c>
      <c r="CT42" s="33" t="str">
        <f t="shared" si="69"/>
        <v/>
      </c>
      <c r="CV42" s="28"/>
      <c r="CW42" s="29"/>
      <c r="CX42" s="29"/>
      <c r="CY42" s="34"/>
      <c r="CZ42" s="34">
        <f t="shared" si="96"/>
        <v>0</v>
      </c>
      <c r="DA42" s="34">
        <f t="shared" si="97"/>
        <v>0</v>
      </c>
      <c r="DB42" s="34"/>
      <c r="DC42" s="34"/>
      <c r="DD42" s="61" t="str">
        <f t="shared" si="70"/>
        <v/>
      </c>
      <c r="DE42" s="32" t="str">
        <f t="shared" si="71"/>
        <v/>
      </c>
      <c r="DG42" s="28"/>
      <c r="DH42" s="29"/>
      <c r="DI42" s="29"/>
      <c r="DJ42" s="34"/>
      <c r="DK42" s="34">
        <f t="shared" si="98"/>
        <v>0</v>
      </c>
      <c r="DL42" s="34">
        <f t="shared" si="99"/>
        <v>0</v>
      </c>
      <c r="DM42" s="34"/>
      <c r="DN42" s="34"/>
      <c r="DO42" s="61" t="str">
        <f t="shared" si="72"/>
        <v/>
      </c>
      <c r="DP42" s="33" t="str">
        <f t="shared" si="73"/>
        <v/>
      </c>
      <c r="DR42" s="28"/>
      <c r="DS42" s="29"/>
      <c r="DT42" s="29"/>
      <c r="DU42" s="34"/>
      <c r="DV42" s="34">
        <f t="shared" si="100"/>
        <v>0</v>
      </c>
      <c r="DW42" s="34">
        <f t="shared" si="101"/>
        <v>0</v>
      </c>
      <c r="DX42" s="34"/>
      <c r="DY42" s="34"/>
      <c r="DZ42" s="61" t="str">
        <f t="shared" si="74"/>
        <v/>
      </c>
      <c r="EA42" s="33" t="str">
        <f t="shared" si="75"/>
        <v/>
      </c>
      <c r="EC42" s="28"/>
      <c r="ED42" s="29"/>
      <c r="EE42" s="29"/>
      <c r="EF42" s="34"/>
      <c r="EG42" s="34">
        <f t="shared" si="24"/>
        <v>0</v>
      </c>
      <c r="EH42" s="34">
        <f t="shared" si="25"/>
        <v>0</v>
      </c>
      <c r="EI42" s="34"/>
      <c r="EJ42" s="34"/>
      <c r="EK42" s="61" t="str">
        <f t="shared" si="76"/>
        <v/>
      </c>
      <c r="EL42" s="33" t="str">
        <f t="shared" si="77"/>
        <v/>
      </c>
    </row>
    <row r="43" spans="1:142" ht="15.75" thickBot="1" x14ac:dyDescent="0.3">
      <c r="A43" s="1"/>
      <c r="B43" s="5"/>
      <c r="C43" s="5"/>
      <c r="D43" s="3"/>
      <c r="E43" s="62">
        <f t="shared" si="78"/>
        <v>0</v>
      </c>
      <c r="F43" s="3">
        <f t="shared" si="79"/>
        <v>0</v>
      </c>
      <c r="G43" s="3"/>
      <c r="H43" s="3"/>
      <c r="I43" s="60" t="str">
        <f t="shared" si="52"/>
        <v/>
      </c>
      <c r="J43" s="32" t="str">
        <f t="shared" si="53"/>
        <v/>
      </c>
      <c r="L43" s="1" t="s">
        <v>81</v>
      </c>
      <c r="M43" s="5">
        <v>1900</v>
      </c>
      <c r="N43" s="5"/>
      <c r="O43" s="3"/>
      <c r="P43" s="3">
        <f t="shared" si="80"/>
        <v>0</v>
      </c>
      <c r="Q43" s="3">
        <f t="shared" si="81"/>
        <v>0</v>
      </c>
      <c r="R43" s="3"/>
      <c r="S43" s="3"/>
      <c r="T43" s="60" t="str">
        <f t="shared" si="54"/>
        <v/>
      </c>
      <c r="U43" s="2" t="str">
        <f t="shared" si="55"/>
        <v/>
      </c>
      <c r="W43" s="1" t="s">
        <v>136</v>
      </c>
      <c r="X43" s="5">
        <v>1170</v>
      </c>
      <c r="Y43" s="5">
        <v>1320</v>
      </c>
      <c r="Z43" s="3"/>
      <c r="AA43" s="3">
        <f t="shared" si="82"/>
        <v>0</v>
      </c>
      <c r="AB43" s="3">
        <f t="shared" si="83"/>
        <v>0</v>
      </c>
      <c r="AC43" s="3"/>
      <c r="AD43" s="3"/>
      <c r="AE43" s="60" t="str">
        <f t="shared" si="56"/>
        <v/>
      </c>
      <c r="AF43" s="32" t="str">
        <f t="shared" si="57"/>
        <v/>
      </c>
      <c r="AH43" s="1" t="s">
        <v>233</v>
      </c>
      <c r="AI43" s="5">
        <v>5000</v>
      </c>
      <c r="AJ43" s="5"/>
      <c r="AK43" s="3"/>
      <c r="AL43" s="3">
        <f t="shared" si="84"/>
        <v>0</v>
      </c>
      <c r="AM43" s="3">
        <f t="shared" si="85"/>
        <v>0</v>
      </c>
      <c r="AN43" s="3"/>
      <c r="AO43" s="3"/>
      <c r="AP43" s="60" t="str">
        <f t="shared" si="58"/>
        <v/>
      </c>
      <c r="AQ43" s="2" t="str">
        <f t="shared" si="59"/>
        <v/>
      </c>
      <c r="AS43" s="1"/>
      <c r="AT43" s="5"/>
      <c r="AU43" s="5"/>
      <c r="AV43" s="5"/>
      <c r="AW43" s="3">
        <f t="shared" si="86"/>
        <v>0</v>
      </c>
      <c r="AX43" s="3">
        <f t="shared" si="87"/>
        <v>0</v>
      </c>
      <c r="AY43" s="3"/>
      <c r="AZ43" s="3"/>
      <c r="BA43" s="60" t="str">
        <f t="shared" si="60"/>
        <v/>
      </c>
      <c r="BB43" s="3" t="str">
        <f t="shared" si="61"/>
        <v/>
      </c>
      <c r="BD43" s="1"/>
      <c r="BE43" s="5"/>
      <c r="BF43" s="5"/>
      <c r="BG43" s="3"/>
      <c r="BH43" s="3">
        <f t="shared" si="88"/>
        <v>0</v>
      </c>
      <c r="BI43" s="3">
        <f t="shared" si="89"/>
        <v>0</v>
      </c>
      <c r="BJ43" s="3"/>
      <c r="BK43" s="3"/>
      <c r="BL43" s="60" t="str">
        <f t="shared" si="62"/>
        <v/>
      </c>
      <c r="BM43" s="2" t="str">
        <f t="shared" si="63"/>
        <v/>
      </c>
      <c r="BO43" s="1"/>
      <c r="BP43" s="5"/>
      <c r="BQ43" s="5"/>
      <c r="BR43" s="3"/>
      <c r="BS43" s="3">
        <f t="shared" si="90"/>
        <v>0</v>
      </c>
      <c r="BT43" s="3">
        <f t="shared" si="91"/>
        <v>0</v>
      </c>
      <c r="BU43" s="3"/>
      <c r="BV43" s="3"/>
      <c r="BW43" s="60" t="str">
        <f t="shared" si="64"/>
        <v/>
      </c>
      <c r="BX43" s="2" t="str">
        <f t="shared" si="65"/>
        <v/>
      </c>
      <c r="BZ43" s="1"/>
      <c r="CA43" s="5"/>
      <c r="CB43" s="5"/>
      <c r="CC43" s="3"/>
      <c r="CD43" s="3">
        <f t="shared" si="92"/>
        <v>0</v>
      </c>
      <c r="CE43" s="3">
        <f t="shared" si="93"/>
        <v>0</v>
      </c>
      <c r="CF43" s="3"/>
      <c r="CG43" s="3"/>
      <c r="CH43" s="60" t="str">
        <f t="shared" si="66"/>
        <v/>
      </c>
      <c r="CI43" s="2" t="str">
        <f t="shared" si="67"/>
        <v/>
      </c>
      <c r="CK43" s="1"/>
      <c r="CL43" s="5"/>
      <c r="CM43" s="5"/>
      <c r="CN43" s="3"/>
      <c r="CO43" s="3">
        <f t="shared" si="94"/>
        <v>0</v>
      </c>
      <c r="CP43" s="3">
        <f t="shared" si="95"/>
        <v>0</v>
      </c>
      <c r="CQ43" s="3"/>
      <c r="CR43" s="3"/>
      <c r="CS43" s="60" t="str">
        <f t="shared" si="68"/>
        <v/>
      </c>
      <c r="CT43" s="2" t="str">
        <f t="shared" si="69"/>
        <v/>
      </c>
      <c r="CV43" s="1"/>
      <c r="CW43" s="5"/>
      <c r="CX43" s="5"/>
      <c r="CY43" s="3"/>
      <c r="CZ43" s="3">
        <f t="shared" si="96"/>
        <v>0</v>
      </c>
      <c r="DA43" s="3">
        <f t="shared" si="97"/>
        <v>0</v>
      </c>
      <c r="DB43" s="3"/>
      <c r="DC43" s="3"/>
      <c r="DD43" s="60" t="str">
        <f t="shared" si="70"/>
        <v/>
      </c>
      <c r="DE43" s="32" t="str">
        <f t="shared" si="71"/>
        <v/>
      </c>
      <c r="DG43" s="1"/>
      <c r="DH43" s="5"/>
      <c r="DI43" s="5"/>
      <c r="DJ43" s="3"/>
      <c r="DK43" s="3">
        <f t="shared" si="98"/>
        <v>0</v>
      </c>
      <c r="DL43" s="3">
        <f t="shared" si="99"/>
        <v>0</v>
      </c>
      <c r="DM43" s="3"/>
      <c r="DN43" s="3"/>
      <c r="DO43" s="60" t="str">
        <f t="shared" si="72"/>
        <v/>
      </c>
      <c r="DP43" s="2" t="str">
        <f t="shared" si="73"/>
        <v/>
      </c>
      <c r="DR43" s="1"/>
      <c r="DS43" s="5"/>
      <c r="DT43" s="5"/>
      <c r="DU43" s="3"/>
      <c r="DV43" s="3">
        <f t="shared" si="100"/>
        <v>0</v>
      </c>
      <c r="DW43" s="3">
        <f t="shared" si="101"/>
        <v>0</v>
      </c>
      <c r="DX43" s="3"/>
      <c r="DY43" s="3"/>
      <c r="DZ43" s="60" t="str">
        <f t="shared" si="74"/>
        <v/>
      </c>
      <c r="EA43" s="2" t="str">
        <f t="shared" si="75"/>
        <v/>
      </c>
      <c r="EC43" s="1"/>
      <c r="ED43" s="5"/>
      <c r="EE43" s="5"/>
      <c r="EF43" s="3"/>
      <c r="EG43" s="3">
        <f t="shared" si="24"/>
        <v>0</v>
      </c>
      <c r="EH43" s="3">
        <f t="shared" si="25"/>
        <v>0</v>
      </c>
      <c r="EI43" s="3"/>
      <c r="EJ43" s="3"/>
      <c r="EK43" s="60" t="str">
        <f t="shared" si="76"/>
        <v/>
      </c>
      <c r="EL43" s="2" t="str">
        <f t="shared" si="77"/>
        <v/>
      </c>
    </row>
    <row r="44" spans="1:142" ht="15.75" thickBot="1" x14ac:dyDescent="0.3">
      <c r="A44" s="28"/>
      <c r="B44" s="29"/>
      <c r="C44" s="29"/>
      <c r="D44" s="34"/>
      <c r="E44" s="62">
        <f t="shared" si="78"/>
        <v>0</v>
      </c>
      <c r="F44" s="3">
        <f t="shared" si="79"/>
        <v>0</v>
      </c>
      <c r="G44" s="34"/>
      <c r="H44" s="34"/>
      <c r="I44" s="60" t="str">
        <f t="shared" si="52"/>
        <v/>
      </c>
      <c r="J44" s="32" t="str">
        <f t="shared" si="53"/>
        <v/>
      </c>
      <c r="L44" s="28" t="s">
        <v>82</v>
      </c>
      <c r="M44" s="29">
        <v>2000</v>
      </c>
      <c r="N44" s="29"/>
      <c r="O44" s="34"/>
      <c r="P44" s="3">
        <f t="shared" si="80"/>
        <v>0</v>
      </c>
      <c r="Q44" s="3">
        <f t="shared" si="81"/>
        <v>0</v>
      </c>
      <c r="R44" s="34"/>
      <c r="S44" s="34"/>
      <c r="T44" s="61" t="str">
        <f t="shared" si="54"/>
        <v/>
      </c>
      <c r="U44" s="33" t="str">
        <f t="shared" si="55"/>
        <v/>
      </c>
      <c r="W44" s="28" t="s">
        <v>137</v>
      </c>
      <c r="X44" s="29">
        <v>590</v>
      </c>
      <c r="Y44" s="29">
        <v>900</v>
      </c>
      <c r="Z44" s="34"/>
      <c r="AA44" s="3">
        <f t="shared" si="82"/>
        <v>0</v>
      </c>
      <c r="AB44" s="3">
        <f t="shared" si="83"/>
        <v>0</v>
      </c>
      <c r="AC44" s="34"/>
      <c r="AD44" s="34"/>
      <c r="AE44" s="60" t="str">
        <f t="shared" si="56"/>
        <v/>
      </c>
      <c r="AF44" s="32" t="str">
        <f t="shared" si="57"/>
        <v/>
      </c>
      <c r="AH44" s="28" t="s">
        <v>141</v>
      </c>
      <c r="AI44" s="29">
        <v>1650</v>
      </c>
      <c r="AJ44" s="29">
        <v>1950</v>
      </c>
      <c r="AK44" s="34"/>
      <c r="AL44" s="3">
        <f t="shared" si="84"/>
        <v>0</v>
      </c>
      <c r="AM44" s="3">
        <f t="shared" si="85"/>
        <v>0</v>
      </c>
      <c r="AN44" s="34"/>
      <c r="AO44" s="34"/>
      <c r="AP44" s="61" t="str">
        <f t="shared" si="58"/>
        <v/>
      </c>
      <c r="AQ44" s="33" t="str">
        <f t="shared" si="59"/>
        <v/>
      </c>
      <c r="AS44" s="28"/>
      <c r="AT44" s="29"/>
      <c r="AU44" s="29"/>
      <c r="AV44" s="29"/>
      <c r="AW44" s="3">
        <f t="shared" si="86"/>
        <v>0</v>
      </c>
      <c r="AX44" s="3">
        <f t="shared" si="87"/>
        <v>0</v>
      </c>
      <c r="AY44" s="34"/>
      <c r="AZ44" s="34"/>
      <c r="BA44" s="61" t="str">
        <f t="shared" si="60"/>
        <v/>
      </c>
      <c r="BB44" s="34" t="str">
        <f t="shared" si="61"/>
        <v/>
      </c>
      <c r="BD44" s="28"/>
      <c r="BE44" s="29"/>
      <c r="BF44" s="29"/>
      <c r="BG44" s="34"/>
      <c r="BH44" s="34">
        <f t="shared" si="88"/>
        <v>0</v>
      </c>
      <c r="BI44" s="34">
        <f t="shared" si="89"/>
        <v>0</v>
      </c>
      <c r="BJ44" s="34"/>
      <c r="BK44" s="34"/>
      <c r="BL44" s="61" t="str">
        <f t="shared" si="62"/>
        <v/>
      </c>
      <c r="BM44" s="33" t="str">
        <f t="shared" si="63"/>
        <v/>
      </c>
      <c r="BO44" s="28"/>
      <c r="BP44" s="29"/>
      <c r="BQ44" s="29"/>
      <c r="BR44" s="34"/>
      <c r="BS44" s="34">
        <f t="shared" si="90"/>
        <v>0</v>
      </c>
      <c r="BT44" s="34">
        <f t="shared" si="91"/>
        <v>0</v>
      </c>
      <c r="BU44" s="34"/>
      <c r="BV44" s="34"/>
      <c r="BW44" s="61" t="str">
        <f t="shared" si="64"/>
        <v/>
      </c>
      <c r="BX44" s="33" t="str">
        <f t="shared" si="65"/>
        <v/>
      </c>
      <c r="BZ44" s="28"/>
      <c r="CA44" s="29"/>
      <c r="CB44" s="29"/>
      <c r="CC44" s="34"/>
      <c r="CD44" s="34">
        <f t="shared" si="92"/>
        <v>0</v>
      </c>
      <c r="CE44" s="34">
        <f t="shared" si="93"/>
        <v>0</v>
      </c>
      <c r="CF44" s="34"/>
      <c r="CG44" s="34"/>
      <c r="CH44" s="61" t="str">
        <f t="shared" si="66"/>
        <v/>
      </c>
      <c r="CI44" s="33" t="str">
        <f t="shared" si="67"/>
        <v/>
      </c>
      <c r="CK44" s="28"/>
      <c r="CL44" s="29"/>
      <c r="CM44" s="29"/>
      <c r="CN44" s="34"/>
      <c r="CO44" s="34">
        <f t="shared" si="94"/>
        <v>0</v>
      </c>
      <c r="CP44" s="34">
        <f t="shared" si="95"/>
        <v>0</v>
      </c>
      <c r="CQ44" s="34"/>
      <c r="CR44" s="34"/>
      <c r="CS44" s="61" t="str">
        <f t="shared" si="68"/>
        <v/>
      </c>
      <c r="CT44" s="33" t="str">
        <f t="shared" si="69"/>
        <v/>
      </c>
      <c r="CV44" s="28"/>
      <c r="CW44" s="29"/>
      <c r="CX44" s="29"/>
      <c r="CY44" s="34"/>
      <c r="CZ44" s="34">
        <f t="shared" si="96"/>
        <v>0</v>
      </c>
      <c r="DA44" s="34">
        <f t="shared" si="97"/>
        <v>0</v>
      </c>
      <c r="DB44" s="34"/>
      <c r="DC44" s="34"/>
      <c r="DD44" s="61" t="str">
        <f t="shared" si="70"/>
        <v/>
      </c>
      <c r="DE44" s="32" t="str">
        <f t="shared" si="71"/>
        <v/>
      </c>
      <c r="DG44" s="28"/>
      <c r="DH44" s="29"/>
      <c r="DI44" s="29"/>
      <c r="DJ44" s="34"/>
      <c r="DK44" s="34">
        <f t="shared" si="98"/>
        <v>0</v>
      </c>
      <c r="DL44" s="34">
        <f t="shared" si="99"/>
        <v>0</v>
      </c>
      <c r="DM44" s="34"/>
      <c r="DN44" s="34"/>
      <c r="DO44" s="61" t="str">
        <f t="shared" si="72"/>
        <v/>
      </c>
      <c r="DP44" s="33" t="str">
        <f t="shared" si="73"/>
        <v/>
      </c>
      <c r="DR44" s="28"/>
      <c r="DS44" s="29"/>
      <c r="DT44" s="29"/>
      <c r="DU44" s="34"/>
      <c r="DV44" s="34">
        <f t="shared" si="100"/>
        <v>0</v>
      </c>
      <c r="DW44" s="34">
        <f t="shared" si="101"/>
        <v>0</v>
      </c>
      <c r="DX44" s="34"/>
      <c r="DY44" s="34"/>
      <c r="DZ44" s="61" t="str">
        <f t="shared" si="74"/>
        <v/>
      </c>
      <c r="EA44" s="33" t="str">
        <f t="shared" si="75"/>
        <v/>
      </c>
      <c r="EC44" s="28"/>
      <c r="ED44" s="29"/>
      <c r="EE44" s="29"/>
      <c r="EF44" s="34"/>
      <c r="EG44" s="34">
        <f t="shared" si="24"/>
        <v>0</v>
      </c>
      <c r="EH44" s="34">
        <f t="shared" si="25"/>
        <v>0</v>
      </c>
      <c r="EI44" s="34"/>
      <c r="EJ44" s="34"/>
      <c r="EK44" s="61" t="str">
        <f t="shared" si="76"/>
        <v/>
      </c>
      <c r="EL44" s="33" t="str">
        <f t="shared" si="77"/>
        <v/>
      </c>
    </row>
    <row r="45" spans="1:142" ht="15.75" thickBot="1" x14ac:dyDescent="0.3">
      <c r="A45" s="1"/>
      <c r="B45" s="5"/>
      <c r="C45" s="5"/>
      <c r="D45" s="3"/>
      <c r="E45" s="62">
        <f t="shared" si="78"/>
        <v>0</v>
      </c>
      <c r="F45" s="3">
        <f t="shared" si="79"/>
        <v>0</v>
      </c>
      <c r="G45" s="3"/>
      <c r="H45" s="3"/>
      <c r="I45" s="60" t="str">
        <f t="shared" si="52"/>
        <v/>
      </c>
      <c r="J45" s="32" t="str">
        <f t="shared" si="53"/>
        <v/>
      </c>
      <c r="L45" s="1" t="s">
        <v>83</v>
      </c>
      <c r="M45" s="5">
        <v>2200</v>
      </c>
      <c r="N45" s="5">
        <v>2700</v>
      </c>
      <c r="O45" s="3"/>
      <c r="P45" s="3">
        <f t="shared" si="80"/>
        <v>0</v>
      </c>
      <c r="Q45" s="3">
        <f t="shared" si="81"/>
        <v>0</v>
      </c>
      <c r="R45" s="3"/>
      <c r="S45" s="3"/>
      <c r="T45" s="60" t="str">
        <f t="shared" si="54"/>
        <v/>
      </c>
      <c r="U45" s="2" t="str">
        <f t="shared" si="55"/>
        <v/>
      </c>
      <c r="W45" s="1" t="s">
        <v>138</v>
      </c>
      <c r="X45" s="5">
        <v>780</v>
      </c>
      <c r="Y45" s="5">
        <v>1000</v>
      </c>
      <c r="Z45" s="3"/>
      <c r="AA45" s="3">
        <f t="shared" si="82"/>
        <v>0</v>
      </c>
      <c r="AB45" s="3">
        <f t="shared" si="83"/>
        <v>0</v>
      </c>
      <c r="AC45" s="3"/>
      <c r="AD45" s="3"/>
      <c r="AE45" s="60" t="str">
        <f t="shared" si="56"/>
        <v/>
      </c>
      <c r="AF45" s="32" t="str">
        <f t="shared" si="57"/>
        <v/>
      </c>
      <c r="AH45" s="1" t="s">
        <v>234</v>
      </c>
      <c r="AI45" s="5">
        <v>900</v>
      </c>
      <c r="AJ45" s="5">
        <v>1050</v>
      </c>
      <c r="AK45" s="3"/>
      <c r="AL45" s="3">
        <f t="shared" si="84"/>
        <v>0</v>
      </c>
      <c r="AM45" s="3">
        <f t="shared" si="85"/>
        <v>0</v>
      </c>
      <c r="AN45" s="3"/>
      <c r="AO45" s="3"/>
      <c r="AP45" s="60" t="str">
        <f t="shared" si="58"/>
        <v/>
      </c>
      <c r="AQ45" s="2" t="str">
        <f t="shared" si="59"/>
        <v/>
      </c>
      <c r="AS45" s="1"/>
      <c r="AT45" s="5"/>
      <c r="AU45" s="5"/>
      <c r="AV45" s="5"/>
      <c r="AW45" s="3">
        <f t="shared" si="86"/>
        <v>0</v>
      </c>
      <c r="AX45" s="3">
        <f t="shared" si="87"/>
        <v>0</v>
      </c>
      <c r="AY45" s="3"/>
      <c r="AZ45" s="3"/>
      <c r="BA45" s="60" t="str">
        <f t="shared" si="60"/>
        <v/>
      </c>
      <c r="BB45" s="3" t="str">
        <f t="shared" si="61"/>
        <v/>
      </c>
      <c r="BD45" s="1"/>
      <c r="BE45" s="5"/>
      <c r="BF45" s="5"/>
      <c r="BG45" s="3"/>
      <c r="BH45" s="3">
        <f t="shared" si="88"/>
        <v>0</v>
      </c>
      <c r="BI45" s="3">
        <f t="shared" si="89"/>
        <v>0</v>
      </c>
      <c r="BJ45" s="3"/>
      <c r="BK45" s="3"/>
      <c r="BL45" s="60" t="str">
        <f t="shared" si="62"/>
        <v/>
      </c>
      <c r="BM45" s="2" t="str">
        <f t="shared" si="63"/>
        <v/>
      </c>
      <c r="BO45" s="1"/>
      <c r="BP45" s="5"/>
      <c r="BQ45" s="5"/>
      <c r="BR45" s="3"/>
      <c r="BS45" s="3">
        <f t="shared" si="90"/>
        <v>0</v>
      </c>
      <c r="BT45" s="3">
        <f t="shared" si="91"/>
        <v>0</v>
      </c>
      <c r="BU45" s="3"/>
      <c r="BV45" s="3"/>
      <c r="BW45" s="60" t="str">
        <f t="shared" si="64"/>
        <v/>
      </c>
      <c r="BX45" s="2" t="str">
        <f t="shared" si="65"/>
        <v/>
      </c>
      <c r="BZ45" s="1"/>
      <c r="CA45" s="5"/>
      <c r="CB45" s="5"/>
      <c r="CC45" s="3"/>
      <c r="CD45" s="3">
        <f t="shared" si="92"/>
        <v>0</v>
      </c>
      <c r="CE45" s="3">
        <f t="shared" si="93"/>
        <v>0</v>
      </c>
      <c r="CF45" s="3"/>
      <c r="CG45" s="3"/>
      <c r="CH45" s="60" t="str">
        <f t="shared" si="66"/>
        <v/>
      </c>
      <c r="CI45" s="2" t="str">
        <f t="shared" si="67"/>
        <v/>
      </c>
      <c r="CK45" s="1"/>
      <c r="CL45" s="5"/>
      <c r="CM45" s="5"/>
      <c r="CN45" s="3"/>
      <c r="CO45" s="3">
        <f t="shared" si="94"/>
        <v>0</v>
      </c>
      <c r="CP45" s="3">
        <f t="shared" si="95"/>
        <v>0</v>
      </c>
      <c r="CQ45" s="3"/>
      <c r="CR45" s="3"/>
      <c r="CS45" s="60" t="str">
        <f t="shared" si="68"/>
        <v/>
      </c>
      <c r="CT45" s="2" t="str">
        <f t="shared" si="69"/>
        <v/>
      </c>
      <c r="CV45" s="1"/>
      <c r="CW45" s="5"/>
      <c r="CX45" s="5"/>
      <c r="CY45" s="3"/>
      <c r="CZ45" s="3">
        <f t="shared" si="96"/>
        <v>0</v>
      </c>
      <c r="DA45" s="3">
        <f t="shared" si="97"/>
        <v>0</v>
      </c>
      <c r="DB45" s="3"/>
      <c r="DC45" s="3"/>
      <c r="DD45" s="60" t="str">
        <f t="shared" si="70"/>
        <v/>
      </c>
      <c r="DE45" s="32" t="str">
        <f t="shared" si="71"/>
        <v/>
      </c>
      <c r="DG45" s="1"/>
      <c r="DH45" s="5"/>
      <c r="DI45" s="5"/>
      <c r="DJ45" s="3"/>
      <c r="DK45" s="3">
        <f t="shared" si="98"/>
        <v>0</v>
      </c>
      <c r="DL45" s="3">
        <f t="shared" si="99"/>
        <v>0</v>
      </c>
      <c r="DM45" s="3"/>
      <c r="DN45" s="3"/>
      <c r="DO45" s="60" t="str">
        <f t="shared" si="72"/>
        <v/>
      </c>
      <c r="DP45" s="2" t="str">
        <f t="shared" si="73"/>
        <v/>
      </c>
      <c r="DR45" s="1"/>
      <c r="DS45" s="5"/>
      <c r="DT45" s="5"/>
      <c r="DU45" s="3"/>
      <c r="DV45" s="3">
        <f t="shared" si="100"/>
        <v>0</v>
      </c>
      <c r="DW45" s="3">
        <f t="shared" si="101"/>
        <v>0</v>
      </c>
      <c r="DX45" s="3"/>
      <c r="DY45" s="3"/>
      <c r="DZ45" s="60" t="str">
        <f t="shared" si="74"/>
        <v/>
      </c>
      <c r="EA45" s="2" t="str">
        <f t="shared" si="75"/>
        <v/>
      </c>
      <c r="EC45" s="1"/>
      <c r="ED45" s="5"/>
      <c r="EE45" s="5"/>
      <c r="EF45" s="3"/>
      <c r="EG45" s="3">
        <f t="shared" si="24"/>
        <v>0</v>
      </c>
      <c r="EH45" s="3">
        <f t="shared" si="25"/>
        <v>0</v>
      </c>
      <c r="EI45" s="3"/>
      <c r="EJ45" s="3"/>
      <c r="EK45" s="60" t="str">
        <f t="shared" si="76"/>
        <v/>
      </c>
      <c r="EL45" s="2" t="str">
        <f t="shared" si="77"/>
        <v/>
      </c>
    </row>
    <row r="46" spans="1:142" ht="15.75" thickBot="1" x14ac:dyDescent="0.3">
      <c r="A46" s="28"/>
      <c r="B46" s="29"/>
      <c r="C46" s="29"/>
      <c r="D46" s="34"/>
      <c r="E46" s="62">
        <f t="shared" si="78"/>
        <v>0</v>
      </c>
      <c r="F46" s="3">
        <f t="shared" si="79"/>
        <v>0</v>
      </c>
      <c r="G46" s="34"/>
      <c r="H46" s="34"/>
      <c r="I46" s="60" t="str">
        <f t="shared" si="52"/>
        <v/>
      </c>
      <c r="J46" s="32" t="str">
        <f t="shared" si="53"/>
        <v/>
      </c>
      <c r="L46" s="28" t="s">
        <v>84</v>
      </c>
      <c r="M46" s="29">
        <v>2310</v>
      </c>
      <c r="N46" s="29"/>
      <c r="O46" s="34"/>
      <c r="P46" s="3">
        <f t="shared" si="80"/>
        <v>0</v>
      </c>
      <c r="Q46" s="3">
        <f t="shared" si="81"/>
        <v>0</v>
      </c>
      <c r="R46" s="34"/>
      <c r="S46" s="34"/>
      <c r="T46" s="61" t="str">
        <f t="shared" si="54"/>
        <v/>
      </c>
      <c r="U46" s="33" t="str">
        <f t="shared" si="55"/>
        <v/>
      </c>
      <c r="W46" s="28" t="s">
        <v>139</v>
      </c>
      <c r="X46" s="29">
        <v>675</v>
      </c>
      <c r="Y46" s="29">
        <v>1200</v>
      </c>
      <c r="Z46" s="34"/>
      <c r="AA46" s="3">
        <f t="shared" si="82"/>
        <v>0</v>
      </c>
      <c r="AB46" s="3">
        <f t="shared" si="83"/>
        <v>0</v>
      </c>
      <c r="AC46" s="34"/>
      <c r="AD46" s="34"/>
      <c r="AE46" s="60" t="str">
        <f t="shared" si="56"/>
        <v/>
      </c>
      <c r="AF46" s="32" t="str">
        <f t="shared" si="57"/>
        <v/>
      </c>
      <c r="AH46" s="28" t="s">
        <v>235</v>
      </c>
      <c r="AI46" s="29">
        <v>1450</v>
      </c>
      <c r="AJ46" s="29">
        <v>1700</v>
      </c>
      <c r="AK46" s="34"/>
      <c r="AL46" s="3">
        <f t="shared" si="84"/>
        <v>0</v>
      </c>
      <c r="AM46" s="3">
        <f t="shared" si="85"/>
        <v>0</v>
      </c>
      <c r="AN46" s="34"/>
      <c r="AO46" s="34"/>
      <c r="AP46" s="61" t="str">
        <f t="shared" si="58"/>
        <v/>
      </c>
      <c r="AQ46" s="33" t="str">
        <f t="shared" si="59"/>
        <v/>
      </c>
      <c r="AS46" s="28"/>
      <c r="AT46" s="29"/>
      <c r="AU46" s="29"/>
      <c r="AV46" s="29"/>
      <c r="AW46" s="3">
        <f t="shared" si="86"/>
        <v>0</v>
      </c>
      <c r="AX46" s="3">
        <f t="shared" si="87"/>
        <v>0</v>
      </c>
      <c r="AY46" s="34"/>
      <c r="AZ46" s="34"/>
      <c r="BA46" s="61" t="str">
        <f t="shared" si="60"/>
        <v/>
      </c>
      <c r="BB46" s="34" t="str">
        <f t="shared" si="61"/>
        <v/>
      </c>
      <c r="BD46" s="28"/>
      <c r="BE46" s="29"/>
      <c r="BF46" s="29"/>
      <c r="BG46" s="34"/>
      <c r="BH46" s="34">
        <f t="shared" si="88"/>
        <v>0</v>
      </c>
      <c r="BI46" s="34">
        <f t="shared" si="89"/>
        <v>0</v>
      </c>
      <c r="BJ46" s="34"/>
      <c r="BK46" s="34"/>
      <c r="BL46" s="61" t="str">
        <f t="shared" si="62"/>
        <v/>
      </c>
      <c r="BM46" s="33" t="str">
        <f t="shared" si="63"/>
        <v/>
      </c>
      <c r="BO46" s="28"/>
      <c r="BP46" s="29"/>
      <c r="BQ46" s="29"/>
      <c r="BR46" s="34"/>
      <c r="BS46" s="34">
        <f t="shared" si="90"/>
        <v>0</v>
      </c>
      <c r="BT46" s="34">
        <f t="shared" si="91"/>
        <v>0</v>
      </c>
      <c r="BU46" s="34"/>
      <c r="BV46" s="34"/>
      <c r="BW46" s="61" t="str">
        <f t="shared" si="64"/>
        <v/>
      </c>
      <c r="BX46" s="33" t="str">
        <f t="shared" si="65"/>
        <v/>
      </c>
      <c r="BZ46" s="28"/>
      <c r="CA46" s="29"/>
      <c r="CB46" s="29"/>
      <c r="CC46" s="34"/>
      <c r="CD46" s="34">
        <f t="shared" si="92"/>
        <v>0</v>
      </c>
      <c r="CE46" s="34">
        <f t="shared" si="93"/>
        <v>0</v>
      </c>
      <c r="CF46" s="34"/>
      <c r="CG46" s="34"/>
      <c r="CH46" s="61" t="str">
        <f t="shared" si="66"/>
        <v/>
      </c>
      <c r="CI46" s="33" t="str">
        <f t="shared" si="67"/>
        <v/>
      </c>
      <c r="CK46" s="28"/>
      <c r="CL46" s="29"/>
      <c r="CM46" s="29"/>
      <c r="CN46" s="34"/>
      <c r="CO46" s="34">
        <f t="shared" si="94"/>
        <v>0</v>
      </c>
      <c r="CP46" s="34">
        <f t="shared" si="95"/>
        <v>0</v>
      </c>
      <c r="CQ46" s="34"/>
      <c r="CR46" s="34"/>
      <c r="CS46" s="61" t="str">
        <f t="shared" si="68"/>
        <v/>
      </c>
      <c r="CT46" s="33" t="str">
        <f t="shared" si="69"/>
        <v/>
      </c>
      <c r="CV46" s="28"/>
      <c r="CW46" s="29"/>
      <c r="CX46" s="29"/>
      <c r="CY46" s="34"/>
      <c r="CZ46" s="34">
        <f t="shared" si="96"/>
        <v>0</v>
      </c>
      <c r="DA46" s="34">
        <f t="shared" si="97"/>
        <v>0</v>
      </c>
      <c r="DB46" s="34"/>
      <c r="DC46" s="34"/>
      <c r="DD46" s="61" t="str">
        <f t="shared" si="70"/>
        <v/>
      </c>
      <c r="DE46" s="32" t="str">
        <f t="shared" si="71"/>
        <v/>
      </c>
      <c r="DG46" s="28"/>
      <c r="DH46" s="29"/>
      <c r="DI46" s="29"/>
      <c r="DJ46" s="34"/>
      <c r="DK46" s="34">
        <f t="shared" si="98"/>
        <v>0</v>
      </c>
      <c r="DL46" s="34">
        <f t="shared" si="99"/>
        <v>0</v>
      </c>
      <c r="DM46" s="34"/>
      <c r="DN46" s="34"/>
      <c r="DO46" s="61" t="str">
        <f t="shared" si="72"/>
        <v/>
      </c>
      <c r="DP46" s="33" t="str">
        <f t="shared" si="73"/>
        <v/>
      </c>
      <c r="DR46" s="28"/>
      <c r="DS46" s="29"/>
      <c r="DT46" s="29"/>
      <c r="DU46" s="34"/>
      <c r="DV46" s="34">
        <f t="shared" si="100"/>
        <v>0</v>
      </c>
      <c r="DW46" s="34">
        <f t="shared" si="101"/>
        <v>0</v>
      </c>
      <c r="DX46" s="34"/>
      <c r="DY46" s="34"/>
      <c r="DZ46" s="61" t="str">
        <f t="shared" si="74"/>
        <v/>
      </c>
      <c r="EA46" s="33" t="str">
        <f t="shared" si="75"/>
        <v/>
      </c>
      <c r="EC46" s="28"/>
      <c r="ED46" s="29"/>
      <c r="EE46" s="29"/>
      <c r="EF46" s="34"/>
      <c r="EG46" s="34">
        <f t="shared" si="24"/>
        <v>0</v>
      </c>
      <c r="EH46" s="34">
        <f t="shared" si="25"/>
        <v>0</v>
      </c>
      <c r="EI46" s="34"/>
      <c r="EJ46" s="34"/>
      <c r="EK46" s="61" t="str">
        <f t="shared" si="76"/>
        <v/>
      </c>
      <c r="EL46" s="33" t="str">
        <f t="shared" si="77"/>
        <v/>
      </c>
    </row>
    <row r="47" spans="1:142" ht="15.75" thickBot="1" x14ac:dyDescent="0.3">
      <c r="A47" s="1"/>
      <c r="B47" s="5"/>
      <c r="C47" s="5"/>
      <c r="D47" s="3"/>
      <c r="E47" s="62">
        <f t="shared" si="78"/>
        <v>0</v>
      </c>
      <c r="F47" s="3">
        <f t="shared" si="79"/>
        <v>0</v>
      </c>
      <c r="G47" s="3"/>
      <c r="H47" s="3"/>
      <c r="I47" s="60" t="str">
        <f t="shared" si="52"/>
        <v/>
      </c>
      <c r="J47" s="32" t="str">
        <f t="shared" si="53"/>
        <v/>
      </c>
      <c r="L47" s="1" t="s">
        <v>85</v>
      </c>
      <c r="M47" s="5">
        <v>2250</v>
      </c>
      <c r="N47" s="5">
        <v>2650</v>
      </c>
      <c r="O47" s="3"/>
      <c r="P47" s="3">
        <f t="shared" si="80"/>
        <v>0</v>
      </c>
      <c r="Q47" s="3">
        <f t="shared" si="81"/>
        <v>0</v>
      </c>
      <c r="R47" s="3"/>
      <c r="S47" s="3"/>
      <c r="T47" s="60" t="str">
        <f t="shared" si="54"/>
        <v/>
      </c>
      <c r="U47" s="2" t="str">
        <f t="shared" si="55"/>
        <v/>
      </c>
      <c r="W47" s="1" t="s">
        <v>140</v>
      </c>
      <c r="X47" s="5">
        <v>560</v>
      </c>
      <c r="Y47" s="5">
        <v>830</v>
      </c>
      <c r="Z47" s="3"/>
      <c r="AA47" s="3">
        <f t="shared" si="82"/>
        <v>0</v>
      </c>
      <c r="AB47" s="3">
        <f t="shared" si="83"/>
        <v>0</v>
      </c>
      <c r="AC47" s="3"/>
      <c r="AD47" s="3"/>
      <c r="AE47" s="60" t="str">
        <f t="shared" si="56"/>
        <v/>
      </c>
      <c r="AF47" s="32" t="str">
        <f t="shared" si="57"/>
        <v/>
      </c>
      <c r="AH47" s="1" t="s">
        <v>236</v>
      </c>
      <c r="AI47" s="5">
        <v>3700</v>
      </c>
      <c r="AJ47" s="5">
        <v>4100</v>
      </c>
      <c r="AK47" s="3"/>
      <c r="AL47" s="3">
        <f t="shared" si="84"/>
        <v>0</v>
      </c>
      <c r="AM47" s="3">
        <f t="shared" si="85"/>
        <v>0</v>
      </c>
      <c r="AN47" s="3"/>
      <c r="AO47" s="3"/>
      <c r="AP47" s="60" t="str">
        <f t="shared" si="58"/>
        <v/>
      </c>
      <c r="AQ47" s="2" t="str">
        <f t="shared" si="59"/>
        <v/>
      </c>
      <c r="AS47" s="1"/>
      <c r="AT47" s="5"/>
      <c r="AU47" s="5"/>
      <c r="AV47" s="5"/>
      <c r="AW47" s="3">
        <f t="shared" si="86"/>
        <v>0</v>
      </c>
      <c r="AX47" s="3">
        <f t="shared" si="87"/>
        <v>0</v>
      </c>
      <c r="AY47" s="3"/>
      <c r="AZ47" s="3"/>
      <c r="BA47" s="60" t="str">
        <f t="shared" si="60"/>
        <v/>
      </c>
      <c r="BB47" s="3" t="str">
        <f t="shared" si="61"/>
        <v/>
      </c>
      <c r="BD47" s="1"/>
      <c r="BE47" s="5"/>
      <c r="BF47" s="5"/>
      <c r="BG47" s="3"/>
      <c r="BH47" s="3">
        <f t="shared" si="88"/>
        <v>0</v>
      </c>
      <c r="BI47" s="3">
        <f t="shared" si="89"/>
        <v>0</v>
      </c>
      <c r="BJ47" s="3"/>
      <c r="BK47" s="3"/>
      <c r="BL47" s="60" t="str">
        <f t="shared" si="62"/>
        <v/>
      </c>
      <c r="BM47" s="2" t="str">
        <f t="shared" si="63"/>
        <v/>
      </c>
      <c r="BO47" s="1"/>
      <c r="BP47" s="5"/>
      <c r="BQ47" s="5"/>
      <c r="BR47" s="3"/>
      <c r="BS47" s="3">
        <f t="shared" si="90"/>
        <v>0</v>
      </c>
      <c r="BT47" s="3">
        <f t="shared" si="91"/>
        <v>0</v>
      </c>
      <c r="BU47" s="3"/>
      <c r="BV47" s="3"/>
      <c r="BW47" s="60" t="str">
        <f t="shared" si="64"/>
        <v/>
      </c>
      <c r="BX47" s="2" t="str">
        <f t="shared" si="65"/>
        <v/>
      </c>
      <c r="BZ47" s="1"/>
      <c r="CA47" s="5"/>
      <c r="CB47" s="5"/>
      <c r="CC47" s="3"/>
      <c r="CD47" s="3">
        <f t="shared" si="92"/>
        <v>0</v>
      </c>
      <c r="CE47" s="3">
        <f t="shared" si="93"/>
        <v>0</v>
      </c>
      <c r="CF47" s="3"/>
      <c r="CG47" s="3"/>
      <c r="CH47" s="60" t="str">
        <f t="shared" si="66"/>
        <v/>
      </c>
      <c r="CI47" s="2" t="str">
        <f t="shared" si="67"/>
        <v/>
      </c>
      <c r="CK47" s="1"/>
      <c r="CL47" s="5"/>
      <c r="CM47" s="5"/>
      <c r="CN47" s="3"/>
      <c r="CO47" s="3">
        <f t="shared" si="94"/>
        <v>0</v>
      </c>
      <c r="CP47" s="3">
        <f t="shared" si="95"/>
        <v>0</v>
      </c>
      <c r="CQ47" s="3"/>
      <c r="CR47" s="3"/>
      <c r="CS47" s="60" t="str">
        <f t="shared" si="68"/>
        <v/>
      </c>
      <c r="CT47" s="2" t="str">
        <f t="shared" si="69"/>
        <v/>
      </c>
      <c r="CV47" s="1"/>
      <c r="CW47" s="5"/>
      <c r="CX47" s="5"/>
      <c r="CY47" s="3"/>
      <c r="CZ47" s="3">
        <f t="shared" si="96"/>
        <v>0</v>
      </c>
      <c r="DA47" s="3">
        <f t="shared" si="97"/>
        <v>0</v>
      </c>
      <c r="DB47" s="3"/>
      <c r="DC47" s="3"/>
      <c r="DD47" s="60" t="str">
        <f t="shared" si="70"/>
        <v/>
      </c>
      <c r="DE47" s="32" t="str">
        <f t="shared" si="71"/>
        <v/>
      </c>
      <c r="DG47" s="1"/>
      <c r="DH47" s="5"/>
      <c r="DI47" s="5"/>
      <c r="DJ47" s="3"/>
      <c r="DK47" s="3">
        <f t="shared" si="98"/>
        <v>0</v>
      </c>
      <c r="DL47" s="3">
        <f t="shared" si="99"/>
        <v>0</v>
      </c>
      <c r="DM47" s="3"/>
      <c r="DN47" s="3"/>
      <c r="DO47" s="60" t="str">
        <f t="shared" si="72"/>
        <v/>
      </c>
      <c r="DP47" s="2" t="str">
        <f t="shared" si="73"/>
        <v/>
      </c>
      <c r="DR47" s="1"/>
      <c r="DS47" s="5"/>
      <c r="DT47" s="5"/>
      <c r="DU47" s="3"/>
      <c r="DV47" s="3">
        <f t="shared" si="100"/>
        <v>0</v>
      </c>
      <c r="DW47" s="3">
        <f t="shared" si="101"/>
        <v>0</v>
      </c>
      <c r="DX47" s="3"/>
      <c r="DY47" s="3"/>
      <c r="DZ47" s="60" t="str">
        <f t="shared" si="74"/>
        <v/>
      </c>
      <c r="EA47" s="2" t="str">
        <f t="shared" si="75"/>
        <v/>
      </c>
      <c r="EC47" s="1"/>
      <c r="ED47" s="5"/>
      <c r="EE47" s="5"/>
      <c r="EF47" s="3"/>
      <c r="EG47" s="3">
        <f t="shared" si="24"/>
        <v>0</v>
      </c>
      <c r="EH47" s="3">
        <f t="shared" si="25"/>
        <v>0</v>
      </c>
      <c r="EI47" s="3"/>
      <c r="EJ47" s="3"/>
      <c r="EK47" s="60" t="str">
        <f t="shared" si="76"/>
        <v/>
      </c>
      <c r="EL47" s="2" t="str">
        <f t="shared" si="77"/>
        <v/>
      </c>
    </row>
    <row r="48" spans="1:142" ht="15.75" thickBot="1" x14ac:dyDescent="0.3">
      <c r="A48" s="28"/>
      <c r="B48" s="29"/>
      <c r="C48" s="29"/>
      <c r="D48" s="34"/>
      <c r="E48" s="62">
        <f t="shared" si="78"/>
        <v>0</v>
      </c>
      <c r="F48" s="3">
        <f t="shared" si="79"/>
        <v>0</v>
      </c>
      <c r="G48" s="34"/>
      <c r="H48" s="34"/>
      <c r="I48" s="60" t="str">
        <f t="shared" si="52"/>
        <v/>
      </c>
      <c r="J48" s="32" t="str">
        <f t="shared" si="53"/>
        <v/>
      </c>
      <c r="L48" s="28" t="s">
        <v>86</v>
      </c>
      <c r="M48" s="29">
        <v>2000</v>
      </c>
      <c r="N48" s="29">
        <v>2750</v>
      </c>
      <c r="O48" s="34"/>
      <c r="P48" s="3">
        <f t="shared" si="80"/>
        <v>0</v>
      </c>
      <c r="Q48" s="3">
        <f t="shared" si="81"/>
        <v>0</v>
      </c>
      <c r="R48" s="34"/>
      <c r="S48" s="34"/>
      <c r="T48" s="61" t="str">
        <f t="shared" si="54"/>
        <v/>
      </c>
      <c r="U48" s="33" t="str">
        <f t="shared" si="55"/>
        <v/>
      </c>
      <c r="W48" s="28" t="s">
        <v>60</v>
      </c>
      <c r="X48" s="29">
        <v>950</v>
      </c>
      <c r="Y48" s="29">
        <v>1500</v>
      </c>
      <c r="Z48" s="34"/>
      <c r="AA48" s="3">
        <f t="shared" si="82"/>
        <v>0</v>
      </c>
      <c r="AB48" s="3">
        <f t="shared" si="83"/>
        <v>0</v>
      </c>
      <c r="AC48" s="34"/>
      <c r="AD48" s="34"/>
      <c r="AE48" s="60" t="str">
        <f t="shared" si="56"/>
        <v/>
      </c>
      <c r="AF48" s="32" t="str">
        <f t="shared" si="57"/>
        <v/>
      </c>
      <c r="AH48" s="28" t="s">
        <v>237</v>
      </c>
      <c r="AI48" s="29">
        <v>3700</v>
      </c>
      <c r="AJ48" s="29">
        <v>4500</v>
      </c>
      <c r="AK48" s="34"/>
      <c r="AL48" s="3">
        <f t="shared" si="84"/>
        <v>0</v>
      </c>
      <c r="AM48" s="3">
        <f t="shared" si="85"/>
        <v>0</v>
      </c>
      <c r="AN48" s="34"/>
      <c r="AO48" s="34"/>
      <c r="AP48" s="61" t="str">
        <f t="shared" si="58"/>
        <v/>
      </c>
      <c r="AQ48" s="33" t="str">
        <f t="shared" si="59"/>
        <v/>
      </c>
      <c r="AS48" s="28"/>
      <c r="AT48" s="29"/>
      <c r="AU48" s="29"/>
      <c r="AV48" s="29"/>
      <c r="AW48" s="3">
        <f t="shared" si="86"/>
        <v>0</v>
      </c>
      <c r="AX48" s="3">
        <f t="shared" si="87"/>
        <v>0</v>
      </c>
      <c r="AY48" s="34"/>
      <c r="AZ48" s="34"/>
      <c r="BA48" s="61" t="str">
        <f t="shared" si="60"/>
        <v/>
      </c>
      <c r="BB48" s="34" t="str">
        <f t="shared" si="61"/>
        <v/>
      </c>
      <c r="BD48" s="28"/>
      <c r="BE48" s="29"/>
      <c r="BF48" s="29"/>
      <c r="BG48" s="34"/>
      <c r="BH48" s="34">
        <f t="shared" si="88"/>
        <v>0</v>
      </c>
      <c r="BI48" s="34">
        <f t="shared" si="89"/>
        <v>0</v>
      </c>
      <c r="BJ48" s="34"/>
      <c r="BK48" s="34"/>
      <c r="BL48" s="61" t="str">
        <f t="shared" si="62"/>
        <v/>
      </c>
      <c r="BM48" s="33" t="str">
        <f t="shared" si="63"/>
        <v/>
      </c>
      <c r="BO48" s="28"/>
      <c r="BP48" s="29"/>
      <c r="BQ48" s="29"/>
      <c r="BR48" s="34"/>
      <c r="BS48" s="34">
        <f t="shared" si="90"/>
        <v>0</v>
      </c>
      <c r="BT48" s="34">
        <f t="shared" si="91"/>
        <v>0</v>
      </c>
      <c r="BU48" s="34"/>
      <c r="BV48" s="34"/>
      <c r="BW48" s="61" t="str">
        <f t="shared" si="64"/>
        <v/>
      </c>
      <c r="BX48" s="33" t="str">
        <f t="shared" si="65"/>
        <v/>
      </c>
      <c r="BZ48" s="28"/>
      <c r="CA48" s="29"/>
      <c r="CB48" s="29"/>
      <c r="CC48" s="34"/>
      <c r="CD48" s="34">
        <f t="shared" si="92"/>
        <v>0</v>
      </c>
      <c r="CE48" s="34">
        <f t="shared" si="93"/>
        <v>0</v>
      </c>
      <c r="CF48" s="34"/>
      <c r="CG48" s="34"/>
      <c r="CH48" s="61" t="str">
        <f t="shared" si="66"/>
        <v/>
      </c>
      <c r="CI48" s="33" t="str">
        <f t="shared" si="67"/>
        <v/>
      </c>
      <c r="CK48" s="28"/>
      <c r="CL48" s="29"/>
      <c r="CM48" s="29"/>
      <c r="CN48" s="34"/>
      <c r="CO48" s="34">
        <f t="shared" si="94"/>
        <v>0</v>
      </c>
      <c r="CP48" s="34">
        <f t="shared" si="95"/>
        <v>0</v>
      </c>
      <c r="CQ48" s="34"/>
      <c r="CR48" s="34"/>
      <c r="CS48" s="61" t="str">
        <f t="shared" si="68"/>
        <v/>
      </c>
      <c r="CT48" s="33" t="str">
        <f t="shared" si="69"/>
        <v/>
      </c>
      <c r="CV48" s="28"/>
      <c r="CW48" s="29"/>
      <c r="CX48" s="29"/>
      <c r="CY48" s="34"/>
      <c r="CZ48" s="34">
        <f t="shared" si="96"/>
        <v>0</v>
      </c>
      <c r="DA48" s="34">
        <f t="shared" si="97"/>
        <v>0</v>
      </c>
      <c r="DB48" s="34"/>
      <c r="DC48" s="34"/>
      <c r="DD48" s="61" t="str">
        <f t="shared" si="70"/>
        <v/>
      </c>
      <c r="DE48" s="32" t="str">
        <f t="shared" si="71"/>
        <v/>
      </c>
      <c r="DG48" s="28"/>
      <c r="DH48" s="29"/>
      <c r="DI48" s="29"/>
      <c r="DJ48" s="34"/>
      <c r="DK48" s="34">
        <f t="shared" si="98"/>
        <v>0</v>
      </c>
      <c r="DL48" s="34">
        <f t="shared" si="99"/>
        <v>0</v>
      </c>
      <c r="DM48" s="34"/>
      <c r="DN48" s="34"/>
      <c r="DO48" s="61" t="str">
        <f t="shared" si="72"/>
        <v/>
      </c>
      <c r="DP48" s="33" t="str">
        <f t="shared" si="73"/>
        <v/>
      </c>
      <c r="DR48" s="28"/>
      <c r="DS48" s="29"/>
      <c r="DT48" s="29"/>
      <c r="DU48" s="34"/>
      <c r="DV48" s="34">
        <f t="shared" si="100"/>
        <v>0</v>
      </c>
      <c r="DW48" s="34">
        <f t="shared" si="101"/>
        <v>0</v>
      </c>
      <c r="DX48" s="34"/>
      <c r="DY48" s="34"/>
      <c r="DZ48" s="61" t="str">
        <f t="shared" si="74"/>
        <v/>
      </c>
      <c r="EA48" s="33" t="str">
        <f t="shared" si="75"/>
        <v/>
      </c>
      <c r="EC48" s="28"/>
      <c r="ED48" s="29"/>
      <c r="EE48" s="29"/>
      <c r="EF48" s="34"/>
      <c r="EG48" s="34">
        <f t="shared" si="24"/>
        <v>0</v>
      </c>
      <c r="EH48" s="34">
        <f t="shared" si="25"/>
        <v>0</v>
      </c>
      <c r="EI48" s="34"/>
      <c r="EJ48" s="34"/>
      <c r="EK48" s="61" t="str">
        <f t="shared" si="76"/>
        <v/>
      </c>
      <c r="EL48" s="33" t="str">
        <f t="shared" si="77"/>
        <v/>
      </c>
    </row>
    <row r="49" spans="1:142" ht="15.75" thickBot="1" x14ac:dyDescent="0.3">
      <c r="A49" s="1"/>
      <c r="B49" s="5"/>
      <c r="C49" s="5"/>
      <c r="D49" s="3"/>
      <c r="E49" s="62">
        <f t="shared" si="78"/>
        <v>0</v>
      </c>
      <c r="F49" s="3">
        <f t="shared" si="79"/>
        <v>0</v>
      </c>
      <c r="G49" s="3"/>
      <c r="H49" s="3"/>
      <c r="I49" s="60" t="str">
        <f t="shared" si="52"/>
        <v/>
      </c>
      <c r="J49" s="32" t="str">
        <f t="shared" si="53"/>
        <v/>
      </c>
      <c r="L49" s="1" t="s">
        <v>87</v>
      </c>
      <c r="M49" s="5">
        <v>2177</v>
      </c>
      <c r="N49" s="5">
        <v>2900</v>
      </c>
      <c r="O49" s="3"/>
      <c r="P49" s="3">
        <f t="shared" si="80"/>
        <v>0</v>
      </c>
      <c r="Q49" s="3">
        <f t="shared" si="81"/>
        <v>0</v>
      </c>
      <c r="R49" s="3"/>
      <c r="S49" s="3"/>
      <c r="T49" s="60" t="str">
        <f t="shared" si="54"/>
        <v/>
      </c>
      <c r="U49" s="2" t="str">
        <f t="shared" si="55"/>
        <v/>
      </c>
      <c r="W49" s="1" t="s">
        <v>141</v>
      </c>
      <c r="X49" s="5">
        <v>1395</v>
      </c>
      <c r="Y49" s="5">
        <v>1790</v>
      </c>
      <c r="Z49" s="3"/>
      <c r="AA49" s="3">
        <f t="shared" si="82"/>
        <v>0</v>
      </c>
      <c r="AB49" s="3">
        <f t="shared" si="83"/>
        <v>0</v>
      </c>
      <c r="AC49" s="3"/>
      <c r="AD49" s="3"/>
      <c r="AE49" s="60" t="str">
        <f t="shared" si="56"/>
        <v/>
      </c>
      <c r="AF49" s="32" t="str">
        <f t="shared" si="57"/>
        <v/>
      </c>
      <c r="AH49" s="1" t="s">
        <v>238</v>
      </c>
      <c r="AI49" s="5">
        <v>4700</v>
      </c>
      <c r="AJ49" s="5">
        <v>5200</v>
      </c>
      <c r="AK49" s="3"/>
      <c r="AL49" s="3">
        <f t="shared" si="84"/>
        <v>0</v>
      </c>
      <c r="AM49" s="3">
        <f t="shared" si="85"/>
        <v>0</v>
      </c>
      <c r="AN49" s="3"/>
      <c r="AO49" s="3"/>
      <c r="AP49" s="60" t="str">
        <f t="shared" si="58"/>
        <v/>
      </c>
      <c r="AQ49" s="2" t="str">
        <f t="shared" si="59"/>
        <v/>
      </c>
      <c r="AS49" s="1"/>
      <c r="AT49" s="5"/>
      <c r="AU49" s="5"/>
      <c r="AV49" s="5"/>
      <c r="AW49" s="3">
        <f t="shared" si="86"/>
        <v>0</v>
      </c>
      <c r="AX49" s="3">
        <f t="shared" si="87"/>
        <v>0</v>
      </c>
      <c r="AY49" s="3"/>
      <c r="AZ49" s="3"/>
      <c r="BA49" s="60" t="str">
        <f t="shared" si="60"/>
        <v/>
      </c>
      <c r="BB49" s="3" t="str">
        <f t="shared" si="61"/>
        <v/>
      </c>
      <c r="BD49" s="1"/>
      <c r="BE49" s="5"/>
      <c r="BF49" s="5"/>
      <c r="BG49" s="3"/>
      <c r="BH49" s="3">
        <f t="shared" si="88"/>
        <v>0</v>
      </c>
      <c r="BI49" s="3">
        <f t="shared" si="89"/>
        <v>0</v>
      </c>
      <c r="BJ49" s="3"/>
      <c r="BK49" s="3"/>
      <c r="BL49" s="60" t="str">
        <f t="shared" si="62"/>
        <v/>
      </c>
      <c r="BM49" s="2" t="str">
        <f t="shared" si="63"/>
        <v/>
      </c>
      <c r="BO49" s="1"/>
      <c r="BP49" s="5"/>
      <c r="BQ49" s="5"/>
      <c r="BR49" s="3"/>
      <c r="BS49" s="3">
        <f t="shared" si="90"/>
        <v>0</v>
      </c>
      <c r="BT49" s="3">
        <f t="shared" si="91"/>
        <v>0</v>
      </c>
      <c r="BU49" s="3"/>
      <c r="BV49" s="3"/>
      <c r="BW49" s="60" t="str">
        <f t="shared" si="64"/>
        <v/>
      </c>
      <c r="BX49" s="2" t="str">
        <f t="shared" si="65"/>
        <v/>
      </c>
      <c r="BZ49" s="1"/>
      <c r="CA49" s="5"/>
      <c r="CB49" s="5"/>
      <c r="CC49" s="3"/>
      <c r="CD49" s="3">
        <f t="shared" si="92"/>
        <v>0</v>
      </c>
      <c r="CE49" s="3">
        <f t="shared" si="93"/>
        <v>0</v>
      </c>
      <c r="CF49" s="3"/>
      <c r="CG49" s="3"/>
      <c r="CH49" s="60" t="str">
        <f t="shared" si="66"/>
        <v/>
      </c>
      <c r="CI49" s="2" t="str">
        <f t="shared" si="67"/>
        <v/>
      </c>
      <c r="CK49" s="1"/>
      <c r="CL49" s="5"/>
      <c r="CM49" s="5"/>
      <c r="CN49" s="3"/>
      <c r="CO49" s="3">
        <f t="shared" si="94"/>
        <v>0</v>
      </c>
      <c r="CP49" s="3">
        <f t="shared" si="95"/>
        <v>0</v>
      </c>
      <c r="CQ49" s="3"/>
      <c r="CR49" s="3"/>
      <c r="CS49" s="60" t="str">
        <f t="shared" si="68"/>
        <v/>
      </c>
      <c r="CT49" s="2" t="str">
        <f t="shared" si="69"/>
        <v/>
      </c>
      <c r="CV49" s="1"/>
      <c r="CW49" s="5"/>
      <c r="CX49" s="5"/>
      <c r="CY49" s="3"/>
      <c r="CZ49" s="3">
        <f t="shared" si="96"/>
        <v>0</v>
      </c>
      <c r="DA49" s="3">
        <f t="shared" si="97"/>
        <v>0</v>
      </c>
      <c r="DB49" s="3"/>
      <c r="DC49" s="3"/>
      <c r="DD49" s="60" t="str">
        <f t="shared" si="70"/>
        <v/>
      </c>
      <c r="DE49" s="32" t="str">
        <f t="shared" si="71"/>
        <v/>
      </c>
      <c r="DG49" s="1"/>
      <c r="DH49" s="5"/>
      <c r="DI49" s="5"/>
      <c r="DJ49" s="3"/>
      <c r="DK49" s="3">
        <f t="shared" si="98"/>
        <v>0</v>
      </c>
      <c r="DL49" s="3">
        <f t="shared" si="99"/>
        <v>0</v>
      </c>
      <c r="DM49" s="3"/>
      <c r="DN49" s="3"/>
      <c r="DO49" s="60" t="str">
        <f t="shared" si="72"/>
        <v/>
      </c>
      <c r="DP49" s="2" t="str">
        <f t="shared" si="73"/>
        <v/>
      </c>
      <c r="DR49" s="1"/>
      <c r="DS49" s="5"/>
      <c r="DT49" s="5"/>
      <c r="DU49" s="3"/>
      <c r="DV49" s="3">
        <f t="shared" si="100"/>
        <v>0</v>
      </c>
      <c r="DW49" s="3">
        <f t="shared" si="101"/>
        <v>0</v>
      </c>
      <c r="DX49" s="3"/>
      <c r="DY49" s="3"/>
      <c r="DZ49" s="60" t="str">
        <f t="shared" si="74"/>
        <v/>
      </c>
      <c r="EA49" s="2" t="str">
        <f t="shared" si="75"/>
        <v/>
      </c>
      <c r="EC49" s="1"/>
      <c r="ED49" s="5"/>
      <c r="EE49" s="5"/>
      <c r="EF49" s="3"/>
      <c r="EG49" s="3">
        <f t="shared" si="24"/>
        <v>0</v>
      </c>
      <c r="EH49" s="3">
        <f t="shared" si="25"/>
        <v>0</v>
      </c>
      <c r="EI49" s="3"/>
      <c r="EJ49" s="3"/>
      <c r="EK49" s="60" t="str">
        <f t="shared" si="76"/>
        <v/>
      </c>
      <c r="EL49" s="2" t="str">
        <f t="shared" si="77"/>
        <v/>
      </c>
    </row>
    <row r="50" spans="1:142" ht="15.75" thickBot="1" x14ac:dyDescent="0.3">
      <c r="A50" s="28"/>
      <c r="B50" s="29"/>
      <c r="C50" s="29"/>
      <c r="D50" s="34"/>
      <c r="E50" s="62">
        <f t="shared" si="78"/>
        <v>0</v>
      </c>
      <c r="F50" s="3">
        <f t="shared" si="79"/>
        <v>0</v>
      </c>
      <c r="G50" s="34"/>
      <c r="H50" s="34"/>
      <c r="I50" s="60" t="str">
        <f t="shared" si="52"/>
        <v/>
      </c>
      <c r="J50" s="32" t="str">
        <f t="shared" si="53"/>
        <v/>
      </c>
      <c r="L50" s="28" t="s">
        <v>88</v>
      </c>
      <c r="M50" s="29">
        <v>2177</v>
      </c>
      <c r="N50" s="29"/>
      <c r="O50" s="34"/>
      <c r="P50" s="3">
        <f t="shared" si="80"/>
        <v>0</v>
      </c>
      <c r="Q50" s="3">
        <f t="shared" si="81"/>
        <v>0</v>
      </c>
      <c r="R50" s="34"/>
      <c r="S50" s="34"/>
      <c r="T50" s="61" t="str">
        <f t="shared" si="54"/>
        <v/>
      </c>
      <c r="U50" s="33" t="str">
        <f t="shared" si="55"/>
        <v/>
      </c>
      <c r="W50" s="28" t="s">
        <v>142</v>
      </c>
      <c r="X50" s="29">
        <v>885</v>
      </c>
      <c r="Y50" s="29">
        <v>1100</v>
      </c>
      <c r="Z50" s="34"/>
      <c r="AA50" s="3">
        <f t="shared" si="82"/>
        <v>0</v>
      </c>
      <c r="AB50" s="3">
        <f t="shared" si="83"/>
        <v>0</v>
      </c>
      <c r="AC50" s="34"/>
      <c r="AD50" s="34"/>
      <c r="AE50" s="60" t="str">
        <f t="shared" si="56"/>
        <v/>
      </c>
      <c r="AF50" s="32" t="str">
        <f t="shared" si="57"/>
        <v/>
      </c>
      <c r="AH50" s="28" t="s">
        <v>239</v>
      </c>
      <c r="AI50" s="29">
        <v>4600</v>
      </c>
      <c r="AJ50" s="29">
        <v>5400</v>
      </c>
      <c r="AK50" s="34"/>
      <c r="AL50" s="3">
        <f t="shared" si="84"/>
        <v>0</v>
      </c>
      <c r="AM50" s="3">
        <f t="shared" si="85"/>
        <v>0</v>
      </c>
      <c r="AN50" s="34"/>
      <c r="AO50" s="34"/>
      <c r="AP50" s="61" t="str">
        <f t="shared" si="58"/>
        <v/>
      </c>
      <c r="AQ50" s="33" t="str">
        <f t="shared" si="59"/>
        <v/>
      </c>
      <c r="AS50" s="28"/>
      <c r="AT50" s="29"/>
      <c r="AU50" s="29"/>
      <c r="AV50" s="29"/>
      <c r="AW50" s="3">
        <f t="shared" si="86"/>
        <v>0</v>
      </c>
      <c r="AX50" s="3">
        <f t="shared" si="87"/>
        <v>0</v>
      </c>
      <c r="AY50" s="34"/>
      <c r="AZ50" s="34"/>
      <c r="BA50" s="61" t="str">
        <f t="shared" si="60"/>
        <v/>
      </c>
      <c r="BB50" s="34" t="str">
        <f t="shared" si="61"/>
        <v/>
      </c>
      <c r="BD50" s="28"/>
      <c r="BE50" s="29"/>
      <c r="BF50" s="29"/>
      <c r="BG50" s="34"/>
      <c r="BH50" s="34">
        <f t="shared" si="88"/>
        <v>0</v>
      </c>
      <c r="BI50" s="34">
        <f t="shared" si="89"/>
        <v>0</v>
      </c>
      <c r="BJ50" s="34"/>
      <c r="BK50" s="34"/>
      <c r="BL50" s="61" t="str">
        <f t="shared" si="62"/>
        <v/>
      </c>
      <c r="BM50" s="33" t="str">
        <f t="shared" si="63"/>
        <v/>
      </c>
      <c r="BO50" s="28"/>
      <c r="BP50" s="29"/>
      <c r="BQ50" s="29"/>
      <c r="BR50" s="34"/>
      <c r="BS50" s="34">
        <f t="shared" si="90"/>
        <v>0</v>
      </c>
      <c r="BT50" s="34">
        <f t="shared" si="91"/>
        <v>0</v>
      </c>
      <c r="BU50" s="34"/>
      <c r="BV50" s="34"/>
      <c r="BW50" s="61" t="str">
        <f t="shared" si="64"/>
        <v/>
      </c>
      <c r="BX50" s="33" t="str">
        <f t="shared" si="65"/>
        <v/>
      </c>
      <c r="BZ50" s="28"/>
      <c r="CA50" s="29"/>
      <c r="CB50" s="29"/>
      <c r="CC50" s="34"/>
      <c r="CD50" s="34">
        <f t="shared" si="92"/>
        <v>0</v>
      </c>
      <c r="CE50" s="34">
        <f t="shared" si="93"/>
        <v>0</v>
      </c>
      <c r="CF50" s="34"/>
      <c r="CG50" s="34"/>
      <c r="CH50" s="61" t="str">
        <f t="shared" si="66"/>
        <v/>
      </c>
      <c r="CI50" s="33" t="str">
        <f t="shared" si="67"/>
        <v/>
      </c>
      <c r="CK50" s="28"/>
      <c r="CL50" s="29"/>
      <c r="CM50" s="29"/>
      <c r="CN50" s="34"/>
      <c r="CO50" s="34">
        <f t="shared" si="94"/>
        <v>0</v>
      </c>
      <c r="CP50" s="34">
        <f t="shared" si="95"/>
        <v>0</v>
      </c>
      <c r="CQ50" s="34"/>
      <c r="CR50" s="34"/>
      <c r="CS50" s="61" t="str">
        <f t="shared" si="68"/>
        <v/>
      </c>
      <c r="CT50" s="33" t="str">
        <f t="shared" si="69"/>
        <v/>
      </c>
      <c r="CV50" s="28"/>
      <c r="CW50" s="29"/>
      <c r="CX50" s="29"/>
      <c r="CY50" s="34"/>
      <c r="CZ50" s="34">
        <f t="shared" si="96"/>
        <v>0</v>
      </c>
      <c r="DA50" s="34">
        <f t="shared" si="97"/>
        <v>0</v>
      </c>
      <c r="DB50" s="34"/>
      <c r="DC50" s="34"/>
      <c r="DD50" s="61" t="str">
        <f t="shared" si="70"/>
        <v/>
      </c>
      <c r="DE50" s="32" t="str">
        <f t="shared" si="71"/>
        <v/>
      </c>
      <c r="DG50" s="28"/>
      <c r="DH50" s="29"/>
      <c r="DI50" s="29"/>
      <c r="DJ50" s="34"/>
      <c r="DK50" s="34">
        <f t="shared" si="98"/>
        <v>0</v>
      </c>
      <c r="DL50" s="34">
        <f t="shared" si="99"/>
        <v>0</v>
      </c>
      <c r="DM50" s="34"/>
      <c r="DN50" s="34"/>
      <c r="DO50" s="61" t="str">
        <f t="shared" si="72"/>
        <v/>
      </c>
      <c r="DP50" s="33" t="str">
        <f t="shared" si="73"/>
        <v/>
      </c>
      <c r="DR50" s="28"/>
      <c r="DS50" s="29"/>
      <c r="DT50" s="29"/>
      <c r="DU50" s="34"/>
      <c r="DV50" s="34">
        <f t="shared" si="100"/>
        <v>0</v>
      </c>
      <c r="DW50" s="34">
        <f t="shared" si="101"/>
        <v>0</v>
      </c>
      <c r="DX50" s="34"/>
      <c r="DY50" s="34"/>
      <c r="DZ50" s="61" t="str">
        <f t="shared" si="74"/>
        <v/>
      </c>
      <c r="EA50" s="33" t="str">
        <f t="shared" si="75"/>
        <v/>
      </c>
      <c r="EC50" s="28"/>
      <c r="ED50" s="29"/>
      <c r="EE50" s="29"/>
      <c r="EF50" s="34"/>
      <c r="EG50" s="34">
        <f t="shared" si="24"/>
        <v>0</v>
      </c>
      <c r="EH50" s="34">
        <f t="shared" si="25"/>
        <v>0</v>
      </c>
      <c r="EI50" s="34"/>
      <c r="EJ50" s="34"/>
      <c r="EK50" s="61" t="str">
        <f t="shared" si="76"/>
        <v/>
      </c>
      <c r="EL50" s="33" t="str">
        <f t="shared" si="77"/>
        <v/>
      </c>
    </row>
    <row r="51" spans="1:142" ht="15.75" thickBot="1" x14ac:dyDescent="0.3">
      <c r="A51" s="1"/>
      <c r="B51" s="5"/>
      <c r="C51" s="5"/>
      <c r="D51" s="3"/>
      <c r="E51" s="62">
        <f t="shared" si="78"/>
        <v>0</v>
      </c>
      <c r="F51" s="3">
        <f t="shared" si="79"/>
        <v>0</v>
      </c>
      <c r="G51" s="3"/>
      <c r="H51" s="3"/>
      <c r="I51" s="60" t="str">
        <f t="shared" si="52"/>
        <v/>
      </c>
      <c r="J51" s="32" t="str">
        <f t="shared" si="53"/>
        <v/>
      </c>
      <c r="L51" s="1" t="s">
        <v>89</v>
      </c>
      <c r="M51" s="5">
        <v>1100</v>
      </c>
      <c r="N51" s="5">
        <v>1450</v>
      </c>
      <c r="O51" s="3"/>
      <c r="P51" s="3">
        <f t="shared" si="80"/>
        <v>0</v>
      </c>
      <c r="Q51" s="3">
        <f t="shared" si="81"/>
        <v>0</v>
      </c>
      <c r="R51" s="3"/>
      <c r="S51" s="3"/>
      <c r="T51" s="60" t="str">
        <f t="shared" si="54"/>
        <v/>
      </c>
      <c r="U51" s="2" t="str">
        <f t="shared" si="55"/>
        <v/>
      </c>
      <c r="W51" s="1" t="s">
        <v>143</v>
      </c>
      <c r="X51" s="5">
        <v>1230</v>
      </c>
      <c r="Y51" s="5">
        <v>1430</v>
      </c>
      <c r="Z51" s="3"/>
      <c r="AA51" s="3">
        <f t="shared" si="82"/>
        <v>0</v>
      </c>
      <c r="AB51" s="3">
        <f t="shared" si="83"/>
        <v>0</v>
      </c>
      <c r="AC51" s="3"/>
      <c r="AD51" s="3"/>
      <c r="AE51" s="60" t="str">
        <f t="shared" si="56"/>
        <v/>
      </c>
      <c r="AF51" s="32" t="str">
        <f t="shared" si="57"/>
        <v/>
      </c>
      <c r="AH51" s="1" t="s">
        <v>240</v>
      </c>
      <c r="AI51" s="5">
        <v>4600</v>
      </c>
      <c r="AJ51" s="5">
        <v>5400</v>
      </c>
      <c r="AK51" s="3"/>
      <c r="AL51" s="3">
        <f t="shared" si="84"/>
        <v>0</v>
      </c>
      <c r="AM51" s="3">
        <f t="shared" si="85"/>
        <v>0</v>
      </c>
      <c r="AN51" s="3"/>
      <c r="AO51" s="3"/>
      <c r="AP51" s="60" t="str">
        <f t="shared" si="58"/>
        <v/>
      </c>
      <c r="AQ51" s="2" t="str">
        <f t="shared" si="59"/>
        <v/>
      </c>
      <c r="AS51" s="1"/>
      <c r="AT51" s="5"/>
      <c r="AU51" s="5"/>
      <c r="AV51" s="5"/>
      <c r="AW51" s="3">
        <f t="shared" si="86"/>
        <v>0</v>
      </c>
      <c r="AX51" s="3">
        <f t="shared" si="87"/>
        <v>0</v>
      </c>
      <c r="AY51" s="3"/>
      <c r="AZ51" s="3"/>
      <c r="BA51" s="60" t="str">
        <f t="shared" si="60"/>
        <v/>
      </c>
      <c r="BB51" s="3" t="str">
        <f t="shared" si="61"/>
        <v/>
      </c>
      <c r="BD51" s="1"/>
      <c r="BE51" s="5"/>
      <c r="BF51" s="5"/>
      <c r="BG51" s="3"/>
      <c r="BH51" s="3">
        <f t="shared" si="88"/>
        <v>0</v>
      </c>
      <c r="BI51" s="3">
        <f t="shared" si="89"/>
        <v>0</v>
      </c>
      <c r="BJ51" s="3"/>
      <c r="BK51" s="3"/>
      <c r="BL51" s="60" t="str">
        <f t="shared" si="62"/>
        <v/>
      </c>
      <c r="BM51" s="2" t="str">
        <f t="shared" si="63"/>
        <v/>
      </c>
      <c r="BO51" s="1"/>
      <c r="BP51" s="5"/>
      <c r="BQ51" s="5"/>
      <c r="BR51" s="3"/>
      <c r="BS51" s="3">
        <f t="shared" si="90"/>
        <v>0</v>
      </c>
      <c r="BT51" s="3">
        <f t="shared" si="91"/>
        <v>0</v>
      </c>
      <c r="BU51" s="3"/>
      <c r="BV51" s="3"/>
      <c r="BW51" s="60" t="str">
        <f t="shared" si="64"/>
        <v/>
      </c>
      <c r="BX51" s="2" t="str">
        <f t="shared" si="65"/>
        <v/>
      </c>
      <c r="BZ51" s="1"/>
      <c r="CA51" s="5"/>
      <c r="CB51" s="5"/>
      <c r="CC51" s="3"/>
      <c r="CD51" s="3">
        <f t="shared" si="92"/>
        <v>0</v>
      </c>
      <c r="CE51" s="3">
        <f t="shared" si="93"/>
        <v>0</v>
      </c>
      <c r="CF51" s="3"/>
      <c r="CG51" s="3"/>
      <c r="CH51" s="60" t="str">
        <f t="shared" si="66"/>
        <v/>
      </c>
      <c r="CI51" s="2" t="str">
        <f t="shared" si="67"/>
        <v/>
      </c>
      <c r="CK51" s="1"/>
      <c r="CL51" s="5"/>
      <c r="CM51" s="5"/>
      <c r="CN51" s="3"/>
      <c r="CO51" s="3">
        <f t="shared" si="94"/>
        <v>0</v>
      </c>
      <c r="CP51" s="3">
        <f t="shared" si="95"/>
        <v>0</v>
      </c>
      <c r="CQ51" s="3"/>
      <c r="CR51" s="3"/>
      <c r="CS51" s="60" t="str">
        <f t="shared" si="68"/>
        <v/>
      </c>
      <c r="CT51" s="2" t="str">
        <f t="shared" si="69"/>
        <v/>
      </c>
      <c r="CV51" s="1"/>
      <c r="CW51" s="5"/>
      <c r="CX51" s="5"/>
      <c r="CY51" s="3"/>
      <c r="CZ51" s="3">
        <f t="shared" si="96"/>
        <v>0</v>
      </c>
      <c r="DA51" s="3">
        <f t="shared" si="97"/>
        <v>0</v>
      </c>
      <c r="DB51" s="3"/>
      <c r="DC51" s="3"/>
      <c r="DD51" s="60" t="str">
        <f t="shared" si="70"/>
        <v/>
      </c>
      <c r="DE51" s="32" t="str">
        <f t="shared" si="71"/>
        <v/>
      </c>
      <c r="DG51" s="1"/>
      <c r="DH51" s="5"/>
      <c r="DI51" s="5"/>
      <c r="DJ51" s="3"/>
      <c r="DK51" s="3">
        <f t="shared" si="98"/>
        <v>0</v>
      </c>
      <c r="DL51" s="3">
        <f t="shared" si="99"/>
        <v>0</v>
      </c>
      <c r="DM51" s="3"/>
      <c r="DN51" s="3"/>
      <c r="DO51" s="60" t="str">
        <f t="shared" si="72"/>
        <v/>
      </c>
      <c r="DP51" s="2" t="str">
        <f t="shared" si="73"/>
        <v/>
      </c>
      <c r="DR51" s="1"/>
      <c r="DS51" s="5"/>
      <c r="DT51" s="5"/>
      <c r="DU51" s="3"/>
      <c r="DV51" s="3">
        <f t="shared" si="100"/>
        <v>0</v>
      </c>
      <c r="DW51" s="3">
        <f t="shared" si="101"/>
        <v>0</v>
      </c>
      <c r="DX51" s="3"/>
      <c r="DY51" s="3"/>
      <c r="DZ51" s="60" t="str">
        <f t="shared" si="74"/>
        <v/>
      </c>
      <c r="EA51" s="2" t="str">
        <f t="shared" si="75"/>
        <v/>
      </c>
      <c r="EC51" s="1"/>
      <c r="ED51" s="5"/>
      <c r="EE51" s="5"/>
      <c r="EF51" s="3"/>
      <c r="EG51" s="3">
        <f t="shared" si="24"/>
        <v>0</v>
      </c>
      <c r="EH51" s="3">
        <f t="shared" si="25"/>
        <v>0</v>
      </c>
      <c r="EI51" s="3"/>
      <c r="EJ51" s="3"/>
      <c r="EK51" s="60" t="str">
        <f t="shared" si="76"/>
        <v/>
      </c>
      <c r="EL51" s="2" t="str">
        <f t="shared" si="77"/>
        <v/>
      </c>
    </row>
    <row r="52" spans="1:142" ht="15.75" thickBot="1" x14ac:dyDescent="0.3">
      <c r="A52" s="28"/>
      <c r="B52" s="29"/>
      <c r="C52" s="29"/>
      <c r="D52" s="34"/>
      <c r="E52" s="62">
        <f t="shared" si="78"/>
        <v>0</v>
      </c>
      <c r="F52" s="3">
        <f t="shared" si="79"/>
        <v>0</v>
      </c>
      <c r="G52" s="34"/>
      <c r="H52" s="34"/>
      <c r="I52" s="60" t="str">
        <f t="shared" si="52"/>
        <v/>
      </c>
      <c r="J52" s="32" t="str">
        <f t="shared" si="53"/>
        <v/>
      </c>
      <c r="L52" s="28" t="s">
        <v>90</v>
      </c>
      <c r="M52" s="29">
        <v>2600</v>
      </c>
      <c r="N52" s="29">
        <v>3200</v>
      </c>
      <c r="O52" s="34"/>
      <c r="P52" s="3">
        <f t="shared" si="80"/>
        <v>0</v>
      </c>
      <c r="Q52" s="3">
        <f t="shared" si="81"/>
        <v>0</v>
      </c>
      <c r="R52" s="34"/>
      <c r="S52" s="34"/>
      <c r="T52" s="61" t="str">
        <f t="shared" si="54"/>
        <v/>
      </c>
      <c r="U52" s="33" t="str">
        <f t="shared" si="55"/>
        <v/>
      </c>
      <c r="W52" s="28" t="s">
        <v>52</v>
      </c>
      <c r="X52" s="29">
        <v>440</v>
      </c>
      <c r="Y52" s="29">
        <v>670</v>
      </c>
      <c r="Z52" s="34"/>
      <c r="AA52" s="3">
        <f t="shared" si="82"/>
        <v>0</v>
      </c>
      <c r="AB52" s="3">
        <f t="shared" si="83"/>
        <v>0</v>
      </c>
      <c r="AC52" s="34"/>
      <c r="AD52" s="34"/>
      <c r="AE52" s="60" t="str">
        <f t="shared" si="56"/>
        <v/>
      </c>
      <c r="AF52" s="32" t="str">
        <f t="shared" si="57"/>
        <v/>
      </c>
      <c r="AH52" s="28" t="s">
        <v>241</v>
      </c>
      <c r="AI52" s="29">
        <v>3400</v>
      </c>
      <c r="AJ52" s="29">
        <v>4260</v>
      </c>
      <c r="AK52" s="34"/>
      <c r="AL52" s="3">
        <f t="shared" si="84"/>
        <v>0</v>
      </c>
      <c r="AM52" s="3">
        <f t="shared" si="85"/>
        <v>0</v>
      </c>
      <c r="AN52" s="34"/>
      <c r="AO52" s="34"/>
      <c r="AP52" s="61" t="str">
        <f t="shared" si="58"/>
        <v/>
      </c>
      <c r="AQ52" s="33" t="str">
        <f t="shared" si="59"/>
        <v/>
      </c>
      <c r="AS52" s="28"/>
      <c r="AT52" s="29"/>
      <c r="AU52" s="29"/>
      <c r="AV52" s="29"/>
      <c r="AW52" s="3">
        <f t="shared" si="86"/>
        <v>0</v>
      </c>
      <c r="AX52" s="3">
        <f t="shared" si="87"/>
        <v>0</v>
      </c>
      <c r="AY52" s="34"/>
      <c r="AZ52" s="34"/>
      <c r="BA52" s="61" t="str">
        <f t="shared" si="60"/>
        <v/>
      </c>
      <c r="BB52" s="34" t="str">
        <f t="shared" si="61"/>
        <v/>
      </c>
      <c r="BD52" s="28"/>
      <c r="BE52" s="29"/>
      <c r="BF52" s="29"/>
      <c r="BG52" s="34"/>
      <c r="BH52" s="34">
        <f t="shared" si="88"/>
        <v>0</v>
      </c>
      <c r="BI52" s="34">
        <f t="shared" si="89"/>
        <v>0</v>
      </c>
      <c r="BJ52" s="34"/>
      <c r="BK52" s="34"/>
      <c r="BL52" s="61" t="str">
        <f t="shared" si="62"/>
        <v/>
      </c>
      <c r="BM52" s="33" t="str">
        <f t="shared" si="63"/>
        <v/>
      </c>
      <c r="BO52" s="28"/>
      <c r="BP52" s="29"/>
      <c r="BQ52" s="29"/>
      <c r="BR52" s="34"/>
      <c r="BS52" s="34">
        <f t="shared" si="90"/>
        <v>0</v>
      </c>
      <c r="BT52" s="34">
        <f t="shared" si="91"/>
        <v>0</v>
      </c>
      <c r="BU52" s="34"/>
      <c r="BV52" s="34"/>
      <c r="BW52" s="61" t="str">
        <f t="shared" si="64"/>
        <v/>
      </c>
      <c r="BX52" s="33" t="str">
        <f t="shared" si="65"/>
        <v/>
      </c>
      <c r="BZ52" s="28"/>
      <c r="CA52" s="29"/>
      <c r="CB52" s="29"/>
      <c r="CC52" s="34"/>
      <c r="CD52" s="34">
        <f t="shared" si="92"/>
        <v>0</v>
      </c>
      <c r="CE52" s="34">
        <f t="shared" si="93"/>
        <v>0</v>
      </c>
      <c r="CF52" s="34"/>
      <c r="CG52" s="34"/>
      <c r="CH52" s="61" t="str">
        <f t="shared" si="66"/>
        <v/>
      </c>
      <c r="CI52" s="33" t="str">
        <f t="shared" si="67"/>
        <v/>
      </c>
      <c r="CK52" s="28"/>
      <c r="CL52" s="29"/>
      <c r="CM52" s="29"/>
      <c r="CN52" s="34"/>
      <c r="CO52" s="34">
        <f t="shared" si="94"/>
        <v>0</v>
      </c>
      <c r="CP52" s="34">
        <f t="shared" si="95"/>
        <v>0</v>
      </c>
      <c r="CQ52" s="34"/>
      <c r="CR52" s="34"/>
      <c r="CS52" s="61" t="str">
        <f t="shared" si="68"/>
        <v/>
      </c>
      <c r="CT52" s="33" t="str">
        <f t="shared" si="69"/>
        <v/>
      </c>
      <c r="CV52" s="28"/>
      <c r="CW52" s="29"/>
      <c r="CX52" s="29"/>
      <c r="CY52" s="34"/>
      <c r="CZ52" s="34">
        <f t="shared" si="96"/>
        <v>0</v>
      </c>
      <c r="DA52" s="34">
        <f t="shared" si="97"/>
        <v>0</v>
      </c>
      <c r="DB52" s="34"/>
      <c r="DC52" s="34"/>
      <c r="DD52" s="61" t="str">
        <f t="shared" si="70"/>
        <v/>
      </c>
      <c r="DE52" s="32" t="str">
        <f t="shared" si="71"/>
        <v/>
      </c>
      <c r="DG52" s="28"/>
      <c r="DH52" s="29"/>
      <c r="DI52" s="29"/>
      <c r="DJ52" s="34"/>
      <c r="DK52" s="34">
        <f t="shared" si="98"/>
        <v>0</v>
      </c>
      <c r="DL52" s="34">
        <f t="shared" si="99"/>
        <v>0</v>
      </c>
      <c r="DM52" s="34"/>
      <c r="DN52" s="34"/>
      <c r="DO52" s="61" t="str">
        <f t="shared" si="72"/>
        <v/>
      </c>
      <c r="DP52" s="33" t="str">
        <f t="shared" si="73"/>
        <v/>
      </c>
      <c r="DR52" s="28"/>
      <c r="DS52" s="29"/>
      <c r="DT52" s="29"/>
      <c r="DU52" s="34"/>
      <c r="DV52" s="34">
        <f t="shared" si="100"/>
        <v>0</v>
      </c>
      <c r="DW52" s="34">
        <f t="shared" si="101"/>
        <v>0</v>
      </c>
      <c r="DX52" s="34"/>
      <c r="DY52" s="34"/>
      <c r="DZ52" s="61" t="str">
        <f t="shared" si="74"/>
        <v/>
      </c>
      <c r="EA52" s="33" t="str">
        <f t="shared" si="75"/>
        <v/>
      </c>
      <c r="EC52" s="28"/>
      <c r="ED52" s="29"/>
      <c r="EE52" s="29"/>
      <c r="EF52" s="34"/>
      <c r="EG52" s="34">
        <f t="shared" si="24"/>
        <v>0</v>
      </c>
      <c r="EH52" s="34">
        <f t="shared" si="25"/>
        <v>0</v>
      </c>
      <c r="EI52" s="34"/>
      <c r="EJ52" s="34"/>
      <c r="EK52" s="61" t="str">
        <f t="shared" si="76"/>
        <v/>
      </c>
      <c r="EL52" s="33" t="str">
        <f t="shared" si="77"/>
        <v/>
      </c>
    </row>
    <row r="53" spans="1:142" ht="15.75" thickBot="1" x14ac:dyDescent="0.3">
      <c r="A53" s="1"/>
      <c r="B53" s="5"/>
      <c r="C53" s="5"/>
      <c r="D53" s="3"/>
      <c r="E53" s="62">
        <f t="shared" si="78"/>
        <v>0</v>
      </c>
      <c r="F53" s="3">
        <f t="shared" si="79"/>
        <v>0</v>
      </c>
      <c r="G53" s="3"/>
      <c r="H53" s="3"/>
      <c r="I53" s="60" t="str">
        <f t="shared" si="52"/>
        <v/>
      </c>
      <c r="J53" s="32" t="str">
        <f t="shared" si="53"/>
        <v/>
      </c>
      <c r="L53" s="1" t="s">
        <v>91</v>
      </c>
      <c r="M53" s="5">
        <v>2800</v>
      </c>
      <c r="N53" s="5"/>
      <c r="O53" s="3"/>
      <c r="P53" s="3">
        <f t="shared" si="80"/>
        <v>0</v>
      </c>
      <c r="Q53" s="3">
        <f t="shared" si="81"/>
        <v>0</v>
      </c>
      <c r="R53" s="3"/>
      <c r="S53" s="3"/>
      <c r="T53" s="60" t="str">
        <f t="shared" si="54"/>
        <v/>
      </c>
      <c r="U53" s="2" t="str">
        <f t="shared" si="55"/>
        <v/>
      </c>
      <c r="W53" s="1" t="s">
        <v>64</v>
      </c>
      <c r="X53" s="5">
        <v>670</v>
      </c>
      <c r="Y53" s="5">
        <v>870</v>
      </c>
      <c r="Z53" s="3"/>
      <c r="AA53" s="3">
        <f t="shared" si="82"/>
        <v>0</v>
      </c>
      <c r="AB53" s="3">
        <f t="shared" si="83"/>
        <v>0</v>
      </c>
      <c r="AC53" s="3"/>
      <c r="AD53" s="3"/>
      <c r="AE53" s="60" t="str">
        <f t="shared" si="56"/>
        <v/>
      </c>
      <c r="AF53" s="32" t="str">
        <f t="shared" si="57"/>
        <v/>
      </c>
      <c r="AH53" s="1" t="s">
        <v>242</v>
      </c>
      <c r="AI53" s="5">
        <v>3500</v>
      </c>
      <c r="AJ53" s="5">
        <v>4260</v>
      </c>
      <c r="AK53" s="3"/>
      <c r="AL53" s="3">
        <f t="shared" si="84"/>
        <v>0</v>
      </c>
      <c r="AM53" s="3">
        <f t="shared" si="85"/>
        <v>0</v>
      </c>
      <c r="AN53" s="3"/>
      <c r="AO53" s="3"/>
      <c r="AP53" s="60" t="str">
        <f t="shared" si="58"/>
        <v/>
      </c>
      <c r="AQ53" s="2" t="str">
        <f t="shared" si="59"/>
        <v/>
      </c>
      <c r="AS53" s="1"/>
      <c r="AT53" s="5"/>
      <c r="AU53" s="5"/>
      <c r="AV53" s="5"/>
      <c r="AW53" s="3">
        <f t="shared" si="86"/>
        <v>0</v>
      </c>
      <c r="AX53" s="3">
        <f t="shared" si="87"/>
        <v>0</v>
      </c>
      <c r="AY53" s="3"/>
      <c r="AZ53" s="3"/>
      <c r="BA53" s="60" t="str">
        <f t="shared" si="60"/>
        <v/>
      </c>
      <c r="BB53" s="3" t="str">
        <f t="shared" si="61"/>
        <v/>
      </c>
      <c r="BD53" s="1"/>
      <c r="BE53" s="5"/>
      <c r="BF53" s="5"/>
      <c r="BG53" s="3"/>
      <c r="BH53" s="3">
        <f t="shared" si="88"/>
        <v>0</v>
      </c>
      <c r="BI53" s="3">
        <f t="shared" si="89"/>
        <v>0</v>
      </c>
      <c r="BJ53" s="3"/>
      <c r="BK53" s="3"/>
      <c r="BL53" s="60" t="str">
        <f t="shared" si="62"/>
        <v/>
      </c>
      <c r="BM53" s="2" t="str">
        <f t="shared" si="63"/>
        <v/>
      </c>
      <c r="BO53" s="1"/>
      <c r="BP53" s="5"/>
      <c r="BQ53" s="5"/>
      <c r="BR53" s="3"/>
      <c r="BS53" s="3">
        <f t="shared" si="90"/>
        <v>0</v>
      </c>
      <c r="BT53" s="3">
        <f t="shared" si="91"/>
        <v>0</v>
      </c>
      <c r="BU53" s="3"/>
      <c r="BV53" s="3"/>
      <c r="BW53" s="60" t="str">
        <f t="shared" si="64"/>
        <v/>
      </c>
      <c r="BX53" s="2" t="str">
        <f t="shared" si="65"/>
        <v/>
      </c>
      <c r="BZ53" s="1"/>
      <c r="CA53" s="5"/>
      <c r="CB53" s="5"/>
      <c r="CC53" s="3"/>
      <c r="CD53" s="3">
        <f t="shared" si="92"/>
        <v>0</v>
      </c>
      <c r="CE53" s="3">
        <f t="shared" si="93"/>
        <v>0</v>
      </c>
      <c r="CF53" s="3"/>
      <c r="CG53" s="3"/>
      <c r="CH53" s="60" t="str">
        <f t="shared" si="66"/>
        <v/>
      </c>
      <c r="CI53" s="2" t="str">
        <f t="shared" si="67"/>
        <v/>
      </c>
      <c r="CK53" s="1"/>
      <c r="CL53" s="5"/>
      <c r="CM53" s="5"/>
      <c r="CN53" s="3"/>
      <c r="CO53" s="3">
        <f t="shared" si="94"/>
        <v>0</v>
      </c>
      <c r="CP53" s="3">
        <f t="shared" si="95"/>
        <v>0</v>
      </c>
      <c r="CQ53" s="3"/>
      <c r="CR53" s="3"/>
      <c r="CS53" s="60" t="str">
        <f t="shared" si="68"/>
        <v/>
      </c>
      <c r="CT53" s="2" t="str">
        <f t="shared" si="69"/>
        <v/>
      </c>
      <c r="CV53" s="1"/>
      <c r="CW53" s="5"/>
      <c r="CX53" s="5"/>
      <c r="CY53" s="3"/>
      <c r="CZ53" s="3">
        <f t="shared" si="96"/>
        <v>0</v>
      </c>
      <c r="DA53" s="3">
        <f t="shared" si="97"/>
        <v>0</v>
      </c>
      <c r="DB53" s="3"/>
      <c r="DC53" s="3"/>
      <c r="DD53" s="60" t="str">
        <f t="shared" si="70"/>
        <v/>
      </c>
      <c r="DE53" s="32" t="str">
        <f t="shared" si="71"/>
        <v/>
      </c>
      <c r="DG53" s="1"/>
      <c r="DH53" s="5"/>
      <c r="DI53" s="5"/>
      <c r="DJ53" s="3"/>
      <c r="DK53" s="3">
        <f t="shared" si="98"/>
        <v>0</v>
      </c>
      <c r="DL53" s="3">
        <f t="shared" si="99"/>
        <v>0</v>
      </c>
      <c r="DM53" s="3"/>
      <c r="DN53" s="3"/>
      <c r="DO53" s="60" t="str">
        <f t="shared" si="72"/>
        <v/>
      </c>
      <c r="DP53" s="2" t="str">
        <f t="shared" si="73"/>
        <v/>
      </c>
      <c r="DR53" s="1"/>
      <c r="DS53" s="5"/>
      <c r="DT53" s="5"/>
      <c r="DU53" s="3"/>
      <c r="DV53" s="3">
        <f t="shared" si="100"/>
        <v>0</v>
      </c>
      <c r="DW53" s="3">
        <f t="shared" si="101"/>
        <v>0</v>
      </c>
      <c r="DX53" s="3"/>
      <c r="DY53" s="3"/>
      <c r="DZ53" s="60" t="str">
        <f t="shared" si="74"/>
        <v/>
      </c>
      <c r="EA53" s="2" t="str">
        <f t="shared" si="75"/>
        <v/>
      </c>
      <c r="EC53" s="1"/>
      <c r="ED53" s="5"/>
      <c r="EE53" s="5"/>
      <c r="EF53" s="3"/>
      <c r="EG53" s="3">
        <f t="shared" si="24"/>
        <v>0</v>
      </c>
      <c r="EH53" s="3">
        <f t="shared" si="25"/>
        <v>0</v>
      </c>
      <c r="EI53" s="3"/>
      <c r="EJ53" s="3"/>
      <c r="EK53" s="60" t="str">
        <f t="shared" si="76"/>
        <v/>
      </c>
      <c r="EL53" s="2" t="str">
        <f t="shared" si="77"/>
        <v/>
      </c>
    </row>
    <row r="54" spans="1:142" ht="15.75" thickBot="1" x14ac:dyDescent="0.3">
      <c r="A54" s="28"/>
      <c r="B54" s="29"/>
      <c r="C54" s="29"/>
      <c r="D54" s="34"/>
      <c r="E54" s="62">
        <f t="shared" si="78"/>
        <v>0</v>
      </c>
      <c r="F54" s="3">
        <f t="shared" si="79"/>
        <v>0</v>
      </c>
      <c r="G54" s="34"/>
      <c r="H54" s="34"/>
      <c r="I54" s="60" t="str">
        <f t="shared" si="52"/>
        <v/>
      </c>
      <c r="J54" s="32" t="str">
        <f t="shared" si="53"/>
        <v/>
      </c>
      <c r="L54" s="28" t="s">
        <v>92</v>
      </c>
      <c r="M54" s="29">
        <v>1290</v>
      </c>
      <c r="N54" s="29"/>
      <c r="O54" s="34"/>
      <c r="P54" s="3">
        <f t="shared" si="80"/>
        <v>0</v>
      </c>
      <c r="Q54" s="3">
        <f t="shared" si="81"/>
        <v>0</v>
      </c>
      <c r="R54" s="34"/>
      <c r="S54" s="34"/>
      <c r="T54" s="61" t="str">
        <f t="shared" si="54"/>
        <v/>
      </c>
      <c r="U54" s="33" t="str">
        <f t="shared" si="55"/>
        <v/>
      </c>
      <c r="W54" s="28" t="s">
        <v>56</v>
      </c>
      <c r="X54" s="29">
        <v>480</v>
      </c>
      <c r="Y54" s="29">
        <v>600</v>
      </c>
      <c r="Z54" s="34"/>
      <c r="AA54" s="3">
        <f t="shared" si="82"/>
        <v>0</v>
      </c>
      <c r="AB54" s="3">
        <f t="shared" si="83"/>
        <v>0</v>
      </c>
      <c r="AC54" s="34"/>
      <c r="AD54" s="34"/>
      <c r="AE54" s="60" t="str">
        <f t="shared" si="56"/>
        <v/>
      </c>
      <c r="AF54" s="32" t="str">
        <f t="shared" si="57"/>
        <v/>
      </c>
      <c r="AH54" s="28" t="s">
        <v>243</v>
      </c>
      <c r="AI54" s="29">
        <v>3100</v>
      </c>
      <c r="AJ54" s="29"/>
      <c r="AK54" s="34"/>
      <c r="AL54" s="3">
        <f t="shared" si="84"/>
        <v>0</v>
      </c>
      <c r="AM54" s="3">
        <f t="shared" si="85"/>
        <v>0</v>
      </c>
      <c r="AN54" s="34"/>
      <c r="AO54" s="34"/>
      <c r="AP54" s="61" t="str">
        <f t="shared" si="58"/>
        <v/>
      </c>
      <c r="AQ54" s="33" t="str">
        <f t="shared" si="59"/>
        <v/>
      </c>
      <c r="AS54" s="28"/>
      <c r="AT54" s="29"/>
      <c r="AU54" s="29"/>
      <c r="AV54" s="29"/>
      <c r="AW54" s="3">
        <f t="shared" si="86"/>
        <v>0</v>
      </c>
      <c r="AX54" s="3">
        <f t="shared" si="87"/>
        <v>0</v>
      </c>
      <c r="AY54" s="34"/>
      <c r="AZ54" s="34"/>
      <c r="BA54" s="61" t="str">
        <f t="shared" si="60"/>
        <v/>
      </c>
      <c r="BB54" s="34" t="str">
        <f t="shared" si="61"/>
        <v/>
      </c>
      <c r="BD54" s="28"/>
      <c r="BE54" s="29"/>
      <c r="BF54" s="29"/>
      <c r="BG54" s="34"/>
      <c r="BH54" s="34">
        <f t="shared" si="88"/>
        <v>0</v>
      </c>
      <c r="BI54" s="34">
        <f t="shared" si="89"/>
        <v>0</v>
      </c>
      <c r="BJ54" s="34"/>
      <c r="BK54" s="34"/>
      <c r="BL54" s="61" t="str">
        <f t="shared" si="62"/>
        <v/>
      </c>
      <c r="BM54" s="33" t="str">
        <f t="shared" si="63"/>
        <v/>
      </c>
      <c r="BO54" s="28"/>
      <c r="BP54" s="29"/>
      <c r="BQ54" s="29"/>
      <c r="BR54" s="34"/>
      <c r="BS54" s="34">
        <f t="shared" si="90"/>
        <v>0</v>
      </c>
      <c r="BT54" s="34">
        <f t="shared" si="91"/>
        <v>0</v>
      </c>
      <c r="BU54" s="34"/>
      <c r="BV54" s="34"/>
      <c r="BW54" s="61" t="str">
        <f t="shared" si="64"/>
        <v/>
      </c>
      <c r="BX54" s="33" t="str">
        <f t="shared" si="65"/>
        <v/>
      </c>
      <c r="BZ54" s="28"/>
      <c r="CA54" s="29"/>
      <c r="CB54" s="29"/>
      <c r="CC54" s="34"/>
      <c r="CD54" s="34">
        <f t="shared" si="92"/>
        <v>0</v>
      </c>
      <c r="CE54" s="34">
        <f t="shared" si="93"/>
        <v>0</v>
      </c>
      <c r="CF54" s="34"/>
      <c r="CG54" s="34"/>
      <c r="CH54" s="61" t="str">
        <f t="shared" si="66"/>
        <v/>
      </c>
      <c r="CI54" s="33" t="str">
        <f t="shared" si="67"/>
        <v/>
      </c>
      <c r="CK54" s="28"/>
      <c r="CL54" s="29"/>
      <c r="CM54" s="29"/>
      <c r="CN54" s="34"/>
      <c r="CO54" s="34">
        <f t="shared" si="94"/>
        <v>0</v>
      </c>
      <c r="CP54" s="34">
        <f t="shared" si="95"/>
        <v>0</v>
      </c>
      <c r="CQ54" s="34"/>
      <c r="CR54" s="34"/>
      <c r="CS54" s="61" t="str">
        <f t="shared" si="68"/>
        <v/>
      </c>
      <c r="CT54" s="33" t="str">
        <f t="shared" si="69"/>
        <v/>
      </c>
      <c r="CV54" s="28"/>
      <c r="CW54" s="29"/>
      <c r="CX54" s="29"/>
      <c r="CY54" s="34"/>
      <c r="CZ54" s="34">
        <f t="shared" si="96"/>
        <v>0</v>
      </c>
      <c r="DA54" s="34">
        <f t="shared" si="97"/>
        <v>0</v>
      </c>
      <c r="DB54" s="34"/>
      <c r="DC54" s="34"/>
      <c r="DD54" s="61" t="str">
        <f t="shared" si="70"/>
        <v/>
      </c>
      <c r="DE54" s="32" t="str">
        <f t="shared" si="71"/>
        <v/>
      </c>
      <c r="DG54" s="28"/>
      <c r="DH54" s="29"/>
      <c r="DI54" s="29"/>
      <c r="DJ54" s="34"/>
      <c r="DK54" s="34">
        <f t="shared" si="98"/>
        <v>0</v>
      </c>
      <c r="DL54" s="34">
        <f t="shared" si="99"/>
        <v>0</v>
      </c>
      <c r="DM54" s="34"/>
      <c r="DN54" s="34"/>
      <c r="DO54" s="61" t="str">
        <f t="shared" si="72"/>
        <v/>
      </c>
      <c r="DP54" s="33" t="str">
        <f t="shared" si="73"/>
        <v/>
      </c>
      <c r="DR54" s="28"/>
      <c r="DS54" s="29"/>
      <c r="DT54" s="29"/>
      <c r="DU54" s="34"/>
      <c r="DV54" s="34">
        <f t="shared" si="100"/>
        <v>0</v>
      </c>
      <c r="DW54" s="34">
        <f t="shared" si="101"/>
        <v>0</v>
      </c>
      <c r="DX54" s="34"/>
      <c r="DY54" s="34"/>
      <c r="DZ54" s="61" t="str">
        <f t="shared" si="74"/>
        <v/>
      </c>
      <c r="EA54" s="33" t="str">
        <f t="shared" si="75"/>
        <v/>
      </c>
      <c r="EC54" s="28"/>
      <c r="ED54" s="29"/>
      <c r="EE54" s="29"/>
      <c r="EF54" s="34"/>
      <c r="EG54" s="34">
        <f t="shared" si="24"/>
        <v>0</v>
      </c>
      <c r="EH54" s="34">
        <f t="shared" si="25"/>
        <v>0</v>
      </c>
      <c r="EI54" s="34"/>
      <c r="EJ54" s="34"/>
      <c r="EK54" s="61" t="str">
        <f t="shared" si="76"/>
        <v/>
      </c>
      <c r="EL54" s="33" t="str">
        <f t="shared" si="77"/>
        <v/>
      </c>
    </row>
    <row r="55" spans="1:142" ht="15.75" thickBot="1" x14ac:dyDescent="0.3">
      <c r="A55" s="1"/>
      <c r="B55" s="5"/>
      <c r="C55" s="5"/>
      <c r="D55" s="3"/>
      <c r="E55" s="62">
        <f t="shared" si="78"/>
        <v>0</v>
      </c>
      <c r="F55" s="3">
        <f t="shared" si="79"/>
        <v>0</v>
      </c>
      <c r="G55" s="3"/>
      <c r="H55" s="3"/>
      <c r="I55" s="60" t="str">
        <f t="shared" si="52"/>
        <v/>
      </c>
      <c r="J55" s="32" t="str">
        <f t="shared" si="53"/>
        <v/>
      </c>
      <c r="L55" s="1" t="s">
        <v>93</v>
      </c>
      <c r="M55" s="5">
        <v>1192</v>
      </c>
      <c r="N55" s="5"/>
      <c r="O55" s="3"/>
      <c r="P55" s="3">
        <f t="shared" si="80"/>
        <v>0</v>
      </c>
      <c r="Q55" s="3">
        <f t="shared" si="81"/>
        <v>0</v>
      </c>
      <c r="R55" s="3"/>
      <c r="S55" s="3"/>
      <c r="T55" s="60" t="str">
        <f t="shared" si="54"/>
        <v/>
      </c>
      <c r="U55" s="2" t="str">
        <f t="shared" si="55"/>
        <v/>
      </c>
      <c r="W55" s="1" t="s">
        <v>144</v>
      </c>
      <c r="X55" s="5">
        <v>575</v>
      </c>
      <c r="Y55" s="5">
        <v>560</v>
      </c>
      <c r="Z55" s="3"/>
      <c r="AA55" s="3">
        <f t="shared" si="82"/>
        <v>0</v>
      </c>
      <c r="AB55" s="3">
        <f t="shared" si="83"/>
        <v>0</v>
      </c>
      <c r="AC55" s="3"/>
      <c r="AD55" s="3"/>
      <c r="AE55" s="60" t="str">
        <f t="shared" si="56"/>
        <v/>
      </c>
      <c r="AF55" s="32" t="str">
        <f t="shared" si="57"/>
        <v/>
      </c>
      <c r="AH55" s="1" t="s">
        <v>438</v>
      </c>
      <c r="AI55" s="5">
        <v>3300</v>
      </c>
      <c r="AJ55" s="5"/>
      <c r="AK55" s="3"/>
      <c r="AL55" s="3">
        <f t="shared" si="84"/>
        <v>0</v>
      </c>
      <c r="AM55" s="3">
        <f t="shared" si="85"/>
        <v>0</v>
      </c>
      <c r="AN55" s="3"/>
      <c r="AO55" s="3"/>
      <c r="AP55" s="60" t="str">
        <f t="shared" si="58"/>
        <v/>
      </c>
      <c r="AQ55" s="2" t="str">
        <f t="shared" si="59"/>
        <v/>
      </c>
      <c r="AS55" s="1"/>
      <c r="AT55" s="5"/>
      <c r="AU55" s="5"/>
      <c r="AV55" s="5"/>
      <c r="AW55" s="3">
        <f t="shared" si="86"/>
        <v>0</v>
      </c>
      <c r="AX55" s="3">
        <f t="shared" si="87"/>
        <v>0</v>
      </c>
      <c r="AY55" s="3"/>
      <c r="AZ55" s="3"/>
      <c r="BA55" s="60" t="str">
        <f t="shared" si="60"/>
        <v/>
      </c>
      <c r="BB55" s="3" t="str">
        <f t="shared" si="61"/>
        <v/>
      </c>
      <c r="BD55" s="1"/>
      <c r="BE55" s="5"/>
      <c r="BF55" s="5"/>
      <c r="BG55" s="3"/>
      <c r="BH55" s="3">
        <f t="shared" si="88"/>
        <v>0</v>
      </c>
      <c r="BI55" s="3">
        <f t="shared" si="89"/>
        <v>0</v>
      </c>
      <c r="BJ55" s="3"/>
      <c r="BK55" s="3"/>
      <c r="BL55" s="60" t="str">
        <f t="shared" si="62"/>
        <v/>
      </c>
      <c r="BM55" s="2" t="str">
        <f t="shared" si="63"/>
        <v/>
      </c>
      <c r="BO55" s="1"/>
      <c r="BP55" s="5"/>
      <c r="BQ55" s="5"/>
      <c r="BR55" s="3"/>
      <c r="BS55" s="3">
        <f t="shared" si="90"/>
        <v>0</v>
      </c>
      <c r="BT55" s="3">
        <f t="shared" si="91"/>
        <v>0</v>
      </c>
      <c r="BU55" s="3"/>
      <c r="BV55" s="3"/>
      <c r="BW55" s="60" t="str">
        <f t="shared" si="64"/>
        <v/>
      </c>
      <c r="BX55" s="2" t="str">
        <f t="shared" si="65"/>
        <v/>
      </c>
      <c r="BZ55" s="1"/>
      <c r="CA55" s="5"/>
      <c r="CB55" s="5"/>
      <c r="CC55" s="3"/>
      <c r="CD55" s="3">
        <f t="shared" si="92"/>
        <v>0</v>
      </c>
      <c r="CE55" s="3">
        <f t="shared" si="93"/>
        <v>0</v>
      </c>
      <c r="CF55" s="3"/>
      <c r="CG55" s="3"/>
      <c r="CH55" s="60" t="str">
        <f t="shared" si="66"/>
        <v/>
      </c>
      <c r="CI55" s="2" t="str">
        <f t="shared" si="67"/>
        <v/>
      </c>
      <c r="CK55" s="1"/>
      <c r="CL55" s="5"/>
      <c r="CM55" s="5"/>
      <c r="CN55" s="3"/>
      <c r="CO55" s="3">
        <f t="shared" si="94"/>
        <v>0</v>
      </c>
      <c r="CP55" s="3">
        <f t="shared" si="95"/>
        <v>0</v>
      </c>
      <c r="CQ55" s="3"/>
      <c r="CR55" s="3"/>
      <c r="CS55" s="60" t="str">
        <f t="shared" si="68"/>
        <v/>
      </c>
      <c r="CT55" s="2" t="str">
        <f t="shared" si="69"/>
        <v/>
      </c>
      <c r="CV55" s="1"/>
      <c r="CW55" s="5"/>
      <c r="CX55" s="5"/>
      <c r="CY55" s="3"/>
      <c r="CZ55" s="3">
        <f t="shared" si="96"/>
        <v>0</v>
      </c>
      <c r="DA55" s="3">
        <f t="shared" si="97"/>
        <v>0</v>
      </c>
      <c r="DB55" s="3"/>
      <c r="DC55" s="3"/>
      <c r="DD55" s="60" t="str">
        <f t="shared" si="70"/>
        <v/>
      </c>
      <c r="DE55" s="32" t="str">
        <f t="shared" si="71"/>
        <v/>
      </c>
      <c r="DG55" s="1"/>
      <c r="DH55" s="5"/>
      <c r="DI55" s="5"/>
      <c r="DJ55" s="3"/>
      <c r="DK55" s="3">
        <f t="shared" si="98"/>
        <v>0</v>
      </c>
      <c r="DL55" s="3">
        <f t="shared" si="99"/>
        <v>0</v>
      </c>
      <c r="DM55" s="3"/>
      <c r="DN55" s="3"/>
      <c r="DO55" s="60" t="str">
        <f t="shared" si="72"/>
        <v/>
      </c>
      <c r="DP55" s="2" t="str">
        <f t="shared" si="73"/>
        <v/>
      </c>
      <c r="DR55" s="1"/>
      <c r="DS55" s="5"/>
      <c r="DT55" s="5"/>
      <c r="DU55" s="3"/>
      <c r="DV55" s="3">
        <f t="shared" si="100"/>
        <v>0</v>
      </c>
      <c r="DW55" s="3">
        <f t="shared" si="101"/>
        <v>0</v>
      </c>
      <c r="DX55" s="3"/>
      <c r="DY55" s="3"/>
      <c r="DZ55" s="60" t="str">
        <f t="shared" si="74"/>
        <v/>
      </c>
      <c r="EA55" s="2" t="str">
        <f t="shared" si="75"/>
        <v/>
      </c>
      <c r="EC55" s="1"/>
      <c r="ED55" s="5"/>
      <c r="EE55" s="5"/>
      <c r="EF55" s="3"/>
      <c r="EG55" s="3">
        <f t="shared" si="24"/>
        <v>0</v>
      </c>
      <c r="EH55" s="3">
        <f t="shared" si="25"/>
        <v>0</v>
      </c>
      <c r="EI55" s="3"/>
      <c r="EJ55" s="3"/>
      <c r="EK55" s="60" t="str">
        <f t="shared" si="76"/>
        <v/>
      </c>
      <c r="EL55" s="2" t="str">
        <f t="shared" si="77"/>
        <v/>
      </c>
    </row>
    <row r="56" spans="1:142" ht="15.75" thickBot="1" x14ac:dyDescent="0.3">
      <c r="A56" s="28"/>
      <c r="B56" s="29"/>
      <c r="C56" s="29"/>
      <c r="D56" s="34"/>
      <c r="E56" s="62">
        <f t="shared" si="78"/>
        <v>0</v>
      </c>
      <c r="F56" s="3">
        <f t="shared" si="79"/>
        <v>0</v>
      </c>
      <c r="G56" s="34"/>
      <c r="H56" s="34"/>
      <c r="I56" s="60" t="str">
        <f t="shared" si="52"/>
        <v/>
      </c>
      <c r="J56" s="32" t="str">
        <f t="shared" si="53"/>
        <v/>
      </c>
      <c r="L56" s="28" t="s">
        <v>94</v>
      </c>
      <c r="M56" s="29">
        <v>3195</v>
      </c>
      <c r="N56" s="29"/>
      <c r="O56" s="34"/>
      <c r="P56" s="3">
        <f t="shared" si="80"/>
        <v>0</v>
      </c>
      <c r="Q56" s="3">
        <f t="shared" si="81"/>
        <v>0</v>
      </c>
      <c r="R56" s="34"/>
      <c r="S56" s="34"/>
      <c r="T56" s="61" t="str">
        <f t="shared" si="54"/>
        <v/>
      </c>
      <c r="U56" s="33" t="str">
        <f t="shared" si="55"/>
        <v/>
      </c>
      <c r="W56" s="28" t="s">
        <v>145</v>
      </c>
      <c r="X56" s="29">
        <v>850</v>
      </c>
      <c r="Y56" s="29">
        <v>1000</v>
      </c>
      <c r="Z56" s="34"/>
      <c r="AA56" s="3">
        <f t="shared" si="82"/>
        <v>0</v>
      </c>
      <c r="AB56" s="3">
        <f t="shared" si="83"/>
        <v>0</v>
      </c>
      <c r="AC56" s="34"/>
      <c r="AD56" s="34"/>
      <c r="AE56" s="60" t="str">
        <f t="shared" si="56"/>
        <v/>
      </c>
      <c r="AF56" s="32" t="str">
        <f t="shared" si="57"/>
        <v/>
      </c>
      <c r="AH56" s="28" t="s">
        <v>439</v>
      </c>
      <c r="AI56" s="29">
        <v>3400</v>
      </c>
      <c r="AJ56" s="29">
        <v>3700</v>
      </c>
      <c r="AK56" s="34"/>
      <c r="AL56" s="3">
        <f t="shared" si="84"/>
        <v>0</v>
      </c>
      <c r="AM56" s="3">
        <f t="shared" si="85"/>
        <v>0</v>
      </c>
      <c r="AN56" s="34"/>
      <c r="AO56" s="34"/>
      <c r="AP56" s="61" t="str">
        <f t="shared" si="58"/>
        <v/>
      </c>
      <c r="AQ56" s="33" t="str">
        <f t="shared" si="59"/>
        <v/>
      </c>
      <c r="AS56" s="28"/>
      <c r="AT56" s="29"/>
      <c r="AU56" s="29"/>
      <c r="AV56" s="29"/>
      <c r="AW56" s="3">
        <f t="shared" si="86"/>
        <v>0</v>
      </c>
      <c r="AX56" s="3">
        <f t="shared" si="87"/>
        <v>0</v>
      </c>
      <c r="AY56" s="34"/>
      <c r="AZ56" s="34"/>
      <c r="BA56" s="61" t="str">
        <f t="shared" si="60"/>
        <v/>
      </c>
      <c r="BB56" s="34" t="str">
        <f t="shared" si="61"/>
        <v/>
      </c>
      <c r="BD56" s="28"/>
      <c r="BE56" s="29"/>
      <c r="BF56" s="29"/>
      <c r="BG56" s="34"/>
      <c r="BH56" s="34">
        <f t="shared" si="88"/>
        <v>0</v>
      </c>
      <c r="BI56" s="34">
        <f t="shared" si="89"/>
        <v>0</v>
      </c>
      <c r="BJ56" s="34"/>
      <c r="BK56" s="34"/>
      <c r="BL56" s="61" t="str">
        <f t="shared" si="62"/>
        <v/>
      </c>
      <c r="BM56" s="33" t="str">
        <f t="shared" si="63"/>
        <v/>
      </c>
      <c r="BO56" s="28"/>
      <c r="BP56" s="29"/>
      <c r="BQ56" s="29"/>
      <c r="BR56" s="34"/>
      <c r="BS56" s="34">
        <f t="shared" si="90"/>
        <v>0</v>
      </c>
      <c r="BT56" s="34">
        <f t="shared" si="91"/>
        <v>0</v>
      </c>
      <c r="BU56" s="34"/>
      <c r="BV56" s="34"/>
      <c r="BW56" s="61" t="str">
        <f t="shared" si="64"/>
        <v/>
      </c>
      <c r="BX56" s="33" t="str">
        <f t="shared" si="65"/>
        <v/>
      </c>
      <c r="BZ56" s="28"/>
      <c r="CA56" s="29"/>
      <c r="CB56" s="29"/>
      <c r="CC56" s="34"/>
      <c r="CD56" s="34">
        <f t="shared" si="92"/>
        <v>0</v>
      </c>
      <c r="CE56" s="34">
        <f t="shared" si="93"/>
        <v>0</v>
      </c>
      <c r="CF56" s="34"/>
      <c r="CG56" s="34"/>
      <c r="CH56" s="61" t="str">
        <f t="shared" si="66"/>
        <v/>
      </c>
      <c r="CI56" s="33" t="str">
        <f t="shared" si="67"/>
        <v/>
      </c>
      <c r="CK56" s="28"/>
      <c r="CL56" s="29"/>
      <c r="CM56" s="29"/>
      <c r="CN56" s="34"/>
      <c r="CO56" s="34">
        <f t="shared" si="94"/>
        <v>0</v>
      </c>
      <c r="CP56" s="34">
        <f t="shared" si="95"/>
        <v>0</v>
      </c>
      <c r="CQ56" s="34"/>
      <c r="CR56" s="34"/>
      <c r="CS56" s="61" t="str">
        <f t="shared" si="68"/>
        <v/>
      </c>
      <c r="CT56" s="33" t="str">
        <f t="shared" si="69"/>
        <v/>
      </c>
      <c r="CV56" s="28"/>
      <c r="CW56" s="29"/>
      <c r="CX56" s="29"/>
      <c r="CY56" s="34"/>
      <c r="CZ56" s="34">
        <f t="shared" si="96"/>
        <v>0</v>
      </c>
      <c r="DA56" s="34">
        <f t="shared" si="97"/>
        <v>0</v>
      </c>
      <c r="DB56" s="34"/>
      <c r="DC56" s="34"/>
      <c r="DD56" s="61" t="str">
        <f t="shared" si="70"/>
        <v/>
      </c>
      <c r="DE56" s="32" t="str">
        <f t="shared" si="71"/>
        <v/>
      </c>
      <c r="DG56" s="28"/>
      <c r="DH56" s="29"/>
      <c r="DI56" s="29"/>
      <c r="DJ56" s="34"/>
      <c r="DK56" s="34">
        <f t="shared" si="98"/>
        <v>0</v>
      </c>
      <c r="DL56" s="34">
        <f t="shared" si="99"/>
        <v>0</v>
      </c>
      <c r="DM56" s="34"/>
      <c r="DN56" s="34"/>
      <c r="DO56" s="61" t="str">
        <f t="shared" si="72"/>
        <v/>
      </c>
      <c r="DP56" s="33" t="str">
        <f t="shared" si="73"/>
        <v/>
      </c>
      <c r="DR56" s="28"/>
      <c r="DS56" s="29"/>
      <c r="DT56" s="29"/>
      <c r="DU56" s="34"/>
      <c r="DV56" s="34">
        <f t="shared" si="100"/>
        <v>0</v>
      </c>
      <c r="DW56" s="34">
        <f t="shared" si="101"/>
        <v>0</v>
      </c>
      <c r="DX56" s="34"/>
      <c r="DY56" s="34"/>
      <c r="DZ56" s="61" t="str">
        <f t="shared" si="74"/>
        <v/>
      </c>
      <c r="EA56" s="33" t="str">
        <f t="shared" si="75"/>
        <v/>
      </c>
      <c r="EC56" s="28"/>
      <c r="ED56" s="29"/>
      <c r="EE56" s="29"/>
      <c r="EF56" s="34"/>
      <c r="EG56" s="34">
        <f t="shared" si="24"/>
        <v>0</v>
      </c>
      <c r="EH56" s="34">
        <f t="shared" si="25"/>
        <v>0</v>
      </c>
      <c r="EI56" s="34"/>
      <c r="EJ56" s="34"/>
      <c r="EK56" s="61" t="str">
        <f t="shared" si="76"/>
        <v/>
      </c>
      <c r="EL56" s="33" t="str">
        <f t="shared" si="77"/>
        <v/>
      </c>
    </row>
    <row r="57" spans="1:142" ht="15.75" thickBot="1" x14ac:dyDescent="0.3">
      <c r="A57" s="1"/>
      <c r="B57" s="5"/>
      <c r="C57" s="5"/>
      <c r="D57" s="3"/>
      <c r="E57" s="62">
        <f t="shared" si="78"/>
        <v>0</v>
      </c>
      <c r="F57" s="3">
        <f t="shared" si="79"/>
        <v>0</v>
      </c>
      <c r="G57" s="3"/>
      <c r="H57" s="3"/>
      <c r="I57" s="60" t="str">
        <f t="shared" si="52"/>
        <v/>
      </c>
      <c r="J57" s="32" t="str">
        <f t="shared" si="53"/>
        <v/>
      </c>
      <c r="L57" s="1" t="s">
        <v>95</v>
      </c>
      <c r="M57" s="5">
        <v>2900</v>
      </c>
      <c r="N57" s="5"/>
      <c r="O57" s="3"/>
      <c r="P57" s="3">
        <f t="shared" si="80"/>
        <v>0</v>
      </c>
      <c r="Q57" s="3">
        <f t="shared" si="81"/>
        <v>0</v>
      </c>
      <c r="R57" s="3"/>
      <c r="S57" s="3"/>
      <c r="T57" s="60" t="str">
        <f t="shared" si="54"/>
        <v/>
      </c>
      <c r="U57" s="2" t="str">
        <f t="shared" si="55"/>
        <v/>
      </c>
      <c r="W57" s="1" t="s">
        <v>146</v>
      </c>
      <c r="X57" s="5">
        <v>845</v>
      </c>
      <c r="Y57" s="5">
        <v>1225</v>
      </c>
      <c r="Z57" s="3"/>
      <c r="AA57" s="3">
        <f t="shared" si="82"/>
        <v>0</v>
      </c>
      <c r="AB57" s="3">
        <f t="shared" si="83"/>
        <v>0</v>
      </c>
      <c r="AC57" s="3"/>
      <c r="AD57" s="3"/>
      <c r="AE57" s="60" t="str">
        <f t="shared" si="56"/>
        <v/>
      </c>
      <c r="AF57" s="32" t="str">
        <f t="shared" si="57"/>
        <v/>
      </c>
      <c r="AH57" s="1" t="s">
        <v>244</v>
      </c>
      <c r="AI57" s="5">
        <v>2800</v>
      </c>
      <c r="AJ57" s="5"/>
      <c r="AK57" s="3"/>
      <c r="AL57" s="3">
        <f t="shared" si="84"/>
        <v>0</v>
      </c>
      <c r="AM57" s="3">
        <f t="shared" si="85"/>
        <v>0</v>
      </c>
      <c r="AN57" s="3"/>
      <c r="AO57" s="3"/>
      <c r="AP57" s="60" t="str">
        <f t="shared" si="58"/>
        <v/>
      </c>
      <c r="AQ57" s="2" t="str">
        <f t="shared" si="59"/>
        <v/>
      </c>
      <c r="AS57" s="1"/>
      <c r="AT57" s="5"/>
      <c r="AU57" s="5"/>
      <c r="AV57" s="5"/>
      <c r="AW57" s="3">
        <f t="shared" si="86"/>
        <v>0</v>
      </c>
      <c r="AX57" s="3">
        <f t="shared" si="87"/>
        <v>0</v>
      </c>
      <c r="AY57" s="3"/>
      <c r="AZ57" s="3"/>
      <c r="BA57" s="60" t="str">
        <f t="shared" si="60"/>
        <v/>
      </c>
      <c r="BB57" s="3" t="str">
        <f t="shared" si="61"/>
        <v/>
      </c>
      <c r="BD57" s="1"/>
      <c r="BE57" s="5"/>
      <c r="BF57" s="5"/>
      <c r="BG57" s="3"/>
      <c r="BH57" s="3">
        <f t="shared" si="88"/>
        <v>0</v>
      </c>
      <c r="BI57" s="3">
        <f t="shared" si="89"/>
        <v>0</v>
      </c>
      <c r="BJ57" s="3"/>
      <c r="BK57" s="3"/>
      <c r="BL57" s="60" t="str">
        <f t="shared" si="62"/>
        <v/>
      </c>
      <c r="BM57" s="2" t="str">
        <f t="shared" si="63"/>
        <v/>
      </c>
      <c r="BO57" s="1"/>
      <c r="BP57" s="5"/>
      <c r="BQ57" s="5"/>
      <c r="BR57" s="3"/>
      <c r="BS57" s="3">
        <f t="shared" si="90"/>
        <v>0</v>
      </c>
      <c r="BT57" s="3">
        <f t="shared" si="91"/>
        <v>0</v>
      </c>
      <c r="BU57" s="3"/>
      <c r="BV57" s="3"/>
      <c r="BW57" s="60" t="str">
        <f t="shared" si="64"/>
        <v/>
      </c>
      <c r="BX57" s="2" t="str">
        <f t="shared" si="65"/>
        <v/>
      </c>
      <c r="BZ57" s="1"/>
      <c r="CA57" s="5"/>
      <c r="CB57" s="5"/>
      <c r="CC57" s="3"/>
      <c r="CD57" s="3">
        <f t="shared" si="92"/>
        <v>0</v>
      </c>
      <c r="CE57" s="3">
        <f t="shared" si="93"/>
        <v>0</v>
      </c>
      <c r="CF57" s="3"/>
      <c r="CG57" s="3"/>
      <c r="CH57" s="60" t="str">
        <f t="shared" si="66"/>
        <v/>
      </c>
      <c r="CI57" s="2" t="str">
        <f t="shared" si="67"/>
        <v/>
      </c>
      <c r="CK57" s="1"/>
      <c r="CL57" s="5"/>
      <c r="CM57" s="5"/>
      <c r="CN57" s="3"/>
      <c r="CO57" s="3">
        <f t="shared" si="94"/>
        <v>0</v>
      </c>
      <c r="CP57" s="3">
        <f t="shared" si="95"/>
        <v>0</v>
      </c>
      <c r="CQ57" s="3"/>
      <c r="CR57" s="3"/>
      <c r="CS57" s="60" t="str">
        <f t="shared" si="68"/>
        <v/>
      </c>
      <c r="CT57" s="2" t="str">
        <f t="shared" si="69"/>
        <v/>
      </c>
      <c r="CV57" s="1"/>
      <c r="CW57" s="5"/>
      <c r="CX57" s="5"/>
      <c r="CY57" s="3"/>
      <c r="CZ57" s="3">
        <f t="shared" si="96"/>
        <v>0</v>
      </c>
      <c r="DA57" s="3">
        <f t="shared" si="97"/>
        <v>0</v>
      </c>
      <c r="DB57" s="3"/>
      <c r="DC57" s="3"/>
      <c r="DD57" s="60" t="str">
        <f t="shared" si="70"/>
        <v/>
      </c>
      <c r="DE57" s="32" t="str">
        <f t="shared" si="71"/>
        <v/>
      </c>
      <c r="DG57" s="1"/>
      <c r="DH57" s="5"/>
      <c r="DI57" s="5"/>
      <c r="DJ57" s="3"/>
      <c r="DK57" s="3">
        <f t="shared" si="98"/>
        <v>0</v>
      </c>
      <c r="DL57" s="3">
        <f t="shared" si="99"/>
        <v>0</v>
      </c>
      <c r="DM57" s="3"/>
      <c r="DN57" s="3"/>
      <c r="DO57" s="60" t="str">
        <f t="shared" si="72"/>
        <v/>
      </c>
      <c r="DP57" s="2" t="str">
        <f t="shared" si="73"/>
        <v/>
      </c>
      <c r="DR57" s="1"/>
      <c r="DS57" s="5"/>
      <c r="DT57" s="5"/>
      <c r="DU57" s="3"/>
      <c r="DV57" s="3">
        <f t="shared" si="100"/>
        <v>0</v>
      </c>
      <c r="DW57" s="3">
        <f t="shared" si="101"/>
        <v>0</v>
      </c>
      <c r="DX57" s="3"/>
      <c r="DY57" s="3"/>
      <c r="DZ57" s="60" t="str">
        <f t="shared" si="74"/>
        <v/>
      </c>
      <c r="EA57" s="2" t="str">
        <f t="shared" si="75"/>
        <v/>
      </c>
      <c r="EC57" s="1"/>
      <c r="ED57" s="5"/>
      <c r="EE57" s="5"/>
      <c r="EF57" s="3"/>
      <c r="EG57" s="3">
        <f t="shared" si="24"/>
        <v>0</v>
      </c>
      <c r="EH57" s="3">
        <f t="shared" si="25"/>
        <v>0</v>
      </c>
      <c r="EI57" s="3"/>
      <c r="EJ57" s="3"/>
      <c r="EK57" s="60" t="str">
        <f t="shared" si="76"/>
        <v/>
      </c>
      <c r="EL57" s="2" t="str">
        <f t="shared" si="77"/>
        <v/>
      </c>
    </row>
    <row r="58" spans="1:142" ht="15.75" thickBot="1" x14ac:dyDescent="0.3">
      <c r="A58" s="28"/>
      <c r="B58" s="29"/>
      <c r="C58" s="29"/>
      <c r="D58" s="34"/>
      <c r="E58" s="62">
        <f t="shared" si="78"/>
        <v>0</v>
      </c>
      <c r="F58" s="3">
        <f t="shared" si="79"/>
        <v>0</v>
      </c>
      <c r="G58" s="34"/>
      <c r="H58" s="34"/>
      <c r="I58" s="60" t="str">
        <f t="shared" si="52"/>
        <v/>
      </c>
      <c r="J58" s="32" t="str">
        <f t="shared" si="53"/>
        <v/>
      </c>
      <c r="L58" s="28" t="s">
        <v>96</v>
      </c>
      <c r="M58" s="29">
        <v>2900</v>
      </c>
      <c r="N58" s="29"/>
      <c r="O58" s="34"/>
      <c r="P58" s="3">
        <f t="shared" si="80"/>
        <v>0</v>
      </c>
      <c r="Q58" s="3">
        <f t="shared" si="81"/>
        <v>0</v>
      </c>
      <c r="R58" s="34"/>
      <c r="S58" s="34"/>
      <c r="T58" s="61" t="str">
        <f t="shared" si="54"/>
        <v/>
      </c>
      <c r="U58" s="33" t="str">
        <f t="shared" si="55"/>
        <v/>
      </c>
      <c r="W58" s="28" t="s">
        <v>147</v>
      </c>
      <c r="X58" s="29">
        <v>1080</v>
      </c>
      <c r="Y58" s="29">
        <v>1400</v>
      </c>
      <c r="Z58" s="34"/>
      <c r="AA58" s="3">
        <f t="shared" si="82"/>
        <v>0</v>
      </c>
      <c r="AB58" s="3">
        <f t="shared" si="83"/>
        <v>0</v>
      </c>
      <c r="AC58" s="34"/>
      <c r="AD58" s="34"/>
      <c r="AE58" s="60" t="str">
        <f t="shared" si="56"/>
        <v/>
      </c>
      <c r="AF58" s="32" t="str">
        <f t="shared" si="57"/>
        <v/>
      </c>
      <c r="AH58" s="28" t="s">
        <v>245</v>
      </c>
      <c r="AI58" s="29">
        <v>1600</v>
      </c>
      <c r="AJ58" s="29"/>
      <c r="AK58" s="34"/>
      <c r="AL58" s="3">
        <f t="shared" si="84"/>
        <v>0</v>
      </c>
      <c r="AM58" s="3">
        <f t="shared" si="85"/>
        <v>0</v>
      </c>
      <c r="AN58" s="34"/>
      <c r="AO58" s="34"/>
      <c r="AP58" s="61" t="str">
        <f t="shared" si="58"/>
        <v/>
      </c>
      <c r="AQ58" s="33" t="str">
        <f t="shared" si="59"/>
        <v/>
      </c>
      <c r="AS58" s="28"/>
      <c r="AT58" s="29"/>
      <c r="AU58" s="29"/>
      <c r="AV58" s="29"/>
      <c r="AW58" s="3">
        <f t="shared" si="86"/>
        <v>0</v>
      </c>
      <c r="AX58" s="3">
        <f t="shared" si="87"/>
        <v>0</v>
      </c>
      <c r="AY58" s="34"/>
      <c r="AZ58" s="34"/>
      <c r="BA58" s="61" t="str">
        <f t="shared" si="60"/>
        <v/>
      </c>
      <c r="BB58" s="34" t="str">
        <f t="shared" si="61"/>
        <v/>
      </c>
      <c r="BD58" s="28"/>
      <c r="BE58" s="29"/>
      <c r="BF58" s="29"/>
      <c r="BG58" s="34"/>
      <c r="BH58" s="34">
        <f t="shared" si="88"/>
        <v>0</v>
      </c>
      <c r="BI58" s="34">
        <f t="shared" si="89"/>
        <v>0</v>
      </c>
      <c r="BJ58" s="34"/>
      <c r="BK58" s="34"/>
      <c r="BL58" s="61" t="str">
        <f t="shared" si="62"/>
        <v/>
      </c>
      <c r="BM58" s="33" t="str">
        <f t="shared" si="63"/>
        <v/>
      </c>
      <c r="BO58" s="28"/>
      <c r="BP58" s="29"/>
      <c r="BQ58" s="29"/>
      <c r="BR58" s="34"/>
      <c r="BS58" s="34">
        <f t="shared" si="90"/>
        <v>0</v>
      </c>
      <c r="BT58" s="34">
        <f t="shared" si="91"/>
        <v>0</v>
      </c>
      <c r="BU58" s="34"/>
      <c r="BV58" s="34"/>
      <c r="BW58" s="61" t="str">
        <f t="shared" si="64"/>
        <v/>
      </c>
      <c r="BX58" s="33" t="str">
        <f t="shared" si="65"/>
        <v/>
      </c>
      <c r="BZ58" s="28"/>
      <c r="CA58" s="29"/>
      <c r="CB58" s="29"/>
      <c r="CC58" s="34"/>
      <c r="CD58" s="34">
        <f t="shared" si="92"/>
        <v>0</v>
      </c>
      <c r="CE58" s="34">
        <f t="shared" si="93"/>
        <v>0</v>
      </c>
      <c r="CF58" s="34"/>
      <c r="CG58" s="34"/>
      <c r="CH58" s="61" t="str">
        <f t="shared" si="66"/>
        <v/>
      </c>
      <c r="CI58" s="33" t="str">
        <f t="shared" si="67"/>
        <v/>
      </c>
      <c r="CK58" s="28"/>
      <c r="CL58" s="29"/>
      <c r="CM58" s="29"/>
      <c r="CN58" s="34"/>
      <c r="CO58" s="34">
        <f t="shared" si="94"/>
        <v>0</v>
      </c>
      <c r="CP58" s="34">
        <f t="shared" si="95"/>
        <v>0</v>
      </c>
      <c r="CQ58" s="34"/>
      <c r="CR58" s="34"/>
      <c r="CS58" s="61" t="str">
        <f t="shared" si="68"/>
        <v/>
      </c>
      <c r="CT58" s="33" t="str">
        <f t="shared" si="69"/>
        <v/>
      </c>
      <c r="CV58" s="28"/>
      <c r="CW58" s="29"/>
      <c r="CX58" s="29"/>
      <c r="CY58" s="34"/>
      <c r="CZ58" s="34">
        <f t="shared" si="96"/>
        <v>0</v>
      </c>
      <c r="DA58" s="34">
        <f t="shared" si="97"/>
        <v>0</v>
      </c>
      <c r="DB58" s="34"/>
      <c r="DC58" s="34"/>
      <c r="DD58" s="61" t="str">
        <f t="shared" si="70"/>
        <v/>
      </c>
      <c r="DE58" s="32" t="str">
        <f t="shared" si="71"/>
        <v/>
      </c>
      <c r="DG58" s="28"/>
      <c r="DH58" s="29"/>
      <c r="DI58" s="29"/>
      <c r="DJ58" s="34"/>
      <c r="DK58" s="34">
        <f t="shared" si="98"/>
        <v>0</v>
      </c>
      <c r="DL58" s="34">
        <f t="shared" si="99"/>
        <v>0</v>
      </c>
      <c r="DM58" s="34"/>
      <c r="DN58" s="34"/>
      <c r="DO58" s="61" t="str">
        <f t="shared" si="72"/>
        <v/>
      </c>
      <c r="DP58" s="33" t="str">
        <f t="shared" si="73"/>
        <v/>
      </c>
      <c r="DR58" s="28"/>
      <c r="DS58" s="29"/>
      <c r="DT58" s="29"/>
      <c r="DU58" s="34"/>
      <c r="DV58" s="34">
        <f t="shared" si="100"/>
        <v>0</v>
      </c>
      <c r="DW58" s="34">
        <f t="shared" si="101"/>
        <v>0</v>
      </c>
      <c r="DX58" s="34"/>
      <c r="DY58" s="34"/>
      <c r="DZ58" s="61" t="str">
        <f t="shared" si="74"/>
        <v/>
      </c>
      <c r="EA58" s="33" t="str">
        <f t="shared" si="75"/>
        <v/>
      </c>
      <c r="EC58" s="28"/>
      <c r="ED58" s="29"/>
      <c r="EE58" s="29"/>
      <c r="EF58" s="34"/>
      <c r="EG58" s="34">
        <f t="shared" si="24"/>
        <v>0</v>
      </c>
      <c r="EH58" s="34">
        <f t="shared" si="25"/>
        <v>0</v>
      </c>
      <c r="EI58" s="34"/>
      <c r="EJ58" s="34"/>
      <c r="EK58" s="61" t="str">
        <f t="shared" si="76"/>
        <v/>
      </c>
      <c r="EL58" s="33" t="str">
        <f t="shared" si="77"/>
        <v/>
      </c>
    </row>
    <row r="59" spans="1:142" ht="15.75" thickBot="1" x14ac:dyDescent="0.3">
      <c r="A59" s="1"/>
      <c r="B59" s="5"/>
      <c r="C59" s="5"/>
      <c r="D59" s="3"/>
      <c r="E59" s="62">
        <f t="shared" si="78"/>
        <v>0</v>
      </c>
      <c r="F59" s="3">
        <f t="shared" si="79"/>
        <v>0</v>
      </c>
      <c r="G59" s="3"/>
      <c r="H59" s="3"/>
      <c r="I59" s="60" t="str">
        <f t="shared" si="52"/>
        <v/>
      </c>
      <c r="J59" s="32" t="str">
        <f t="shared" si="53"/>
        <v/>
      </c>
      <c r="L59" s="1" t="s">
        <v>97</v>
      </c>
      <c r="M59" s="5">
        <v>3098</v>
      </c>
      <c r="N59" s="5">
        <v>3600</v>
      </c>
      <c r="O59" s="3"/>
      <c r="P59" s="3">
        <f t="shared" si="80"/>
        <v>0</v>
      </c>
      <c r="Q59" s="3">
        <f t="shared" si="81"/>
        <v>0</v>
      </c>
      <c r="R59" s="3"/>
      <c r="S59" s="3"/>
      <c r="T59" s="60" t="str">
        <f t="shared" si="54"/>
        <v/>
      </c>
      <c r="U59" s="2" t="str">
        <f t="shared" si="55"/>
        <v/>
      </c>
      <c r="W59" s="1" t="s">
        <v>148</v>
      </c>
      <c r="X59" s="5">
        <v>950</v>
      </c>
      <c r="Y59" s="5">
        <v>1080</v>
      </c>
      <c r="Z59" s="3"/>
      <c r="AA59" s="3">
        <f t="shared" si="82"/>
        <v>0</v>
      </c>
      <c r="AB59" s="3">
        <f t="shared" si="83"/>
        <v>0</v>
      </c>
      <c r="AC59" s="3"/>
      <c r="AD59" s="3"/>
      <c r="AE59" s="60" t="str">
        <f t="shared" si="56"/>
        <v/>
      </c>
      <c r="AF59" s="32" t="str">
        <f t="shared" si="57"/>
        <v/>
      </c>
      <c r="AH59" s="1" t="s">
        <v>246</v>
      </c>
      <c r="AI59" s="5">
        <v>1550</v>
      </c>
      <c r="AJ59" s="5"/>
      <c r="AK59" s="3"/>
      <c r="AL59" s="3">
        <f t="shared" si="84"/>
        <v>0</v>
      </c>
      <c r="AM59" s="3">
        <f t="shared" si="85"/>
        <v>0</v>
      </c>
      <c r="AN59" s="3"/>
      <c r="AO59" s="3"/>
      <c r="AP59" s="60" t="str">
        <f t="shared" si="58"/>
        <v/>
      </c>
      <c r="AQ59" s="2" t="str">
        <f t="shared" si="59"/>
        <v/>
      </c>
      <c r="AS59" s="1"/>
      <c r="AT59" s="5"/>
      <c r="AU59" s="5"/>
      <c r="AV59" s="5"/>
      <c r="AW59" s="3">
        <f t="shared" si="86"/>
        <v>0</v>
      </c>
      <c r="AX59" s="3">
        <f t="shared" si="87"/>
        <v>0</v>
      </c>
      <c r="AY59" s="3"/>
      <c r="AZ59" s="3"/>
      <c r="BA59" s="60" t="str">
        <f t="shared" si="60"/>
        <v/>
      </c>
      <c r="BB59" s="3" t="str">
        <f t="shared" si="61"/>
        <v/>
      </c>
      <c r="BD59" s="1"/>
      <c r="BE59" s="5"/>
      <c r="BF59" s="5"/>
      <c r="BG59" s="3"/>
      <c r="BH59" s="3">
        <f t="shared" si="88"/>
        <v>0</v>
      </c>
      <c r="BI59" s="3">
        <f t="shared" si="89"/>
        <v>0</v>
      </c>
      <c r="BJ59" s="3"/>
      <c r="BK59" s="3"/>
      <c r="BL59" s="60" t="str">
        <f t="shared" si="62"/>
        <v/>
      </c>
      <c r="BM59" s="2" t="str">
        <f t="shared" si="63"/>
        <v/>
      </c>
      <c r="BO59" s="1"/>
      <c r="BP59" s="5"/>
      <c r="BQ59" s="5"/>
      <c r="BR59" s="3"/>
      <c r="BS59" s="3">
        <f t="shared" si="90"/>
        <v>0</v>
      </c>
      <c r="BT59" s="3">
        <f t="shared" si="91"/>
        <v>0</v>
      </c>
      <c r="BU59" s="3"/>
      <c r="BV59" s="3"/>
      <c r="BW59" s="60" t="str">
        <f t="shared" si="64"/>
        <v/>
      </c>
      <c r="BX59" s="2" t="str">
        <f t="shared" si="65"/>
        <v/>
      </c>
      <c r="BZ59" s="1"/>
      <c r="CA59" s="5"/>
      <c r="CB59" s="5"/>
      <c r="CC59" s="3"/>
      <c r="CD59" s="3">
        <f t="shared" si="92"/>
        <v>0</v>
      </c>
      <c r="CE59" s="3">
        <f t="shared" si="93"/>
        <v>0</v>
      </c>
      <c r="CF59" s="3"/>
      <c r="CG59" s="3"/>
      <c r="CH59" s="60" t="str">
        <f t="shared" si="66"/>
        <v/>
      </c>
      <c r="CI59" s="2" t="str">
        <f t="shared" si="67"/>
        <v/>
      </c>
      <c r="CK59" s="1"/>
      <c r="CL59" s="5"/>
      <c r="CM59" s="5"/>
      <c r="CN59" s="3"/>
      <c r="CO59" s="3">
        <f t="shared" si="94"/>
        <v>0</v>
      </c>
      <c r="CP59" s="3">
        <f t="shared" si="95"/>
        <v>0</v>
      </c>
      <c r="CQ59" s="3"/>
      <c r="CR59" s="3"/>
      <c r="CS59" s="60" t="str">
        <f t="shared" si="68"/>
        <v/>
      </c>
      <c r="CT59" s="2" t="str">
        <f t="shared" si="69"/>
        <v/>
      </c>
      <c r="CV59" s="1"/>
      <c r="CW59" s="5"/>
      <c r="CX59" s="5"/>
      <c r="CY59" s="3"/>
      <c r="CZ59" s="3">
        <f t="shared" si="96"/>
        <v>0</v>
      </c>
      <c r="DA59" s="3">
        <f t="shared" si="97"/>
        <v>0</v>
      </c>
      <c r="DB59" s="3"/>
      <c r="DC59" s="3"/>
      <c r="DD59" s="60" t="str">
        <f t="shared" si="70"/>
        <v/>
      </c>
      <c r="DE59" s="32" t="str">
        <f t="shared" si="71"/>
        <v/>
      </c>
      <c r="DG59" s="1"/>
      <c r="DH59" s="5"/>
      <c r="DI59" s="5"/>
      <c r="DJ59" s="3"/>
      <c r="DK59" s="3">
        <f t="shared" si="98"/>
        <v>0</v>
      </c>
      <c r="DL59" s="3">
        <f t="shared" si="99"/>
        <v>0</v>
      </c>
      <c r="DM59" s="3"/>
      <c r="DN59" s="3"/>
      <c r="DO59" s="60" t="str">
        <f t="shared" si="72"/>
        <v/>
      </c>
      <c r="DP59" s="2" t="str">
        <f t="shared" si="73"/>
        <v/>
      </c>
      <c r="DR59" s="1"/>
      <c r="DS59" s="5"/>
      <c r="DT59" s="5"/>
      <c r="DU59" s="3"/>
      <c r="DV59" s="3">
        <f t="shared" si="100"/>
        <v>0</v>
      </c>
      <c r="DW59" s="3">
        <f t="shared" si="101"/>
        <v>0</v>
      </c>
      <c r="DX59" s="3"/>
      <c r="DY59" s="3"/>
      <c r="DZ59" s="60" t="str">
        <f t="shared" si="74"/>
        <v/>
      </c>
      <c r="EA59" s="2" t="str">
        <f t="shared" si="75"/>
        <v/>
      </c>
      <c r="EC59" s="1"/>
      <c r="ED59" s="5"/>
      <c r="EE59" s="5"/>
      <c r="EF59" s="3"/>
      <c r="EG59" s="3">
        <f t="shared" si="24"/>
        <v>0</v>
      </c>
      <c r="EH59" s="3">
        <f t="shared" si="25"/>
        <v>0</v>
      </c>
      <c r="EI59" s="3"/>
      <c r="EJ59" s="3"/>
      <c r="EK59" s="60" t="str">
        <f t="shared" si="76"/>
        <v/>
      </c>
      <c r="EL59" s="2" t="str">
        <f t="shared" si="77"/>
        <v/>
      </c>
    </row>
    <row r="60" spans="1:142" ht="15.75" thickBot="1" x14ac:dyDescent="0.3">
      <c r="A60" s="28"/>
      <c r="B60" s="29"/>
      <c r="C60" s="29"/>
      <c r="D60" s="34"/>
      <c r="E60" s="62">
        <f t="shared" si="78"/>
        <v>0</v>
      </c>
      <c r="F60" s="3">
        <f t="shared" si="79"/>
        <v>0</v>
      </c>
      <c r="G60" s="34"/>
      <c r="H60" s="34"/>
      <c r="I60" s="60" t="str">
        <f t="shared" si="52"/>
        <v/>
      </c>
      <c r="J60" s="32" t="str">
        <f t="shared" si="53"/>
        <v/>
      </c>
      <c r="L60" s="28" t="s">
        <v>98</v>
      </c>
      <c r="M60" s="29">
        <v>2800</v>
      </c>
      <c r="N60" s="29">
        <v>3600</v>
      </c>
      <c r="O60" s="34"/>
      <c r="P60" s="3">
        <f t="shared" si="80"/>
        <v>0</v>
      </c>
      <c r="Q60" s="3">
        <f t="shared" si="81"/>
        <v>0</v>
      </c>
      <c r="R60" s="34"/>
      <c r="S60" s="34"/>
      <c r="T60" s="61" t="str">
        <f t="shared" si="54"/>
        <v/>
      </c>
      <c r="U60" s="33" t="str">
        <f t="shared" si="55"/>
        <v/>
      </c>
      <c r="W60" s="28" t="s">
        <v>149</v>
      </c>
      <c r="X60" s="29">
        <v>6250</v>
      </c>
      <c r="Y60" s="29">
        <v>6850</v>
      </c>
      <c r="Z60" s="34"/>
      <c r="AA60" s="3">
        <f t="shared" si="82"/>
        <v>0</v>
      </c>
      <c r="AB60" s="3">
        <f t="shared" si="83"/>
        <v>0</v>
      </c>
      <c r="AC60" s="34"/>
      <c r="AD60" s="34"/>
      <c r="AE60" s="60" t="str">
        <f t="shared" si="56"/>
        <v/>
      </c>
      <c r="AF60" s="32" t="str">
        <f t="shared" si="57"/>
        <v/>
      </c>
      <c r="AH60" s="28" t="s">
        <v>247</v>
      </c>
      <c r="AI60" s="29">
        <v>1950</v>
      </c>
      <c r="AJ60" s="29">
        <v>2400</v>
      </c>
      <c r="AK60" s="34"/>
      <c r="AL60" s="3">
        <f t="shared" si="84"/>
        <v>0</v>
      </c>
      <c r="AM60" s="3">
        <f t="shared" si="85"/>
        <v>0</v>
      </c>
      <c r="AN60" s="34"/>
      <c r="AO60" s="34"/>
      <c r="AP60" s="61" t="str">
        <f t="shared" si="58"/>
        <v/>
      </c>
      <c r="AQ60" s="33" t="str">
        <f t="shared" si="59"/>
        <v/>
      </c>
      <c r="AS60" s="28"/>
      <c r="AT60" s="29"/>
      <c r="AU60" s="29"/>
      <c r="AV60" s="29"/>
      <c r="AW60" s="3">
        <f t="shared" si="86"/>
        <v>0</v>
      </c>
      <c r="AX60" s="3">
        <f t="shared" si="87"/>
        <v>0</v>
      </c>
      <c r="AY60" s="34"/>
      <c r="AZ60" s="34"/>
      <c r="BA60" s="61" t="str">
        <f t="shared" si="60"/>
        <v/>
      </c>
      <c r="BB60" s="34" t="str">
        <f t="shared" si="61"/>
        <v/>
      </c>
      <c r="BD60" s="28"/>
      <c r="BE60" s="29"/>
      <c r="BF60" s="29"/>
      <c r="BG60" s="34"/>
      <c r="BH60" s="34">
        <f t="shared" si="88"/>
        <v>0</v>
      </c>
      <c r="BI60" s="34">
        <f t="shared" si="89"/>
        <v>0</v>
      </c>
      <c r="BJ60" s="34"/>
      <c r="BK60" s="34"/>
      <c r="BL60" s="61" t="str">
        <f t="shared" si="62"/>
        <v/>
      </c>
      <c r="BM60" s="33" t="str">
        <f t="shared" si="63"/>
        <v/>
      </c>
      <c r="BO60" s="28"/>
      <c r="BP60" s="29"/>
      <c r="BQ60" s="29"/>
      <c r="BR60" s="34"/>
      <c r="BS60" s="34">
        <f t="shared" si="90"/>
        <v>0</v>
      </c>
      <c r="BT60" s="34">
        <f t="shared" si="91"/>
        <v>0</v>
      </c>
      <c r="BU60" s="34"/>
      <c r="BV60" s="34"/>
      <c r="BW60" s="61" t="str">
        <f t="shared" si="64"/>
        <v/>
      </c>
      <c r="BX60" s="33" t="str">
        <f t="shared" si="65"/>
        <v/>
      </c>
      <c r="BZ60" s="28"/>
      <c r="CA60" s="29"/>
      <c r="CB60" s="29"/>
      <c r="CC60" s="34"/>
      <c r="CD60" s="34">
        <f t="shared" si="92"/>
        <v>0</v>
      </c>
      <c r="CE60" s="34">
        <f t="shared" si="93"/>
        <v>0</v>
      </c>
      <c r="CF60" s="34"/>
      <c r="CG60" s="34"/>
      <c r="CH60" s="61" t="str">
        <f t="shared" si="66"/>
        <v/>
      </c>
      <c r="CI60" s="33" t="str">
        <f t="shared" si="67"/>
        <v/>
      </c>
      <c r="CK60" s="28"/>
      <c r="CL60" s="29"/>
      <c r="CM60" s="29"/>
      <c r="CN60" s="34"/>
      <c r="CO60" s="34">
        <f t="shared" si="94"/>
        <v>0</v>
      </c>
      <c r="CP60" s="34">
        <f t="shared" si="95"/>
        <v>0</v>
      </c>
      <c r="CQ60" s="34"/>
      <c r="CR60" s="34"/>
      <c r="CS60" s="61" t="str">
        <f t="shared" si="68"/>
        <v/>
      </c>
      <c r="CT60" s="33" t="str">
        <f t="shared" si="69"/>
        <v/>
      </c>
      <c r="CV60" s="28"/>
      <c r="CW60" s="29"/>
      <c r="CX60" s="29"/>
      <c r="CY60" s="34"/>
      <c r="CZ60" s="34">
        <f t="shared" si="96"/>
        <v>0</v>
      </c>
      <c r="DA60" s="34">
        <f t="shared" si="97"/>
        <v>0</v>
      </c>
      <c r="DB60" s="34"/>
      <c r="DC60" s="34"/>
      <c r="DD60" s="61" t="str">
        <f t="shared" si="70"/>
        <v/>
      </c>
      <c r="DE60" s="32" t="str">
        <f t="shared" si="71"/>
        <v/>
      </c>
      <c r="DG60" s="28"/>
      <c r="DH60" s="29"/>
      <c r="DI60" s="29"/>
      <c r="DJ60" s="34"/>
      <c r="DK60" s="34">
        <f t="shared" si="98"/>
        <v>0</v>
      </c>
      <c r="DL60" s="34">
        <f t="shared" si="99"/>
        <v>0</v>
      </c>
      <c r="DM60" s="34"/>
      <c r="DN60" s="34"/>
      <c r="DO60" s="61" t="str">
        <f t="shared" si="72"/>
        <v/>
      </c>
      <c r="DP60" s="33" t="str">
        <f t="shared" si="73"/>
        <v/>
      </c>
      <c r="DR60" s="28"/>
      <c r="DS60" s="29"/>
      <c r="DT60" s="29"/>
      <c r="DU60" s="34"/>
      <c r="DV60" s="34">
        <f t="shared" si="100"/>
        <v>0</v>
      </c>
      <c r="DW60" s="34">
        <f t="shared" si="101"/>
        <v>0</v>
      </c>
      <c r="DX60" s="34"/>
      <c r="DY60" s="34"/>
      <c r="DZ60" s="61" t="str">
        <f t="shared" si="74"/>
        <v/>
      </c>
      <c r="EA60" s="33" t="str">
        <f t="shared" si="75"/>
        <v/>
      </c>
      <c r="EC60" s="28"/>
      <c r="ED60" s="29"/>
      <c r="EE60" s="29"/>
      <c r="EF60" s="34"/>
      <c r="EG60" s="34">
        <f t="shared" si="24"/>
        <v>0</v>
      </c>
      <c r="EH60" s="34">
        <f t="shared" si="25"/>
        <v>0</v>
      </c>
      <c r="EI60" s="34"/>
      <c r="EJ60" s="34"/>
      <c r="EK60" s="61" t="str">
        <f t="shared" si="76"/>
        <v/>
      </c>
      <c r="EL60" s="33" t="str">
        <f t="shared" si="77"/>
        <v/>
      </c>
    </row>
    <row r="61" spans="1:142" ht="15.75" thickBot="1" x14ac:dyDescent="0.3">
      <c r="A61" s="1"/>
      <c r="B61" s="5"/>
      <c r="C61" s="5"/>
      <c r="D61" s="3"/>
      <c r="E61" s="62">
        <f t="shared" si="78"/>
        <v>0</v>
      </c>
      <c r="F61" s="3">
        <f t="shared" si="79"/>
        <v>0</v>
      </c>
      <c r="G61" s="3"/>
      <c r="H61" s="3"/>
      <c r="I61" s="60" t="str">
        <f t="shared" si="52"/>
        <v/>
      </c>
      <c r="J61" s="32" t="str">
        <f t="shared" si="53"/>
        <v/>
      </c>
      <c r="L61" s="1" t="s">
        <v>99</v>
      </c>
      <c r="M61" s="5">
        <v>3420</v>
      </c>
      <c r="N61" s="5">
        <v>4200</v>
      </c>
      <c r="O61" s="3"/>
      <c r="P61" s="3">
        <f t="shared" si="80"/>
        <v>0</v>
      </c>
      <c r="Q61" s="3">
        <f t="shared" si="81"/>
        <v>0</v>
      </c>
      <c r="R61" s="3"/>
      <c r="S61" s="3"/>
      <c r="T61" s="60" t="str">
        <f t="shared" si="54"/>
        <v/>
      </c>
      <c r="U61" s="2" t="str">
        <f t="shared" si="55"/>
        <v/>
      </c>
      <c r="W61" s="1" t="s">
        <v>150</v>
      </c>
      <c r="X61" s="5">
        <v>835</v>
      </c>
      <c r="Y61" s="5">
        <v>990</v>
      </c>
      <c r="Z61" s="3"/>
      <c r="AA61" s="3">
        <f t="shared" si="82"/>
        <v>0</v>
      </c>
      <c r="AB61" s="3">
        <f t="shared" si="83"/>
        <v>0</v>
      </c>
      <c r="AC61" s="3"/>
      <c r="AD61" s="3"/>
      <c r="AE61" s="60" t="str">
        <f t="shared" si="56"/>
        <v/>
      </c>
      <c r="AF61" s="32" t="str">
        <f t="shared" si="57"/>
        <v/>
      </c>
      <c r="AH61" s="1" t="s">
        <v>248</v>
      </c>
      <c r="AI61" s="5">
        <v>4100</v>
      </c>
      <c r="AJ61" s="5">
        <v>4800</v>
      </c>
      <c r="AK61" s="3"/>
      <c r="AL61" s="3">
        <f t="shared" si="84"/>
        <v>0</v>
      </c>
      <c r="AM61" s="3">
        <f t="shared" si="85"/>
        <v>0</v>
      </c>
      <c r="AN61" s="3"/>
      <c r="AO61" s="3"/>
      <c r="AP61" s="60" t="str">
        <f t="shared" si="58"/>
        <v/>
      </c>
      <c r="AQ61" s="2" t="str">
        <f t="shared" si="59"/>
        <v/>
      </c>
      <c r="AS61" s="1"/>
      <c r="AT61" s="5"/>
      <c r="AU61" s="5"/>
      <c r="AV61" s="5"/>
      <c r="AW61" s="3">
        <f t="shared" si="86"/>
        <v>0</v>
      </c>
      <c r="AX61" s="3">
        <f t="shared" si="87"/>
        <v>0</v>
      </c>
      <c r="AY61" s="3"/>
      <c r="AZ61" s="3"/>
      <c r="BA61" s="60" t="str">
        <f t="shared" si="60"/>
        <v/>
      </c>
      <c r="BB61" s="3" t="str">
        <f t="shared" si="61"/>
        <v/>
      </c>
      <c r="BD61" s="1"/>
      <c r="BE61" s="5"/>
      <c r="BF61" s="5"/>
      <c r="BG61" s="3"/>
      <c r="BH61" s="3">
        <f t="shared" si="88"/>
        <v>0</v>
      </c>
      <c r="BI61" s="3">
        <f t="shared" si="89"/>
        <v>0</v>
      </c>
      <c r="BJ61" s="3"/>
      <c r="BK61" s="3"/>
      <c r="BL61" s="60" t="str">
        <f t="shared" si="62"/>
        <v/>
      </c>
      <c r="BM61" s="2" t="str">
        <f t="shared" si="63"/>
        <v/>
      </c>
      <c r="BO61" s="1"/>
      <c r="BP61" s="5"/>
      <c r="BQ61" s="5"/>
      <c r="BR61" s="3"/>
      <c r="BS61" s="3">
        <f t="shared" si="90"/>
        <v>0</v>
      </c>
      <c r="BT61" s="3">
        <f t="shared" si="91"/>
        <v>0</v>
      </c>
      <c r="BU61" s="3"/>
      <c r="BV61" s="3"/>
      <c r="BW61" s="60" t="str">
        <f t="shared" si="64"/>
        <v/>
      </c>
      <c r="BX61" s="2" t="str">
        <f t="shared" si="65"/>
        <v/>
      </c>
      <c r="BZ61" s="1"/>
      <c r="CA61" s="5"/>
      <c r="CB61" s="5"/>
      <c r="CC61" s="3"/>
      <c r="CD61" s="3">
        <f t="shared" si="92"/>
        <v>0</v>
      </c>
      <c r="CE61" s="3">
        <f t="shared" si="93"/>
        <v>0</v>
      </c>
      <c r="CF61" s="3"/>
      <c r="CG61" s="3"/>
      <c r="CH61" s="60" t="str">
        <f t="shared" si="66"/>
        <v/>
      </c>
      <c r="CI61" s="2" t="str">
        <f t="shared" si="67"/>
        <v/>
      </c>
      <c r="CK61" s="1"/>
      <c r="CL61" s="5"/>
      <c r="CM61" s="5"/>
      <c r="CN61" s="3"/>
      <c r="CO61" s="3">
        <f t="shared" si="94"/>
        <v>0</v>
      </c>
      <c r="CP61" s="3">
        <f t="shared" si="95"/>
        <v>0</v>
      </c>
      <c r="CQ61" s="3"/>
      <c r="CR61" s="3"/>
      <c r="CS61" s="60" t="str">
        <f t="shared" si="68"/>
        <v/>
      </c>
      <c r="CT61" s="2" t="str">
        <f t="shared" si="69"/>
        <v/>
      </c>
      <c r="CV61" s="1"/>
      <c r="CW61" s="5"/>
      <c r="CX61" s="5"/>
      <c r="CY61" s="3"/>
      <c r="CZ61" s="3">
        <f t="shared" si="96"/>
        <v>0</v>
      </c>
      <c r="DA61" s="3">
        <f t="shared" si="97"/>
        <v>0</v>
      </c>
      <c r="DB61" s="3"/>
      <c r="DC61" s="3"/>
      <c r="DD61" s="60" t="str">
        <f t="shared" si="70"/>
        <v/>
      </c>
      <c r="DE61" s="32" t="str">
        <f t="shared" si="71"/>
        <v/>
      </c>
      <c r="DG61" s="1"/>
      <c r="DH61" s="5"/>
      <c r="DI61" s="5"/>
      <c r="DJ61" s="3"/>
      <c r="DK61" s="3">
        <f t="shared" si="98"/>
        <v>0</v>
      </c>
      <c r="DL61" s="3">
        <f t="shared" si="99"/>
        <v>0</v>
      </c>
      <c r="DM61" s="3"/>
      <c r="DN61" s="3"/>
      <c r="DO61" s="60" t="str">
        <f t="shared" si="72"/>
        <v/>
      </c>
      <c r="DP61" s="2" t="str">
        <f t="shared" si="73"/>
        <v/>
      </c>
      <c r="DR61" s="1"/>
      <c r="DS61" s="5"/>
      <c r="DT61" s="5"/>
      <c r="DU61" s="3"/>
      <c r="DV61" s="3">
        <f t="shared" si="100"/>
        <v>0</v>
      </c>
      <c r="DW61" s="3">
        <f t="shared" si="101"/>
        <v>0</v>
      </c>
      <c r="DX61" s="3"/>
      <c r="DY61" s="3"/>
      <c r="DZ61" s="60" t="str">
        <f t="shared" si="74"/>
        <v/>
      </c>
      <c r="EA61" s="2" t="str">
        <f t="shared" si="75"/>
        <v/>
      </c>
      <c r="EC61" s="1"/>
      <c r="ED61" s="5"/>
      <c r="EE61" s="5"/>
      <c r="EF61" s="3"/>
      <c r="EG61" s="3">
        <f t="shared" si="24"/>
        <v>0</v>
      </c>
      <c r="EH61" s="3">
        <f t="shared" si="25"/>
        <v>0</v>
      </c>
      <c r="EI61" s="3"/>
      <c r="EJ61" s="3"/>
      <c r="EK61" s="60" t="str">
        <f t="shared" si="76"/>
        <v/>
      </c>
      <c r="EL61" s="2" t="str">
        <f t="shared" si="77"/>
        <v/>
      </c>
    </row>
    <row r="62" spans="1:142" ht="15.75" thickBot="1" x14ac:dyDescent="0.3">
      <c r="A62" s="28"/>
      <c r="B62" s="29"/>
      <c r="C62" s="29"/>
      <c r="D62" s="34"/>
      <c r="E62" s="62">
        <f t="shared" si="78"/>
        <v>0</v>
      </c>
      <c r="F62" s="3">
        <f t="shared" si="79"/>
        <v>0</v>
      </c>
      <c r="G62" s="34"/>
      <c r="H62" s="34"/>
      <c r="I62" s="60" t="str">
        <f t="shared" si="52"/>
        <v/>
      </c>
      <c r="J62" s="32" t="str">
        <f t="shared" si="53"/>
        <v/>
      </c>
      <c r="L62" s="28" t="s">
        <v>100</v>
      </c>
      <c r="M62" s="29">
        <v>2900</v>
      </c>
      <c r="N62" s="29">
        <v>3250</v>
      </c>
      <c r="O62" s="34"/>
      <c r="P62" s="3">
        <f t="shared" si="80"/>
        <v>0</v>
      </c>
      <c r="Q62" s="3">
        <f t="shared" si="81"/>
        <v>0</v>
      </c>
      <c r="R62" s="34"/>
      <c r="S62" s="34"/>
      <c r="T62" s="61" t="str">
        <f t="shared" si="54"/>
        <v/>
      </c>
      <c r="U62" s="33" t="str">
        <f t="shared" si="55"/>
        <v/>
      </c>
      <c r="W62" s="28" t="s">
        <v>151</v>
      </c>
      <c r="X62" s="29">
        <v>580</v>
      </c>
      <c r="Y62" s="29">
        <v>730</v>
      </c>
      <c r="Z62" s="34"/>
      <c r="AA62" s="3">
        <f t="shared" si="82"/>
        <v>0</v>
      </c>
      <c r="AB62" s="3">
        <f t="shared" si="83"/>
        <v>0</v>
      </c>
      <c r="AC62" s="34"/>
      <c r="AD62" s="34"/>
      <c r="AE62" s="60" t="str">
        <f t="shared" si="56"/>
        <v/>
      </c>
      <c r="AF62" s="32" t="str">
        <f t="shared" si="57"/>
        <v/>
      </c>
      <c r="AH62" s="28" t="s">
        <v>249</v>
      </c>
      <c r="AI62" s="29">
        <v>3900</v>
      </c>
      <c r="AJ62" s="29">
        <v>4600</v>
      </c>
      <c r="AK62" s="34"/>
      <c r="AL62" s="3">
        <f t="shared" si="84"/>
        <v>0</v>
      </c>
      <c r="AM62" s="3">
        <f t="shared" si="85"/>
        <v>0</v>
      </c>
      <c r="AN62" s="34"/>
      <c r="AO62" s="34"/>
      <c r="AP62" s="61" t="str">
        <f t="shared" si="58"/>
        <v/>
      </c>
      <c r="AQ62" s="33" t="str">
        <f t="shared" si="59"/>
        <v/>
      </c>
      <c r="AS62" s="28"/>
      <c r="AT62" s="29"/>
      <c r="AU62" s="29"/>
      <c r="AV62" s="29"/>
      <c r="AW62" s="3">
        <f t="shared" si="86"/>
        <v>0</v>
      </c>
      <c r="AX62" s="3">
        <f t="shared" si="87"/>
        <v>0</v>
      </c>
      <c r="AY62" s="34"/>
      <c r="AZ62" s="34"/>
      <c r="BA62" s="61" t="str">
        <f t="shared" si="60"/>
        <v/>
      </c>
      <c r="BB62" s="34" t="str">
        <f t="shared" si="61"/>
        <v/>
      </c>
      <c r="BD62" s="28"/>
      <c r="BE62" s="29"/>
      <c r="BF62" s="29"/>
      <c r="BG62" s="34"/>
      <c r="BH62" s="34">
        <f t="shared" si="88"/>
        <v>0</v>
      </c>
      <c r="BI62" s="34">
        <f t="shared" si="89"/>
        <v>0</v>
      </c>
      <c r="BJ62" s="34"/>
      <c r="BK62" s="34"/>
      <c r="BL62" s="61" t="str">
        <f t="shared" si="62"/>
        <v/>
      </c>
      <c r="BM62" s="33" t="str">
        <f t="shared" si="63"/>
        <v/>
      </c>
      <c r="BO62" s="28"/>
      <c r="BP62" s="29"/>
      <c r="BQ62" s="29"/>
      <c r="BR62" s="34"/>
      <c r="BS62" s="34">
        <f t="shared" si="90"/>
        <v>0</v>
      </c>
      <c r="BT62" s="34">
        <f t="shared" si="91"/>
        <v>0</v>
      </c>
      <c r="BU62" s="34"/>
      <c r="BV62" s="34"/>
      <c r="BW62" s="61" t="str">
        <f t="shared" si="64"/>
        <v/>
      </c>
      <c r="BX62" s="33" t="str">
        <f t="shared" si="65"/>
        <v/>
      </c>
      <c r="BZ62" s="28"/>
      <c r="CA62" s="29"/>
      <c r="CB62" s="29"/>
      <c r="CC62" s="34"/>
      <c r="CD62" s="34">
        <f t="shared" si="92"/>
        <v>0</v>
      </c>
      <c r="CE62" s="34">
        <f t="shared" si="93"/>
        <v>0</v>
      </c>
      <c r="CF62" s="34"/>
      <c r="CG62" s="34"/>
      <c r="CH62" s="61" t="str">
        <f t="shared" si="66"/>
        <v/>
      </c>
      <c r="CI62" s="33" t="str">
        <f t="shared" si="67"/>
        <v/>
      </c>
      <c r="CK62" s="28"/>
      <c r="CL62" s="29"/>
      <c r="CM62" s="29"/>
      <c r="CN62" s="34"/>
      <c r="CO62" s="34">
        <f t="shared" si="94"/>
        <v>0</v>
      </c>
      <c r="CP62" s="34">
        <f t="shared" si="95"/>
        <v>0</v>
      </c>
      <c r="CQ62" s="34"/>
      <c r="CR62" s="34"/>
      <c r="CS62" s="61" t="str">
        <f t="shared" si="68"/>
        <v/>
      </c>
      <c r="CT62" s="33" t="str">
        <f t="shared" si="69"/>
        <v/>
      </c>
      <c r="CV62" s="28"/>
      <c r="CW62" s="29"/>
      <c r="CX62" s="29"/>
      <c r="CY62" s="34"/>
      <c r="CZ62" s="34">
        <f t="shared" si="96"/>
        <v>0</v>
      </c>
      <c r="DA62" s="34">
        <f t="shared" si="97"/>
        <v>0</v>
      </c>
      <c r="DB62" s="34"/>
      <c r="DC62" s="34"/>
      <c r="DD62" s="61" t="str">
        <f t="shared" si="70"/>
        <v/>
      </c>
      <c r="DE62" s="32" t="str">
        <f t="shared" si="71"/>
        <v/>
      </c>
      <c r="DG62" s="28"/>
      <c r="DH62" s="29"/>
      <c r="DI62" s="29"/>
      <c r="DJ62" s="34"/>
      <c r="DK62" s="34">
        <f t="shared" si="98"/>
        <v>0</v>
      </c>
      <c r="DL62" s="34">
        <f t="shared" si="99"/>
        <v>0</v>
      </c>
      <c r="DM62" s="34"/>
      <c r="DN62" s="34"/>
      <c r="DO62" s="61" t="str">
        <f t="shared" si="72"/>
        <v/>
      </c>
      <c r="DP62" s="33" t="str">
        <f t="shared" si="73"/>
        <v/>
      </c>
      <c r="DR62" s="28"/>
      <c r="DS62" s="29"/>
      <c r="DT62" s="29"/>
      <c r="DU62" s="34"/>
      <c r="DV62" s="34">
        <f t="shared" si="100"/>
        <v>0</v>
      </c>
      <c r="DW62" s="34">
        <f t="shared" si="101"/>
        <v>0</v>
      </c>
      <c r="DX62" s="34"/>
      <c r="DY62" s="34"/>
      <c r="DZ62" s="61" t="str">
        <f t="shared" si="74"/>
        <v/>
      </c>
      <c r="EA62" s="33" t="str">
        <f t="shared" si="75"/>
        <v/>
      </c>
      <c r="EC62" s="28"/>
      <c r="ED62" s="29"/>
      <c r="EE62" s="29"/>
      <c r="EF62" s="34"/>
      <c r="EG62" s="34">
        <f t="shared" si="24"/>
        <v>0</v>
      </c>
      <c r="EH62" s="34">
        <f t="shared" si="25"/>
        <v>0</v>
      </c>
      <c r="EI62" s="34"/>
      <c r="EJ62" s="34"/>
      <c r="EK62" s="61" t="str">
        <f t="shared" si="76"/>
        <v/>
      </c>
      <c r="EL62" s="33" t="str">
        <f t="shared" si="77"/>
        <v/>
      </c>
    </row>
    <row r="63" spans="1:142" ht="15.75" thickBot="1" x14ac:dyDescent="0.3">
      <c r="A63" s="1"/>
      <c r="B63" s="5"/>
      <c r="C63" s="5"/>
      <c r="D63" s="3"/>
      <c r="E63" s="62">
        <f t="shared" si="78"/>
        <v>0</v>
      </c>
      <c r="F63" s="3">
        <f t="shared" si="79"/>
        <v>0</v>
      </c>
      <c r="G63" s="3"/>
      <c r="H63" s="3"/>
      <c r="I63" s="60" t="str">
        <f t="shared" si="52"/>
        <v/>
      </c>
      <c r="J63" s="32" t="str">
        <f t="shared" si="53"/>
        <v/>
      </c>
      <c r="L63" s="1"/>
      <c r="M63" s="5"/>
      <c r="N63" s="5"/>
      <c r="O63" s="3"/>
      <c r="P63" s="3">
        <f t="shared" si="80"/>
        <v>0</v>
      </c>
      <c r="Q63" s="3">
        <f t="shared" si="81"/>
        <v>0</v>
      </c>
      <c r="R63" s="3"/>
      <c r="S63" s="3"/>
      <c r="T63" s="60" t="str">
        <f t="shared" si="54"/>
        <v/>
      </c>
      <c r="U63" s="2" t="str">
        <f t="shared" si="55"/>
        <v/>
      </c>
      <c r="W63" s="1" t="s">
        <v>152</v>
      </c>
      <c r="X63" s="5">
        <v>690</v>
      </c>
      <c r="Y63" s="5">
        <v>880</v>
      </c>
      <c r="Z63" s="3"/>
      <c r="AA63" s="3">
        <f t="shared" si="82"/>
        <v>0</v>
      </c>
      <c r="AB63" s="3">
        <f t="shared" si="83"/>
        <v>0</v>
      </c>
      <c r="AC63" s="3"/>
      <c r="AD63" s="3"/>
      <c r="AE63" s="60" t="str">
        <f t="shared" si="56"/>
        <v/>
      </c>
      <c r="AF63" s="32" t="str">
        <f t="shared" si="57"/>
        <v/>
      </c>
      <c r="AH63" s="1" t="s">
        <v>250</v>
      </c>
      <c r="AI63" s="5">
        <v>4000</v>
      </c>
      <c r="AJ63" s="5">
        <v>4700</v>
      </c>
      <c r="AK63" s="3"/>
      <c r="AL63" s="3">
        <f t="shared" si="84"/>
        <v>0</v>
      </c>
      <c r="AM63" s="3">
        <f t="shared" si="85"/>
        <v>0</v>
      </c>
      <c r="AN63" s="3"/>
      <c r="AO63" s="3"/>
      <c r="AP63" s="60" t="str">
        <f t="shared" si="58"/>
        <v/>
      </c>
      <c r="AQ63" s="2" t="str">
        <f t="shared" si="59"/>
        <v/>
      </c>
      <c r="AS63" s="1"/>
      <c r="AT63" s="5"/>
      <c r="AU63" s="5"/>
      <c r="AV63" s="5"/>
      <c r="AW63" s="3">
        <f t="shared" si="86"/>
        <v>0</v>
      </c>
      <c r="AX63" s="3">
        <f t="shared" si="87"/>
        <v>0</v>
      </c>
      <c r="AY63" s="3"/>
      <c r="AZ63" s="3"/>
      <c r="BA63" s="60" t="str">
        <f t="shared" si="60"/>
        <v/>
      </c>
      <c r="BB63" s="3" t="str">
        <f t="shared" si="61"/>
        <v/>
      </c>
      <c r="BD63" s="1"/>
      <c r="BE63" s="5"/>
      <c r="BF63" s="5"/>
      <c r="BG63" s="3"/>
      <c r="BH63" s="3">
        <f t="shared" si="88"/>
        <v>0</v>
      </c>
      <c r="BI63" s="3">
        <f t="shared" si="89"/>
        <v>0</v>
      </c>
      <c r="BJ63" s="3"/>
      <c r="BK63" s="3"/>
      <c r="BL63" s="60" t="str">
        <f t="shared" si="62"/>
        <v/>
      </c>
      <c r="BM63" s="2" t="str">
        <f t="shared" si="63"/>
        <v/>
      </c>
      <c r="BO63" s="1"/>
      <c r="BP63" s="5"/>
      <c r="BQ63" s="5"/>
      <c r="BR63" s="3"/>
      <c r="BS63" s="3">
        <f t="shared" si="90"/>
        <v>0</v>
      </c>
      <c r="BT63" s="3">
        <f t="shared" si="91"/>
        <v>0</v>
      </c>
      <c r="BU63" s="3"/>
      <c r="BV63" s="3"/>
      <c r="BW63" s="60" t="str">
        <f t="shared" si="64"/>
        <v/>
      </c>
      <c r="BX63" s="2" t="str">
        <f t="shared" si="65"/>
        <v/>
      </c>
      <c r="BZ63" s="1"/>
      <c r="CA63" s="5"/>
      <c r="CB63" s="5"/>
      <c r="CC63" s="3"/>
      <c r="CD63" s="3">
        <f t="shared" si="92"/>
        <v>0</v>
      </c>
      <c r="CE63" s="3">
        <f t="shared" si="93"/>
        <v>0</v>
      </c>
      <c r="CF63" s="3"/>
      <c r="CG63" s="3"/>
      <c r="CH63" s="60" t="str">
        <f t="shared" si="66"/>
        <v/>
      </c>
      <c r="CI63" s="2" t="str">
        <f t="shared" si="67"/>
        <v/>
      </c>
      <c r="CK63" s="1"/>
      <c r="CL63" s="5"/>
      <c r="CM63" s="5"/>
      <c r="CN63" s="3"/>
      <c r="CO63" s="3">
        <f t="shared" si="94"/>
        <v>0</v>
      </c>
      <c r="CP63" s="3">
        <f t="shared" si="95"/>
        <v>0</v>
      </c>
      <c r="CQ63" s="3"/>
      <c r="CR63" s="3"/>
      <c r="CS63" s="60" t="str">
        <f t="shared" si="68"/>
        <v/>
      </c>
      <c r="CT63" s="2" t="str">
        <f t="shared" si="69"/>
        <v/>
      </c>
      <c r="CV63" s="1"/>
      <c r="CW63" s="5"/>
      <c r="CX63" s="5"/>
      <c r="CY63" s="3"/>
      <c r="CZ63" s="3">
        <f t="shared" si="96"/>
        <v>0</v>
      </c>
      <c r="DA63" s="3">
        <f t="shared" si="97"/>
        <v>0</v>
      </c>
      <c r="DB63" s="3"/>
      <c r="DC63" s="3"/>
      <c r="DD63" s="60" t="str">
        <f t="shared" si="70"/>
        <v/>
      </c>
      <c r="DE63" s="32" t="str">
        <f t="shared" si="71"/>
        <v/>
      </c>
      <c r="DG63" s="1"/>
      <c r="DH63" s="5"/>
      <c r="DI63" s="5"/>
      <c r="DJ63" s="3"/>
      <c r="DK63" s="3">
        <f t="shared" si="98"/>
        <v>0</v>
      </c>
      <c r="DL63" s="3">
        <f t="shared" si="99"/>
        <v>0</v>
      </c>
      <c r="DM63" s="3"/>
      <c r="DN63" s="3"/>
      <c r="DO63" s="60" t="str">
        <f t="shared" si="72"/>
        <v/>
      </c>
      <c r="DP63" s="2" t="str">
        <f t="shared" si="73"/>
        <v/>
      </c>
      <c r="DR63" s="1"/>
      <c r="DS63" s="5"/>
      <c r="DT63" s="5"/>
      <c r="DU63" s="3"/>
      <c r="DV63" s="3">
        <f t="shared" si="100"/>
        <v>0</v>
      </c>
      <c r="DW63" s="3">
        <f t="shared" si="101"/>
        <v>0</v>
      </c>
      <c r="DX63" s="3"/>
      <c r="DY63" s="3"/>
      <c r="DZ63" s="60" t="str">
        <f t="shared" si="74"/>
        <v/>
      </c>
      <c r="EA63" s="2" t="str">
        <f t="shared" si="75"/>
        <v/>
      </c>
      <c r="EC63" s="1"/>
      <c r="ED63" s="5"/>
      <c r="EE63" s="5"/>
      <c r="EF63" s="3"/>
      <c r="EG63" s="3">
        <f t="shared" si="24"/>
        <v>0</v>
      </c>
      <c r="EH63" s="3">
        <f t="shared" si="25"/>
        <v>0</v>
      </c>
      <c r="EI63" s="3"/>
      <c r="EJ63" s="3"/>
      <c r="EK63" s="60" t="str">
        <f t="shared" si="76"/>
        <v/>
      </c>
      <c r="EL63" s="2" t="str">
        <f t="shared" si="77"/>
        <v/>
      </c>
    </row>
    <row r="64" spans="1:142" ht="15.75" thickBot="1" x14ac:dyDescent="0.3">
      <c r="A64" s="28"/>
      <c r="B64" s="29"/>
      <c r="C64" s="29"/>
      <c r="D64" s="34"/>
      <c r="E64" s="62">
        <f t="shared" si="78"/>
        <v>0</v>
      </c>
      <c r="F64" s="3">
        <f t="shared" si="79"/>
        <v>0</v>
      </c>
      <c r="G64" s="34"/>
      <c r="H64" s="34"/>
      <c r="I64" s="60" t="str">
        <f t="shared" si="52"/>
        <v/>
      </c>
      <c r="J64" s="32" t="str">
        <f t="shared" si="53"/>
        <v/>
      </c>
      <c r="L64" s="28"/>
      <c r="M64" s="29"/>
      <c r="N64" s="29"/>
      <c r="O64" s="34"/>
      <c r="P64" s="3">
        <f t="shared" si="80"/>
        <v>0</v>
      </c>
      <c r="Q64" s="3">
        <f t="shared" si="81"/>
        <v>0</v>
      </c>
      <c r="R64" s="34"/>
      <c r="S64" s="34"/>
      <c r="T64" s="61" t="str">
        <f t="shared" si="54"/>
        <v/>
      </c>
      <c r="U64" s="33" t="str">
        <f t="shared" si="55"/>
        <v/>
      </c>
      <c r="W64" s="28" t="s">
        <v>153</v>
      </c>
      <c r="X64" s="29">
        <v>4700</v>
      </c>
      <c r="Y64" s="29">
        <v>5400</v>
      </c>
      <c r="Z64" s="34"/>
      <c r="AA64" s="3">
        <f t="shared" si="82"/>
        <v>0</v>
      </c>
      <c r="AB64" s="3">
        <f t="shared" si="83"/>
        <v>0</v>
      </c>
      <c r="AC64" s="34"/>
      <c r="AD64" s="34"/>
      <c r="AE64" s="60" t="str">
        <f t="shared" si="56"/>
        <v/>
      </c>
      <c r="AF64" s="32" t="str">
        <f t="shared" si="57"/>
        <v/>
      </c>
      <c r="AH64" s="28" t="s">
        <v>251</v>
      </c>
      <c r="AI64" s="29">
        <v>3250</v>
      </c>
      <c r="AJ64" s="29">
        <v>3750</v>
      </c>
      <c r="AK64" s="34"/>
      <c r="AL64" s="3">
        <f t="shared" si="84"/>
        <v>0</v>
      </c>
      <c r="AM64" s="3">
        <f t="shared" si="85"/>
        <v>0</v>
      </c>
      <c r="AN64" s="34"/>
      <c r="AO64" s="34"/>
      <c r="AP64" s="61" t="str">
        <f t="shared" si="58"/>
        <v/>
      </c>
      <c r="AQ64" s="33" t="str">
        <f t="shared" si="59"/>
        <v/>
      </c>
      <c r="AS64" s="28"/>
      <c r="AT64" s="29"/>
      <c r="AU64" s="29"/>
      <c r="AV64" s="29"/>
      <c r="AW64" s="3">
        <f t="shared" si="86"/>
        <v>0</v>
      </c>
      <c r="AX64" s="3">
        <f t="shared" si="87"/>
        <v>0</v>
      </c>
      <c r="AY64" s="34"/>
      <c r="AZ64" s="34"/>
      <c r="BA64" s="61" t="str">
        <f t="shared" si="60"/>
        <v/>
      </c>
      <c r="BB64" s="34" t="str">
        <f t="shared" si="61"/>
        <v/>
      </c>
      <c r="BD64" s="28"/>
      <c r="BE64" s="29"/>
      <c r="BF64" s="29"/>
      <c r="BG64" s="34"/>
      <c r="BH64" s="34">
        <f t="shared" si="88"/>
        <v>0</v>
      </c>
      <c r="BI64" s="34">
        <f t="shared" si="89"/>
        <v>0</v>
      </c>
      <c r="BJ64" s="34"/>
      <c r="BK64" s="34"/>
      <c r="BL64" s="61" t="str">
        <f t="shared" si="62"/>
        <v/>
      </c>
      <c r="BM64" s="33" t="str">
        <f t="shared" si="63"/>
        <v/>
      </c>
      <c r="BO64" s="28"/>
      <c r="BP64" s="29"/>
      <c r="BQ64" s="29"/>
      <c r="BR64" s="34"/>
      <c r="BS64" s="34">
        <f t="shared" si="90"/>
        <v>0</v>
      </c>
      <c r="BT64" s="34">
        <f t="shared" si="91"/>
        <v>0</v>
      </c>
      <c r="BU64" s="34"/>
      <c r="BV64" s="34"/>
      <c r="BW64" s="61" t="str">
        <f t="shared" si="64"/>
        <v/>
      </c>
      <c r="BX64" s="33" t="str">
        <f t="shared" si="65"/>
        <v/>
      </c>
      <c r="BZ64" s="28"/>
      <c r="CA64" s="29"/>
      <c r="CB64" s="29"/>
      <c r="CC64" s="34"/>
      <c r="CD64" s="34">
        <f t="shared" si="92"/>
        <v>0</v>
      </c>
      <c r="CE64" s="34">
        <f t="shared" si="93"/>
        <v>0</v>
      </c>
      <c r="CF64" s="34"/>
      <c r="CG64" s="34"/>
      <c r="CH64" s="61" t="str">
        <f t="shared" si="66"/>
        <v/>
      </c>
      <c r="CI64" s="33" t="str">
        <f t="shared" si="67"/>
        <v/>
      </c>
      <c r="CK64" s="28"/>
      <c r="CL64" s="29"/>
      <c r="CM64" s="29"/>
      <c r="CN64" s="34"/>
      <c r="CO64" s="34">
        <f t="shared" si="94"/>
        <v>0</v>
      </c>
      <c r="CP64" s="34">
        <f t="shared" si="95"/>
        <v>0</v>
      </c>
      <c r="CQ64" s="34"/>
      <c r="CR64" s="34"/>
      <c r="CS64" s="61" t="str">
        <f t="shared" si="68"/>
        <v/>
      </c>
      <c r="CT64" s="33" t="str">
        <f t="shared" si="69"/>
        <v/>
      </c>
      <c r="CV64" s="28"/>
      <c r="CW64" s="29"/>
      <c r="CX64" s="29"/>
      <c r="CY64" s="34"/>
      <c r="CZ64" s="34">
        <f t="shared" si="96"/>
        <v>0</v>
      </c>
      <c r="DA64" s="34">
        <f t="shared" si="97"/>
        <v>0</v>
      </c>
      <c r="DB64" s="34"/>
      <c r="DC64" s="34"/>
      <c r="DD64" s="61" t="str">
        <f t="shared" si="70"/>
        <v/>
      </c>
      <c r="DE64" s="32" t="str">
        <f t="shared" si="71"/>
        <v/>
      </c>
      <c r="DG64" s="28"/>
      <c r="DH64" s="29"/>
      <c r="DI64" s="29"/>
      <c r="DJ64" s="34"/>
      <c r="DK64" s="34">
        <f t="shared" si="98"/>
        <v>0</v>
      </c>
      <c r="DL64" s="34">
        <f t="shared" si="99"/>
        <v>0</v>
      </c>
      <c r="DM64" s="34"/>
      <c r="DN64" s="34"/>
      <c r="DO64" s="61" t="str">
        <f t="shared" si="72"/>
        <v/>
      </c>
      <c r="DP64" s="33" t="str">
        <f t="shared" si="73"/>
        <v/>
      </c>
      <c r="DR64" s="28"/>
      <c r="DS64" s="29"/>
      <c r="DT64" s="29"/>
      <c r="DU64" s="34"/>
      <c r="DV64" s="34">
        <f t="shared" si="100"/>
        <v>0</v>
      </c>
      <c r="DW64" s="34">
        <f t="shared" si="101"/>
        <v>0</v>
      </c>
      <c r="DX64" s="34"/>
      <c r="DY64" s="34"/>
      <c r="DZ64" s="61" t="str">
        <f t="shared" si="74"/>
        <v/>
      </c>
      <c r="EA64" s="33" t="str">
        <f t="shared" si="75"/>
        <v/>
      </c>
      <c r="EC64" s="28"/>
      <c r="ED64" s="29"/>
      <c r="EE64" s="29"/>
      <c r="EF64" s="34"/>
      <c r="EG64" s="34">
        <f t="shared" si="24"/>
        <v>0</v>
      </c>
      <c r="EH64" s="34">
        <f t="shared" si="25"/>
        <v>0</v>
      </c>
      <c r="EI64" s="34"/>
      <c r="EJ64" s="34"/>
      <c r="EK64" s="61" t="str">
        <f t="shared" si="76"/>
        <v/>
      </c>
      <c r="EL64" s="33" t="str">
        <f t="shared" si="77"/>
        <v/>
      </c>
    </row>
    <row r="65" spans="1:142" ht="15.75" thickBot="1" x14ac:dyDescent="0.3">
      <c r="A65" s="1"/>
      <c r="B65" s="5"/>
      <c r="C65" s="5"/>
      <c r="D65" s="3"/>
      <c r="E65" s="62">
        <f t="shared" si="78"/>
        <v>0</v>
      </c>
      <c r="F65" s="3">
        <f t="shared" si="79"/>
        <v>0</v>
      </c>
      <c r="G65" s="3"/>
      <c r="H65" s="3"/>
      <c r="I65" s="60" t="str">
        <f t="shared" si="52"/>
        <v/>
      </c>
      <c r="J65" s="32" t="str">
        <f t="shared" si="53"/>
        <v/>
      </c>
      <c r="L65" s="1"/>
      <c r="M65" s="5"/>
      <c r="N65" s="5"/>
      <c r="O65" s="3"/>
      <c r="P65" s="3">
        <f t="shared" si="80"/>
        <v>0</v>
      </c>
      <c r="Q65" s="3">
        <f t="shared" si="81"/>
        <v>0</v>
      </c>
      <c r="R65" s="3"/>
      <c r="S65" s="3"/>
      <c r="T65" s="60" t="str">
        <f t="shared" si="54"/>
        <v/>
      </c>
      <c r="U65" s="2" t="str">
        <f t="shared" si="55"/>
        <v/>
      </c>
      <c r="W65" s="1" t="s">
        <v>154</v>
      </c>
      <c r="X65" s="5">
        <v>5280</v>
      </c>
      <c r="Y65" s="5">
        <v>7250</v>
      </c>
      <c r="Z65" s="3"/>
      <c r="AA65" s="3">
        <f t="shared" si="82"/>
        <v>0</v>
      </c>
      <c r="AB65" s="3">
        <f t="shared" si="83"/>
        <v>0</v>
      </c>
      <c r="AC65" s="3"/>
      <c r="AD65" s="3"/>
      <c r="AE65" s="60" t="str">
        <f t="shared" si="56"/>
        <v/>
      </c>
      <c r="AF65" s="32" t="str">
        <f t="shared" si="57"/>
        <v/>
      </c>
      <c r="AH65" s="1" t="s">
        <v>252</v>
      </c>
      <c r="AI65" s="5"/>
      <c r="AJ65" s="5"/>
      <c r="AK65" s="3"/>
      <c r="AL65" s="3">
        <f t="shared" si="84"/>
        <v>0</v>
      </c>
      <c r="AM65" s="3">
        <f t="shared" si="85"/>
        <v>0</v>
      </c>
      <c r="AN65" s="3"/>
      <c r="AO65" s="3"/>
      <c r="AP65" s="60" t="str">
        <f t="shared" si="58"/>
        <v/>
      </c>
      <c r="AQ65" s="2" t="str">
        <f t="shared" si="59"/>
        <v/>
      </c>
      <c r="AS65" s="1"/>
      <c r="AT65" s="5"/>
      <c r="AU65" s="5"/>
      <c r="AV65" s="5"/>
      <c r="AW65" s="3">
        <f t="shared" si="86"/>
        <v>0</v>
      </c>
      <c r="AX65" s="3">
        <f t="shared" si="87"/>
        <v>0</v>
      </c>
      <c r="AY65" s="3"/>
      <c r="AZ65" s="3"/>
      <c r="BA65" s="60" t="str">
        <f t="shared" si="60"/>
        <v/>
      </c>
      <c r="BB65" s="3" t="str">
        <f t="shared" si="61"/>
        <v/>
      </c>
      <c r="BD65" s="1"/>
      <c r="BE65" s="5"/>
      <c r="BF65" s="5"/>
      <c r="BG65" s="3"/>
      <c r="BH65" s="3">
        <f t="shared" si="88"/>
        <v>0</v>
      </c>
      <c r="BI65" s="3">
        <f t="shared" si="89"/>
        <v>0</v>
      </c>
      <c r="BJ65" s="3"/>
      <c r="BK65" s="3"/>
      <c r="BL65" s="60" t="str">
        <f t="shared" si="62"/>
        <v/>
      </c>
      <c r="BM65" s="2" t="str">
        <f t="shared" si="63"/>
        <v/>
      </c>
      <c r="BO65" s="1"/>
      <c r="BP65" s="5"/>
      <c r="BQ65" s="5"/>
      <c r="BR65" s="3"/>
      <c r="BS65" s="3">
        <f t="shared" si="90"/>
        <v>0</v>
      </c>
      <c r="BT65" s="3">
        <f t="shared" si="91"/>
        <v>0</v>
      </c>
      <c r="BU65" s="3"/>
      <c r="BV65" s="3"/>
      <c r="BW65" s="60" t="str">
        <f t="shared" si="64"/>
        <v/>
      </c>
      <c r="BX65" s="2" t="str">
        <f t="shared" si="65"/>
        <v/>
      </c>
      <c r="BZ65" s="1"/>
      <c r="CA65" s="5"/>
      <c r="CB65" s="5"/>
      <c r="CC65" s="3"/>
      <c r="CD65" s="3">
        <f t="shared" si="92"/>
        <v>0</v>
      </c>
      <c r="CE65" s="3">
        <f t="shared" si="93"/>
        <v>0</v>
      </c>
      <c r="CF65" s="3"/>
      <c r="CG65" s="3"/>
      <c r="CH65" s="60" t="str">
        <f t="shared" si="66"/>
        <v/>
      </c>
      <c r="CI65" s="2" t="str">
        <f t="shared" si="67"/>
        <v/>
      </c>
      <c r="CK65" s="1"/>
      <c r="CL65" s="5"/>
      <c r="CM65" s="5"/>
      <c r="CN65" s="3"/>
      <c r="CO65" s="3">
        <f t="shared" si="94"/>
        <v>0</v>
      </c>
      <c r="CP65" s="3">
        <f t="shared" si="95"/>
        <v>0</v>
      </c>
      <c r="CQ65" s="3"/>
      <c r="CR65" s="3"/>
      <c r="CS65" s="60" t="str">
        <f t="shared" si="68"/>
        <v/>
      </c>
      <c r="CT65" s="2" t="str">
        <f t="shared" si="69"/>
        <v/>
      </c>
      <c r="CV65" s="1"/>
      <c r="CW65" s="5"/>
      <c r="CX65" s="5"/>
      <c r="CY65" s="3"/>
      <c r="CZ65" s="3">
        <f t="shared" si="96"/>
        <v>0</v>
      </c>
      <c r="DA65" s="3">
        <f t="shared" si="97"/>
        <v>0</v>
      </c>
      <c r="DB65" s="3"/>
      <c r="DC65" s="3"/>
      <c r="DD65" s="60" t="str">
        <f t="shared" si="70"/>
        <v/>
      </c>
      <c r="DE65" s="32" t="str">
        <f t="shared" si="71"/>
        <v/>
      </c>
      <c r="DG65" s="1"/>
      <c r="DH65" s="5"/>
      <c r="DI65" s="5"/>
      <c r="DJ65" s="3"/>
      <c r="DK65" s="3">
        <f t="shared" si="98"/>
        <v>0</v>
      </c>
      <c r="DL65" s="3">
        <f t="shared" si="99"/>
        <v>0</v>
      </c>
      <c r="DM65" s="3"/>
      <c r="DN65" s="3"/>
      <c r="DO65" s="60" t="str">
        <f t="shared" si="72"/>
        <v/>
      </c>
      <c r="DP65" s="2" t="str">
        <f t="shared" si="73"/>
        <v/>
      </c>
      <c r="DR65" s="1"/>
      <c r="DS65" s="5"/>
      <c r="DT65" s="5"/>
      <c r="DU65" s="3"/>
      <c r="DV65" s="3">
        <f t="shared" si="100"/>
        <v>0</v>
      </c>
      <c r="DW65" s="3">
        <f t="shared" si="101"/>
        <v>0</v>
      </c>
      <c r="DX65" s="3"/>
      <c r="DY65" s="3"/>
      <c r="DZ65" s="60" t="str">
        <f t="shared" si="74"/>
        <v/>
      </c>
      <c r="EA65" s="2" t="str">
        <f t="shared" si="75"/>
        <v/>
      </c>
      <c r="EC65" s="1"/>
      <c r="ED65" s="5"/>
      <c r="EE65" s="5"/>
      <c r="EF65" s="3"/>
      <c r="EG65" s="3">
        <f t="shared" si="24"/>
        <v>0</v>
      </c>
      <c r="EH65" s="3">
        <f t="shared" si="25"/>
        <v>0</v>
      </c>
      <c r="EI65" s="3"/>
      <c r="EJ65" s="3"/>
      <c r="EK65" s="60" t="str">
        <f t="shared" si="76"/>
        <v/>
      </c>
      <c r="EL65" s="2" t="str">
        <f t="shared" si="77"/>
        <v/>
      </c>
    </row>
    <row r="66" spans="1:142" ht="15.75" thickBot="1" x14ac:dyDescent="0.3">
      <c r="A66" s="28"/>
      <c r="B66" s="29"/>
      <c r="C66" s="29"/>
      <c r="D66" s="34"/>
      <c r="E66" s="62">
        <f t="shared" si="78"/>
        <v>0</v>
      </c>
      <c r="F66" s="3">
        <f t="shared" si="79"/>
        <v>0</v>
      </c>
      <c r="G66" s="34"/>
      <c r="H66" s="34"/>
      <c r="I66" s="60" t="str">
        <f t="shared" si="52"/>
        <v/>
      </c>
      <c r="J66" s="32" t="str">
        <f t="shared" si="53"/>
        <v/>
      </c>
      <c r="L66" s="28"/>
      <c r="M66" s="29"/>
      <c r="N66" s="29"/>
      <c r="O66" s="34"/>
      <c r="P66" s="3">
        <f t="shared" si="80"/>
        <v>0</v>
      </c>
      <c r="Q66" s="3">
        <f t="shared" si="81"/>
        <v>0</v>
      </c>
      <c r="R66" s="34"/>
      <c r="S66" s="34"/>
      <c r="T66" s="61" t="str">
        <f t="shared" si="54"/>
        <v/>
      </c>
      <c r="U66" s="33" t="str">
        <f t="shared" si="55"/>
        <v/>
      </c>
      <c r="W66" s="28" t="s">
        <v>155</v>
      </c>
      <c r="X66" s="29">
        <v>6200</v>
      </c>
      <c r="Y66" s="29">
        <v>6800</v>
      </c>
      <c r="Z66" s="34"/>
      <c r="AA66" s="3">
        <f t="shared" si="82"/>
        <v>0</v>
      </c>
      <c r="AB66" s="3">
        <f t="shared" si="83"/>
        <v>0</v>
      </c>
      <c r="AC66" s="34"/>
      <c r="AD66" s="34"/>
      <c r="AE66" s="60" t="str">
        <f t="shared" si="56"/>
        <v/>
      </c>
      <c r="AF66" s="32" t="str">
        <f t="shared" si="57"/>
        <v/>
      </c>
      <c r="AH66" s="28"/>
      <c r="AI66" s="29"/>
      <c r="AJ66" s="29"/>
      <c r="AK66" s="34"/>
      <c r="AL66" s="3">
        <f t="shared" si="84"/>
        <v>0</v>
      </c>
      <c r="AM66" s="3">
        <f t="shared" si="85"/>
        <v>0</v>
      </c>
      <c r="AN66" s="34"/>
      <c r="AO66" s="34"/>
      <c r="AP66" s="61" t="str">
        <f t="shared" si="58"/>
        <v/>
      </c>
      <c r="AQ66" s="33" t="str">
        <f t="shared" si="59"/>
        <v/>
      </c>
      <c r="AS66" s="28"/>
      <c r="AT66" s="29"/>
      <c r="AU66" s="29"/>
      <c r="AV66" s="29"/>
      <c r="AW66" s="3">
        <f t="shared" si="86"/>
        <v>0</v>
      </c>
      <c r="AX66" s="3">
        <f t="shared" si="87"/>
        <v>0</v>
      </c>
      <c r="AY66" s="34"/>
      <c r="AZ66" s="34"/>
      <c r="BA66" s="61" t="str">
        <f t="shared" si="60"/>
        <v/>
      </c>
      <c r="BB66" s="34" t="str">
        <f t="shared" si="61"/>
        <v/>
      </c>
      <c r="BD66" s="28"/>
      <c r="BE66" s="29"/>
      <c r="BF66" s="29"/>
      <c r="BG66" s="34"/>
      <c r="BH66" s="34">
        <f t="shared" si="88"/>
        <v>0</v>
      </c>
      <c r="BI66" s="34">
        <f t="shared" si="89"/>
        <v>0</v>
      </c>
      <c r="BJ66" s="34"/>
      <c r="BK66" s="34"/>
      <c r="BL66" s="61" t="str">
        <f t="shared" si="62"/>
        <v/>
      </c>
      <c r="BM66" s="33" t="str">
        <f t="shared" si="63"/>
        <v/>
      </c>
      <c r="BO66" s="28"/>
      <c r="BP66" s="29"/>
      <c r="BQ66" s="29"/>
      <c r="BR66" s="34"/>
      <c r="BS66" s="34">
        <f t="shared" si="90"/>
        <v>0</v>
      </c>
      <c r="BT66" s="34">
        <f t="shared" si="91"/>
        <v>0</v>
      </c>
      <c r="BU66" s="34"/>
      <c r="BV66" s="34"/>
      <c r="BW66" s="61" t="str">
        <f t="shared" si="64"/>
        <v/>
      </c>
      <c r="BX66" s="33" t="str">
        <f t="shared" si="65"/>
        <v/>
      </c>
      <c r="BZ66" s="28"/>
      <c r="CA66" s="29"/>
      <c r="CB66" s="29"/>
      <c r="CC66" s="34"/>
      <c r="CD66" s="34">
        <f t="shared" si="92"/>
        <v>0</v>
      </c>
      <c r="CE66" s="34">
        <f t="shared" si="93"/>
        <v>0</v>
      </c>
      <c r="CF66" s="34"/>
      <c r="CG66" s="34"/>
      <c r="CH66" s="61" t="str">
        <f t="shared" si="66"/>
        <v/>
      </c>
      <c r="CI66" s="33" t="str">
        <f t="shared" si="67"/>
        <v/>
      </c>
      <c r="CK66" s="28"/>
      <c r="CL66" s="29"/>
      <c r="CM66" s="29"/>
      <c r="CN66" s="34"/>
      <c r="CO66" s="34">
        <f t="shared" si="94"/>
        <v>0</v>
      </c>
      <c r="CP66" s="34">
        <f t="shared" si="95"/>
        <v>0</v>
      </c>
      <c r="CQ66" s="34"/>
      <c r="CR66" s="34"/>
      <c r="CS66" s="61" t="str">
        <f t="shared" si="68"/>
        <v/>
      </c>
      <c r="CT66" s="33" t="str">
        <f t="shared" si="69"/>
        <v/>
      </c>
      <c r="CV66" s="28"/>
      <c r="CW66" s="29"/>
      <c r="CX66" s="29"/>
      <c r="CY66" s="34"/>
      <c r="CZ66" s="34">
        <f t="shared" si="96"/>
        <v>0</v>
      </c>
      <c r="DA66" s="34">
        <f t="shared" si="97"/>
        <v>0</v>
      </c>
      <c r="DB66" s="34"/>
      <c r="DC66" s="34"/>
      <c r="DD66" s="61" t="str">
        <f t="shared" si="70"/>
        <v/>
      </c>
      <c r="DE66" s="32" t="str">
        <f t="shared" si="71"/>
        <v/>
      </c>
      <c r="DG66" s="28"/>
      <c r="DH66" s="29"/>
      <c r="DI66" s="29"/>
      <c r="DJ66" s="34"/>
      <c r="DK66" s="34">
        <f t="shared" si="98"/>
        <v>0</v>
      </c>
      <c r="DL66" s="34">
        <f t="shared" si="99"/>
        <v>0</v>
      </c>
      <c r="DM66" s="34"/>
      <c r="DN66" s="34"/>
      <c r="DO66" s="61" t="str">
        <f t="shared" si="72"/>
        <v/>
      </c>
      <c r="DP66" s="33" t="str">
        <f t="shared" si="73"/>
        <v/>
      </c>
      <c r="DR66" s="28"/>
      <c r="DS66" s="29"/>
      <c r="DT66" s="29"/>
      <c r="DU66" s="34"/>
      <c r="DV66" s="34">
        <f t="shared" si="100"/>
        <v>0</v>
      </c>
      <c r="DW66" s="34">
        <f t="shared" si="101"/>
        <v>0</v>
      </c>
      <c r="DX66" s="34"/>
      <c r="DY66" s="34"/>
      <c r="DZ66" s="61" t="str">
        <f t="shared" si="74"/>
        <v/>
      </c>
      <c r="EA66" s="33" t="str">
        <f t="shared" si="75"/>
        <v/>
      </c>
      <c r="EC66" s="28"/>
      <c r="ED66" s="29"/>
      <c r="EE66" s="29"/>
      <c r="EF66" s="34"/>
      <c r="EG66" s="34">
        <f t="shared" si="24"/>
        <v>0</v>
      </c>
      <c r="EH66" s="34">
        <f t="shared" si="25"/>
        <v>0</v>
      </c>
      <c r="EI66" s="34"/>
      <c r="EJ66" s="34"/>
      <c r="EK66" s="61" t="str">
        <f t="shared" si="76"/>
        <v/>
      </c>
      <c r="EL66" s="33" t="str">
        <f t="shared" si="77"/>
        <v/>
      </c>
    </row>
    <row r="67" spans="1:142" ht="15.75" thickBot="1" x14ac:dyDescent="0.3">
      <c r="A67" s="1"/>
      <c r="B67" s="5"/>
      <c r="C67" s="5"/>
      <c r="D67" s="3"/>
      <c r="E67" s="62">
        <f t="shared" ref="E67:E98" si="102">SUMIF(DESBC,A67,QTEBC)</f>
        <v>0</v>
      </c>
      <c r="F67" s="3">
        <f t="shared" ref="F67:F98" si="103">SUMIF(DESBL,A67,QTEBL)</f>
        <v>0</v>
      </c>
      <c r="G67" s="3"/>
      <c r="H67" s="3"/>
      <c r="I67" s="60" t="str">
        <f t="shared" si="52"/>
        <v/>
      </c>
      <c r="J67" s="32" t="str">
        <f t="shared" si="53"/>
        <v/>
      </c>
      <c r="L67" s="1"/>
      <c r="M67" s="5"/>
      <c r="N67" s="5"/>
      <c r="O67" s="3"/>
      <c r="P67" s="3">
        <f t="shared" ref="P67:P98" si="104">SUMIF(DESBC,L67,QTEBC)</f>
        <v>0</v>
      </c>
      <c r="Q67" s="3">
        <f t="shared" ref="Q67:Q98" si="105">SUMIF(DESBL,L67,QTEBL)</f>
        <v>0</v>
      </c>
      <c r="R67" s="3"/>
      <c r="S67" s="3"/>
      <c r="T67" s="60" t="str">
        <f t="shared" si="54"/>
        <v/>
      </c>
      <c r="U67" s="2" t="str">
        <f t="shared" si="55"/>
        <v/>
      </c>
      <c r="W67" s="1" t="s">
        <v>156</v>
      </c>
      <c r="X67" s="5">
        <v>2132</v>
      </c>
      <c r="Y67" s="5">
        <v>3200</v>
      </c>
      <c r="Z67" s="3"/>
      <c r="AA67" s="3">
        <f t="shared" ref="AA67:AA98" si="106">SUMIF(DESBC,W67,QTEBC)</f>
        <v>0</v>
      </c>
      <c r="AB67" s="3">
        <f t="shared" ref="AB67:AB98" si="107">SUMIF(DESBL,W67,QTEBL)</f>
        <v>0</v>
      </c>
      <c r="AC67" s="3"/>
      <c r="AD67" s="3"/>
      <c r="AE67" s="60" t="str">
        <f t="shared" si="56"/>
        <v/>
      </c>
      <c r="AF67" s="32" t="str">
        <f t="shared" si="57"/>
        <v/>
      </c>
      <c r="AH67" s="1"/>
      <c r="AI67" s="5"/>
      <c r="AJ67" s="5"/>
      <c r="AK67" s="3"/>
      <c r="AL67" s="3">
        <f t="shared" ref="AL67:AL98" si="108">SUMIF(DESBC,AH67,QTEBC)</f>
        <v>0</v>
      </c>
      <c r="AM67" s="3">
        <f t="shared" ref="AM67:AM98" si="109">SUMIF(DESBL,AH67,QTEBL)</f>
        <v>0</v>
      </c>
      <c r="AN67" s="3"/>
      <c r="AO67" s="3"/>
      <c r="AP67" s="60" t="str">
        <f t="shared" si="58"/>
        <v/>
      </c>
      <c r="AQ67" s="2" t="str">
        <f t="shared" si="59"/>
        <v/>
      </c>
      <c r="AS67" s="1"/>
      <c r="AT67" s="5"/>
      <c r="AU67" s="5"/>
      <c r="AV67" s="5"/>
      <c r="AW67" s="3">
        <f t="shared" ref="AW67:AW98" si="110">SUMIF(DESBC,AS67,QTEBC)</f>
        <v>0</v>
      </c>
      <c r="AX67" s="3">
        <f t="shared" ref="AX67:AX98" si="111">SUMIF(DESBL,AS67,QTEBL)</f>
        <v>0</v>
      </c>
      <c r="AY67" s="3"/>
      <c r="AZ67" s="3"/>
      <c r="BA67" s="60" t="str">
        <f t="shared" si="60"/>
        <v/>
      </c>
      <c r="BB67" s="3" t="str">
        <f t="shared" si="61"/>
        <v/>
      </c>
      <c r="BD67" s="1"/>
      <c r="BE67" s="5"/>
      <c r="BF67" s="5"/>
      <c r="BG67" s="3"/>
      <c r="BH67" s="3">
        <f t="shared" ref="BH67:BH98" si="112">SUMIF(DESBC,BD67,QTEBC)</f>
        <v>0</v>
      </c>
      <c r="BI67" s="3">
        <f t="shared" ref="BI67:BI98" si="113">SUMIF(DESBL,BD67,QTEBL)</f>
        <v>0</v>
      </c>
      <c r="BJ67" s="3"/>
      <c r="BK67" s="3"/>
      <c r="BL67" s="60" t="str">
        <f t="shared" si="62"/>
        <v/>
      </c>
      <c r="BM67" s="2" t="str">
        <f t="shared" si="63"/>
        <v/>
      </c>
      <c r="BO67" s="1"/>
      <c r="BP67" s="5"/>
      <c r="BQ67" s="5"/>
      <c r="BR67" s="3"/>
      <c r="BS67" s="3">
        <f t="shared" ref="BS67:BS98" si="114">SUMIF(DESBC,BO67,QTEBC)</f>
        <v>0</v>
      </c>
      <c r="BT67" s="3">
        <f t="shared" ref="BT67:BT98" si="115">SUMIF(DESBL,BO67,QTEBL)</f>
        <v>0</v>
      </c>
      <c r="BU67" s="3"/>
      <c r="BV67" s="3"/>
      <c r="BW67" s="60" t="str">
        <f t="shared" si="64"/>
        <v/>
      </c>
      <c r="BX67" s="2" t="str">
        <f t="shared" si="65"/>
        <v/>
      </c>
      <c r="BZ67" s="1"/>
      <c r="CA67" s="5"/>
      <c r="CB67" s="5"/>
      <c r="CC67" s="3"/>
      <c r="CD67" s="3">
        <f t="shared" ref="CD67:CD98" si="116">SUMIF(DESBC,BZ67,QTEBC)</f>
        <v>0</v>
      </c>
      <c r="CE67" s="3">
        <f t="shared" ref="CE67:CE98" si="117">SUMIF(DESBL,BZ67,QTEBL)</f>
        <v>0</v>
      </c>
      <c r="CF67" s="3"/>
      <c r="CG67" s="3"/>
      <c r="CH67" s="60" t="str">
        <f t="shared" si="66"/>
        <v/>
      </c>
      <c r="CI67" s="2" t="str">
        <f t="shared" si="67"/>
        <v/>
      </c>
      <c r="CK67" s="1"/>
      <c r="CL67" s="5"/>
      <c r="CM67" s="5"/>
      <c r="CN67" s="3"/>
      <c r="CO67" s="3">
        <f t="shared" ref="CO67:CO98" si="118">SUMIF(DESBC,CK67,QTEBC)</f>
        <v>0</v>
      </c>
      <c r="CP67" s="3">
        <f t="shared" ref="CP67:CP98" si="119">SUMIF(DESBL,CK67,QTEBL)</f>
        <v>0</v>
      </c>
      <c r="CQ67" s="3"/>
      <c r="CR67" s="3"/>
      <c r="CS67" s="60" t="str">
        <f t="shared" si="68"/>
        <v/>
      </c>
      <c r="CT67" s="2" t="str">
        <f t="shared" si="69"/>
        <v/>
      </c>
      <c r="CV67" s="1"/>
      <c r="CW67" s="5"/>
      <c r="CX67" s="5"/>
      <c r="CY67" s="3"/>
      <c r="CZ67" s="3">
        <f t="shared" ref="CZ67:CZ98" si="120">SUMIF(DESBC,CV67,QTEBC)</f>
        <v>0</v>
      </c>
      <c r="DA67" s="3">
        <f t="shared" ref="DA67:DA98" si="121">SUMIF(DESBL,CV67,QTEBL)</f>
        <v>0</v>
      </c>
      <c r="DB67" s="3"/>
      <c r="DC67" s="3"/>
      <c r="DD67" s="60" t="str">
        <f t="shared" si="70"/>
        <v/>
      </c>
      <c r="DE67" s="32" t="str">
        <f t="shared" si="71"/>
        <v/>
      </c>
      <c r="DG67" s="1"/>
      <c r="DH67" s="5"/>
      <c r="DI67" s="5"/>
      <c r="DJ67" s="3"/>
      <c r="DK67" s="3">
        <f t="shared" ref="DK67:DK98" si="122">SUMIF(DESBC,DG67,QTEBC)</f>
        <v>0</v>
      </c>
      <c r="DL67" s="3">
        <f t="shared" ref="DL67:DL98" si="123">SUMIF(DESBL,DG67,QTEBL)</f>
        <v>0</v>
      </c>
      <c r="DM67" s="3"/>
      <c r="DN67" s="3"/>
      <c r="DO67" s="60" t="str">
        <f t="shared" si="72"/>
        <v/>
      </c>
      <c r="DP67" s="2" t="str">
        <f t="shared" si="73"/>
        <v/>
      </c>
      <c r="DR67" s="1"/>
      <c r="DS67" s="5"/>
      <c r="DT67" s="5"/>
      <c r="DU67" s="3"/>
      <c r="DV67" s="3">
        <f t="shared" ref="DV67:DV98" si="124">SUMIF(DESBC,DR67,QTEBC)</f>
        <v>0</v>
      </c>
      <c r="DW67" s="3">
        <f t="shared" ref="DW67:DW98" si="125">SUMIF(DESBL,DR67,QTEBL)</f>
        <v>0</v>
      </c>
      <c r="DX67" s="3"/>
      <c r="DY67" s="3"/>
      <c r="DZ67" s="60" t="str">
        <f t="shared" si="74"/>
        <v/>
      </c>
      <c r="EA67" s="2" t="str">
        <f t="shared" si="75"/>
        <v/>
      </c>
      <c r="EC67" s="1"/>
      <c r="ED67" s="5"/>
      <c r="EE67" s="5"/>
      <c r="EF67" s="3"/>
      <c r="EG67" s="3">
        <f t="shared" ref="EG67:EG130" si="126">SUMIF(DESBC,EC67,QTEBC)</f>
        <v>0</v>
      </c>
      <c r="EH67" s="3">
        <f t="shared" ref="EH67:EH130" si="127">SUMIF(DESBL,EC67,QTEBL)</f>
        <v>0</v>
      </c>
      <c r="EI67" s="3"/>
      <c r="EJ67" s="3"/>
      <c r="EK67" s="60" t="str">
        <f t="shared" si="76"/>
        <v/>
      </c>
      <c r="EL67" s="2" t="str">
        <f t="shared" si="77"/>
        <v/>
      </c>
    </row>
    <row r="68" spans="1:142" ht="15.75" thickBot="1" x14ac:dyDescent="0.3">
      <c r="A68" s="28"/>
      <c r="B68" s="29"/>
      <c r="C68" s="29"/>
      <c r="D68" s="34"/>
      <c r="E68" s="62">
        <f t="shared" si="102"/>
        <v>0</v>
      </c>
      <c r="F68" s="3">
        <f t="shared" si="103"/>
        <v>0</v>
      </c>
      <c r="G68" s="34"/>
      <c r="H68" s="34"/>
      <c r="I68" s="60" t="str">
        <f t="shared" ref="I68:I131" si="128">IF(F68="","",IF(F68=G68,"",IF(F68&gt;G68,"rupture","")))</f>
        <v/>
      </c>
      <c r="J68" s="32" t="str">
        <f t="shared" ref="J68:J131" si="129">IF(G68=H68,"",IF(G68&gt;H68,"",IF(G68&lt;H68,"il faut commander "&amp;""&amp;H68-G68&amp;"")))</f>
        <v/>
      </c>
      <c r="L68" s="28"/>
      <c r="M68" s="29"/>
      <c r="N68" s="29"/>
      <c r="O68" s="34"/>
      <c r="P68" s="3">
        <f t="shared" si="104"/>
        <v>0</v>
      </c>
      <c r="Q68" s="3">
        <f t="shared" si="105"/>
        <v>0</v>
      </c>
      <c r="R68" s="34"/>
      <c r="S68" s="34"/>
      <c r="T68" s="61" t="str">
        <f t="shared" ref="T68:T131" si="130">IF(Q68="","",IF(Q68=R68,"",IF(Q68&gt;R68,"rupture","")))</f>
        <v/>
      </c>
      <c r="U68" s="33" t="str">
        <f t="shared" ref="U68:U131" si="131">IF(R68=S68,"",IF(R68&gt;S68,"",IF(R68&lt;S68,"il faut commander "&amp;""&amp;S68-R68&amp;"")))</f>
        <v/>
      </c>
      <c r="W68" s="28" t="s">
        <v>157</v>
      </c>
      <c r="X68" s="29">
        <v>950</v>
      </c>
      <c r="Y68" s="29">
        <v>1100</v>
      </c>
      <c r="Z68" s="34"/>
      <c r="AA68" s="3">
        <f t="shared" si="106"/>
        <v>0</v>
      </c>
      <c r="AB68" s="3">
        <f t="shared" si="107"/>
        <v>0</v>
      </c>
      <c r="AC68" s="34"/>
      <c r="AD68" s="34"/>
      <c r="AE68" s="60" t="str">
        <f t="shared" ref="AE68:AE131" si="132">IF(AB68="","",IF(AB68=AC68,"",IF(AB68&gt;AC68,"rupture","")))</f>
        <v/>
      </c>
      <c r="AF68" s="32" t="str">
        <f t="shared" ref="AF68:AF131" si="133">IF(AC68=AD68,"",IF(AC68&gt;AD68,"",IF(AC68&lt;AD68,"il faut commander "&amp;""&amp;AD68-AC68&amp;"")))</f>
        <v/>
      </c>
      <c r="AH68" s="28"/>
      <c r="AI68" s="29"/>
      <c r="AJ68" s="29"/>
      <c r="AK68" s="34"/>
      <c r="AL68" s="3">
        <f t="shared" si="108"/>
        <v>0</v>
      </c>
      <c r="AM68" s="3">
        <f t="shared" si="109"/>
        <v>0</v>
      </c>
      <c r="AN68" s="34"/>
      <c r="AO68" s="34"/>
      <c r="AP68" s="61" t="str">
        <f t="shared" ref="AP68:AP131" si="134">IF(AM68="","",IF(AM68=AN68,"",IF(AM68&gt;AN68,"rupture","")))</f>
        <v/>
      </c>
      <c r="AQ68" s="33" t="str">
        <f t="shared" ref="AQ68:AQ131" si="135">IF(AN68=AO68,"",IF(AN68&gt;AO68,"",IF(AN68&lt;AO68,"il faut commander "&amp;""&amp;AO68-AN68&amp;"")))</f>
        <v/>
      </c>
      <c r="AS68" s="28"/>
      <c r="AT68" s="29"/>
      <c r="AU68" s="29"/>
      <c r="AV68" s="29"/>
      <c r="AW68" s="3">
        <f t="shared" si="110"/>
        <v>0</v>
      </c>
      <c r="AX68" s="3">
        <f t="shared" si="111"/>
        <v>0</v>
      </c>
      <c r="AY68" s="34"/>
      <c r="AZ68" s="34"/>
      <c r="BA68" s="61" t="str">
        <f t="shared" ref="BA68:BA131" si="136">IF(AX68="","",IF(AX68=AY68,"",IF(AX68&gt;AY68,"rupture","")))</f>
        <v/>
      </c>
      <c r="BB68" s="34" t="str">
        <f t="shared" ref="BB68:BB131" si="137">IF(AY68=AZ68,"",IF(AY68&gt;AZ68,"",IF(AY68&lt;AZ68,"il faut commander "&amp;""&amp;AZ68-AY68&amp;"")))</f>
        <v/>
      </c>
      <c r="BD68" s="28"/>
      <c r="BE68" s="29"/>
      <c r="BF68" s="29"/>
      <c r="BG68" s="34"/>
      <c r="BH68" s="34">
        <f t="shared" si="112"/>
        <v>0</v>
      </c>
      <c r="BI68" s="34">
        <f t="shared" si="113"/>
        <v>0</v>
      </c>
      <c r="BJ68" s="34"/>
      <c r="BK68" s="34"/>
      <c r="BL68" s="61" t="str">
        <f t="shared" ref="BL68:BL131" si="138">IF(BI68="","",IF(BI68=BJ68,"",IF(BI68&gt;BJ68,"rupture","")))</f>
        <v/>
      </c>
      <c r="BM68" s="33" t="str">
        <f t="shared" ref="BM68:BM131" si="139">IF(BJ68=BK68,"",IF(BJ68&gt;BK68,"",IF(BJ68&lt;BK68,"il faut commander "&amp;""&amp;BK68-BJ68&amp;"")))</f>
        <v/>
      </c>
      <c r="BO68" s="28"/>
      <c r="BP68" s="29"/>
      <c r="BQ68" s="29"/>
      <c r="BR68" s="34"/>
      <c r="BS68" s="34">
        <f t="shared" si="114"/>
        <v>0</v>
      </c>
      <c r="BT68" s="34">
        <f t="shared" si="115"/>
        <v>0</v>
      </c>
      <c r="BU68" s="34"/>
      <c r="BV68" s="34"/>
      <c r="BW68" s="61" t="str">
        <f t="shared" ref="BW68:BW131" si="140">IF(BT68="","",IF(BT68=BU68,"",IF(BT68&gt;BU68,"rupture","")))</f>
        <v/>
      </c>
      <c r="BX68" s="33" t="str">
        <f t="shared" ref="BX68:BX131" si="141">IF(BU68=BV68,"",IF(BU68&gt;BV68,"",IF(BU68&lt;BV68,"il faut commander "&amp;""&amp;BV68-BU68&amp;"")))</f>
        <v/>
      </c>
      <c r="BZ68" s="28"/>
      <c r="CA68" s="29"/>
      <c r="CB68" s="29"/>
      <c r="CC68" s="34"/>
      <c r="CD68" s="34">
        <f t="shared" si="116"/>
        <v>0</v>
      </c>
      <c r="CE68" s="34">
        <f t="shared" si="117"/>
        <v>0</v>
      </c>
      <c r="CF68" s="34"/>
      <c r="CG68" s="34"/>
      <c r="CH68" s="61" t="str">
        <f t="shared" ref="CH68:CH131" si="142">IF(CE68="","",IF(CE68=CF68,"",IF(CE68&gt;CF68,"rupture","")))</f>
        <v/>
      </c>
      <c r="CI68" s="33" t="str">
        <f t="shared" ref="CI68:CI131" si="143">IF(CF68=CG68,"",IF(CF68&gt;CG68,"",IF(CF68&lt;CG68,"il faut commander "&amp;""&amp;CG68-CF68&amp;"")))</f>
        <v/>
      </c>
      <c r="CK68" s="28"/>
      <c r="CL68" s="29"/>
      <c r="CM68" s="29"/>
      <c r="CN68" s="34"/>
      <c r="CO68" s="34">
        <f t="shared" si="118"/>
        <v>0</v>
      </c>
      <c r="CP68" s="34">
        <f t="shared" si="119"/>
        <v>0</v>
      </c>
      <c r="CQ68" s="34"/>
      <c r="CR68" s="34"/>
      <c r="CS68" s="61" t="str">
        <f t="shared" ref="CS68:CS131" si="144">IF(CP68="","",IF(CP68=CQ68,"",IF(CP68&gt;CQ68,"rupture","")))</f>
        <v/>
      </c>
      <c r="CT68" s="33" t="str">
        <f t="shared" ref="CT68:CT131" si="145">IF(CQ68=CR68,"",IF(CQ68&gt;CR68,"",IF(CQ68&lt;CR68,"il faut commander "&amp;""&amp;CR68-CQ68&amp;"")))</f>
        <v/>
      </c>
      <c r="CV68" s="28"/>
      <c r="CW68" s="29"/>
      <c r="CX68" s="29"/>
      <c r="CY68" s="34"/>
      <c r="CZ68" s="34">
        <f t="shared" si="120"/>
        <v>0</v>
      </c>
      <c r="DA68" s="34">
        <f t="shared" si="121"/>
        <v>0</v>
      </c>
      <c r="DB68" s="34"/>
      <c r="DC68" s="34"/>
      <c r="DD68" s="61" t="str">
        <f t="shared" ref="DD68:DD131" si="146">IF(DA68="","",IF(DA68=DB68,"",IF(DA68&gt;DB68,"rupture","")))</f>
        <v/>
      </c>
      <c r="DE68" s="32" t="str">
        <f t="shared" ref="DE68:DE131" si="147">IF(DB68=DC68,"",IF(DB68&gt;DC68,"",IF(DB68&lt;DC68,"il faut commander "&amp;""&amp;DC68-DB68&amp;"")))</f>
        <v/>
      </c>
      <c r="DG68" s="28"/>
      <c r="DH68" s="29"/>
      <c r="DI68" s="29"/>
      <c r="DJ68" s="34"/>
      <c r="DK68" s="34">
        <f t="shared" si="122"/>
        <v>0</v>
      </c>
      <c r="DL68" s="34">
        <f t="shared" si="123"/>
        <v>0</v>
      </c>
      <c r="DM68" s="34"/>
      <c r="DN68" s="34"/>
      <c r="DO68" s="61" t="str">
        <f t="shared" ref="DO68:DO131" si="148">IF(DL68="","",IF(DL68=DM68,"",IF(DL68&gt;DM68,"rupture","")))</f>
        <v/>
      </c>
      <c r="DP68" s="33" t="str">
        <f t="shared" ref="DP68:DP131" si="149">IF(DM68=DN68,"",IF(DM68&gt;DN68,"",IF(DM68&lt;DN68,"il faut commander "&amp;""&amp;DN68-DM68&amp;"")))</f>
        <v/>
      </c>
      <c r="DR68" s="28"/>
      <c r="DS68" s="29"/>
      <c r="DT68" s="29"/>
      <c r="DU68" s="34"/>
      <c r="DV68" s="34">
        <f t="shared" si="124"/>
        <v>0</v>
      </c>
      <c r="DW68" s="34">
        <f t="shared" si="125"/>
        <v>0</v>
      </c>
      <c r="DX68" s="34"/>
      <c r="DY68" s="34"/>
      <c r="DZ68" s="61" t="str">
        <f t="shared" ref="DZ68:DZ131" si="150">IF(DW68="","",IF(DW68=DX68,"",IF(DW68&gt;DX68,"rupture","")))</f>
        <v/>
      </c>
      <c r="EA68" s="33" t="str">
        <f t="shared" ref="EA68:EA131" si="151">IF(DX68=DY68,"",IF(DX68&gt;DY68,"",IF(DX68&lt;DY68,"il faut commander "&amp;""&amp;DY68-DX68&amp;"")))</f>
        <v/>
      </c>
      <c r="EC68" s="28"/>
      <c r="ED68" s="29"/>
      <c r="EE68" s="29"/>
      <c r="EF68" s="34"/>
      <c r="EG68" s="34">
        <f t="shared" si="126"/>
        <v>0</v>
      </c>
      <c r="EH68" s="34">
        <f t="shared" si="127"/>
        <v>0</v>
      </c>
      <c r="EI68" s="34"/>
      <c r="EJ68" s="34"/>
      <c r="EK68" s="61" t="str">
        <f t="shared" ref="EK68:EK131" si="152">IF(EH68="","",IF(EH68=EI68,"",IF(EH68&gt;EI68,"rupture","")))</f>
        <v/>
      </c>
      <c r="EL68" s="33" t="str">
        <f t="shared" ref="EL68:EL131" si="153">IF(EI68=EJ68,"",IF(EI68&gt;EJ68,"",IF(EI68&lt;EJ68,"il faut commander "&amp;""&amp;EJ68-EI68&amp;"")))</f>
        <v/>
      </c>
    </row>
    <row r="69" spans="1:142" ht="15.75" thickBot="1" x14ac:dyDescent="0.3">
      <c r="A69" s="1"/>
      <c r="B69" s="5"/>
      <c r="C69" s="5"/>
      <c r="D69" s="3"/>
      <c r="E69" s="62">
        <f t="shared" si="102"/>
        <v>0</v>
      </c>
      <c r="F69" s="3">
        <f t="shared" si="103"/>
        <v>0</v>
      </c>
      <c r="G69" s="3"/>
      <c r="H69" s="3"/>
      <c r="I69" s="60" t="str">
        <f t="shared" si="128"/>
        <v/>
      </c>
      <c r="J69" s="32" t="str">
        <f t="shared" si="129"/>
        <v/>
      </c>
      <c r="L69" s="1"/>
      <c r="M69" s="5"/>
      <c r="N69" s="5"/>
      <c r="O69" s="3"/>
      <c r="P69" s="3">
        <f t="shared" si="104"/>
        <v>0</v>
      </c>
      <c r="Q69" s="3">
        <f t="shared" si="105"/>
        <v>0</v>
      </c>
      <c r="R69" s="3"/>
      <c r="S69" s="3"/>
      <c r="T69" s="60" t="str">
        <f t="shared" si="130"/>
        <v/>
      </c>
      <c r="U69" s="2" t="str">
        <f t="shared" si="131"/>
        <v/>
      </c>
      <c r="W69" s="1" t="s">
        <v>158</v>
      </c>
      <c r="X69" s="5">
        <v>840</v>
      </c>
      <c r="Y69" s="5">
        <v>1040</v>
      </c>
      <c r="Z69" s="3"/>
      <c r="AA69" s="3">
        <f t="shared" si="106"/>
        <v>0</v>
      </c>
      <c r="AB69" s="3">
        <f t="shared" si="107"/>
        <v>0</v>
      </c>
      <c r="AC69" s="3"/>
      <c r="AD69" s="3"/>
      <c r="AE69" s="60" t="str">
        <f t="shared" si="132"/>
        <v/>
      </c>
      <c r="AF69" s="32" t="str">
        <f t="shared" si="133"/>
        <v/>
      </c>
      <c r="AH69" s="1"/>
      <c r="AI69" s="5"/>
      <c r="AJ69" s="5"/>
      <c r="AK69" s="3"/>
      <c r="AL69" s="3">
        <f t="shared" si="108"/>
        <v>0</v>
      </c>
      <c r="AM69" s="3">
        <f t="shared" si="109"/>
        <v>0</v>
      </c>
      <c r="AN69" s="3"/>
      <c r="AO69" s="3"/>
      <c r="AP69" s="60" t="str">
        <f t="shared" si="134"/>
        <v/>
      </c>
      <c r="AQ69" s="2" t="str">
        <f t="shared" si="135"/>
        <v/>
      </c>
      <c r="AS69" s="1"/>
      <c r="AT69" s="5"/>
      <c r="AU69" s="5"/>
      <c r="AV69" s="5"/>
      <c r="AW69" s="3">
        <f t="shared" si="110"/>
        <v>0</v>
      </c>
      <c r="AX69" s="3">
        <f t="shared" si="111"/>
        <v>0</v>
      </c>
      <c r="AY69" s="3"/>
      <c r="AZ69" s="3"/>
      <c r="BA69" s="60" t="str">
        <f t="shared" si="136"/>
        <v/>
      </c>
      <c r="BB69" s="3" t="str">
        <f t="shared" si="137"/>
        <v/>
      </c>
      <c r="BD69" s="1"/>
      <c r="BE69" s="5"/>
      <c r="BF69" s="5"/>
      <c r="BG69" s="3"/>
      <c r="BH69" s="3">
        <f t="shared" si="112"/>
        <v>0</v>
      </c>
      <c r="BI69" s="3">
        <f t="shared" si="113"/>
        <v>0</v>
      </c>
      <c r="BJ69" s="3"/>
      <c r="BK69" s="3"/>
      <c r="BL69" s="60" t="str">
        <f t="shared" si="138"/>
        <v/>
      </c>
      <c r="BM69" s="2" t="str">
        <f t="shared" si="139"/>
        <v/>
      </c>
      <c r="BO69" s="1"/>
      <c r="BP69" s="5"/>
      <c r="BQ69" s="5"/>
      <c r="BR69" s="3"/>
      <c r="BS69" s="3">
        <f t="shared" si="114"/>
        <v>0</v>
      </c>
      <c r="BT69" s="3">
        <f t="shared" si="115"/>
        <v>0</v>
      </c>
      <c r="BU69" s="3"/>
      <c r="BV69" s="3"/>
      <c r="BW69" s="60" t="str">
        <f t="shared" si="140"/>
        <v/>
      </c>
      <c r="BX69" s="2" t="str">
        <f t="shared" si="141"/>
        <v/>
      </c>
      <c r="BZ69" s="1"/>
      <c r="CA69" s="5"/>
      <c r="CB69" s="5"/>
      <c r="CC69" s="3"/>
      <c r="CD69" s="3">
        <f t="shared" si="116"/>
        <v>0</v>
      </c>
      <c r="CE69" s="3">
        <f t="shared" si="117"/>
        <v>0</v>
      </c>
      <c r="CF69" s="3"/>
      <c r="CG69" s="3"/>
      <c r="CH69" s="60" t="str">
        <f t="shared" si="142"/>
        <v/>
      </c>
      <c r="CI69" s="2" t="str">
        <f t="shared" si="143"/>
        <v/>
      </c>
      <c r="CK69" s="1"/>
      <c r="CL69" s="5"/>
      <c r="CM69" s="5"/>
      <c r="CN69" s="3"/>
      <c r="CO69" s="3">
        <f t="shared" si="118"/>
        <v>0</v>
      </c>
      <c r="CP69" s="3">
        <f t="shared" si="119"/>
        <v>0</v>
      </c>
      <c r="CQ69" s="3"/>
      <c r="CR69" s="3"/>
      <c r="CS69" s="60" t="str">
        <f t="shared" si="144"/>
        <v/>
      </c>
      <c r="CT69" s="2" t="str">
        <f t="shared" si="145"/>
        <v/>
      </c>
      <c r="CV69" s="1"/>
      <c r="CW69" s="5"/>
      <c r="CX69" s="5"/>
      <c r="CY69" s="3"/>
      <c r="CZ69" s="3">
        <f t="shared" si="120"/>
        <v>0</v>
      </c>
      <c r="DA69" s="3">
        <f t="shared" si="121"/>
        <v>0</v>
      </c>
      <c r="DB69" s="3"/>
      <c r="DC69" s="3"/>
      <c r="DD69" s="60" t="str">
        <f t="shared" si="146"/>
        <v/>
      </c>
      <c r="DE69" s="32" t="str">
        <f t="shared" si="147"/>
        <v/>
      </c>
      <c r="DG69" s="1"/>
      <c r="DH69" s="5"/>
      <c r="DI69" s="5"/>
      <c r="DJ69" s="3"/>
      <c r="DK69" s="3">
        <f t="shared" si="122"/>
        <v>0</v>
      </c>
      <c r="DL69" s="3">
        <f t="shared" si="123"/>
        <v>0</v>
      </c>
      <c r="DM69" s="3"/>
      <c r="DN69" s="3"/>
      <c r="DO69" s="60" t="str">
        <f t="shared" si="148"/>
        <v/>
      </c>
      <c r="DP69" s="2" t="str">
        <f t="shared" si="149"/>
        <v/>
      </c>
      <c r="DR69" s="1"/>
      <c r="DS69" s="5"/>
      <c r="DT69" s="5"/>
      <c r="DU69" s="3"/>
      <c r="DV69" s="3">
        <f t="shared" si="124"/>
        <v>0</v>
      </c>
      <c r="DW69" s="3">
        <f t="shared" si="125"/>
        <v>0</v>
      </c>
      <c r="DX69" s="3"/>
      <c r="DY69" s="3"/>
      <c r="DZ69" s="60" t="str">
        <f t="shared" si="150"/>
        <v/>
      </c>
      <c r="EA69" s="2" t="str">
        <f t="shared" si="151"/>
        <v/>
      </c>
      <c r="EC69" s="1"/>
      <c r="ED69" s="5"/>
      <c r="EE69" s="5"/>
      <c r="EF69" s="3"/>
      <c r="EG69" s="3">
        <f t="shared" si="126"/>
        <v>0</v>
      </c>
      <c r="EH69" s="3">
        <f t="shared" si="127"/>
        <v>0</v>
      </c>
      <c r="EI69" s="3"/>
      <c r="EJ69" s="3"/>
      <c r="EK69" s="60" t="str">
        <f t="shared" si="152"/>
        <v/>
      </c>
      <c r="EL69" s="2" t="str">
        <f t="shared" si="153"/>
        <v/>
      </c>
    </row>
    <row r="70" spans="1:142" ht="15.75" thickBot="1" x14ac:dyDescent="0.3">
      <c r="A70" s="28"/>
      <c r="B70" s="29"/>
      <c r="C70" s="29"/>
      <c r="D70" s="34"/>
      <c r="E70" s="62">
        <f t="shared" si="102"/>
        <v>0</v>
      </c>
      <c r="F70" s="3">
        <f t="shared" si="103"/>
        <v>0</v>
      </c>
      <c r="G70" s="34"/>
      <c r="H70" s="34"/>
      <c r="I70" s="60" t="str">
        <f t="shared" si="128"/>
        <v/>
      </c>
      <c r="J70" s="32" t="str">
        <f t="shared" si="129"/>
        <v/>
      </c>
      <c r="L70" s="28"/>
      <c r="M70" s="29"/>
      <c r="N70" s="29"/>
      <c r="O70" s="34"/>
      <c r="P70" s="3">
        <f t="shared" si="104"/>
        <v>0</v>
      </c>
      <c r="Q70" s="3">
        <f t="shared" si="105"/>
        <v>0</v>
      </c>
      <c r="R70" s="34"/>
      <c r="S70" s="34"/>
      <c r="T70" s="61" t="str">
        <f t="shared" si="130"/>
        <v/>
      </c>
      <c r="U70" s="33" t="str">
        <f t="shared" si="131"/>
        <v/>
      </c>
      <c r="W70" s="28" t="s">
        <v>159</v>
      </c>
      <c r="X70" s="29">
        <v>1020</v>
      </c>
      <c r="Y70" s="29">
        <v>1100</v>
      </c>
      <c r="Z70" s="34"/>
      <c r="AA70" s="3">
        <f t="shared" si="106"/>
        <v>0</v>
      </c>
      <c r="AB70" s="3">
        <f t="shared" si="107"/>
        <v>0</v>
      </c>
      <c r="AC70" s="34"/>
      <c r="AD70" s="34"/>
      <c r="AE70" s="60" t="str">
        <f t="shared" si="132"/>
        <v/>
      </c>
      <c r="AF70" s="32" t="str">
        <f t="shared" si="133"/>
        <v/>
      </c>
      <c r="AH70" s="28"/>
      <c r="AI70" s="29"/>
      <c r="AJ70" s="29"/>
      <c r="AK70" s="34"/>
      <c r="AL70" s="3">
        <f t="shared" si="108"/>
        <v>0</v>
      </c>
      <c r="AM70" s="3">
        <f t="shared" si="109"/>
        <v>0</v>
      </c>
      <c r="AN70" s="34"/>
      <c r="AO70" s="34"/>
      <c r="AP70" s="61" t="str">
        <f t="shared" si="134"/>
        <v/>
      </c>
      <c r="AQ70" s="33" t="str">
        <f t="shared" si="135"/>
        <v/>
      </c>
      <c r="AS70" s="28"/>
      <c r="AT70" s="29"/>
      <c r="AU70" s="29"/>
      <c r="AV70" s="29"/>
      <c r="AW70" s="3">
        <f t="shared" si="110"/>
        <v>0</v>
      </c>
      <c r="AX70" s="3">
        <f t="shared" si="111"/>
        <v>0</v>
      </c>
      <c r="AY70" s="34"/>
      <c r="AZ70" s="34"/>
      <c r="BA70" s="61" t="str">
        <f t="shared" si="136"/>
        <v/>
      </c>
      <c r="BB70" s="34" t="str">
        <f t="shared" si="137"/>
        <v/>
      </c>
      <c r="BD70" s="28"/>
      <c r="BE70" s="29"/>
      <c r="BF70" s="29"/>
      <c r="BG70" s="34"/>
      <c r="BH70" s="34">
        <f t="shared" si="112"/>
        <v>0</v>
      </c>
      <c r="BI70" s="34">
        <f t="shared" si="113"/>
        <v>0</v>
      </c>
      <c r="BJ70" s="34"/>
      <c r="BK70" s="34"/>
      <c r="BL70" s="61" t="str">
        <f t="shared" si="138"/>
        <v/>
      </c>
      <c r="BM70" s="33" t="str">
        <f t="shared" si="139"/>
        <v/>
      </c>
      <c r="BO70" s="28"/>
      <c r="BP70" s="29"/>
      <c r="BQ70" s="29"/>
      <c r="BR70" s="34"/>
      <c r="BS70" s="34">
        <f t="shared" si="114"/>
        <v>0</v>
      </c>
      <c r="BT70" s="34">
        <f t="shared" si="115"/>
        <v>0</v>
      </c>
      <c r="BU70" s="34"/>
      <c r="BV70" s="34"/>
      <c r="BW70" s="61" t="str">
        <f t="shared" si="140"/>
        <v/>
      </c>
      <c r="BX70" s="33" t="str">
        <f t="shared" si="141"/>
        <v/>
      </c>
      <c r="BZ70" s="28"/>
      <c r="CA70" s="29"/>
      <c r="CB70" s="29"/>
      <c r="CC70" s="34"/>
      <c r="CD70" s="34">
        <f t="shared" si="116"/>
        <v>0</v>
      </c>
      <c r="CE70" s="34">
        <f t="shared" si="117"/>
        <v>0</v>
      </c>
      <c r="CF70" s="34"/>
      <c r="CG70" s="34"/>
      <c r="CH70" s="61" t="str">
        <f t="shared" si="142"/>
        <v/>
      </c>
      <c r="CI70" s="33" t="str">
        <f t="shared" si="143"/>
        <v/>
      </c>
      <c r="CK70" s="28"/>
      <c r="CL70" s="29"/>
      <c r="CM70" s="29"/>
      <c r="CN70" s="34"/>
      <c r="CO70" s="34">
        <f t="shared" si="118"/>
        <v>0</v>
      </c>
      <c r="CP70" s="34">
        <f t="shared" si="119"/>
        <v>0</v>
      </c>
      <c r="CQ70" s="34"/>
      <c r="CR70" s="34"/>
      <c r="CS70" s="61" t="str">
        <f t="shared" si="144"/>
        <v/>
      </c>
      <c r="CT70" s="33" t="str">
        <f t="shared" si="145"/>
        <v/>
      </c>
      <c r="CV70" s="28"/>
      <c r="CW70" s="29"/>
      <c r="CX70" s="29"/>
      <c r="CY70" s="34"/>
      <c r="CZ70" s="34">
        <f t="shared" si="120"/>
        <v>0</v>
      </c>
      <c r="DA70" s="34">
        <f t="shared" si="121"/>
        <v>0</v>
      </c>
      <c r="DB70" s="34"/>
      <c r="DC70" s="34"/>
      <c r="DD70" s="61" t="str">
        <f t="shared" si="146"/>
        <v/>
      </c>
      <c r="DE70" s="32" t="str">
        <f t="shared" si="147"/>
        <v/>
      </c>
      <c r="DG70" s="28"/>
      <c r="DH70" s="29"/>
      <c r="DI70" s="29"/>
      <c r="DJ70" s="34"/>
      <c r="DK70" s="34">
        <f t="shared" si="122"/>
        <v>0</v>
      </c>
      <c r="DL70" s="34">
        <f t="shared" si="123"/>
        <v>0</v>
      </c>
      <c r="DM70" s="34"/>
      <c r="DN70" s="34"/>
      <c r="DO70" s="61" t="str">
        <f t="shared" si="148"/>
        <v/>
      </c>
      <c r="DP70" s="33" t="str">
        <f t="shared" si="149"/>
        <v/>
      </c>
      <c r="DR70" s="28"/>
      <c r="DS70" s="29"/>
      <c r="DT70" s="29"/>
      <c r="DU70" s="34"/>
      <c r="DV70" s="34">
        <f t="shared" si="124"/>
        <v>0</v>
      </c>
      <c r="DW70" s="34">
        <f t="shared" si="125"/>
        <v>0</v>
      </c>
      <c r="DX70" s="34"/>
      <c r="DY70" s="34"/>
      <c r="DZ70" s="61" t="str">
        <f t="shared" si="150"/>
        <v/>
      </c>
      <c r="EA70" s="33" t="str">
        <f t="shared" si="151"/>
        <v/>
      </c>
      <c r="EC70" s="28"/>
      <c r="ED70" s="29"/>
      <c r="EE70" s="29"/>
      <c r="EF70" s="34"/>
      <c r="EG70" s="34">
        <f t="shared" si="126"/>
        <v>0</v>
      </c>
      <c r="EH70" s="34">
        <f t="shared" si="127"/>
        <v>0</v>
      </c>
      <c r="EI70" s="34"/>
      <c r="EJ70" s="34"/>
      <c r="EK70" s="61" t="str">
        <f t="shared" si="152"/>
        <v/>
      </c>
      <c r="EL70" s="33" t="str">
        <f t="shared" si="153"/>
        <v/>
      </c>
    </row>
    <row r="71" spans="1:142" ht="15.75" thickBot="1" x14ac:dyDescent="0.3">
      <c r="A71" s="1"/>
      <c r="B71" s="5"/>
      <c r="C71" s="5"/>
      <c r="D71" s="3"/>
      <c r="E71" s="62">
        <f t="shared" si="102"/>
        <v>0</v>
      </c>
      <c r="F71" s="3">
        <f t="shared" si="103"/>
        <v>0</v>
      </c>
      <c r="G71" s="3"/>
      <c r="H71" s="3"/>
      <c r="I71" s="60" t="str">
        <f t="shared" si="128"/>
        <v/>
      </c>
      <c r="J71" s="32" t="str">
        <f t="shared" si="129"/>
        <v/>
      </c>
      <c r="L71" s="1"/>
      <c r="M71" s="5"/>
      <c r="N71" s="5"/>
      <c r="O71" s="3"/>
      <c r="P71" s="3">
        <f t="shared" si="104"/>
        <v>0</v>
      </c>
      <c r="Q71" s="3">
        <f t="shared" si="105"/>
        <v>0</v>
      </c>
      <c r="R71" s="3"/>
      <c r="S71" s="3"/>
      <c r="T71" s="60" t="str">
        <f t="shared" si="130"/>
        <v/>
      </c>
      <c r="U71" s="2" t="str">
        <f t="shared" si="131"/>
        <v/>
      </c>
      <c r="W71" s="1" t="s">
        <v>160</v>
      </c>
      <c r="X71" s="5">
        <v>550</v>
      </c>
      <c r="Y71" s="5">
        <v>650</v>
      </c>
      <c r="Z71" s="3"/>
      <c r="AA71" s="3">
        <f t="shared" si="106"/>
        <v>0</v>
      </c>
      <c r="AB71" s="3">
        <f t="shared" si="107"/>
        <v>0</v>
      </c>
      <c r="AC71" s="3"/>
      <c r="AD71" s="3"/>
      <c r="AE71" s="60" t="str">
        <f t="shared" si="132"/>
        <v/>
      </c>
      <c r="AF71" s="32" t="str">
        <f t="shared" si="133"/>
        <v/>
      </c>
      <c r="AH71" s="1"/>
      <c r="AI71" s="5"/>
      <c r="AJ71" s="5"/>
      <c r="AK71" s="3"/>
      <c r="AL71" s="3">
        <f t="shared" si="108"/>
        <v>0</v>
      </c>
      <c r="AM71" s="3">
        <f t="shared" si="109"/>
        <v>0</v>
      </c>
      <c r="AN71" s="3"/>
      <c r="AO71" s="3"/>
      <c r="AP71" s="60" t="str">
        <f t="shared" si="134"/>
        <v/>
      </c>
      <c r="AQ71" s="2" t="str">
        <f t="shared" si="135"/>
        <v/>
      </c>
      <c r="AS71" s="1"/>
      <c r="AT71" s="5"/>
      <c r="AU71" s="5"/>
      <c r="AV71" s="5"/>
      <c r="AW71" s="3">
        <f t="shared" si="110"/>
        <v>0</v>
      </c>
      <c r="AX71" s="3">
        <f t="shared" si="111"/>
        <v>0</v>
      </c>
      <c r="AY71" s="3"/>
      <c r="AZ71" s="3"/>
      <c r="BA71" s="60" t="str">
        <f t="shared" si="136"/>
        <v/>
      </c>
      <c r="BB71" s="3" t="str">
        <f t="shared" si="137"/>
        <v/>
      </c>
      <c r="BD71" s="1"/>
      <c r="BE71" s="5"/>
      <c r="BF71" s="5"/>
      <c r="BG71" s="3"/>
      <c r="BH71" s="3">
        <f t="shared" si="112"/>
        <v>0</v>
      </c>
      <c r="BI71" s="3">
        <f t="shared" si="113"/>
        <v>0</v>
      </c>
      <c r="BJ71" s="3"/>
      <c r="BK71" s="3"/>
      <c r="BL71" s="60" t="str">
        <f t="shared" si="138"/>
        <v/>
      </c>
      <c r="BM71" s="2" t="str">
        <f t="shared" si="139"/>
        <v/>
      </c>
      <c r="BO71" s="1"/>
      <c r="BP71" s="5"/>
      <c r="BQ71" s="5"/>
      <c r="BR71" s="3"/>
      <c r="BS71" s="3">
        <f t="shared" si="114"/>
        <v>0</v>
      </c>
      <c r="BT71" s="3">
        <f t="shared" si="115"/>
        <v>0</v>
      </c>
      <c r="BU71" s="3"/>
      <c r="BV71" s="3"/>
      <c r="BW71" s="60" t="str">
        <f t="shared" si="140"/>
        <v/>
      </c>
      <c r="BX71" s="2" t="str">
        <f t="shared" si="141"/>
        <v/>
      </c>
      <c r="BZ71" s="1"/>
      <c r="CA71" s="5"/>
      <c r="CB71" s="5"/>
      <c r="CC71" s="3"/>
      <c r="CD71" s="3">
        <f t="shared" si="116"/>
        <v>0</v>
      </c>
      <c r="CE71" s="3">
        <f t="shared" si="117"/>
        <v>0</v>
      </c>
      <c r="CF71" s="3"/>
      <c r="CG71" s="3"/>
      <c r="CH71" s="60" t="str">
        <f t="shared" si="142"/>
        <v/>
      </c>
      <c r="CI71" s="2" t="str">
        <f t="shared" si="143"/>
        <v/>
      </c>
      <c r="CK71" s="1"/>
      <c r="CL71" s="5"/>
      <c r="CM71" s="5"/>
      <c r="CN71" s="3"/>
      <c r="CO71" s="3">
        <f t="shared" si="118"/>
        <v>0</v>
      </c>
      <c r="CP71" s="3">
        <f t="shared" si="119"/>
        <v>0</v>
      </c>
      <c r="CQ71" s="3"/>
      <c r="CR71" s="3"/>
      <c r="CS71" s="60" t="str">
        <f t="shared" si="144"/>
        <v/>
      </c>
      <c r="CT71" s="2" t="str">
        <f t="shared" si="145"/>
        <v/>
      </c>
      <c r="CV71" s="1"/>
      <c r="CW71" s="5"/>
      <c r="CX71" s="5"/>
      <c r="CY71" s="3"/>
      <c r="CZ71" s="3">
        <f t="shared" si="120"/>
        <v>0</v>
      </c>
      <c r="DA71" s="3">
        <f t="shared" si="121"/>
        <v>0</v>
      </c>
      <c r="DB71" s="3"/>
      <c r="DC71" s="3"/>
      <c r="DD71" s="60" t="str">
        <f t="shared" si="146"/>
        <v/>
      </c>
      <c r="DE71" s="32" t="str">
        <f t="shared" si="147"/>
        <v/>
      </c>
      <c r="DG71" s="1"/>
      <c r="DH71" s="5"/>
      <c r="DI71" s="5"/>
      <c r="DJ71" s="3"/>
      <c r="DK71" s="3">
        <f t="shared" si="122"/>
        <v>0</v>
      </c>
      <c r="DL71" s="3">
        <f t="shared" si="123"/>
        <v>0</v>
      </c>
      <c r="DM71" s="3"/>
      <c r="DN71" s="3"/>
      <c r="DO71" s="60" t="str">
        <f t="shared" si="148"/>
        <v/>
      </c>
      <c r="DP71" s="2" t="str">
        <f t="shared" si="149"/>
        <v/>
      </c>
      <c r="DR71" s="1"/>
      <c r="DS71" s="5"/>
      <c r="DT71" s="5"/>
      <c r="DU71" s="3"/>
      <c r="DV71" s="3">
        <f t="shared" si="124"/>
        <v>0</v>
      </c>
      <c r="DW71" s="3">
        <f t="shared" si="125"/>
        <v>0</v>
      </c>
      <c r="DX71" s="3"/>
      <c r="DY71" s="3"/>
      <c r="DZ71" s="60" t="str">
        <f t="shared" si="150"/>
        <v/>
      </c>
      <c r="EA71" s="2" t="str">
        <f t="shared" si="151"/>
        <v/>
      </c>
      <c r="EC71" s="1"/>
      <c r="ED71" s="5"/>
      <c r="EE71" s="5"/>
      <c r="EF71" s="3"/>
      <c r="EG71" s="3">
        <f t="shared" si="126"/>
        <v>0</v>
      </c>
      <c r="EH71" s="3">
        <f t="shared" si="127"/>
        <v>0</v>
      </c>
      <c r="EI71" s="3"/>
      <c r="EJ71" s="3"/>
      <c r="EK71" s="60" t="str">
        <f t="shared" si="152"/>
        <v/>
      </c>
      <c r="EL71" s="2" t="str">
        <f t="shared" si="153"/>
        <v/>
      </c>
    </row>
    <row r="72" spans="1:142" ht="15.75" thickBot="1" x14ac:dyDescent="0.3">
      <c r="A72" s="28"/>
      <c r="B72" s="29"/>
      <c r="C72" s="29"/>
      <c r="D72" s="34"/>
      <c r="E72" s="62">
        <f t="shared" si="102"/>
        <v>0</v>
      </c>
      <c r="F72" s="3">
        <f t="shared" si="103"/>
        <v>0</v>
      </c>
      <c r="G72" s="34"/>
      <c r="H72" s="34"/>
      <c r="I72" s="60" t="str">
        <f t="shared" si="128"/>
        <v/>
      </c>
      <c r="J72" s="32" t="str">
        <f t="shared" si="129"/>
        <v/>
      </c>
      <c r="L72" s="28"/>
      <c r="M72" s="29"/>
      <c r="N72" s="29"/>
      <c r="O72" s="34"/>
      <c r="P72" s="3">
        <f t="shared" si="104"/>
        <v>0</v>
      </c>
      <c r="Q72" s="3">
        <f t="shared" si="105"/>
        <v>0</v>
      </c>
      <c r="R72" s="34"/>
      <c r="S72" s="34"/>
      <c r="T72" s="61" t="str">
        <f t="shared" si="130"/>
        <v/>
      </c>
      <c r="U72" s="33" t="str">
        <f t="shared" si="131"/>
        <v/>
      </c>
      <c r="W72" s="28" t="s">
        <v>161</v>
      </c>
      <c r="X72" s="29">
        <v>860</v>
      </c>
      <c r="Y72" s="29">
        <v>1060</v>
      </c>
      <c r="Z72" s="34"/>
      <c r="AA72" s="3">
        <f t="shared" si="106"/>
        <v>0</v>
      </c>
      <c r="AB72" s="3">
        <f t="shared" si="107"/>
        <v>0</v>
      </c>
      <c r="AC72" s="34"/>
      <c r="AD72" s="34"/>
      <c r="AE72" s="60" t="str">
        <f t="shared" si="132"/>
        <v/>
      </c>
      <c r="AF72" s="32" t="str">
        <f t="shared" si="133"/>
        <v/>
      </c>
      <c r="AH72" s="28"/>
      <c r="AI72" s="29"/>
      <c r="AJ72" s="29"/>
      <c r="AK72" s="34"/>
      <c r="AL72" s="3">
        <f t="shared" si="108"/>
        <v>0</v>
      </c>
      <c r="AM72" s="3">
        <f t="shared" si="109"/>
        <v>0</v>
      </c>
      <c r="AN72" s="34"/>
      <c r="AO72" s="34"/>
      <c r="AP72" s="61" t="str">
        <f t="shared" si="134"/>
        <v/>
      </c>
      <c r="AQ72" s="33" t="str">
        <f t="shared" si="135"/>
        <v/>
      </c>
      <c r="AS72" s="28"/>
      <c r="AT72" s="29"/>
      <c r="AU72" s="29"/>
      <c r="AV72" s="29"/>
      <c r="AW72" s="3">
        <f t="shared" si="110"/>
        <v>0</v>
      </c>
      <c r="AX72" s="3">
        <f t="shared" si="111"/>
        <v>0</v>
      </c>
      <c r="AY72" s="34"/>
      <c r="AZ72" s="34"/>
      <c r="BA72" s="61" t="str">
        <f t="shared" si="136"/>
        <v/>
      </c>
      <c r="BB72" s="34" t="str">
        <f t="shared" si="137"/>
        <v/>
      </c>
      <c r="BD72" s="28"/>
      <c r="BE72" s="29"/>
      <c r="BF72" s="29"/>
      <c r="BG72" s="34"/>
      <c r="BH72" s="34">
        <f t="shared" si="112"/>
        <v>0</v>
      </c>
      <c r="BI72" s="34">
        <f t="shared" si="113"/>
        <v>0</v>
      </c>
      <c r="BJ72" s="34"/>
      <c r="BK72" s="34"/>
      <c r="BL72" s="61" t="str">
        <f t="shared" si="138"/>
        <v/>
      </c>
      <c r="BM72" s="33" t="str">
        <f t="shared" si="139"/>
        <v/>
      </c>
      <c r="BO72" s="28"/>
      <c r="BP72" s="29"/>
      <c r="BQ72" s="29"/>
      <c r="BR72" s="34"/>
      <c r="BS72" s="34">
        <f t="shared" si="114"/>
        <v>0</v>
      </c>
      <c r="BT72" s="34">
        <f t="shared" si="115"/>
        <v>0</v>
      </c>
      <c r="BU72" s="34"/>
      <c r="BV72" s="34"/>
      <c r="BW72" s="61" t="str">
        <f t="shared" si="140"/>
        <v/>
      </c>
      <c r="BX72" s="33" t="str">
        <f t="shared" si="141"/>
        <v/>
      </c>
      <c r="BZ72" s="28"/>
      <c r="CA72" s="29"/>
      <c r="CB72" s="29"/>
      <c r="CC72" s="34"/>
      <c r="CD72" s="34">
        <f t="shared" si="116"/>
        <v>0</v>
      </c>
      <c r="CE72" s="34">
        <f t="shared" si="117"/>
        <v>0</v>
      </c>
      <c r="CF72" s="34"/>
      <c r="CG72" s="34"/>
      <c r="CH72" s="61" t="str">
        <f t="shared" si="142"/>
        <v/>
      </c>
      <c r="CI72" s="33" t="str">
        <f t="shared" si="143"/>
        <v/>
      </c>
      <c r="CK72" s="28"/>
      <c r="CL72" s="29"/>
      <c r="CM72" s="29"/>
      <c r="CN72" s="34"/>
      <c r="CO72" s="34">
        <f t="shared" si="118"/>
        <v>0</v>
      </c>
      <c r="CP72" s="34">
        <f t="shared" si="119"/>
        <v>0</v>
      </c>
      <c r="CQ72" s="34"/>
      <c r="CR72" s="34"/>
      <c r="CS72" s="61" t="str">
        <f t="shared" si="144"/>
        <v/>
      </c>
      <c r="CT72" s="33" t="str">
        <f t="shared" si="145"/>
        <v/>
      </c>
      <c r="CV72" s="28"/>
      <c r="CW72" s="29"/>
      <c r="CX72" s="29"/>
      <c r="CY72" s="34"/>
      <c r="CZ72" s="34">
        <f t="shared" si="120"/>
        <v>0</v>
      </c>
      <c r="DA72" s="34">
        <f t="shared" si="121"/>
        <v>0</v>
      </c>
      <c r="DB72" s="34"/>
      <c r="DC72" s="34"/>
      <c r="DD72" s="61" t="str">
        <f t="shared" si="146"/>
        <v/>
      </c>
      <c r="DE72" s="32" t="str">
        <f t="shared" si="147"/>
        <v/>
      </c>
      <c r="DG72" s="28"/>
      <c r="DH72" s="29"/>
      <c r="DI72" s="29"/>
      <c r="DJ72" s="34"/>
      <c r="DK72" s="34">
        <f t="shared" si="122"/>
        <v>0</v>
      </c>
      <c r="DL72" s="34">
        <f t="shared" si="123"/>
        <v>0</v>
      </c>
      <c r="DM72" s="34"/>
      <c r="DN72" s="34"/>
      <c r="DO72" s="61" t="str">
        <f t="shared" si="148"/>
        <v/>
      </c>
      <c r="DP72" s="33" t="str">
        <f t="shared" si="149"/>
        <v/>
      </c>
      <c r="DR72" s="28"/>
      <c r="DS72" s="29"/>
      <c r="DT72" s="29"/>
      <c r="DU72" s="34"/>
      <c r="DV72" s="34">
        <f t="shared" si="124"/>
        <v>0</v>
      </c>
      <c r="DW72" s="34">
        <f t="shared" si="125"/>
        <v>0</v>
      </c>
      <c r="DX72" s="34"/>
      <c r="DY72" s="34"/>
      <c r="DZ72" s="61" t="str">
        <f t="shared" si="150"/>
        <v/>
      </c>
      <c r="EA72" s="33" t="str">
        <f t="shared" si="151"/>
        <v/>
      </c>
      <c r="EC72" s="28"/>
      <c r="ED72" s="29"/>
      <c r="EE72" s="29"/>
      <c r="EF72" s="34"/>
      <c r="EG72" s="34">
        <f t="shared" si="126"/>
        <v>0</v>
      </c>
      <c r="EH72" s="34">
        <f t="shared" si="127"/>
        <v>0</v>
      </c>
      <c r="EI72" s="34"/>
      <c r="EJ72" s="34"/>
      <c r="EK72" s="61" t="str">
        <f t="shared" si="152"/>
        <v/>
      </c>
      <c r="EL72" s="33" t="str">
        <f t="shared" si="153"/>
        <v/>
      </c>
    </row>
    <row r="73" spans="1:142" ht="15.75" thickBot="1" x14ac:dyDescent="0.3">
      <c r="A73" s="1"/>
      <c r="B73" s="5"/>
      <c r="C73" s="5"/>
      <c r="D73" s="3"/>
      <c r="E73" s="62">
        <f t="shared" si="102"/>
        <v>0</v>
      </c>
      <c r="F73" s="3">
        <f t="shared" si="103"/>
        <v>0</v>
      </c>
      <c r="G73" s="3"/>
      <c r="H73" s="3"/>
      <c r="I73" s="60" t="str">
        <f t="shared" si="128"/>
        <v/>
      </c>
      <c r="J73" s="32" t="str">
        <f t="shared" si="129"/>
        <v/>
      </c>
      <c r="L73" s="1"/>
      <c r="M73" s="5"/>
      <c r="N73" s="5"/>
      <c r="O73" s="3"/>
      <c r="P73" s="3">
        <f t="shared" si="104"/>
        <v>0</v>
      </c>
      <c r="Q73" s="3">
        <f t="shared" si="105"/>
        <v>0</v>
      </c>
      <c r="R73" s="3"/>
      <c r="S73" s="3"/>
      <c r="T73" s="60" t="str">
        <f t="shared" si="130"/>
        <v/>
      </c>
      <c r="U73" s="2" t="str">
        <f t="shared" si="131"/>
        <v/>
      </c>
      <c r="W73" s="1" t="s">
        <v>162</v>
      </c>
      <c r="X73" s="5">
        <v>725</v>
      </c>
      <c r="Y73" s="5">
        <v>900</v>
      </c>
      <c r="Z73" s="3"/>
      <c r="AA73" s="3">
        <f t="shared" si="106"/>
        <v>0</v>
      </c>
      <c r="AB73" s="3">
        <f t="shared" si="107"/>
        <v>0</v>
      </c>
      <c r="AC73" s="3"/>
      <c r="AD73" s="3"/>
      <c r="AE73" s="60" t="str">
        <f t="shared" si="132"/>
        <v/>
      </c>
      <c r="AF73" s="32" t="str">
        <f t="shared" si="133"/>
        <v/>
      </c>
      <c r="AH73" s="1"/>
      <c r="AI73" s="5"/>
      <c r="AJ73" s="5"/>
      <c r="AK73" s="3"/>
      <c r="AL73" s="3">
        <f t="shared" si="108"/>
        <v>0</v>
      </c>
      <c r="AM73" s="3">
        <f t="shared" si="109"/>
        <v>0</v>
      </c>
      <c r="AN73" s="3"/>
      <c r="AO73" s="3"/>
      <c r="AP73" s="60" t="str">
        <f t="shared" si="134"/>
        <v/>
      </c>
      <c r="AQ73" s="2" t="str">
        <f t="shared" si="135"/>
        <v/>
      </c>
      <c r="AS73" s="1"/>
      <c r="AT73" s="5"/>
      <c r="AU73" s="5"/>
      <c r="AV73" s="5"/>
      <c r="AW73" s="3">
        <f t="shared" si="110"/>
        <v>0</v>
      </c>
      <c r="AX73" s="3">
        <f t="shared" si="111"/>
        <v>0</v>
      </c>
      <c r="AY73" s="3"/>
      <c r="AZ73" s="3"/>
      <c r="BA73" s="60" t="str">
        <f t="shared" si="136"/>
        <v/>
      </c>
      <c r="BB73" s="3" t="str">
        <f t="shared" si="137"/>
        <v/>
      </c>
      <c r="BD73" s="1"/>
      <c r="BE73" s="5"/>
      <c r="BF73" s="5"/>
      <c r="BG73" s="3"/>
      <c r="BH73" s="3">
        <f t="shared" si="112"/>
        <v>0</v>
      </c>
      <c r="BI73" s="3">
        <f t="shared" si="113"/>
        <v>0</v>
      </c>
      <c r="BJ73" s="3"/>
      <c r="BK73" s="3"/>
      <c r="BL73" s="60" t="str">
        <f t="shared" si="138"/>
        <v/>
      </c>
      <c r="BM73" s="2" t="str">
        <f t="shared" si="139"/>
        <v/>
      </c>
      <c r="BO73" s="1"/>
      <c r="BP73" s="5"/>
      <c r="BQ73" s="5"/>
      <c r="BR73" s="3"/>
      <c r="BS73" s="3">
        <f t="shared" si="114"/>
        <v>0</v>
      </c>
      <c r="BT73" s="3">
        <f t="shared" si="115"/>
        <v>0</v>
      </c>
      <c r="BU73" s="3"/>
      <c r="BV73" s="3"/>
      <c r="BW73" s="60" t="str">
        <f t="shared" si="140"/>
        <v/>
      </c>
      <c r="BX73" s="2" t="str">
        <f t="shared" si="141"/>
        <v/>
      </c>
      <c r="BZ73" s="1"/>
      <c r="CA73" s="5"/>
      <c r="CB73" s="5"/>
      <c r="CC73" s="3"/>
      <c r="CD73" s="3">
        <f t="shared" si="116"/>
        <v>0</v>
      </c>
      <c r="CE73" s="3">
        <f t="shared" si="117"/>
        <v>0</v>
      </c>
      <c r="CF73" s="3"/>
      <c r="CG73" s="3"/>
      <c r="CH73" s="60" t="str">
        <f t="shared" si="142"/>
        <v/>
      </c>
      <c r="CI73" s="2" t="str">
        <f t="shared" si="143"/>
        <v/>
      </c>
      <c r="CK73" s="1"/>
      <c r="CL73" s="5"/>
      <c r="CM73" s="5"/>
      <c r="CN73" s="3"/>
      <c r="CO73" s="3">
        <f t="shared" si="118"/>
        <v>0</v>
      </c>
      <c r="CP73" s="3">
        <f t="shared" si="119"/>
        <v>0</v>
      </c>
      <c r="CQ73" s="3"/>
      <c r="CR73" s="3"/>
      <c r="CS73" s="60" t="str">
        <f t="shared" si="144"/>
        <v/>
      </c>
      <c r="CT73" s="2" t="str">
        <f t="shared" si="145"/>
        <v/>
      </c>
      <c r="CV73" s="1"/>
      <c r="CW73" s="5"/>
      <c r="CX73" s="5"/>
      <c r="CY73" s="3"/>
      <c r="CZ73" s="3">
        <f t="shared" si="120"/>
        <v>0</v>
      </c>
      <c r="DA73" s="3">
        <f t="shared" si="121"/>
        <v>0</v>
      </c>
      <c r="DB73" s="3"/>
      <c r="DC73" s="3"/>
      <c r="DD73" s="60" t="str">
        <f t="shared" si="146"/>
        <v/>
      </c>
      <c r="DE73" s="32" t="str">
        <f t="shared" si="147"/>
        <v/>
      </c>
      <c r="DG73" s="1"/>
      <c r="DH73" s="5"/>
      <c r="DI73" s="5"/>
      <c r="DJ73" s="3"/>
      <c r="DK73" s="3">
        <f t="shared" si="122"/>
        <v>0</v>
      </c>
      <c r="DL73" s="3">
        <f t="shared" si="123"/>
        <v>0</v>
      </c>
      <c r="DM73" s="3"/>
      <c r="DN73" s="3"/>
      <c r="DO73" s="60" t="str">
        <f t="shared" si="148"/>
        <v/>
      </c>
      <c r="DP73" s="2" t="str">
        <f t="shared" si="149"/>
        <v/>
      </c>
      <c r="DR73" s="1"/>
      <c r="DS73" s="5"/>
      <c r="DT73" s="5"/>
      <c r="DU73" s="3"/>
      <c r="DV73" s="3">
        <f t="shared" si="124"/>
        <v>0</v>
      </c>
      <c r="DW73" s="3">
        <f t="shared" si="125"/>
        <v>0</v>
      </c>
      <c r="DX73" s="3"/>
      <c r="DY73" s="3"/>
      <c r="DZ73" s="60" t="str">
        <f t="shared" si="150"/>
        <v/>
      </c>
      <c r="EA73" s="2" t="str">
        <f t="shared" si="151"/>
        <v/>
      </c>
      <c r="EC73" s="1"/>
      <c r="ED73" s="5"/>
      <c r="EE73" s="5"/>
      <c r="EF73" s="3"/>
      <c r="EG73" s="3">
        <f t="shared" si="126"/>
        <v>0</v>
      </c>
      <c r="EH73" s="3">
        <f t="shared" si="127"/>
        <v>0</v>
      </c>
      <c r="EI73" s="3"/>
      <c r="EJ73" s="3"/>
      <c r="EK73" s="60" t="str">
        <f t="shared" si="152"/>
        <v/>
      </c>
      <c r="EL73" s="2" t="str">
        <f t="shared" si="153"/>
        <v/>
      </c>
    </row>
    <row r="74" spans="1:142" ht="15.75" thickBot="1" x14ac:dyDescent="0.3">
      <c r="A74" s="28"/>
      <c r="B74" s="29"/>
      <c r="C74" s="29"/>
      <c r="D74" s="34"/>
      <c r="E74" s="62">
        <f t="shared" si="102"/>
        <v>0</v>
      </c>
      <c r="F74" s="3">
        <f t="shared" si="103"/>
        <v>0</v>
      </c>
      <c r="G74" s="34"/>
      <c r="H74" s="34"/>
      <c r="I74" s="60" t="str">
        <f t="shared" si="128"/>
        <v/>
      </c>
      <c r="J74" s="32" t="str">
        <f t="shared" si="129"/>
        <v/>
      </c>
      <c r="L74" s="28"/>
      <c r="M74" s="29"/>
      <c r="N74" s="29"/>
      <c r="O74" s="34"/>
      <c r="P74" s="3">
        <f t="shared" si="104"/>
        <v>0</v>
      </c>
      <c r="Q74" s="3">
        <f t="shared" si="105"/>
        <v>0</v>
      </c>
      <c r="R74" s="34"/>
      <c r="S74" s="34"/>
      <c r="T74" s="61" t="str">
        <f t="shared" si="130"/>
        <v/>
      </c>
      <c r="U74" s="33" t="str">
        <f t="shared" si="131"/>
        <v/>
      </c>
      <c r="W74" s="28" t="s">
        <v>163</v>
      </c>
      <c r="X74" s="29">
        <v>790</v>
      </c>
      <c r="Y74" s="29">
        <v>890</v>
      </c>
      <c r="Z74" s="34"/>
      <c r="AA74" s="3">
        <f t="shared" si="106"/>
        <v>0</v>
      </c>
      <c r="AB74" s="3">
        <f t="shared" si="107"/>
        <v>0</v>
      </c>
      <c r="AC74" s="34"/>
      <c r="AD74" s="34"/>
      <c r="AE74" s="60" t="str">
        <f t="shared" si="132"/>
        <v/>
      </c>
      <c r="AF74" s="32" t="str">
        <f t="shared" si="133"/>
        <v/>
      </c>
      <c r="AH74" s="28"/>
      <c r="AI74" s="29"/>
      <c r="AJ74" s="29"/>
      <c r="AK74" s="34"/>
      <c r="AL74" s="3">
        <f t="shared" si="108"/>
        <v>0</v>
      </c>
      <c r="AM74" s="3">
        <f t="shared" si="109"/>
        <v>0</v>
      </c>
      <c r="AN74" s="34"/>
      <c r="AO74" s="34"/>
      <c r="AP74" s="61" t="str">
        <f t="shared" si="134"/>
        <v/>
      </c>
      <c r="AQ74" s="33" t="str">
        <f t="shared" si="135"/>
        <v/>
      </c>
      <c r="AS74" s="28"/>
      <c r="AT74" s="29"/>
      <c r="AU74" s="29"/>
      <c r="AV74" s="29"/>
      <c r="AW74" s="3">
        <f t="shared" si="110"/>
        <v>0</v>
      </c>
      <c r="AX74" s="3">
        <f t="shared" si="111"/>
        <v>0</v>
      </c>
      <c r="AY74" s="34"/>
      <c r="AZ74" s="34"/>
      <c r="BA74" s="61" t="str">
        <f t="shared" si="136"/>
        <v/>
      </c>
      <c r="BB74" s="34" t="str">
        <f t="shared" si="137"/>
        <v/>
      </c>
      <c r="BD74" s="28"/>
      <c r="BE74" s="29"/>
      <c r="BF74" s="29"/>
      <c r="BG74" s="34"/>
      <c r="BH74" s="34">
        <f t="shared" si="112"/>
        <v>0</v>
      </c>
      <c r="BI74" s="34">
        <f t="shared" si="113"/>
        <v>0</v>
      </c>
      <c r="BJ74" s="34"/>
      <c r="BK74" s="34"/>
      <c r="BL74" s="61" t="str">
        <f t="shared" si="138"/>
        <v/>
      </c>
      <c r="BM74" s="33" t="str">
        <f t="shared" si="139"/>
        <v/>
      </c>
      <c r="BO74" s="28"/>
      <c r="BP74" s="29"/>
      <c r="BQ74" s="29"/>
      <c r="BR74" s="34"/>
      <c r="BS74" s="34">
        <f t="shared" si="114"/>
        <v>0</v>
      </c>
      <c r="BT74" s="34">
        <f t="shared" si="115"/>
        <v>0</v>
      </c>
      <c r="BU74" s="34"/>
      <c r="BV74" s="34"/>
      <c r="BW74" s="61" t="str">
        <f t="shared" si="140"/>
        <v/>
      </c>
      <c r="BX74" s="33" t="str">
        <f t="shared" si="141"/>
        <v/>
      </c>
      <c r="BZ74" s="28"/>
      <c r="CA74" s="29"/>
      <c r="CB74" s="29"/>
      <c r="CC74" s="34"/>
      <c r="CD74" s="34">
        <f t="shared" si="116"/>
        <v>0</v>
      </c>
      <c r="CE74" s="34">
        <f t="shared" si="117"/>
        <v>0</v>
      </c>
      <c r="CF74" s="34"/>
      <c r="CG74" s="34"/>
      <c r="CH74" s="61" t="str">
        <f t="shared" si="142"/>
        <v/>
      </c>
      <c r="CI74" s="33" t="str">
        <f t="shared" si="143"/>
        <v/>
      </c>
      <c r="CK74" s="28"/>
      <c r="CL74" s="29"/>
      <c r="CM74" s="29"/>
      <c r="CN74" s="34"/>
      <c r="CO74" s="34">
        <f t="shared" si="118"/>
        <v>0</v>
      </c>
      <c r="CP74" s="34">
        <f t="shared" si="119"/>
        <v>0</v>
      </c>
      <c r="CQ74" s="34"/>
      <c r="CR74" s="34"/>
      <c r="CS74" s="61" t="str">
        <f t="shared" si="144"/>
        <v/>
      </c>
      <c r="CT74" s="33" t="str">
        <f t="shared" si="145"/>
        <v/>
      </c>
      <c r="CV74" s="28"/>
      <c r="CW74" s="29"/>
      <c r="CX74" s="29"/>
      <c r="CY74" s="34"/>
      <c r="CZ74" s="34">
        <f t="shared" si="120"/>
        <v>0</v>
      </c>
      <c r="DA74" s="34">
        <f t="shared" si="121"/>
        <v>0</v>
      </c>
      <c r="DB74" s="34"/>
      <c r="DC74" s="34"/>
      <c r="DD74" s="61" t="str">
        <f t="shared" si="146"/>
        <v/>
      </c>
      <c r="DE74" s="32" t="str">
        <f t="shared" si="147"/>
        <v/>
      </c>
      <c r="DG74" s="28"/>
      <c r="DH74" s="29"/>
      <c r="DI74" s="29"/>
      <c r="DJ74" s="34"/>
      <c r="DK74" s="34">
        <f t="shared" si="122"/>
        <v>0</v>
      </c>
      <c r="DL74" s="34">
        <f t="shared" si="123"/>
        <v>0</v>
      </c>
      <c r="DM74" s="34"/>
      <c r="DN74" s="34"/>
      <c r="DO74" s="61" t="str">
        <f t="shared" si="148"/>
        <v/>
      </c>
      <c r="DP74" s="33" t="str">
        <f t="shared" si="149"/>
        <v/>
      </c>
      <c r="DR74" s="28"/>
      <c r="DS74" s="29"/>
      <c r="DT74" s="29"/>
      <c r="DU74" s="34"/>
      <c r="DV74" s="34">
        <f t="shared" si="124"/>
        <v>0</v>
      </c>
      <c r="DW74" s="34">
        <f t="shared" si="125"/>
        <v>0</v>
      </c>
      <c r="DX74" s="34"/>
      <c r="DY74" s="34"/>
      <c r="DZ74" s="61" t="str">
        <f t="shared" si="150"/>
        <v/>
      </c>
      <c r="EA74" s="33" t="str">
        <f t="shared" si="151"/>
        <v/>
      </c>
      <c r="EC74" s="28"/>
      <c r="ED74" s="29"/>
      <c r="EE74" s="29"/>
      <c r="EF74" s="34"/>
      <c r="EG74" s="34">
        <f t="shared" si="126"/>
        <v>0</v>
      </c>
      <c r="EH74" s="34">
        <f t="shared" si="127"/>
        <v>0</v>
      </c>
      <c r="EI74" s="34"/>
      <c r="EJ74" s="34"/>
      <c r="EK74" s="61" t="str">
        <f t="shared" si="152"/>
        <v/>
      </c>
      <c r="EL74" s="33" t="str">
        <f t="shared" si="153"/>
        <v/>
      </c>
    </row>
    <row r="75" spans="1:142" ht="15.75" thickBot="1" x14ac:dyDescent="0.3">
      <c r="A75" s="1"/>
      <c r="B75" s="5"/>
      <c r="C75" s="5"/>
      <c r="D75" s="3"/>
      <c r="E75" s="62">
        <f t="shared" si="102"/>
        <v>0</v>
      </c>
      <c r="F75" s="3">
        <f t="shared" si="103"/>
        <v>0</v>
      </c>
      <c r="G75" s="3"/>
      <c r="H75" s="3"/>
      <c r="I75" s="60" t="str">
        <f t="shared" si="128"/>
        <v/>
      </c>
      <c r="J75" s="32" t="str">
        <f t="shared" si="129"/>
        <v/>
      </c>
      <c r="L75" s="1"/>
      <c r="M75" s="5"/>
      <c r="N75" s="5"/>
      <c r="O75" s="3"/>
      <c r="P75" s="3">
        <f t="shared" si="104"/>
        <v>0</v>
      </c>
      <c r="Q75" s="3">
        <f t="shared" si="105"/>
        <v>0</v>
      </c>
      <c r="R75" s="3"/>
      <c r="S75" s="3"/>
      <c r="T75" s="60" t="str">
        <f t="shared" si="130"/>
        <v/>
      </c>
      <c r="U75" s="2" t="str">
        <f t="shared" si="131"/>
        <v/>
      </c>
      <c r="W75" s="1" t="s">
        <v>164</v>
      </c>
      <c r="X75" s="5">
        <v>487.6</v>
      </c>
      <c r="Y75" s="5">
        <v>700</v>
      </c>
      <c r="Z75" s="3"/>
      <c r="AA75" s="3">
        <f t="shared" si="106"/>
        <v>0</v>
      </c>
      <c r="AB75" s="3">
        <f t="shared" si="107"/>
        <v>0</v>
      </c>
      <c r="AC75" s="3"/>
      <c r="AD75" s="3"/>
      <c r="AE75" s="60" t="str">
        <f t="shared" si="132"/>
        <v/>
      </c>
      <c r="AF75" s="32" t="str">
        <f t="shared" si="133"/>
        <v/>
      </c>
      <c r="AH75" s="1"/>
      <c r="AI75" s="5"/>
      <c r="AJ75" s="5"/>
      <c r="AK75" s="3"/>
      <c r="AL75" s="3">
        <f t="shared" si="108"/>
        <v>0</v>
      </c>
      <c r="AM75" s="3">
        <f t="shared" si="109"/>
        <v>0</v>
      </c>
      <c r="AN75" s="3"/>
      <c r="AO75" s="3"/>
      <c r="AP75" s="60" t="str">
        <f t="shared" si="134"/>
        <v/>
      </c>
      <c r="AQ75" s="2" t="str">
        <f t="shared" si="135"/>
        <v/>
      </c>
      <c r="AS75" s="1"/>
      <c r="AT75" s="5"/>
      <c r="AU75" s="5"/>
      <c r="AV75" s="5"/>
      <c r="AW75" s="3">
        <f t="shared" si="110"/>
        <v>0</v>
      </c>
      <c r="AX75" s="3">
        <f t="shared" si="111"/>
        <v>0</v>
      </c>
      <c r="AY75" s="3"/>
      <c r="AZ75" s="3"/>
      <c r="BA75" s="60" t="str">
        <f t="shared" si="136"/>
        <v/>
      </c>
      <c r="BB75" s="3" t="str">
        <f t="shared" si="137"/>
        <v/>
      </c>
      <c r="BD75" s="1"/>
      <c r="BE75" s="5"/>
      <c r="BF75" s="5"/>
      <c r="BG75" s="3"/>
      <c r="BH75" s="3">
        <f t="shared" si="112"/>
        <v>0</v>
      </c>
      <c r="BI75" s="3">
        <f t="shared" si="113"/>
        <v>0</v>
      </c>
      <c r="BJ75" s="3"/>
      <c r="BK75" s="3"/>
      <c r="BL75" s="60" t="str">
        <f t="shared" si="138"/>
        <v/>
      </c>
      <c r="BM75" s="2" t="str">
        <f t="shared" si="139"/>
        <v/>
      </c>
      <c r="BO75" s="1"/>
      <c r="BP75" s="5"/>
      <c r="BQ75" s="5"/>
      <c r="BR75" s="3"/>
      <c r="BS75" s="3">
        <f t="shared" si="114"/>
        <v>0</v>
      </c>
      <c r="BT75" s="3">
        <f t="shared" si="115"/>
        <v>0</v>
      </c>
      <c r="BU75" s="3"/>
      <c r="BV75" s="3"/>
      <c r="BW75" s="60" t="str">
        <f t="shared" si="140"/>
        <v/>
      </c>
      <c r="BX75" s="2" t="str">
        <f t="shared" si="141"/>
        <v/>
      </c>
      <c r="BZ75" s="1"/>
      <c r="CA75" s="5"/>
      <c r="CB75" s="5"/>
      <c r="CC75" s="3"/>
      <c r="CD75" s="3">
        <f t="shared" si="116"/>
        <v>0</v>
      </c>
      <c r="CE75" s="3">
        <f t="shared" si="117"/>
        <v>0</v>
      </c>
      <c r="CF75" s="3"/>
      <c r="CG75" s="3"/>
      <c r="CH75" s="60" t="str">
        <f t="shared" si="142"/>
        <v/>
      </c>
      <c r="CI75" s="2" t="str">
        <f t="shared" si="143"/>
        <v/>
      </c>
      <c r="CK75" s="1"/>
      <c r="CL75" s="5"/>
      <c r="CM75" s="5"/>
      <c r="CN75" s="3"/>
      <c r="CO75" s="3">
        <f t="shared" si="118"/>
        <v>0</v>
      </c>
      <c r="CP75" s="3">
        <f t="shared" si="119"/>
        <v>0</v>
      </c>
      <c r="CQ75" s="3"/>
      <c r="CR75" s="3"/>
      <c r="CS75" s="60" t="str">
        <f t="shared" si="144"/>
        <v/>
      </c>
      <c r="CT75" s="2" t="str">
        <f t="shared" si="145"/>
        <v/>
      </c>
      <c r="CV75" s="1"/>
      <c r="CW75" s="5"/>
      <c r="CX75" s="5"/>
      <c r="CY75" s="3"/>
      <c r="CZ75" s="3">
        <f t="shared" si="120"/>
        <v>0</v>
      </c>
      <c r="DA75" s="3">
        <f t="shared" si="121"/>
        <v>0</v>
      </c>
      <c r="DB75" s="3"/>
      <c r="DC75" s="3"/>
      <c r="DD75" s="60" t="str">
        <f t="shared" si="146"/>
        <v/>
      </c>
      <c r="DE75" s="32" t="str">
        <f t="shared" si="147"/>
        <v/>
      </c>
      <c r="DG75" s="1"/>
      <c r="DH75" s="5"/>
      <c r="DI75" s="5"/>
      <c r="DJ75" s="3"/>
      <c r="DK75" s="3">
        <f t="shared" si="122"/>
        <v>0</v>
      </c>
      <c r="DL75" s="3">
        <f t="shared" si="123"/>
        <v>0</v>
      </c>
      <c r="DM75" s="3"/>
      <c r="DN75" s="3"/>
      <c r="DO75" s="60" t="str">
        <f t="shared" si="148"/>
        <v/>
      </c>
      <c r="DP75" s="2" t="str">
        <f t="shared" si="149"/>
        <v/>
      </c>
      <c r="DR75" s="1"/>
      <c r="DS75" s="5"/>
      <c r="DT75" s="5"/>
      <c r="DU75" s="3"/>
      <c r="DV75" s="3">
        <f t="shared" si="124"/>
        <v>0</v>
      </c>
      <c r="DW75" s="3">
        <f t="shared" si="125"/>
        <v>0</v>
      </c>
      <c r="DX75" s="3"/>
      <c r="DY75" s="3"/>
      <c r="DZ75" s="60" t="str">
        <f t="shared" si="150"/>
        <v/>
      </c>
      <c r="EA75" s="2" t="str">
        <f t="shared" si="151"/>
        <v/>
      </c>
      <c r="EC75" s="1"/>
      <c r="ED75" s="5"/>
      <c r="EE75" s="5"/>
      <c r="EF75" s="3"/>
      <c r="EG75" s="3">
        <f t="shared" si="126"/>
        <v>0</v>
      </c>
      <c r="EH75" s="3">
        <f t="shared" si="127"/>
        <v>0</v>
      </c>
      <c r="EI75" s="3"/>
      <c r="EJ75" s="3"/>
      <c r="EK75" s="60" t="str">
        <f t="shared" si="152"/>
        <v/>
      </c>
      <c r="EL75" s="2" t="str">
        <f t="shared" si="153"/>
        <v/>
      </c>
    </row>
    <row r="76" spans="1:142" ht="15.75" thickBot="1" x14ac:dyDescent="0.3">
      <c r="A76" s="28"/>
      <c r="B76" s="29"/>
      <c r="C76" s="29"/>
      <c r="D76" s="34"/>
      <c r="E76" s="62">
        <f t="shared" si="102"/>
        <v>0</v>
      </c>
      <c r="F76" s="3">
        <f t="shared" si="103"/>
        <v>0</v>
      </c>
      <c r="G76" s="34"/>
      <c r="H76" s="34"/>
      <c r="I76" s="60" t="str">
        <f t="shared" si="128"/>
        <v/>
      </c>
      <c r="J76" s="32" t="str">
        <f t="shared" si="129"/>
        <v/>
      </c>
      <c r="L76" s="28"/>
      <c r="M76" s="29"/>
      <c r="N76" s="29"/>
      <c r="O76" s="34"/>
      <c r="P76" s="3">
        <f t="shared" si="104"/>
        <v>0</v>
      </c>
      <c r="Q76" s="3">
        <f t="shared" si="105"/>
        <v>0</v>
      </c>
      <c r="R76" s="34"/>
      <c r="S76" s="34"/>
      <c r="T76" s="61" t="str">
        <f t="shared" si="130"/>
        <v/>
      </c>
      <c r="U76" s="33" t="str">
        <f t="shared" si="131"/>
        <v/>
      </c>
      <c r="W76" s="28" t="s">
        <v>165</v>
      </c>
      <c r="X76" s="29">
        <v>5400</v>
      </c>
      <c r="Y76" s="29">
        <v>6400</v>
      </c>
      <c r="Z76" s="34"/>
      <c r="AA76" s="3">
        <f t="shared" si="106"/>
        <v>0</v>
      </c>
      <c r="AB76" s="3">
        <f t="shared" si="107"/>
        <v>0</v>
      </c>
      <c r="AC76" s="34"/>
      <c r="AD76" s="34"/>
      <c r="AE76" s="60" t="str">
        <f t="shared" si="132"/>
        <v/>
      </c>
      <c r="AF76" s="32" t="str">
        <f t="shared" si="133"/>
        <v/>
      </c>
      <c r="AH76" s="28"/>
      <c r="AI76" s="29"/>
      <c r="AJ76" s="29"/>
      <c r="AK76" s="34"/>
      <c r="AL76" s="3">
        <f t="shared" si="108"/>
        <v>0</v>
      </c>
      <c r="AM76" s="3">
        <f t="shared" si="109"/>
        <v>0</v>
      </c>
      <c r="AN76" s="34"/>
      <c r="AO76" s="34"/>
      <c r="AP76" s="61" t="str">
        <f t="shared" si="134"/>
        <v/>
      </c>
      <c r="AQ76" s="33" t="str">
        <f t="shared" si="135"/>
        <v/>
      </c>
      <c r="AS76" s="28"/>
      <c r="AT76" s="29"/>
      <c r="AU76" s="29"/>
      <c r="AV76" s="29"/>
      <c r="AW76" s="3">
        <f t="shared" si="110"/>
        <v>0</v>
      </c>
      <c r="AX76" s="3">
        <f t="shared" si="111"/>
        <v>0</v>
      </c>
      <c r="AY76" s="34"/>
      <c r="AZ76" s="34"/>
      <c r="BA76" s="61" t="str">
        <f t="shared" si="136"/>
        <v/>
      </c>
      <c r="BB76" s="34" t="str">
        <f t="shared" si="137"/>
        <v/>
      </c>
      <c r="BD76" s="28"/>
      <c r="BE76" s="29"/>
      <c r="BF76" s="29"/>
      <c r="BG76" s="34"/>
      <c r="BH76" s="34">
        <f t="shared" si="112"/>
        <v>0</v>
      </c>
      <c r="BI76" s="34">
        <f t="shared" si="113"/>
        <v>0</v>
      </c>
      <c r="BJ76" s="34"/>
      <c r="BK76" s="34"/>
      <c r="BL76" s="61" t="str">
        <f t="shared" si="138"/>
        <v/>
      </c>
      <c r="BM76" s="33" t="str">
        <f t="shared" si="139"/>
        <v/>
      </c>
      <c r="BO76" s="28"/>
      <c r="BP76" s="29"/>
      <c r="BQ76" s="29"/>
      <c r="BR76" s="34"/>
      <c r="BS76" s="34">
        <f t="shared" si="114"/>
        <v>0</v>
      </c>
      <c r="BT76" s="34">
        <f t="shared" si="115"/>
        <v>0</v>
      </c>
      <c r="BU76" s="34"/>
      <c r="BV76" s="34"/>
      <c r="BW76" s="61" t="str">
        <f t="shared" si="140"/>
        <v/>
      </c>
      <c r="BX76" s="33" t="str">
        <f t="shared" si="141"/>
        <v/>
      </c>
      <c r="BZ76" s="28"/>
      <c r="CA76" s="29"/>
      <c r="CB76" s="29"/>
      <c r="CC76" s="34"/>
      <c r="CD76" s="34">
        <f t="shared" si="116"/>
        <v>0</v>
      </c>
      <c r="CE76" s="34">
        <f t="shared" si="117"/>
        <v>0</v>
      </c>
      <c r="CF76" s="34"/>
      <c r="CG76" s="34"/>
      <c r="CH76" s="61" t="str">
        <f t="shared" si="142"/>
        <v/>
      </c>
      <c r="CI76" s="33" t="str">
        <f t="shared" si="143"/>
        <v/>
      </c>
      <c r="CK76" s="28"/>
      <c r="CL76" s="29"/>
      <c r="CM76" s="29"/>
      <c r="CN76" s="34"/>
      <c r="CO76" s="34">
        <f t="shared" si="118"/>
        <v>0</v>
      </c>
      <c r="CP76" s="34">
        <f t="shared" si="119"/>
        <v>0</v>
      </c>
      <c r="CQ76" s="34"/>
      <c r="CR76" s="34"/>
      <c r="CS76" s="61" t="str">
        <f t="shared" si="144"/>
        <v/>
      </c>
      <c r="CT76" s="33" t="str">
        <f t="shared" si="145"/>
        <v/>
      </c>
      <c r="CV76" s="28"/>
      <c r="CW76" s="29"/>
      <c r="CX76" s="29"/>
      <c r="CY76" s="34"/>
      <c r="CZ76" s="34">
        <f t="shared" si="120"/>
        <v>0</v>
      </c>
      <c r="DA76" s="34">
        <f t="shared" si="121"/>
        <v>0</v>
      </c>
      <c r="DB76" s="34"/>
      <c r="DC76" s="34"/>
      <c r="DD76" s="61" t="str">
        <f t="shared" si="146"/>
        <v/>
      </c>
      <c r="DE76" s="32" t="str">
        <f t="shared" si="147"/>
        <v/>
      </c>
      <c r="DG76" s="28"/>
      <c r="DH76" s="29"/>
      <c r="DI76" s="29"/>
      <c r="DJ76" s="34"/>
      <c r="DK76" s="34">
        <f t="shared" si="122"/>
        <v>0</v>
      </c>
      <c r="DL76" s="34">
        <f t="shared" si="123"/>
        <v>0</v>
      </c>
      <c r="DM76" s="34"/>
      <c r="DN76" s="34"/>
      <c r="DO76" s="61" t="str">
        <f t="shared" si="148"/>
        <v/>
      </c>
      <c r="DP76" s="33" t="str">
        <f t="shared" si="149"/>
        <v/>
      </c>
      <c r="DR76" s="28"/>
      <c r="DS76" s="29"/>
      <c r="DT76" s="29"/>
      <c r="DU76" s="34"/>
      <c r="DV76" s="34">
        <f t="shared" si="124"/>
        <v>0</v>
      </c>
      <c r="DW76" s="34">
        <f t="shared" si="125"/>
        <v>0</v>
      </c>
      <c r="DX76" s="34"/>
      <c r="DY76" s="34"/>
      <c r="DZ76" s="61" t="str">
        <f t="shared" si="150"/>
        <v/>
      </c>
      <c r="EA76" s="33" t="str">
        <f t="shared" si="151"/>
        <v/>
      </c>
      <c r="EC76" s="28"/>
      <c r="ED76" s="29"/>
      <c r="EE76" s="29"/>
      <c r="EF76" s="34"/>
      <c r="EG76" s="34">
        <f t="shared" si="126"/>
        <v>0</v>
      </c>
      <c r="EH76" s="34">
        <f t="shared" si="127"/>
        <v>0</v>
      </c>
      <c r="EI76" s="34"/>
      <c r="EJ76" s="34"/>
      <c r="EK76" s="61" t="str">
        <f t="shared" si="152"/>
        <v/>
      </c>
      <c r="EL76" s="33" t="str">
        <f t="shared" si="153"/>
        <v/>
      </c>
    </row>
    <row r="77" spans="1:142" ht="15.75" thickBot="1" x14ac:dyDescent="0.3">
      <c r="A77" s="1"/>
      <c r="B77" s="5"/>
      <c r="C77" s="5"/>
      <c r="D77" s="3"/>
      <c r="E77" s="62">
        <f t="shared" si="102"/>
        <v>0</v>
      </c>
      <c r="F77" s="3">
        <f t="shared" si="103"/>
        <v>0</v>
      </c>
      <c r="G77" s="3"/>
      <c r="H77" s="3"/>
      <c r="I77" s="60" t="str">
        <f t="shared" si="128"/>
        <v/>
      </c>
      <c r="J77" s="32" t="str">
        <f t="shared" si="129"/>
        <v/>
      </c>
      <c r="L77" s="1"/>
      <c r="M77" s="5"/>
      <c r="N77" s="5"/>
      <c r="O77" s="3"/>
      <c r="P77" s="3">
        <f t="shared" si="104"/>
        <v>0</v>
      </c>
      <c r="Q77" s="3">
        <f t="shared" si="105"/>
        <v>0</v>
      </c>
      <c r="R77" s="3"/>
      <c r="S77" s="3"/>
      <c r="T77" s="60" t="str">
        <f t="shared" si="130"/>
        <v/>
      </c>
      <c r="U77" s="2" t="str">
        <f t="shared" si="131"/>
        <v/>
      </c>
      <c r="W77" s="1" t="s">
        <v>166</v>
      </c>
      <c r="X77" s="5">
        <v>345</v>
      </c>
      <c r="Y77" s="5">
        <v>460</v>
      </c>
      <c r="Z77" s="3"/>
      <c r="AA77" s="3">
        <f t="shared" si="106"/>
        <v>0</v>
      </c>
      <c r="AB77" s="3">
        <f t="shared" si="107"/>
        <v>0</v>
      </c>
      <c r="AC77" s="3"/>
      <c r="AD77" s="3"/>
      <c r="AE77" s="60" t="str">
        <f t="shared" si="132"/>
        <v/>
      </c>
      <c r="AF77" s="32" t="str">
        <f t="shared" si="133"/>
        <v/>
      </c>
      <c r="AH77" s="1"/>
      <c r="AI77" s="5"/>
      <c r="AJ77" s="5"/>
      <c r="AK77" s="3"/>
      <c r="AL77" s="3">
        <f t="shared" si="108"/>
        <v>0</v>
      </c>
      <c r="AM77" s="3">
        <f t="shared" si="109"/>
        <v>0</v>
      </c>
      <c r="AN77" s="3"/>
      <c r="AO77" s="3"/>
      <c r="AP77" s="60" t="str">
        <f t="shared" si="134"/>
        <v/>
      </c>
      <c r="AQ77" s="2" t="str">
        <f t="shared" si="135"/>
        <v/>
      </c>
      <c r="AS77" s="1"/>
      <c r="AT77" s="5"/>
      <c r="AU77" s="5"/>
      <c r="AV77" s="5"/>
      <c r="AW77" s="3">
        <f t="shared" si="110"/>
        <v>0</v>
      </c>
      <c r="AX77" s="3">
        <f t="shared" si="111"/>
        <v>0</v>
      </c>
      <c r="AY77" s="3"/>
      <c r="AZ77" s="3"/>
      <c r="BA77" s="60" t="str">
        <f t="shared" si="136"/>
        <v/>
      </c>
      <c r="BB77" s="3" t="str">
        <f t="shared" si="137"/>
        <v/>
      </c>
      <c r="BD77" s="1"/>
      <c r="BE77" s="5"/>
      <c r="BF77" s="5"/>
      <c r="BG77" s="3"/>
      <c r="BH77" s="3">
        <f t="shared" si="112"/>
        <v>0</v>
      </c>
      <c r="BI77" s="3">
        <f t="shared" si="113"/>
        <v>0</v>
      </c>
      <c r="BJ77" s="3"/>
      <c r="BK77" s="3"/>
      <c r="BL77" s="60" t="str">
        <f t="shared" si="138"/>
        <v/>
      </c>
      <c r="BM77" s="2" t="str">
        <f t="shared" si="139"/>
        <v/>
      </c>
      <c r="BO77" s="1"/>
      <c r="BP77" s="5"/>
      <c r="BQ77" s="5"/>
      <c r="BR77" s="3"/>
      <c r="BS77" s="3">
        <f t="shared" si="114"/>
        <v>0</v>
      </c>
      <c r="BT77" s="3">
        <f t="shared" si="115"/>
        <v>0</v>
      </c>
      <c r="BU77" s="3"/>
      <c r="BV77" s="3"/>
      <c r="BW77" s="60" t="str">
        <f t="shared" si="140"/>
        <v/>
      </c>
      <c r="BX77" s="2" t="str">
        <f t="shared" si="141"/>
        <v/>
      </c>
      <c r="BZ77" s="1"/>
      <c r="CA77" s="5"/>
      <c r="CB77" s="5"/>
      <c r="CC77" s="3"/>
      <c r="CD77" s="3">
        <f t="shared" si="116"/>
        <v>0</v>
      </c>
      <c r="CE77" s="3">
        <f t="shared" si="117"/>
        <v>0</v>
      </c>
      <c r="CF77" s="3"/>
      <c r="CG77" s="3"/>
      <c r="CH77" s="60" t="str">
        <f t="shared" si="142"/>
        <v/>
      </c>
      <c r="CI77" s="2" t="str">
        <f t="shared" si="143"/>
        <v/>
      </c>
      <c r="CK77" s="1"/>
      <c r="CL77" s="5"/>
      <c r="CM77" s="5"/>
      <c r="CN77" s="3"/>
      <c r="CO77" s="3">
        <f t="shared" si="118"/>
        <v>0</v>
      </c>
      <c r="CP77" s="3">
        <f t="shared" si="119"/>
        <v>0</v>
      </c>
      <c r="CQ77" s="3"/>
      <c r="CR77" s="3"/>
      <c r="CS77" s="60" t="str">
        <f t="shared" si="144"/>
        <v/>
      </c>
      <c r="CT77" s="2" t="str">
        <f t="shared" si="145"/>
        <v/>
      </c>
      <c r="CV77" s="1"/>
      <c r="CW77" s="5"/>
      <c r="CX77" s="5"/>
      <c r="CY77" s="3"/>
      <c r="CZ77" s="3">
        <f t="shared" si="120"/>
        <v>0</v>
      </c>
      <c r="DA77" s="3">
        <f t="shared" si="121"/>
        <v>0</v>
      </c>
      <c r="DB77" s="3"/>
      <c r="DC77" s="3"/>
      <c r="DD77" s="60" t="str">
        <f t="shared" si="146"/>
        <v/>
      </c>
      <c r="DE77" s="32" t="str">
        <f t="shared" si="147"/>
        <v/>
      </c>
      <c r="DG77" s="1"/>
      <c r="DH77" s="5"/>
      <c r="DI77" s="5"/>
      <c r="DJ77" s="3"/>
      <c r="DK77" s="3">
        <f t="shared" si="122"/>
        <v>0</v>
      </c>
      <c r="DL77" s="3">
        <f t="shared" si="123"/>
        <v>0</v>
      </c>
      <c r="DM77" s="3"/>
      <c r="DN77" s="3"/>
      <c r="DO77" s="60" t="str">
        <f t="shared" si="148"/>
        <v/>
      </c>
      <c r="DP77" s="2" t="str">
        <f t="shared" si="149"/>
        <v/>
      </c>
      <c r="DR77" s="1"/>
      <c r="DS77" s="5"/>
      <c r="DT77" s="5"/>
      <c r="DU77" s="3"/>
      <c r="DV77" s="3">
        <f t="shared" si="124"/>
        <v>0</v>
      </c>
      <c r="DW77" s="3">
        <f t="shared" si="125"/>
        <v>0</v>
      </c>
      <c r="DX77" s="3"/>
      <c r="DY77" s="3"/>
      <c r="DZ77" s="60" t="str">
        <f t="shared" si="150"/>
        <v/>
      </c>
      <c r="EA77" s="2" t="str">
        <f t="shared" si="151"/>
        <v/>
      </c>
      <c r="EC77" s="1"/>
      <c r="ED77" s="5"/>
      <c r="EE77" s="5"/>
      <c r="EF77" s="3"/>
      <c r="EG77" s="3">
        <f t="shared" si="126"/>
        <v>0</v>
      </c>
      <c r="EH77" s="3">
        <f t="shared" si="127"/>
        <v>0</v>
      </c>
      <c r="EI77" s="3"/>
      <c r="EJ77" s="3"/>
      <c r="EK77" s="60" t="str">
        <f t="shared" si="152"/>
        <v/>
      </c>
      <c r="EL77" s="2" t="str">
        <f t="shared" si="153"/>
        <v/>
      </c>
    </row>
    <row r="78" spans="1:142" ht="15.75" thickBot="1" x14ac:dyDescent="0.3">
      <c r="A78" s="28"/>
      <c r="B78" s="29"/>
      <c r="C78" s="29"/>
      <c r="D78" s="34"/>
      <c r="E78" s="62">
        <f t="shared" si="102"/>
        <v>0</v>
      </c>
      <c r="F78" s="3">
        <f t="shared" si="103"/>
        <v>0</v>
      </c>
      <c r="G78" s="34"/>
      <c r="H78" s="34"/>
      <c r="I78" s="60" t="str">
        <f t="shared" si="128"/>
        <v/>
      </c>
      <c r="J78" s="32" t="str">
        <f t="shared" si="129"/>
        <v/>
      </c>
      <c r="L78" s="28"/>
      <c r="M78" s="29"/>
      <c r="N78" s="29"/>
      <c r="O78" s="34"/>
      <c r="P78" s="3">
        <f t="shared" si="104"/>
        <v>0</v>
      </c>
      <c r="Q78" s="3">
        <f t="shared" si="105"/>
        <v>0</v>
      </c>
      <c r="R78" s="34"/>
      <c r="S78" s="34"/>
      <c r="T78" s="61" t="str">
        <f t="shared" si="130"/>
        <v/>
      </c>
      <c r="U78" s="33" t="str">
        <f t="shared" si="131"/>
        <v/>
      </c>
      <c r="W78" s="28" t="s">
        <v>167</v>
      </c>
      <c r="X78" s="29">
        <v>830</v>
      </c>
      <c r="Y78" s="29">
        <v>1250</v>
      </c>
      <c r="Z78" s="34"/>
      <c r="AA78" s="3">
        <f t="shared" si="106"/>
        <v>0</v>
      </c>
      <c r="AB78" s="3">
        <f t="shared" si="107"/>
        <v>0</v>
      </c>
      <c r="AC78" s="34"/>
      <c r="AD78" s="34"/>
      <c r="AE78" s="60" t="str">
        <f t="shared" si="132"/>
        <v/>
      </c>
      <c r="AF78" s="32" t="str">
        <f t="shared" si="133"/>
        <v/>
      </c>
      <c r="AH78" s="28"/>
      <c r="AI78" s="29"/>
      <c r="AJ78" s="29"/>
      <c r="AK78" s="34"/>
      <c r="AL78" s="3">
        <f t="shared" si="108"/>
        <v>0</v>
      </c>
      <c r="AM78" s="3">
        <f t="shared" si="109"/>
        <v>0</v>
      </c>
      <c r="AN78" s="34"/>
      <c r="AO78" s="34"/>
      <c r="AP78" s="61" t="str">
        <f t="shared" si="134"/>
        <v/>
      </c>
      <c r="AQ78" s="33" t="str">
        <f t="shared" si="135"/>
        <v/>
      </c>
      <c r="AS78" s="28"/>
      <c r="AT78" s="29"/>
      <c r="AU78" s="29"/>
      <c r="AV78" s="29"/>
      <c r="AW78" s="3">
        <f t="shared" si="110"/>
        <v>0</v>
      </c>
      <c r="AX78" s="3">
        <f t="shared" si="111"/>
        <v>0</v>
      </c>
      <c r="AY78" s="34"/>
      <c r="AZ78" s="34"/>
      <c r="BA78" s="61" t="str">
        <f t="shared" si="136"/>
        <v/>
      </c>
      <c r="BB78" s="34" t="str">
        <f t="shared" si="137"/>
        <v/>
      </c>
      <c r="BD78" s="28"/>
      <c r="BE78" s="29"/>
      <c r="BF78" s="29"/>
      <c r="BG78" s="34"/>
      <c r="BH78" s="34">
        <f t="shared" si="112"/>
        <v>0</v>
      </c>
      <c r="BI78" s="34">
        <f t="shared" si="113"/>
        <v>0</v>
      </c>
      <c r="BJ78" s="34"/>
      <c r="BK78" s="34"/>
      <c r="BL78" s="61" t="str">
        <f t="shared" si="138"/>
        <v/>
      </c>
      <c r="BM78" s="33" t="str">
        <f t="shared" si="139"/>
        <v/>
      </c>
      <c r="BO78" s="28"/>
      <c r="BP78" s="29"/>
      <c r="BQ78" s="29"/>
      <c r="BR78" s="34"/>
      <c r="BS78" s="34">
        <f t="shared" si="114"/>
        <v>0</v>
      </c>
      <c r="BT78" s="34">
        <f t="shared" si="115"/>
        <v>0</v>
      </c>
      <c r="BU78" s="34"/>
      <c r="BV78" s="34"/>
      <c r="BW78" s="61" t="str">
        <f t="shared" si="140"/>
        <v/>
      </c>
      <c r="BX78" s="33" t="str">
        <f t="shared" si="141"/>
        <v/>
      </c>
      <c r="BZ78" s="28"/>
      <c r="CA78" s="29"/>
      <c r="CB78" s="29"/>
      <c r="CC78" s="34"/>
      <c r="CD78" s="34">
        <f t="shared" si="116"/>
        <v>0</v>
      </c>
      <c r="CE78" s="34">
        <f t="shared" si="117"/>
        <v>0</v>
      </c>
      <c r="CF78" s="34"/>
      <c r="CG78" s="34"/>
      <c r="CH78" s="61" t="str">
        <f t="shared" si="142"/>
        <v/>
      </c>
      <c r="CI78" s="33" t="str">
        <f t="shared" si="143"/>
        <v/>
      </c>
      <c r="CK78" s="28"/>
      <c r="CL78" s="29"/>
      <c r="CM78" s="29"/>
      <c r="CN78" s="34"/>
      <c r="CO78" s="34">
        <f t="shared" si="118"/>
        <v>0</v>
      </c>
      <c r="CP78" s="34">
        <f t="shared" si="119"/>
        <v>0</v>
      </c>
      <c r="CQ78" s="34"/>
      <c r="CR78" s="34"/>
      <c r="CS78" s="61" t="str">
        <f t="shared" si="144"/>
        <v/>
      </c>
      <c r="CT78" s="33" t="str">
        <f t="shared" si="145"/>
        <v/>
      </c>
      <c r="CV78" s="28"/>
      <c r="CW78" s="29"/>
      <c r="CX78" s="29"/>
      <c r="CY78" s="34"/>
      <c r="CZ78" s="34">
        <f t="shared" si="120"/>
        <v>0</v>
      </c>
      <c r="DA78" s="34">
        <f t="shared" si="121"/>
        <v>0</v>
      </c>
      <c r="DB78" s="34"/>
      <c r="DC78" s="34"/>
      <c r="DD78" s="61" t="str">
        <f t="shared" si="146"/>
        <v/>
      </c>
      <c r="DE78" s="32" t="str">
        <f t="shared" si="147"/>
        <v/>
      </c>
      <c r="DG78" s="28"/>
      <c r="DH78" s="29"/>
      <c r="DI78" s="29"/>
      <c r="DJ78" s="34"/>
      <c r="DK78" s="34">
        <f t="shared" si="122"/>
        <v>0</v>
      </c>
      <c r="DL78" s="34">
        <f t="shared" si="123"/>
        <v>0</v>
      </c>
      <c r="DM78" s="34"/>
      <c r="DN78" s="34"/>
      <c r="DO78" s="61" t="str">
        <f t="shared" si="148"/>
        <v/>
      </c>
      <c r="DP78" s="33" t="str">
        <f t="shared" si="149"/>
        <v/>
      </c>
      <c r="DR78" s="28"/>
      <c r="DS78" s="29"/>
      <c r="DT78" s="29"/>
      <c r="DU78" s="34"/>
      <c r="DV78" s="34">
        <f t="shared" si="124"/>
        <v>0</v>
      </c>
      <c r="DW78" s="34">
        <f t="shared" si="125"/>
        <v>0</v>
      </c>
      <c r="DX78" s="34"/>
      <c r="DY78" s="34"/>
      <c r="DZ78" s="61" t="str">
        <f t="shared" si="150"/>
        <v/>
      </c>
      <c r="EA78" s="33" t="str">
        <f t="shared" si="151"/>
        <v/>
      </c>
      <c r="EC78" s="28"/>
      <c r="ED78" s="29"/>
      <c r="EE78" s="29"/>
      <c r="EF78" s="34"/>
      <c r="EG78" s="34">
        <f t="shared" si="126"/>
        <v>0</v>
      </c>
      <c r="EH78" s="34">
        <f t="shared" si="127"/>
        <v>0</v>
      </c>
      <c r="EI78" s="34"/>
      <c r="EJ78" s="34"/>
      <c r="EK78" s="61" t="str">
        <f t="shared" si="152"/>
        <v/>
      </c>
      <c r="EL78" s="33" t="str">
        <f t="shared" si="153"/>
        <v/>
      </c>
    </row>
    <row r="79" spans="1:142" ht="15.75" thickBot="1" x14ac:dyDescent="0.3">
      <c r="A79" s="1"/>
      <c r="B79" s="5"/>
      <c r="C79" s="5"/>
      <c r="D79" s="3"/>
      <c r="E79" s="62">
        <f t="shared" si="102"/>
        <v>0</v>
      </c>
      <c r="F79" s="3">
        <f t="shared" si="103"/>
        <v>0</v>
      </c>
      <c r="G79" s="3"/>
      <c r="H79" s="3"/>
      <c r="I79" s="60" t="str">
        <f t="shared" si="128"/>
        <v/>
      </c>
      <c r="J79" s="32" t="str">
        <f t="shared" si="129"/>
        <v/>
      </c>
      <c r="L79" s="1"/>
      <c r="M79" s="5"/>
      <c r="N79" s="5"/>
      <c r="O79" s="3"/>
      <c r="P79" s="3">
        <f t="shared" si="104"/>
        <v>0</v>
      </c>
      <c r="Q79" s="3">
        <f t="shared" si="105"/>
        <v>0</v>
      </c>
      <c r="R79" s="3"/>
      <c r="S79" s="3"/>
      <c r="T79" s="60" t="str">
        <f t="shared" si="130"/>
        <v/>
      </c>
      <c r="U79" s="2" t="str">
        <f t="shared" si="131"/>
        <v/>
      </c>
      <c r="W79" s="1" t="s">
        <v>168</v>
      </c>
      <c r="X79" s="5"/>
      <c r="Y79" s="5"/>
      <c r="Z79" s="3"/>
      <c r="AA79" s="3">
        <f t="shared" si="106"/>
        <v>0</v>
      </c>
      <c r="AB79" s="3">
        <f t="shared" si="107"/>
        <v>0</v>
      </c>
      <c r="AC79" s="3"/>
      <c r="AD79" s="3"/>
      <c r="AE79" s="60" t="str">
        <f t="shared" si="132"/>
        <v/>
      </c>
      <c r="AF79" s="32" t="str">
        <f t="shared" si="133"/>
        <v/>
      </c>
      <c r="AH79" s="1"/>
      <c r="AI79" s="5"/>
      <c r="AJ79" s="5"/>
      <c r="AK79" s="3"/>
      <c r="AL79" s="3">
        <f t="shared" si="108"/>
        <v>0</v>
      </c>
      <c r="AM79" s="3">
        <f t="shared" si="109"/>
        <v>0</v>
      </c>
      <c r="AN79" s="3"/>
      <c r="AO79" s="3"/>
      <c r="AP79" s="60" t="str">
        <f t="shared" si="134"/>
        <v/>
      </c>
      <c r="AQ79" s="2" t="str">
        <f t="shared" si="135"/>
        <v/>
      </c>
      <c r="AS79" s="1"/>
      <c r="AT79" s="5"/>
      <c r="AU79" s="5"/>
      <c r="AV79" s="5"/>
      <c r="AW79" s="3">
        <f t="shared" si="110"/>
        <v>0</v>
      </c>
      <c r="AX79" s="3">
        <f t="shared" si="111"/>
        <v>0</v>
      </c>
      <c r="AY79" s="3"/>
      <c r="AZ79" s="3"/>
      <c r="BA79" s="60" t="str">
        <f t="shared" si="136"/>
        <v/>
      </c>
      <c r="BB79" s="3" t="str">
        <f t="shared" si="137"/>
        <v/>
      </c>
      <c r="BD79" s="1"/>
      <c r="BE79" s="5"/>
      <c r="BF79" s="5"/>
      <c r="BG79" s="3"/>
      <c r="BH79" s="3">
        <f t="shared" si="112"/>
        <v>0</v>
      </c>
      <c r="BI79" s="3">
        <f t="shared" si="113"/>
        <v>0</v>
      </c>
      <c r="BJ79" s="3"/>
      <c r="BK79" s="3"/>
      <c r="BL79" s="60" t="str">
        <f t="shared" si="138"/>
        <v/>
      </c>
      <c r="BM79" s="2" t="str">
        <f t="shared" si="139"/>
        <v/>
      </c>
      <c r="BO79" s="1"/>
      <c r="BP79" s="5"/>
      <c r="BQ79" s="5"/>
      <c r="BR79" s="3"/>
      <c r="BS79" s="3">
        <f t="shared" si="114"/>
        <v>0</v>
      </c>
      <c r="BT79" s="3">
        <f t="shared" si="115"/>
        <v>0</v>
      </c>
      <c r="BU79" s="3"/>
      <c r="BV79" s="3"/>
      <c r="BW79" s="60" t="str">
        <f t="shared" si="140"/>
        <v/>
      </c>
      <c r="BX79" s="2" t="str">
        <f t="shared" si="141"/>
        <v/>
      </c>
      <c r="BZ79" s="1"/>
      <c r="CA79" s="5"/>
      <c r="CB79" s="5"/>
      <c r="CC79" s="3"/>
      <c r="CD79" s="3">
        <f t="shared" si="116"/>
        <v>0</v>
      </c>
      <c r="CE79" s="3">
        <f t="shared" si="117"/>
        <v>0</v>
      </c>
      <c r="CF79" s="3"/>
      <c r="CG79" s="3"/>
      <c r="CH79" s="60" t="str">
        <f t="shared" si="142"/>
        <v/>
      </c>
      <c r="CI79" s="2" t="str">
        <f t="shared" si="143"/>
        <v/>
      </c>
      <c r="CK79" s="1"/>
      <c r="CL79" s="5"/>
      <c r="CM79" s="5"/>
      <c r="CN79" s="3"/>
      <c r="CO79" s="3">
        <f t="shared" si="118"/>
        <v>0</v>
      </c>
      <c r="CP79" s="3">
        <f t="shared" si="119"/>
        <v>0</v>
      </c>
      <c r="CQ79" s="3"/>
      <c r="CR79" s="3"/>
      <c r="CS79" s="60" t="str">
        <f t="shared" si="144"/>
        <v/>
      </c>
      <c r="CT79" s="2" t="str">
        <f t="shared" si="145"/>
        <v/>
      </c>
      <c r="CV79" s="1"/>
      <c r="CW79" s="5"/>
      <c r="CX79" s="5"/>
      <c r="CY79" s="3"/>
      <c r="CZ79" s="3">
        <f t="shared" si="120"/>
        <v>0</v>
      </c>
      <c r="DA79" s="3">
        <f t="shared" si="121"/>
        <v>0</v>
      </c>
      <c r="DB79" s="3"/>
      <c r="DC79" s="3"/>
      <c r="DD79" s="60" t="str">
        <f t="shared" si="146"/>
        <v/>
      </c>
      <c r="DE79" s="32" t="str">
        <f t="shared" si="147"/>
        <v/>
      </c>
      <c r="DG79" s="1"/>
      <c r="DH79" s="5"/>
      <c r="DI79" s="5"/>
      <c r="DJ79" s="3"/>
      <c r="DK79" s="3">
        <f t="shared" si="122"/>
        <v>0</v>
      </c>
      <c r="DL79" s="3">
        <f t="shared" si="123"/>
        <v>0</v>
      </c>
      <c r="DM79" s="3"/>
      <c r="DN79" s="3"/>
      <c r="DO79" s="60" t="str">
        <f t="shared" si="148"/>
        <v/>
      </c>
      <c r="DP79" s="2" t="str">
        <f t="shared" si="149"/>
        <v/>
      </c>
      <c r="DR79" s="1"/>
      <c r="DS79" s="5"/>
      <c r="DT79" s="5"/>
      <c r="DU79" s="3"/>
      <c r="DV79" s="3">
        <f t="shared" si="124"/>
        <v>0</v>
      </c>
      <c r="DW79" s="3">
        <f t="shared" si="125"/>
        <v>0</v>
      </c>
      <c r="DX79" s="3"/>
      <c r="DY79" s="3"/>
      <c r="DZ79" s="60" t="str">
        <f t="shared" si="150"/>
        <v/>
      </c>
      <c r="EA79" s="2" t="str">
        <f t="shared" si="151"/>
        <v/>
      </c>
      <c r="EC79" s="1"/>
      <c r="ED79" s="5"/>
      <c r="EE79" s="5"/>
      <c r="EF79" s="3"/>
      <c r="EG79" s="3">
        <f t="shared" si="126"/>
        <v>0</v>
      </c>
      <c r="EH79" s="3">
        <f t="shared" si="127"/>
        <v>0</v>
      </c>
      <c r="EI79" s="3"/>
      <c r="EJ79" s="3"/>
      <c r="EK79" s="60" t="str">
        <f t="shared" si="152"/>
        <v/>
      </c>
      <c r="EL79" s="2" t="str">
        <f t="shared" si="153"/>
        <v/>
      </c>
    </row>
    <row r="80" spans="1:142" ht="15.75" thickBot="1" x14ac:dyDescent="0.3">
      <c r="A80" s="28"/>
      <c r="B80" s="29"/>
      <c r="C80" s="29"/>
      <c r="D80" s="34"/>
      <c r="E80" s="62">
        <f t="shared" si="102"/>
        <v>0</v>
      </c>
      <c r="F80" s="3">
        <f t="shared" si="103"/>
        <v>0</v>
      </c>
      <c r="G80" s="34"/>
      <c r="H80" s="34"/>
      <c r="I80" s="60" t="str">
        <f t="shared" si="128"/>
        <v/>
      </c>
      <c r="J80" s="32" t="str">
        <f t="shared" si="129"/>
        <v/>
      </c>
      <c r="L80" s="28"/>
      <c r="M80" s="29"/>
      <c r="N80" s="29"/>
      <c r="O80" s="34"/>
      <c r="P80" s="3">
        <f t="shared" si="104"/>
        <v>0</v>
      </c>
      <c r="Q80" s="3">
        <f t="shared" si="105"/>
        <v>0</v>
      </c>
      <c r="R80" s="34"/>
      <c r="S80" s="34"/>
      <c r="T80" s="61" t="str">
        <f t="shared" si="130"/>
        <v/>
      </c>
      <c r="U80" s="33" t="str">
        <f t="shared" si="131"/>
        <v/>
      </c>
      <c r="W80" s="28" t="s">
        <v>169</v>
      </c>
      <c r="X80" s="29">
        <v>4700</v>
      </c>
      <c r="Y80" s="29">
        <v>6400</v>
      </c>
      <c r="Z80" s="34"/>
      <c r="AA80" s="3">
        <f t="shared" si="106"/>
        <v>0</v>
      </c>
      <c r="AB80" s="3">
        <f t="shared" si="107"/>
        <v>0</v>
      </c>
      <c r="AC80" s="34"/>
      <c r="AD80" s="34"/>
      <c r="AE80" s="60" t="str">
        <f t="shared" si="132"/>
        <v/>
      </c>
      <c r="AF80" s="32" t="str">
        <f t="shared" si="133"/>
        <v/>
      </c>
      <c r="AH80" s="28"/>
      <c r="AI80" s="29"/>
      <c r="AJ80" s="29"/>
      <c r="AK80" s="34"/>
      <c r="AL80" s="3">
        <f t="shared" si="108"/>
        <v>0</v>
      </c>
      <c r="AM80" s="3">
        <f t="shared" si="109"/>
        <v>0</v>
      </c>
      <c r="AN80" s="34"/>
      <c r="AO80" s="34"/>
      <c r="AP80" s="61" t="str">
        <f t="shared" si="134"/>
        <v/>
      </c>
      <c r="AQ80" s="33" t="str">
        <f t="shared" si="135"/>
        <v/>
      </c>
      <c r="AS80" s="28"/>
      <c r="AT80" s="29"/>
      <c r="AU80" s="29"/>
      <c r="AV80" s="29"/>
      <c r="AW80" s="3">
        <f t="shared" si="110"/>
        <v>0</v>
      </c>
      <c r="AX80" s="3">
        <f t="shared" si="111"/>
        <v>0</v>
      </c>
      <c r="AY80" s="34"/>
      <c r="AZ80" s="34"/>
      <c r="BA80" s="61" t="str">
        <f t="shared" si="136"/>
        <v/>
      </c>
      <c r="BB80" s="34" t="str">
        <f t="shared" si="137"/>
        <v/>
      </c>
      <c r="BD80" s="28"/>
      <c r="BE80" s="29"/>
      <c r="BF80" s="29"/>
      <c r="BG80" s="34"/>
      <c r="BH80" s="34">
        <f t="shared" si="112"/>
        <v>0</v>
      </c>
      <c r="BI80" s="34">
        <f t="shared" si="113"/>
        <v>0</v>
      </c>
      <c r="BJ80" s="34"/>
      <c r="BK80" s="34"/>
      <c r="BL80" s="61" t="str">
        <f t="shared" si="138"/>
        <v/>
      </c>
      <c r="BM80" s="33" t="str">
        <f t="shared" si="139"/>
        <v/>
      </c>
      <c r="BO80" s="28"/>
      <c r="BP80" s="29"/>
      <c r="BQ80" s="29"/>
      <c r="BR80" s="34"/>
      <c r="BS80" s="34">
        <f t="shared" si="114"/>
        <v>0</v>
      </c>
      <c r="BT80" s="34">
        <f t="shared" si="115"/>
        <v>0</v>
      </c>
      <c r="BU80" s="34"/>
      <c r="BV80" s="34"/>
      <c r="BW80" s="61" t="str">
        <f t="shared" si="140"/>
        <v/>
      </c>
      <c r="BX80" s="33" t="str">
        <f t="shared" si="141"/>
        <v/>
      </c>
      <c r="BZ80" s="28"/>
      <c r="CA80" s="29"/>
      <c r="CB80" s="29"/>
      <c r="CC80" s="34"/>
      <c r="CD80" s="34">
        <f t="shared" si="116"/>
        <v>0</v>
      </c>
      <c r="CE80" s="34">
        <f t="shared" si="117"/>
        <v>0</v>
      </c>
      <c r="CF80" s="34"/>
      <c r="CG80" s="34"/>
      <c r="CH80" s="61" t="str">
        <f t="shared" si="142"/>
        <v/>
      </c>
      <c r="CI80" s="33" t="str">
        <f t="shared" si="143"/>
        <v/>
      </c>
      <c r="CK80" s="28"/>
      <c r="CL80" s="29"/>
      <c r="CM80" s="29"/>
      <c r="CN80" s="34"/>
      <c r="CO80" s="34">
        <f t="shared" si="118"/>
        <v>0</v>
      </c>
      <c r="CP80" s="34">
        <f t="shared" si="119"/>
        <v>0</v>
      </c>
      <c r="CQ80" s="34"/>
      <c r="CR80" s="34"/>
      <c r="CS80" s="61" t="str">
        <f t="shared" si="144"/>
        <v/>
      </c>
      <c r="CT80" s="33" t="str">
        <f t="shared" si="145"/>
        <v/>
      </c>
      <c r="CV80" s="28"/>
      <c r="CW80" s="29"/>
      <c r="CX80" s="29"/>
      <c r="CY80" s="34"/>
      <c r="CZ80" s="34">
        <f t="shared" si="120"/>
        <v>0</v>
      </c>
      <c r="DA80" s="34">
        <f t="shared" si="121"/>
        <v>0</v>
      </c>
      <c r="DB80" s="34"/>
      <c r="DC80" s="34"/>
      <c r="DD80" s="61" t="str">
        <f t="shared" si="146"/>
        <v/>
      </c>
      <c r="DE80" s="32" t="str">
        <f t="shared" si="147"/>
        <v/>
      </c>
      <c r="DG80" s="28"/>
      <c r="DH80" s="29"/>
      <c r="DI80" s="29"/>
      <c r="DJ80" s="34"/>
      <c r="DK80" s="34">
        <f t="shared" si="122"/>
        <v>0</v>
      </c>
      <c r="DL80" s="34">
        <f t="shared" si="123"/>
        <v>0</v>
      </c>
      <c r="DM80" s="34"/>
      <c r="DN80" s="34"/>
      <c r="DO80" s="61" t="str">
        <f t="shared" si="148"/>
        <v/>
      </c>
      <c r="DP80" s="33" t="str">
        <f t="shared" si="149"/>
        <v/>
      </c>
      <c r="DR80" s="28"/>
      <c r="DS80" s="29"/>
      <c r="DT80" s="29"/>
      <c r="DU80" s="34"/>
      <c r="DV80" s="34">
        <f t="shared" si="124"/>
        <v>0</v>
      </c>
      <c r="DW80" s="34">
        <f t="shared" si="125"/>
        <v>0</v>
      </c>
      <c r="DX80" s="34"/>
      <c r="DY80" s="34"/>
      <c r="DZ80" s="61" t="str">
        <f t="shared" si="150"/>
        <v/>
      </c>
      <c r="EA80" s="33" t="str">
        <f t="shared" si="151"/>
        <v/>
      </c>
      <c r="EC80" s="28"/>
      <c r="ED80" s="29"/>
      <c r="EE80" s="29"/>
      <c r="EF80" s="34"/>
      <c r="EG80" s="34">
        <f t="shared" si="126"/>
        <v>0</v>
      </c>
      <c r="EH80" s="34">
        <f t="shared" si="127"/>
        <v>0</v>
      </c>
      <c r="EI80" s="34"/>
      <c r="EJ80" s="34"/>
      <c r="EK80" s="61" t="str">
        <f t="shared" si="152"/>
        <v/>
      </c>
      <c r="EL80" s="33" t="str">
        <f t="shared" si="153"/>
        <v/>
      </c>
    </row>
    <row r="81" spans="1:142" ht="15.75" thickBot="1" x14ac:dyDescent="0.3">
      <c r="A81" s="1"/>
      <c r="B81" s="5"/>
      <c r="C81" s="5"/>
      <c r="D81" s="3"/>
      <c r="E81" s="62">
        <f t="shared" si="102"/>
        <v>0</v>
      </c>
      <c r="F81" s="3">
        <f t="shared" si="103"/>
        <v>0</v>
      </c>
      <c r="G81" s="3"/>
      <c r="H81" s="3"/>
      <c r="I81" s="60" t="str">
        <f t="shared" si="128"/>
        <v/>
      </c>
      <c r="J81" s="32" t="str">
        <f t="shared" si="129"/>
        <v/>
      </c>
      <c r="L81" s="1"/>
      <c r="M81" s="5"/>
      <c r="N81" s="5"/>
      <c r="O81" s="3"/>
      <c r="P81" s="3">
        <f t="shared" si="104"/>
        <v>0</v>
      </c>
      <c r="Q81" s="3">
        <f t="shared" si="105"/>
        <v>0</v>
      </c>
      <c r="R81" s="3"/>
      <c r="S81" s="3"/>
      <c r="T81" s="60" t="str">
        <f t="shared" si="130"/>
        <v/>
      </c>
      <c r="U81" s="2" t="str">
        <f t="shared" si="131"/>
        <v/>
      </c>
      <c r="W81" s="1" t="s">
        <v>170</v>
      </c>
      <c r="X81" s="5">
        <v>4550</v>
      </c>
      <c r="Y81" s="5"/>
      <c r="Z81" s="3"/>
      <c r="AA81" s="3">
        <f t="shared" si="106"/>
        <v>0</v>
      </c>
      <c r="AB81" s="3">
        <f t="shared" si="107"/>
        <v>0</v>
      </c>
      <c r="AC81" s="3"/>
      <c r="AD81" s="3"/>
      <c r="AE81" s="60" t="str">
        <f t="shared" si="132"/>
        <v/>
      </c>
      <c r="AF81" s="32" t="str">
        <f t="shared" si="133"/>
        <v/>
      </c>
      <c r="AH81" s="1"/>
      <c r="AI81" s="5"/>
      <c r="AJ81" s="5"/>
      <c r="AK81" s="3"/>
      <c r="AL81" s="3">
        <f t="shared" si="108"/>
        <v>0</v>
      </c>
      <c r="AM81" s="3">
        <f t="shared" si="109"/>
        <v>0</v>
      </c>
      <c r="AN81" s="3"/>
      <c r="AO81" s="3"/>
      <c r="AP81" s="60" t="str">
        <f t="shared" si="134"/>
        <v/>
      </c>
      <c r="AQ81" s="2" t="str">
        <f t="shared" si="135"/>
        <v/>
      </c>
      <c r="AS81" s="1"/>
      <c r="AT81" s="5"/>
      <c r="AU81" s="5"/>
      <c r="AV81" s="5"/>
      <c r="AW81" s="3">
        <f t="shared" si="110"/>
        <v>0</v>
      </c>
      <c r="AX81" s="3">
        <f t="shared" si="111"/>
        <v>0</v>
      </c>
      <c r="AY81" s="3"/>
      <c r="AZ81" s="3"/>
      <c r="BA81" s="60" t="str">
        <f t="shared" si="136"/>
        <v/>
      </c>
      <c r="BB81" s="3" t="str">
        <f t="shared" si="137"/>
        <v/>
      </c>
      <c r="BD81" s="1"/>
      <c r="BE81" s="5"/>
      <c r="BF81" s="5"/>
      <c r="BG81" s="3"/>
      <c r="BH81" s="3">
        <f t="shared" si="112"/>
        <v>0</v>
      </c>
      <c r="BI81" s="3">
        <f t="shared" si="113"/>
        <v>0</v>
      </c>
      <c r="BJ81" s="3"/>
      <c r="BK81" s="3"/>
      <c r="BL81" s="60" t="str">
        <f t="shared" si="138"/>
        <v/>
      </c>
      <c r="BM81" s="2" t="str">
        <f t="shared" si="139"/>
        <v/>
      </c>
      <c r="BO81" s="1"/>
      <c r="BP81" s="5"/>
      <c r="BQ81" s="5"/>
      <c r="BR81" s="3"/>
      <c r="BS81" s="3">
        <f t="shared" si="114"/>
        <v>0</v>
      </c>
      <c r="BT81" s="3">
        <f t="shared" si="115"/>
        <v>0</v>
      </c>
      <c r="BU81" s="3"/>
      <c r="BV81" s="3"/>
      <c r="BW81" s="60" t="str">
        <f t="shared" si="140"/>
        <v/>
      </c>
      <c r="BX81" s="2" t="str">
        <f t="shared" si="141"/>
        <v/>
      </c>
      <c r="BZ81" s="1"/>
      <c r="CA81" s="5"/>
      <c r="CB81" s="5"/>
      <c r="CC81" s="3"/>
      <c r="CD81" s="3">
        <f t="shared" si="116"/>
        <v>0</v>
      </c>
      <c r="CE81" s="3">
        <f t="shared" si="117"/>
        <v>0</v>
      </c>
      <c r="CF81" s="3"/>
      <c r="CG81" s="3"/>
      <c r="CH81" s="60" t="str">
        <f t="shared" si="142"/>
        <v/>
      </c>
      <c r="CI81" s="2" t="str">
        <f t="shared" si="143"/>
        <v/>
      </c>
      <c r="CK81" s="1"/>
      <c r="CL81" s="5"/>
      <c r="CM81" s="5"/>
      <c r="CN81" s="3"/>
      <c r="CO81" s="3">
        <f t="shared" si="118"/>
        <v>0</v>
      </c>
      <c r="CP81" s="3">
        <f t="shared" si="119"/>
        <v>0</v>
      </c>
      <c r="CQ81" s="3"/>
      <c r="CR81" s="3"/>
      <c r="CS81" s="60" t="str">
        <f t="shared" si="144"/>
        <v/>
      </c>
      <c r="CT81" s="2" t="str">
        <f t="shared" si="145"/>
        <v/>
      </c>
      <c r="CV81" s="1"/>
      <c r="CW81" s="5"/>
      <c r="CX81" s="5"/>
      <c r="CY81" s="3"/>
      <c r="CZ81" s="3">
        <f t="shared" si="120"/>
        <v>0</v>
      </c>
      <c r="DA81" s="3">
        <f t="shared" si="121"/>
        <v>0</v>
      </c>
      <c r="DB81" s="3"/>
      <c r="DC81" s="3"/>
      <c r="DD81" s="60" t="str">
        <f t="shared" si="146"/>
        <v/>
      </c>
      <c r="DE81" s="32" t="str">
        <f t="shared" si="147"/>
        <v/>
      </c>
      <c r="DG81" s="1"/>
      <c r="DH81" s="5"/>
      <c r="DI81" s="5"/>
      <c r="DJ81" s="3"/>
      <c r="DK81" s="3">
        <f t="shared" si="122"/>
        <v>0</v>
      </c>
      <c r="DL81" s="3">
        <f t="shared" si="123"/>
        <v>0</v>
      </c>
      <c r="DM81" s="3"/>
      <c r="DN81" s="3"/>
      <c r="DO81" s="60" t="str">
        <f t="shared" si="148"/>
        <v/>
      </c>
      <c r="DP81" s="2" t="str">
        <f t="shared" si="149"/>
        <v/>
      </c>
      <c r="DR81" s="1"/>
      <c r="DS81" s="5"/>
      <c r="DT81" s="5"/>
      <c r="DU81" s="3"/>
      <c r="DV81" s="3">
        <f t="shared" si="124"/>
        <v>0</v>
      </c>
      <c r="DW81" s="3">
        <f t="shared" si="125"/>
        <v>0</v>
      </c>
      <c r="DX81" s="3"/>
      <c r="DY81" s="3"/>
      <c r="DZ81" s="60" t="str">
        <f t="shared" si="150"/>
        <v/>
      </c>
      <c r="EA81" s="2" t="str">
        <f t="shared" si="151"/>
        <v/>
      </c>
      <c r="EC81" s="1"/>
      <c r="ED81" s="5"/>
      <c r="EE81" s="5"/>
      <c r="EF81" s="3"/>
      <c r="EG81" s="3">
        <f t="shared" si="126"/>
        <v>0</v>
      </c>
      <c r="EH81" s="3">
        <f t="shared" si="127"/>
        <v>0</v>
      </c>
      <c r="EI81" s="3"/>
      <c r="EJ81" s="3"/>
      <c r="EK81" s="60" t="str">
        <f t="shared" si="152"/>
        <v/>
      </c>
      <c r="EL81" s="2" t="str">
        <f t="shared" si="153"/>
        <v/>
      </c>
    </row>
    <row r="82" spans="1:142" ht="15.75" thickBot="1" x14ac:dyDescent="0.3">
      <c r="A82" s="28"/>
      <c r="B82" s="29"/>
      <c r="C82" s="29"/>
      <c r="D82" s="34"/>
      <c r="E82" s="62">
        <f t="shared" si="102"/>
        <v>0</v>
      </c>
      <c r="F82" s="3">
        <f t="shared" si="103"/>
        <v>0</v>
      </c>
      <c r="G82" s="34"/>
      <c r="H82" s="34"/>
      <c r="I82" s="60" t="str">
        <f t="shared" si="128"/>
        <v/>
      </c>
      <c r="J82" s="32" t="str">
        <f t="shared" si="129"/>
        <v/>
      </c>
      <c r="L82" s="28"/>
      <c r="M82" s="29"/>
      <c r="N82" s="29"/>
      <c r="O82" s="34"/>
      <c r="P82" s="3">
        <f t="shared" si="104"/>
        <v>0</v>
      </c>
      <c r="Q82" s="3">
        <f t="shared" si="105"/>
        <v>0</v>
      </c>
      <c r="R82" s="34"/>
      <c r="S82" s="34"/>
      <c r="T82" s="61" t="str">
        <f t="shared" si="130"/>
        <v/>
      </c>
      <c r="U82" s="33" t="str">
        <f t="shared" si="131"/>
        <v/>
      </c>
      <c r="W82" s="28" t="s">
        <v>171</v>
      </c>
      <c r="X82" s="29">
        <v>940</v>
      </c>
      <c r="Y82" s="29">
        <v>1170</v>
      </c>
      <c r="Z82" s="34"/>
      <c r="AA82" s="3">
        <f t="shared" si="106"/>
        <v>0</v>
      </c>
      <c r="AB82" s="3">
        <f t="shared" si="107"/>
        <v>0</v>
      </c>
      <c r="AC82" s="34"/>
      <c r="AD82" s="34"/>
      <c r="AE82" s="60" t="str">
        <f t="shared" si="132"/>
        <v/>
      </c>
      <c r="AF82" s="32" t="str">
        <f t="shared" si="133"/>
        <v/>
      </c>
      <c r="AH82" s="28"/>
      <c r="AI82" s="29"/>
      <c r="AJ82" s="29"/>
      <c r="AK82" s="34"/>
      <c r="AL82" s="3">
        <f t="shared" si="108"/>
        <v>0</v>
      </c>
      <c r="AM82" s="3">
        <f t="shared" si="109"/>
        <v>0</v>
      </c>
      <c r="AN82" s="34"/>
      <c r="AO82" s="34"/>
      <c r="AP82" s="61" t="str">
        <f t="shared" si="134"/>
        <v/>
      </c>
      <c r="AQ82" s="33" t="str">
        <f t="shared" si="135"/>
        <v/>
      </c>
      <c r="AS82" s="28"/>
      <c r="AT82" s="29"/>
      <c r="AU82" s="29"/>
      <c r="AV82" s="29"/>
      <c r="AW82" s="3">
        <f t="shared" si="110"/>
        <v>0</v>
      </c>
      <c r="AX82" s="3">
        <f t="shared" si="111"/>
        <v>0</v>
      </c>
      <c r="AY82" s="34"/>
      <c r="AZ82" s="34"/>
      <c r="BA82" s="61" t="str">
        <f t="shared" si="136"/>
        <v/>
      </c>
      <c r="BB82" s="34" t="str">
        <f t="shared" si="137"/>
        <v/>
      </c>
      <c r="BD82" s="28"/>
      <c r="BE82" s="29"/>
      <c r="BF82" s="29"/>
      <c r="BG82" s="34"/>
      <c r="BH82" s="34">
        <f t="shared" si="112"/>
        <v>0</v>
      </c>
      <c r="BI82" s="34">
        <f t="shared" si="113"/>
        <v>0</v>
      </c>
      <c r="BJ82" s="34"/>
      <c r="BK82" s="34"/>
      <c r="BL82" s="61" t="str">
        <f t="shared" si="138"/>
        <v/>
      </c>
      <c r="BM82" s="33" t="str">
        <f t="shared" si="139"/>
        <v/>
      </c>
      <c r="BO82" s="28"/>
      <c r="BP82" s="29"/>
      <c r="BQ82" s="29"/>
      <c r="BR82" s="34"/>
      <c r="BS82" s="34">
        <f t="shared" si="114"/>
        <v>0</v>
      </c>
      <c r="BT82" s="34">
        <f t="shared" si="115"/>
        <v>0</v>
      </c>
      <c r="BU82" s="34"/>
      <c r="BV82" s="34"/>
      <c r="BW82" s="61" t="str">
        <f t="shared" si="140"/>
        <v/>
      </c>
      <c r="BX82" s="33" t="str">
        <f t="shared" si="141"/>
        <v/>
      </c>
      <c r="BZ82" s="28"/>
      <c r="CA82" s="29"/>
      <c r="CB82" s="29"/>
      <c r="CC82" s="34"/>
      <c r="CD82" s="34">
        <f t="shared" si="116"/>
        <v>0</v>
      </c>
      <c r="CE82" s="34">
        <f t="shared" si="117"/>
        <v>0</v>
      </c>
      <c r="CF82" s="34"/>
      <c r="CG82" s="34"/>
      <c r="CH82" s="61" t="str">
        <f t="shared" si="142"/>
        <v/>
      </c>
      <c r="CI82" s="33" t="str">
        <f t="shared" si="143"/>
        <v/>
      </c>
      <c r="CK82" s="28"/>
      <c r="CL82" s="29"/>
      <c r="CM82" s="29"/>
      <c r="CN82" s="34"/>
      <c r="CO82" s="34">
        <f t="shared" si="118"/>
        <v>0</v>
      </c>
      <c r="CP82" s="34">
        <f t="shared" si="119"/>
        <v>0</v>
      </c>
      <c r="CQ82" s="34"/>
      <c r="CR82" s="34"/>
      <c r="CS82" s="61" t="str">
        <f t="shared" si="144"/>
        <v/>
      </c>
      <c r="CT82" s="33" t="str">
        <f t="shared" si="145"/>
        <v/>
      </c>
      <c r="CV82" s="28"/>
      <c r="CW82" s="29"/>
      <c r="CX82" s="29"/>
      <c r="CY82" s="34"/>
      <c r="CZ82" s="34">
        <f t="shared" si="120"/>
        <v>0</v>
      </c>
      <c r="DA82" s="34">
        <f t="shared" si="121"/>
        <v>0</v>
      </c>
      <c r="DB82" s="34"/>
      <c r="DC82" s="34"/>
      <c r="DD82" s="61" t="str">
        <f t="shared" si="146"/>
        <v/>
      </c>
      <c r="DE82" s="32" t="str">
        <f t="shared" si="147"/>
        <v/>
      </c>
      <c r="DG82" s="28"/>
      <c r="DH82" s="29"/>
      <c r="DI82" s="29"/>
      <c r="DJ82" s="34"/>
      <c r="DK82" s="34">
        <f t="shared" si="122"/>
        <v>0</v>
      </c>
      <c r="DL82" s="34">
        <f t="shared" si="123"/>
        <v>0</v>
      </c>
      <c r="DM82" s="34"/>
      <c r="DN82" s="34"/>
      <c r="DO82" s="61" t="str">
        <f t="shared" si="148"/>
        <v/>
      </c>
      <c r="DP82" s="33" t="str">
        <f t="shared" si="149"/>
        <v/>
      </c>
      <c r="DR82" s="28"/>
      <c r="DS82" s="29"/>
      <c r="DT82" s="29"/>
      <c r="DU82" s="34"/>
      <c r="DV82" s="34">
        <f t="shared" si="124"/>
        <v>0</v>
      </c>
      <c r="DW82" s="34">
        <f t="shared" si="125"/>
        <v>0</v>
      </c>
      <c r="DX82" s="34"/>
      <c r="DY82" s="34"/>
      <c r="DZ82" s="61" t="str">
        <f t="shared" si="150"/>
        <v/>
      </c>
      <c r="EA82" s="33" t="str">
        <f t="shared" si="151"/>
        <v/>
      </c>
      <c r="EC82" s="28"/>
      <c r="ED82" s="29"/>
      <c r="EE82" s="29"/>
      <c r="EF82" s="34"/>
      <c r="EG82" s="34">
        <f t="shared" si="126"/>
        <v>0</v>
      </c>
      <c r="EH82" s="34">
        <f t="shared" si="127"/>
        <v>0</v>
      </c>
      <c r="EI82" s="34"/>
      <c r="EJ82" s="34"/>
      <c r="EK82" s="61" t="str">
        <f t="shared" si="152"/>
        <v/>
      </c>
      <c r="EL82" s="33" t="str">
        <f t="shared" si="153"/>
        <v/>
      </c>
    </row>
    <row r="83" spans="1:142" ht="15.75" thickBot="1" x14ac:dyDescent="0.3">
      <c r="A83" s="1"/>
      <c r="B83" s="5"/>
      <c r="C83" s="5"/>
      <c r="D83" s="3"/>
      <c r="E83" s="62">
        <f t="shared" si="102"/>
        <v>0</v>
      </c>
      <c r="F83" s="3">
        <f t="shared" si="103"/>
        <v>0</v>
      </c>
      <c r="G83" s="3"/>
      <c r="H83" s="3"/>
      <c r="I83" s="60" t="str">
        <f t="shared" si="128"/>
        <v/>
      </c>
      <c r="J83" s="32" t="str">
        <f t="shared" si="129"/>
        <v/>
      </c>
      <c r="L83" s="1"/>
      <c r="M83" s="5"/>
      <c r="N83" s="5"/>
      <c r="O83" s="3"/>
      <c r="P83" s="3">
        <f t="shared" si="104"/>
        <v>0</v>
      </c>
      <c r="Q83" s="3">
        <f t="shared" si="105"/>
        <v>0</v>
      </c>
      <c r="R83" s="3"/>
      <c r="S83" s="3"/>
      <c r="T83" s="60" t="str">
        <f t="shared" si="130"/>
        <v/>
      </c>
      <c r="U83" s="2" t="str">
        <f t="shared" si="131"/>
        <v/>
      </c>
      <c r="W83" s="1" t="s">
        <v>172</v>
      </c>
      <c r="X83" s="5">
        <v>930</v>
      </c>
      <c r="Y83" s="5"/>
      <c r="Z83" s="3"/>
      <c r="AA83" s="3">
        <f t="shared" si="106"/>
        <v>0</v>
      </c>
      <c r="AB83" s="3">
        <f t="shared" si="107"/>
        <v>0</v>
      </c>
      <c r="AC83" s="3"/>
      <c r="AD83" s="3"/>
      <c r="AE83" s="60" t="str">
        <f t="shared" si="132"/>
        <v/>
      </c>
      <c r="AF83" s="32" t="str">
        <f t="shared" si="133"/>
        <v/>
      </c>
      <c r="AH83" s="1"/>
      <c r="AI83" s="5"/>
      <c r="AJ83" s="5"/>
      <c r="AK83" s="3"/>
      <c r="AL83" s="3">
        <f t="shared" si="108"/>
        <v>0</v>
      </c>
      <c r="AM83" s="3">
        <f t="shared" si="109"/>
        <v>0</v>
      </c>
      <c r="AN83" s="3"/>
      <c r="AO83" s="3"/>
      <c r="AP83" s="60" t="str">
        <f t="shared" si="134"/>
        <v/>
      </c>
      <c r="AQ83" s="2" t="str">
        <f t="shared" si="135"/>
        <v/>
      </c>
      <c r="AS83" s="1"/>
      <c r="AT83" s="5"/>
      <c r="AU83" s="5"/>
      <c r="AV83" s="5"/>
      <c r="AW83" s="3">
        <f t="shared" si="110"/>
        <v>0</v>
      </c>
      <c r="AX83" s="3">
        <f t="shared" si="111"/>
        <v>0</v>
      </c>
      <c r="AY83" s="3"/>
      <c r="AZ83" s="3"/>
      <c r="BA83" s="60" t="str">
        <f t="shared" si="136"/>
        <v/>
      </c>
      <c r="BB83" s="3" t="str">
        <f t="shared" si="137"/>
        <v/>
      </c>
      <c r="BD83" s="1"/>
      <c r="BE83" s="5"/>
      <c r="BF83" s="5"/>
      <c r="BG83" s="3"/>
      <c r="BH83" s="3">
        <f t="shared" si="112"/>
        <v>0</v>
      </c>
      <c r="BI83" s="3">
        <f t="shared" si="113"/>
        <v>0</v>
      </c>
      <c r="BJ83" s="3"/>
      <c r="BK83" s="3"/>
      <c r="BL83" s="60" t="str">
        <f t="shared" si="138"/>
        <v/>
      </c>
      <c r="BM83" s="2" t="str">
        <f t="shared" si="139"/>
        <v/>
      </c>
      <c r="BO83" s="1"/>
      <c r="BP83" s="5"/>
      <c r="BQ83" s="5"/>
      <c r="BR83" s="3"/>
      <c r="BS83" s="3">
        <f t="shared" si="114"/>
        <v>0</v>
      </c>
      <c r="BT83" s="3">
        <f t="shared" si="115"/>
        <v>0</v>
      </c>
      <c r="BU83" s="3"/>
      <c r="BV83" s="3"/>
      <c r="BW83" s="60" t="str">
        <f t="shared" si="140"/>
        <v/>
      </c>
      <c r="BX83" s="2" t="str">
        <f t="shared" si="141"/>
        <v/>
      </c>
      <c r="BZ83" s="1"/>
      <c r="CA83" s="5"/>
      <c r="CB83" s="5"/>
      <c r="CC83" s="3"/>
      <c r="CD83" s="3">
        <f t="shared" si="116"/>
        <v>0</v>
      </c>
      <c r="CE83" s="3">
        <f t="shared" si="117"/>
        <v>0</v>
      </c>
      <c r="CF83" s="3"/>
      <c r="CG83" s="3"/>
      <c r="CH83" s="60" t="str">
        <f t="shared" si="142"/>
        <v/>
      </c>
      <c r="CI83" s="2" t="str">
        <f t="shared" si="143"/>
        <v/>
      </c>
      <c r="CK83" s="1"/>
      <c r="CL83" s="5"/>
      <c r="CM83" s="5"/>
      <c r="CN83" s="3"/>
      <c r="CO83" s="3">
        <f t="shared" si="118"/>
        <v>0</v>
      </c>
      <c r="CP83" s="3">
        <f t="shared" si="119"/>
        <v>0</v>
      </c>
      <c r="CQ83" s="3"/>
      <c r="CR83" s="3"/>
      <c r="CS83" s="60" t="str">
        <f t="shared" si="144"/>
        <v/>
      </c>
      <c r="CT83" s="2" t="str">
        <f t="shared" si="145"/>
        <v/>
      </c>
      <c r="CV83" s="1"/>
      <c r="CW83" s="5"/>
      <c r="CX83" s="5"/>
      <c r="CY83" s="3"/>
      <c r="CZ83" s="3">
        <f t="shared" si="120"/>
        <v>0</v>
      </c>
      <c r="DA83" s="3">
        <f t="shared" si="121"/>
        <v>0</v>
      </c>
      <c r="DB83" s="3"/>
      <c r="DC83" s="3"/>
      <c r="DD83" s="60" t="str">
        <f t="shared" si="146"/>
        <v/>
      </c>
      <c r="DE83" s="32" t="str">
        <f t="shared" si="147"/>
        <v/>
      </c>
      <c r="DG83" s="1"/>
      <c r="DH83" s="5"/>
      <c r="DI83" s="5"/>
      <c r="DJ83" s="3"/>
      <c r="DK83" s="3">
        <f t="shared" si="122"/>
        <v>0</v>
      </c>
      <c r="DL83" s="3">
        <f t="shared" si="123"/>
        <v>0</v>
      </c>
      <c r="DM83" s="3"/>
      <c r="DN83" s="3"/>
      <c r="DO83" s="60" t="str">
        <f t="shared" si="148"/>
        <v/>
      </c>
      <c r="DP83" s="2" t="str">
        <f t="shared" si="149"/>
        <v/>
      </c>
      <c r="DR83" s="1"/>
      <c r="DS83" s="5"/>
      <c r="DT83" s="5"/>
      <c r="DU83" s="3"/>
      <c r="DV83" s="3">
        <f t="shared" si="124"/>
        <v>0</v>
      </c>
      <c r="DW83" s="3">
        <f t="shared" si="125"/>
        <v>0</v>
      </c>
      <c r="DX83" s="3"/>
      <c r="DY83" s="3"/>
      <c r="DZ83" s="60" t="str">
        <f t="shared" si="150"/>
        <v/>
      </c>
      <c r="EA83" s="2" t="str">
        <f t="shared" si="151"/>
        <v/>
      </c>
      <c r="EC83" s="1"/>
      <c r="ED83" s="5"/>
      <c r="EE83" s="5"/>
      <c r="EF83" s="3"/>
      <c r="EG83" s="3">
        <f t="shared" si="126"/>
        <v>0</v>
      </c>
      <c r="EH83" s="3">
        <f t="shared" si="127"/>
        <v>0</v>
      </c>
      <c r="EI83" s="3"/>
      <c r="EJ83" s="3"/>
      <c r="EK83" s="60" t="str">
        <f t="shared" si="152"/>
        <v/>
      </c>
      <c r="EL83" s="2" t="str">
        <f t="shared" si="153"/>
        <v/>
      </c>
    </row>
    <row r="84" spans="1:142" ht="15.75" thickBot="1" x14ac:dyDescent="0.3">
      <c r="A84" s="28"/>
      <c r="B84" s="29"/>
      <c r="C84" s="29"/>
      <c r="D84" s="34"/>
      <c r="E84" s="62">
        <f t="shared" si="102"/>
        <v>0</v>
      </c>
      <c r="F84" s="3">
        <f t="shared" si="103"/>
        <v>0</v>
      </c>
      <c r="G84" s="34"/>
      <c r="H84" s="34"/>
      <c r="I84" s="60" t="str">
        <f t="shared" si="128"/>
        <v/>
      </c>
      <c r="J84" s="32" t="str">
        <f t="shared" si="129"/>
        <v/>
      </c>
      <c r="L84" s="28"/>
      <c r="M84" s="29"/>
      <c r="N84" s="29"/>
      <c r="O84" s="34"/>
      <c r="P84" s="3">
        <f t="shared" si="104"/>
        <v>0</v>
      </c>
      <c r="Q84" s="3">
        <f t="shared" si="105"/>
        <v>0</v>
      </c>
      <c r="R84" s="34"/>
      <c r="S84" s="34"/>
      <c r="T84" s="61" t="str">
        <f t="shared" si="130"/>
        <v/>
      </c>
      <c r="U84" s="33" t="str">
        <f t="shared" si="131"/>
        <v/>
      </c>
      <c r="W84" s="28" t="s">
        <v>173</v>
      </c>
      <c r="X84" s="29">
        <v>805</v>
      </c>
      <c r="Y84" s="29"/>
      <c r="Z84" s="34"/>
      <c r="AA84" s="3">
        <f t="shared" si="106"/>
        <v>0</v>
      </c>
      <c r="AB84" s="3">
        <f t="shared" si="107"/>
        <v>0</v>
      </c>
      <c r="AC84" s="34"/>
      <c r="AD84" s="34"/>
      <c r="AE84" s="60" t="str">
        <f t="shared" si="132"/>
        <v/>
      </c>
      <c r="AF84" s="32" t="str">
        <f t="shared" si="133"/>
        <v/>
      </c>
      <c r="AH84" s="28"/>
      <c r="AI84" s="29"/>
      <c r="AJ84" s="29"/>
      <c r="AK84" s="34"/>
      <c r="AL84" s="3">
        <f t="shared" si="108"/>
        <v>0</v>
      </c>
      <c r="AM84" s="3">
        <f t="shared" si="109"/>
        <v>0</v>
      </c>
      <c r="AN84" s="34"/>
      <c r="AO84" s="34"/>
      <c r="AP84" s="61" t="str">
        <f t="shared" si="134"/>
        <v/>
      </c>
      <c r="AQ84" s="33" t="str">
        <f t="shared" si="135"/>
        <v/>
      </c>
      <c r="AS84" s="28"/>
      <c r="AT84" s="29"/>
      <c r="AU84" s="29"/>
      <c r="AV84" s="29"/>
      <c r="AW84" s="3">
        <f t="shared" si="110"/>
        <v>0</v>
      </c>
      <c r="AX84" s="3">
        <f t="shared" si="111"/>
        <v>0</v>
      </c>
      <c r="AY84" s="34"/>
      <c r="AZ84" s="34"/>
      <c r="BA84" s="61" t="str">
        <f t="shared" si="136"/>
        <v/>
      </c>
      <c r="BB84" s="34" t="str">
        <f t="shared" si="137"/>
        <v/>
      </c>
      <c r="BD84" s="28"/>
      <c r="BE84" s="29"/>
      <c r="BF84" s="29"/>
      <c r="BG84" s="34"/>
      <c r="BH84" s="34">
        <f t="shared" si="112"/>
        <v>0</v>
      </c>
      <c r="BI84" s="34">
        <f t="shared" si="113"/>
        <v>0</v>
      </c>
      <c r="BJ84" s="34"/>
      <c r="BK84" s="34"/>
      <c r="BL84" s="61" t="str">
        <f t="shared" si="138"/>
        <v/>
      </c>
      <c r="BM84" s="33" t="str">
        <f t="shared" si="139"/>
        <v/>
      </c>
      <c r="BO84" s="28"/>
      <c r="BP84" s="29"/>
      <c r="BQ84" s="29"/>
      <c r="BR84" s="34"/>
      <c r="BS84" s="34">
        <f t="shared" si="114"/>
        <v>0</v>
      </c>
      <c r="BT84" s="34">
        <f t="shared" si="115"/>
        <v>0</v>
      </c>
      <c r="BU84" s="34"/>
      <c r="BV84" s="34"/>
      <c r="BW84" s="61" t="str">
        <f t="shared" si="140"/>
        <v/>
      </c>
      <c r="BX84" s="33" t="str">
        <f t="shared" si="141"/>
        <v/>
      </c>
      <c r="BZ84" s="28"/>
      <c r="CA84" s="29"/>
      <c r="CB84" s="29"/>
      <c r="CC84" s="34"/>
      <c r="CD84" s="34">
        <f t="shared" si="116"/>
        <v>0</v>
      </c>
      <c r="CE84" s="34">
        <f t="shared" si="117"/>
        <v>0</v>
      </c>
      <c r="CF84" s="34"/>
      <c r="CG84" s="34"/>
      <c r="CH84" s="61" t="str">
        <f t="shared" si="142"/>
        <v/>
      </c>
      <c r="CI84" s="33" t="str">
        <f t="shared" si="143"/>
        <v/>
      </c>
      <c r="CK84" s="28"/>
      <c r="CL84" s="29"/>
      <c r="CM84" s="29"/>
      <c r="CN84" s="34"/>
      <c r="CO84" s="34">
        <f t="shared" si="118"/>
        <v>0</v>
      </c>
      <c r="CP84" s="34">
        <f t="shared" si="119"/>
        <v>0</v>
      </c>
      <c r="CQ84" s="34"/>
      <c r="CR84" s="34"/>
      <c r="CS84" s="61" t="str">
        <f t="shared" si="144"/>
        <v/>
      </c>
      <c r="CT84" s="33" t="str">
        <f t="shared" si="145"/>
        <v/>
      </c>
      <c r="CV84" s="28"/>
      <c r="CW84" s="29"/>
      <c r="CX84" s="29"/>
      <c r="CY84" s="34"/>
      <c r="CZ84" s="34">
        <f t="shared" si="120"/>
        <v>0</v>
      </c>
      <c r="DA84" s="34">
        <f t="shared" si="121"/>
        <v>0</v>
      </c>
      <c r="DB84" s="34"/>
      <c r="DC84" s="34"/>
      <c r="DD84" s="61" t="str">
        <f t="shared" si="146"/>
        <v/>
      </c>
      <c r="DE84" s="32" t="str">
        <f t="shared" si="147"/>
        <v/>
      </c>
      <c r="DG84" s="28"/>
      <c r="DH84" s="29"/>
      <c r="DI84" s="29"/>
      <c r="DJ84" s="34"/>
      <c r="DK84" s="34">
        <f t="shared" si="122"/>
        <v>0</v>
      </c>
      <c r="DL84" s="34">
        <f t="shared" si="123"/>
        <v>0</v>
      </c>
      <c r="DM84" s="34"/>
      <c r="DN84" s="34"/>
      <c r="DO84" s="61" t="str">
        <f t="shared" si="148"/>
        <v/>
      </c>
      <c r="DP84" s="33" t="str">
        <f t="shared" si="149"/>
        <v/>
      </c>
      <c r="DR84" s="28"/>
      <c r="DS84" s="29"/>
      <c r="DT84" s="29"/>
      <c r="DU84" s="34"/>
      <c r="DV84" s="34">
        <f t="shared" si="124"/>
        <v>0</v>
      </c>
      <c r="DW84" s="34">
        <f t="shared" si="125"/>
        <v>0</v>
      </c>
      <c r="DX84" s="34"/>
      <c r="DY84" s="34"/>
      <c r="DZ84" s="61" t="str">
        <f t="shared" si="150"/>
        <v/>
      </c>
      <c r="EA84" s="33" t="str">
        <f t="shared" si="151"/>
        <v/>
      </c>
      <c r="EC84" s="28"/>
      <c r="ED84" s="29"/>
      <c r="EE84" s="29"/>
      <c r="EF84" s="34"/>
      <c r="EG84" s="34">
        <f t="shared" si="126"/>
        <v>0</v>
      </c>
      <c r="EH84" s="34">
        <f t="shared" si="127"/>
        <v>0</v>
      </c>
      <c r="EI84" s="34"/>
      <c r="EJ84" s="34"/>
      <c r="EK84" s="61" t="str">
        <f t="shared" si="152"/>
        <v/>
      </c>
      <c r="EL84" s="33" t="str">
        <f t="shared" si="153"/>
        <v/>
      </c>
    </row>
    <row r="85" spans="1:142" ht="15.75" thickBot="1" x14ac:dyDescent="0.3">
      <c r="A85" s="1"/>
      <c r="B85" s="5"/>
      <c r="C85" s="5"/>
      <c r="D85" s="3"/>
      <c r="E85" s="62">
        <f t="shared" si="102"/>
        <v>0</v>
      </c>
      <c r="F85" s="3">
        <f t="shared" si="103"/>
        <v>0</v>
      </c>
      <c r="G85" s="3"/>
      <c r="H85" s="3"/>
      <c r="I85" s="60" t="str">
        <f t="shared" si="128"/>
        <v/>
      </c>
      <c r="J85" s="32" t="str">
        <f t="shared" si="129"/>
        <v/>
      </c>
      <c r="L85" s="1"/>
      <c r="M85" s="5"/>
      <c r="N85" s="5"/>
      <c r="O85" s="3"/>
      <c r="P85" s="3">
        <f t="shared" si="104"/>
        <v>0</v>
      </c>
      <c r="Q85" s="3">
        <f t="shared" si="105"/>
        <v>0</v>
      </c>
      <c r="R85" s="3"/>
      <c r="S85" s="3"/>
      <c r="T85" s="60" t="str">
        <f t="shared" si="130"/>
        <v/>
      </c>
      <c r="U85" s="2" t="str">
        <f t="shared" si="131"/>
        <v/>
      </c>
      <c r="W85" s="1" t="s">
        <v>174</v>
      </c>
      <c r="X85" s="5">
        <v>875</v>
      </c>
      <c r="Y85" s="5"/>
      <c r="Z85" s="3"/>
      <c r="AA85" s="3">
        <f t="shared" si="106"/>
        <v>0</v>
      </c>
      <c r="AB85" s="3">
        <f t="shared" si="107"/>
        <v>0</v>
      </c>
      <c r="AC85" s="3"/>
      <c r="AD85" s="3"/>
      <c r="AE85" s="60" t="str">
        <f t="shared" si="132"/>
        <v/>
      </c>
      <c r="AF85" s="32" t="str">
        <f t="shared" si="133"/>
        <v/>
      </c>
      <c r="AH85" s="1"/>
      <c r="AI85" s="5"/>
      <c r="AJ85" s="5"/>
      <c r="AK85" s="3"/>
      <c r="AL85" s="3">
        <f t="shared" si="108"/>
        <v>0</v>
      </c>
      <c r="AM85" s="3">
        <f t="shared" si="109"/>
        <v>0</v>
      </c>
      <c r="AN85" s="3"/>
      <c r="AO85" s="3"/>
      <c r="AP85" s="60" t="str">
        <f t="shared" si="134"/>
        <v/>
      </c>
      <c r="AQ85" s="2" t="str">
        <f t="shared" si="135"/>
        <v/>
      </c>
      <c r="AS85" s="1"/>
      <c r="AT85" s="5"/>
      <c r="AU85" s="5"/>
      <c r="AV85" s="5"/>
      <c r="AW85" s="3">
        <f t="shared" si="110"/>
        <v>0</v>
      </c>
      <c r="AX85" s="3">
        <f t="shared" si="111"/>
        <v>0</v>
      </c>
      <c r="AY85" s="3"/>
      <c r="AZ85" s="3"/>
      <c r="BA85" s="60" t="str">
        <f t="shared" si="136"/>
        <v/>
      </c>
      <c r="BB85" s="3" t="str">
        <f t="shared" si="137"/>
        <v/>
      </c>
      <c r="BD85" s="1"/>
      <c r="BE85" s="5"/>
      <c r="BF85" s="5"/>
      <c r="BG85" s="3"/>
      <c r="BH85" s="3">
        <f t="shared" si="112"/>
        <v>0</v>
      </c>
      <c r="BI85" s="3">
        <f t="shared" si="113"/>
        <v>0</v>
      </c>
      <c r="BJ85" s="3"/>
      <c r="BK85" s="3"/>
      <c r="BL85" s="60" t="str">
        <f t="shared" si="138"/>
        <v/>
      </c>
      <c r="BM85" s="2" t="str">
        <f t="shared" si="139"/>
        <v/>
      </c>
      <c r="BO85" s="1"/>
      <c r="BP85" s="5"/>
      <c r="BQ85" s="5"/>
      <c r="BR85" s="3"/>
      <c r="BS85" s="3">
        <f t="shared" si="114"/>
        <v>0</v>
      </c>
      <c r="BT85" s="3">
        <f t="shared" si="115"/>
        <v>0</v>
      </c>
      <c r="BU85" s="3"/>
      <c r="BV85" s="3"/>
      <c r="BW85" s="60" t="str">
        <f t="shared" si="140"/>
        <v/>
      </c>
      <c r="BX85" s="2" t="str">
        <f t="shared" si="141"/>
        <v/>
      </c>
      <c r="BZ85" s="1"/>
      <c r="CA85" s="5"/>
      <c r="CB85" s="5"/>
      <c r="CC85" s="3"/>
      <c r="CD85" s="3">
        <f t="shared" si="116"/>
        <v>0</v>
      </c>
      <c r="CE85" s="3">
        <f t="shared" si="117"/>
        <v>0</v>
      </c>
      <c r="CF85" s="3"/>
      <c r="CG85" s="3"/>
      <c r="CH85" s="60" t="str">
        <f t="shared" si="142"/>
        <v/>
      </c>
      <c r="CI85" s="2" t="str">
        <f t="shared" si="143"/>
        <v/>
      </c>
      <c r="CK85" s="1"/>
      <c r="CL85" s="5"/>
      <c r="CM85" s="5"/>
      <c r="CN85" s="3"/>
      <c r="CO85" s="3">
        <f t="shared" si="118"/>
        <v>0</v>
      </c>
      <c r="CP85" s="3">
        <f t="shared" si="119"/>
        <v>0</v>
      </c>
      <c r="CQ85" s="3"/>
      <c r="CR85" s="3"/>
      <c r="CS85" s="60" t="str">
        <f t="shared" si="144"/>
        <v/>
      </c>
      <c r="CT85" s="2" t="str">
        <f t="shared" si="145"/>
        <v/>
      </c>
      <c r="CV85" s="1"/>
      <c r="CW85" s="5"/>
      <c r="CX85" s="5"/>
      <c r="CY85" s="3"/>
      <c r="CZ85" s="3">
        <f t="shared" si="120"/>
        <v>0</v>
      </c>
      <c r="DA85" s="3">
        <f t="shared" si="121"/>
        <v>0</v>
      </c>
      <c r="DB85" s="3"/>
      <c r="DC85" s="3"/>
      <c r="DD85" s="60" t="str">
        <f t="shared" si="146"/>
        <v/>
      </c>
      <c r="DE85" s="32" t="str">
        <f t="shared" si="147"/>
        <v/>
      </c>
      <c r="DG85" s="1"/>
      <c r="DH85" s="5"/>
      <c r="DI85" s="5"/>
      <c r="DJ85" s="3"/>
      <c r="DK85" s="3">
        <f t="shared" si="122"/>
        <v>0</v>
      </c>
      <c r="DL85" s="3">
        <f t="shared" si="123"/>
        <v>0</v>
      </c>
      <c r="DM85" s="3"/>
      <c r="DN85" s="3"/>
      <c r="DO85" s="60" t="str">
        <f t="shared" si="148"/>
        <v/>
      </c>
      <c r="DP85" s="2" t="str">
        <f t="shared" si="149"/>
        <v/>
      </c>
      <c r="DR85" s="1"/>
      <c r="DS85" s="5"/>
      <c r="DT85" s="5"/>
      <c r="DU85" s="3"/>
      <c r="DV85" s="3">
        <f t="shared" si="124"/>
        <v>0</v>
      </c>
      <c r="DW85" s="3">
        <f t="shared" si="125"/>
        <v>0</v>
      </c>
      <c r="DX85" s="3"/>
      <c r="DY85" s="3"/>
      <c r="DZ85" s="60" t="str">
        <f t="shared" si="150"/>
        <v/>
      </c>
      <c r="EA85" s="2" t="str">
        <f t="shared" si="151"/>
        <v/>
      </c>
      <c r="EC85" s="1"/>
      <c r="ED85" s="5"/>
      <c r="EE85" s="5"/>
      <c r="EF85" s="3"/>
      <c r="EG85" s="3">
        <f t="shared" si="126"/>
        <v>0</v>
      </c>
      <c r="EH85" s="3">
        <f t="shared" si="127"/>
        <v>0</v>
      </c>
      <c r="EI85" s="3"/>
      <c r="EJ85" s="3"/>
      <c r="EK85" s="60" t="str">
        <f t="shared" si="152"/>
        <v/>
      </c>
      <c r="EL85" s="2" t="str">
        <f t="shared" si="153"/>
        <v/>
      </c>
    </row>
    <row r="86" spans="1:142" ht="15.75" thickBot="1" x14ac:dyDescent="0.3">
      <c r="A86" s="28"/>
      <c r="B86" s="29"/>
      <c r="C86" s="29"/>
      <c r="D86" s="34"/>
      <c r="E86" s="62">
        <f t="shared" si="102"/>
        <v>0</v>
      </c>
      <c r="F86" s="3">
        <f t="shared" si="103"/>
        <v>0</v>
      </c>
      <c r="G86" s="34"/>
      <c r="H86" s="34"/>
      <c r="I86" s="60" t="str">
        <f t="shared" si="128"/>
        <v/>
      </c>
      <c r="J86" s="32" t="str">
        <f t="shared" si="129"/>
        <v/>
      </c>
      <c r="L86" s="28"/>
      <c r="M86" s="29"/>
      <c r="N86" s="29"/>
      <c r="O86" s="34"/>
      <c r="P86" s="3">
        <f t="shared" si="104"/>
        <v>0</v>
      </c>
      <c r="Q86" s="3">
        <f t="shared" si="105"/>
        <v>0</v>
      </c>
      <c r="R86" s="34"/>
      <c r="S86" s="34"/>
      <c r="T86" s="61" t="str">
        <f t="shared" si="130"/>
        <v/>
      </c>
      <c r="U86" s="33" t="str">
        <f t="shared" si="131"/>
        <v/>
      </c>
      <c r="W86" s="28" t="s">
        <v>175</v>
      </c>
      <c r="X86" s="29">
        <v>1030</v>
      </c>
      <c r="Y86" s="29"/>
      <c r="Z86" s="34"/>
      <c r="AA86" s="3">
        <f t="shared" si="106"/>
        <v>0</v>
      </c>
      <c r="AB86" s="3">
        <f t="shared" si="107"/>
        <v>0</v>
      </c>
      <c r="AC86" s="34"/>
      <c r="AD86" s="34"/>
      <c r="AE86" s="60" t="str">
        <f t="shared" si="132"/>
        <v/>
      </c>
      <c r="AF86" s="32" t="str">
        <f t="shared" si="133"/>
        <v/>
      </c>
      <c r="AH86" s="28"/>
      <c r="AI86" s="29"/>
      <c r="AJ86" s="29"/>
      <c r="AK86" s="34"/>
      <c r="AL86" s="3">
        <f t="shared" si="108"/>
        <v>0</v>
      </c>
      <c r="AM86" s="3">
        <f t="shared" si="109"/>
        <v>0</v>
      </c>
      <c r="AN86" s="34"/>
      <c r="AO86" s="34"/>
      <c r="AP86" s="61" t="str">
        <f t="shared" si="134"/>
        <v/>
      </c>
      <c r="AQ86" s="33" t="str">
        <f t="shared" si="135"/>
        <v/>
      </c>
      <c r="AS86" s="28"/>
      <c r="AT86" s="29"/>
      <c r="AU86" s="29"/>
      <c r="AV86" s="29"/>
      <c r="AW86" s="3">
        <f t="shared" si="110"/>
        <v>0</v>
      </c>
      <c r="AX86" s="3">
        <f t="shared" si="111"/>
        <v>0</v>
      </c>
      <c r="AY86" s="34"/>
      <c r="AZ86" s="34"/>
      <c r="BA86" s="61" t="str">
        <f t="shared" si="136"/>
        <v/>
      </c>
      <c r="BB86" s="34" t="str">
        <f t="shared" si="137"/>
        <v/>
      </c>
      <c r="BD86" s="28"/>
      <c r="BE86" s="29"/>
      <c r="BF86" s="29"/>
      <c r="BG86" s="34"/>
      <c r="BH86" s="34">
        <f t="shared" si="112"/>
        <v>0</v>
      </c>
      <c r="BI86" s="34">
        <f t="shared" si="113"/>
        <v>0</v>
      </c>
      <c r="BJ86" s="34"/>
      <c r="BK86" s="34"/>
      <c r="BL86" s="61" t="str">
        <f t="shared" si="138"/>
        <v/>
      </c>
      <c r="BM86" s="33" t="str">
        <f t="shared" si="139"/>
        <v/>
      </c>
      <c r="BO86" s="28"/>
      <c r="BP86" s="29"/>
      <c r="BQ86" s="29"/>
      <c r="BR86" s="34"/>
      <c r="BS86" s="34">
        <f t="shared" si="114"/>
        <v>0</v>
      </c>
      <c r="BT86" s="34">
        <f t="shared" si="115"/>
        <v>0</v>
      </c>
      <c r="BU86" s="34"/>
      <c r="BV86" s="34"/>
      <c r="BW86" s="61" t="str">
        <f t="shared" si="140"/>
        <v/>
      </c>
      <c r="BX86" s="33" t="str">
        <f t="shared" si="141"/>
        <v/>
      </c>
      <c r="BZ86" s="28"/>
      <c r="CA86" s="29"/>
      <c r="CB86" s="29"/>
      <c r="CC86" s="34"/>
      <c r="CD86" s="34">
        <f t="shared" si="116"/>
        <v>0</v>
      </c>
      <c r="CE86" s="34">
        <f t="shared" si="117"/>
        <v>0</v>
      </c>
      <c r="CF86" s="34"/>
      <c r="CG86" s="34"/>
      <c r="CH86" s="61" t="str">
        <f t="shared" si="142"/>
        <v/>
      </c>
      <c r="CI86" s="33" t="str">
        <f t="shared" si="143"/>
        <v/>
      </c>
      <c r="CK86" s="28"/>
      <c r="CL86" s="29"/>
      <c r="CM86" s="29"/>
      <c r="CN86" s="34"/>
      <c r="CO86" s="34">
        <f t="shared" si="118"/>
        <v>0</v>
      </c>
      <c r="CP86" s="34">
        <f t="shared" si="119"/>
        <v>0</v>
      </c>
      <c r="CQ86" s="34"/>
      <c r="CR86" s="34"/>
      <c r="CS86" s="61" t="str">
        <f t="shared" si="144"/>
        <v/>
      </c>
      <c r="CT86" s="33" t="str">
        <f t="shared" si="145"/>
        <v/>
      </c>
      <c r="CV86" s="28"/>
      <c r="CW86" s="29"/>
      <c r="CX86" s="29"/>
      <c r="CY86" s="34"/>
      <c r="CZ86" s="34">
        <f t="shared" si="120"/>
        <v>0</v>
      </c>
      <c r="DA86" s="34">
        <f t="shared" si="121"/>
        <v>0</v>
      </c>
      <c r="DB86" s="34"/>
      <c r="DC86" s="34"/>
      <c r="DD86" s="61" t="str">
        <f t="shared" si="146"/>
        <v/>
      </c>
      <c r="DE86" s="32" t="str">
        <f t="shared" si="147"/>
        <v/>
      </c>
      <c r="DG86" s="28"/>
      <c r="DH86" s="29"/>
      <c r="DI86" s="29"/>
      <c r="DJ86" s="34"/>
      <c r="DK86" s="34">
        <f t="shared" si="122"/>
        <v>0</v>
      </c>
      <c r="DL86" s="34">
        <f t="shared" si="123"/>
        <v>0</v>
      </c>
      <c r="DM86" s="34"/>
      <c r="DN86" s="34"/>
      <c r="DO86" s="61" t="str">
        <f t="shared" si="148"/>
        <v/>
      </c>
      <c r="DP86" s="33" t="str">
        <f t="shared" si="149"/>
        <v/>
      </c>
      <c r="DR86" s="28"/>
      <c r="DS86" s="29"/>
      <c r="DT86" s="29"/>
      <c r="DU86" s="34"/>
      <c r="DV86" s="34">
        <f t="shared" si="124"/>
        <v>0</v>
      </c>
      <c r="DW86" s="34">
        <f t="shared" si="125"/>
        <v>0</v>
      </c>
      <c r="DX86" s="34"/>
      <c r="DY86" s="34"/>
      <c r="DZ86" s="61" t="str">
        <f t="shared" si="150"/>
        <v/>
      </c>
      <c r="EA86" s="33" t="str">
        <f t="shared" si="151"/>
        <v/>
      </c>
      <c r="EC86" s="28"/>
      <c r="ED86" s="29"/>
      <c r="EE86" s="29"/>
      <c r="EF86" s="34"/>
      <c r="EG86" s="34">
        <f t="shared" si="126"/>
        <v>0</v>
      </c>
      <c r="EH86" s="34">
        <f t="shared" si="127"/>
        <v>0</v>
      </c>
      <c r="EI86" s="34"/>
      <c r="EJ86" s="34"/>
      <c r="EK86" s="61" t="str">
        <f t="shared" si="152"/>
        <v/>
      </c>
      <c r="EL86" s="33" t="str">
        <f t="shared" si="153"/>
        <v/>
      </c>
    </row>
    <row r="87" spans="1:142" ht="15.75" thickBot="1" x14ac:dyDescent="0.3">
      <c r="A87" s="1"/>
      <c r="B87" s="5"/>
      <c r="C87" s="5"/>
      <c r="D87" s="3"/>
      <c r="E87" s="62">
        <f t="shared" si="102"/>
        <v>0</v>
      </c>
      <c r="F87" s="3">
        <f t="shared" si="103"/>
        <v>0</v>
      </c>
      <c r="G87" s="3"/>
      <c r="H87" s="3"/>
      <c r="I87" s="60" t="str">
        <f t="shared" si="128"/>
        <v/>
      </c>
      <c r="J87" s="32" t="str">
        <f t="shared" si="129"/>
        <v/>
      </c>
      <c r="L87" s="1"/>
      <c r="M87" s="5"/>
      <c r="N87" s="5"/>
      <c r="O87" s="3"/>
      <c r="P87" s="3">
        <f t="shared" si="104"/>
        <v>0</v>
      </c>
      <c r="Q87" s="3">
        <f t="shared" si="105"/>
        <v>0</v>
      </c>
      <c r="R87" s="3"/>
      <c r="S87" s="3"/>
      <c r="T87" s="60" t="str">
        <f t="shared" si="130"/>
        <v/>
      </c>
      <c r="U87" s="2" t="str">
        <f t="shared" si="131"/>
        <v/>
      </c>
      <c r="W87" s="1" t="s">
        <v>176</v>
      </c>
      <c r="X87" s="5">
        <v>0</v>
      </c>
      <c r="Y87" s="5"/>
      <c r="Z87" s="3"/>
      <c r="AA87" s="3">
        <f t="shared" si="106"/>
        <v>0</v>
      </c>
      <c r="AB87" s="3">
        <f t="shared" si="107"/>
        <v>0</v>
      </c>
      <c r="AC87" s="3"/>
      <c r="AD87" s="3"/>
      <c r="AE87" s="60" t="str">
        <f t="shared" si="132"/>
        <v/>
      </c>
      <c r="AF87" s="32" t="str">
        <f t="shared" si="133"/>
        <v/>
      </c>
      <c r="AH87" s="1"/>
      <c r="AI87" s="5"/>
      <c r="AJ87" s="5"/>
      <c r="AK87" s="3"/>
      <c r="AL87" s="3">
        <f t="shared" si="108"/>
        <v>0</v>
      </c>
      <c r="AM87" s="3">
        <f t="shared" si="109"/>
        <v>0</v>
      </c>
      <c r="AN87" s="3"/>
      <c r="AO87" s="3"/>
      <c r="AP87" s="60" t="str">
        <f t="shared" si="134"/>
        <v/>
      </c>
      <c r="AQ87" s="2" t="str">
        <f t="shared" si="135"/>
        <v/>
      </c>
      <c r="AS87" s="1"/>
      <c r="AT87" s="5"/>
      <c r="AU87" s="5"/>
      <c r="AV87" s="5"/>
      <c r="AW87" s="3">
        <f t="shared" si="110"/>
        <v>0</v>
      </c>
      <c r="AX87" s="3">
        <f t="shared" si="111"/>
        <v>0</v>
      </c>
      <c r="AY87" s="3"/>
      <c r="AZ87" s="3"/>
      <c r="BA87" s="60" t="str">
        <f t="shared" si="136"/>
        <v/>
      </c>
      <c r="BB87" s="3" t="str">
        <f t="shared" si="137"/>
        <v/>
      </c>
      <c r="BD87" s="1"/>
      <c r="BE87" s="5"/>
      <c r="BF87" s="5"/>
      <c r="BG87" s="3"/>
      <c r="BH87" s="3">
        <f t="shared" si="112"/>
        <v>0</v>
      </c>
      <c r="BI87" s="3">
        <f t="shared" si="113"/>
        <v>0</v>
      </c>
      <c r="BJ87" s="3"/>
      <c r="BK87" s="3"/>
      <c r="BL87" s="60" t="str">
        <f t="shared" si="138"/>
        <v/>
      </c>
      <c r="BM87" s="2" t="str">
        <f t="shared" si="139"/>
        <v/>
      </c>
      <c r="BO87" s="1"/>
      <c r="BP87" s="5"/>
      <c r="BQ87" s="5"/>
      <c r="BR87" s="3"/>
      <c r="BS87" s="3">
        <f t="shared" si="114"/>
        <v>0</v>
      </c>
      <c r="BT87" s="3">
        <f t="shared" si="115"/>
        <v>0</v>
      </c>
      <c r="BU87" s="3"/>
      <c r="BV87" s="3"/>
      <c r="BW87" s="60" t="str">
        <f t="shared" si="140"/>
        <v/>
      </c>
      <c r="BX87" s="2" t="str">
        <f t="shared" si="141"/>
        <v/>
      </c>
      <c r="BZ87" s="1"/>
      <c r="CA87" s="5"/>
      <c r="CB87" s="5"/>
      <c r="CC87" s="3"/>
      <c r="CD87" s="3">
        <f t="shared" si="116"/>
        <v>0</v>
      </c>
      <c r="CE87" s="3">
        <f t="shared" si="117"/>
        <v>0</v>
      </c>
      <c r="CF87" s="3"/>
      <c r="CG87" s="3"/>
      <c r="CH87" s="60" t="str">
        <f t="shared" si="142"/>
        <v/>
      </c>
      <c r="CI87" s="2" t="str">
        <f t="shared" si="143"/>
        <v/>
      </c>
      <c r="CK87" s="1"/>
      <c r="CL87" s="5"/>
      <c r="CM87" s="5"/>
      <c r="CN87" s="3"/>
      <c r="CO87" s="3">
        <f t="shared" si="118"/>
        <v>0</v>
      </c>
      <c r="CP87" s="3">
        <f t="shared" si="119"/>
        <v>0</v>
      </c>
      <c r="CQ87" s="3"/>
      <c r="CR87" s="3"/>
      <c r="CS87" s="60" t="str">
        <f t="shared" si="144"/>
        <v/>
      </c>
      <c r="CT87" s="2" t="str">
        <f t="shared" si="145"/>
        <v/>
      </c>
      <c r="CV87" s="1"/>
      <c r="CW87" s="5"/>
      <c r="CX87" s="5"/>
      <c r="CY87" s="3"/>
      <c r="CZ87" s="3">
        <f t="shared" si="120"/>
        <v>0</v>
      </c>
      <c r="DA87" s="3">
        <f t="shared" si="121"/>
        <v>0</v>
      </c>
      <c r="DB87" s="3"/>
      <c r="DC87" s="3"/>
      <c r="DD87" s="60" t="str">
        <f t="shared" si="146"/>
        <v/>
      </c>
      <c r="DE87" s="32" t="str">
        <f t="shared" si="147"/>
        <v/>
      </c>
      <c r="DG87" s="1"/>
      <c r="DH87" s="5"/>
      <c r="DI87" s="5"/>
      <c r="DJ87" s="3"/>
      <c r="DK87" s="3">
        <f t="shared" si="122"/>
        <v>0</v>
      </c>
      <c r="DL87" s="3">
        <f t="shared" si="123"/>
        <v>0</v>
      </c>
      <c r="DM87" s="3"/>
      <c r="DN87" s="3"/>
      <c r="DO87" s="60" t="str">
        <f t="shared" si="148"/>
        <v/>
      </c>
      <c r="DP87" s="2" t="str">
        <f t="shared" si="149"/>
        <v/>
      </c>
      <c r="DR87" s="1"/>
      <c r="DS87" s="5"/>
      <c r="DT87" s="5"/>
      <c r="DU87" s="3"/>
      <c r="DV87" s="3">
        <f t="shared" si="124"/>
        <v>0</v>
      </c>
      <c r="DW87" s="3">
        <f t="shared" si="125"/>
        <v>0</v>
      </c>
      <c r="DX87" s="3"/>
      <c r="DY87" s="3"/>
      <c r="DZ87" s="60" t="str">
        <f t="shared" si="150"/>
        <v/>
      </c>
      <c r="EA87" s="2" t="str">
        <f t="shared" si="151"/>
        <v/>
      </c>
      <c r="EC87" s="1"/>
      <c r="ED87" s="5"/>
      <c r="EE87" s="5"/>
      <c r="EF87" s="3"/>
      <c r="EG87" s="3">
        <f t="shared" si="126"/>
        <v>0</v>
      </c>
      <c r="EH87" s="3">
        <f t="shared" si="127"/>
        <v>0</v>
      </c>
      <c r="EI87" s="3"/>
      <c r="EJ87" s="3"/>
      <c r="EK87" s="60" t="str">
        <f t="shared" si="152"/>
        <v/>
      </c>
      <c r="EL87" s="2" t="str">
        <f t="shared" si="153"/>
        <v/>
      </c>
    </row>
    <row r="88" spans="1:142" ht="15.75" thickBot="1" x14ac:dyDescent="0.3">
      <c r="A88" s="28"/>
      <c r="B88" s="29"/>
      <c r="C88" s="29"/>
      <c r="D88" s="34"/>
      <c r="E88" s="62">
        <f t="shared" si="102"/>
        <v>0</v>
      </c>
      <c r="F88" s="3">
        <f t="shared" si="103"/>
        <v>0</v>
      </c>
      <c r="G88" s="34"/>
      <c r="H88" s="34"/>
      <c r="I88" s="60" t="str">
        <f t="shared" si="128"/>
        <v/>
      </c>
      <c r="J88" s="32" t="str">
        <f t="shared" si="129"/>
        <v/>
      </c>
      <c r="L88" s="28"/>
      <c r="M88" s="29"/>
      <c r="N88" s="29"/>
      <c r="O88" s="34"/>
      <c r="P88" s="3">
        <f t="shared" si="104"/>
        <v>0</v>
      </c>
      <c r="Q88" s="3">
        <f t="shared" si="105"/>
        <v>0</v>
      </c>
      <c r="R88" s="34"/>
      <c r="S88" s="34"/>
      <c r="T88" s="61" t="str">
        <f t="shared" si="130"/>
        <v/>
      </c>
      <c r="U88" s="33" t="str">
        <f t="shared" si="131"/>
        <v/>
      </c>
      <c r="W88" s="28" t="s">
        <v>177</v>
      </c>
      <c r="X88" s="29">
        <v>6000</v>
      </c>
      <c r="Y88" s="29"/>
      <c r="Z88" s="34"/>
      <c r="AA88" s="3">
        <f t="shared" si="106"/>
        <v>0</v>
      </c>
      <c r="AB88" s="3">
        <f t="shared" si="107"/>
        <v>0</v>
      </c>
      <c r="AC88" s="34"/>
      <c r="AD88" s="34"/>
      <c r="AE88" s="60" t="str">
        <f t="shared" si="132"/>
        <v/>
      </c>
      <c r="AF88" s="32" t="str">
        <f t="shared" si="133"/>
        <v/>
      </c>
      <c r="AH88" s="28"/>
      <c r="AI88" s="29"/>
      <c r="AJ88" s="29"/>
      <c r="AK88" s="34"/>
      <c r="AL88" s="3">
        <f t="shared" si="108"/>
        <v>0</v>
      </c>
      <c r="AM88" s="3">
        <f t="shared" si="109"/>
        <v>0</v>
      </c>
      <c r="AN88" s="34"/>
      <c r="AO88" s="34"/>
      <c r="AP88" s="61" t="str">
        <f t="shared" si="134"/>
        <v/>
      </c>
      <c r="AQ88" s="33" t="str">
        <f t="shared" si="135"/>
        <v/>
      </c>
      <c r="AS88" s="28"/>
      <c r="AT88" s="29"/>
      <c r="AU88" s="29"/>
      <c r="AV88" s="29"/>
      <c r="AW88" s="3">
        <f t="shared" si="110"/>
        <v>0</v>
      </c>
      <c r="AX88" s="3">
        <f t="shared" si="111"/>
        <v>0</v>
      </c>
      <c r="AY88" s="34"/>
      <c r="AZ88" s="34"/>
      <c r="BA88" s="61" t="str">
        <f t="shared" si="136"/>
        <v/>
      </c>
      <c r="BB88" s="34" t="str">
        <f t="shared" si="137"/>
        <v/>
      </c>
      <c r="BD88" s="28"/>
      <c r="BE88" s="29"/>
      <c r="BF88" s="29"/>
      <c r="BG88" s="34"/>
      <c r="BH88" s="34">
        <f t="shared" si="112"/>
        <v>0</v>
      </c>
      <c r="BI88" s="34">
        <f t="shared" si="113"/>
        <v>0</v>
      </c>
      <c r="BJ88" s="34"/>
      <c r="BK88" s="34"/>
      <c r="BL88" s="61" t="str">
        <f t="shared" si="138"/>
        <v/>
      </c>
      <c r="BM88" s="33" t="str">
        <f t="shared" si="139"/>
        <v/>
      </c>
      <c r="BO88" s="28"/>
      <c r="BP88" s="29"/>
      <c r="BQ88" s="29"/>
      <c r="BR88" s="34"/>
      <c r="BS88" s="34">
        <f t="shared" si="114"/>
        <v>0</v>
      </c>
      <c r="BT88" s="34">
        <f t="shared" si="115"/>
        <v>0</v>
      </c>
      <c r="BU88" s="34"/>
      <c r="BV88" s="34"/>
      <c r="BW88" s="61" t="str">
        <f t="shared" si="140"/>
        <v/>
      </c>
      <c r="BX88" s="33" t="str">
        <f t="shared" si="141"/>
        <v/>
      </c>
      <c r="BZ88" s="28"/>
      <c r="CA88" s="29"/>
      <c r="CB88" s="29"/>
      <c r="CC88" s="34"/>
      <c r="CD88" s="34">
        <f t="shared" si="116"/>
        <v>0</v>
      </c>
      <c r="CE88" s="34">
        <f t="shared" si="117"/>
        <v>0</v>
      </c>
      <c r="CF88" s="34"/>
      <c r="CG88" s="34"/>
      <c r="CH88" s="61" t="str">
        <f t="shared" si="142"/>
        <v/>
      </c>
      <c r="CI88" s="33" t="str">
        <f t="shared" si="143"/>
        <v/>
      </c>
      <c r="CK88" s="28"/>
      <c r="CL88" s="29"/>
      <c r="CM88" s="29"/>
      <c r="CN88" s="34"/>
      <c r="CO88" s="34">
        <f t="shared" si="118"/>
        <v>0</v>
      </c>
      <c r="CP88" s="34">
        <f t="shared" si="119"/>
        <v>0</v>
      </c>
      <c r="CQ88" s="34"/>
      <c r="CR88" s="34"/>
      <c r="CS88" s="61" t="str">
        <f t="shared" si="144"/>
        <v/>
      </c>
      <c r="CT88" s="33" t="str">
        <f t="shared" si="145"/>
        <v/>
      </c>
      <c r="CV88" s="28"/>
      <c r="CW88" s="29"/>
      <c r="CX88" s="29"/>
      <c r="CY88" s="34"/>
      <c r="CZ88" s="34">
        <f t="shared" si="120"/>
        <v>0</v>
      </c>
      <c r="DA88" s="34">
        <f t="shared" si="121"/>
        <v>0</v>
      </c>
      <c r="DB88" s="34"/>
      <c r="DC88" s="34"/>
      <c r="DD88" s="61" t="str">
        <f t="shared" si="146"/>
        <v/>
      </c>
      <c r="DE88" s="32" t="str">
        <f t="shared" si="147"/>
        <v/>
      </c>
      <c r="DG88" s="28"/>
      <c r="DH88" s="29"/>
      <c r="DI88" s="29"/>
      <c r="DJ88" s="34"/>
      <c r="DK88" s="34">
        <f t="shared" si="122"/>
        <v>0</v>
      </c>
      <c r="DL88" s="34">
        <f t="shared" si="123"/>
        <v>0</v>
      </c>
      <c r="DM88" s="34"/>
      <c r="DN88" s="34"/>
      <c r="DO88" s="61" t="str">
        <f t="shared" si="148"/>
        <v/>
      </c>
      <c r="DP88" s="33" t="str">
        <f t="shared" si="149"/>
        <v/>
      </c>
      <c r="DR88" s="28"/>
      <c r="DS88" s="29"/>
      <c r="DT88" s="29"/>
      <c r="DU88" s="34"/>
      <c r="DV88" s="34">
        <f t="shared" si="124"/>
        <v>0</v>
      </c>
      <c r="DW88" s="34">
        <f t="shared" si="125"/>
        <v>0</v>
      </c>
      <c r="DX88" s="34"/>
      <c r="DY88" s="34"/>
      <c r="DZ88" s="61" t="str">
        <f t="shared" si="150"/>
        <v/>
      </c>
      <c r="EA88" s="33" t="str">
        <f t="shared" si="151"/>
        <v/>
      </c>
      <c r="EC88" s="28"/>
      <c r="ED88" s="29"/>
      <c r="EE88" s="29"/>
      <c r="EF88" s="34"/>
      <c r="EG88" s="34">
        <f t="shared" si="126"/>
        <v>0</v>
      </c>
      <c r="EH88" s="34">
        <f t="shared" si="127"/>
        <v>0</v>
      </c>
      <c r="EI88" s="34"/>
      <c r="EJ88" s="34"/>
      <c r="EK88" s="61" t="str">
        <f t="shared" si="152"/>
        <v/>
      </c>
      <c r="EL88" s="33" t="str">
        <f t="shared" si="153"/>
        <v/>
      </c>
    </row>
    <row r="89" spans="1:142" ht="15.75" thickBot="1" x14ac:dyDescent="0.3">
      <c r="A89" s="1"/>
      <c r="B89" s="5"/>
      <c r="C89" s="5"/>
      <c r="D89" s="3"/>
      <c r="E89" s="62">
        <f t="shared" si="102"/>
        <v>0</v>
      </c>
      <c r="F89" s="3">
        <f t="shared" si="103"/>
        <v>0</v>
      </c>
      <c r="G89" s="3"/>
      <c r="H89" s="3"/>
      <c r="I89" s="60" t="str">
        <f t="shared" si="128"/>
        <v/>
      </c>
      <c r="J89" s="32" t="str">
        <f t="shared" si="129"/>
        <v/>
      </c>
      <c r="L89" s="1"/>
      <c r="M89" s="5"/>
      <c r="N89" s="5"/>
      <c r="O89" s="3"/>
      <c r="P89" s="3">
        <f t="shared" si="104"/>
        <v>0</v>
      </c>
      <c r="Q89" s="3">
        <f t="shared" si="105"/>
        <v>0</v>
      </c>
      <c r="R89" s="3"/>
      <c r="S89" s="3"/>
      <c r="T89" s="60" t="str">
        <f t="shared" si="130"/>
        <v/>
      </c>
      <c r="U89" s="2" t="str">
        <f t="shared" si="131"/>
        <v/>
      </c>
      <c r="W89" s="1" t="s">
        <v>178</v>
      </c>
      <c r="X89" s="5">
        <v>895</v>
      </c>
      <c r="Y89" s="5"/>
      <c r="Z89" s="3"/>
      <c r="AA89" s="3">
        <f t="shared" si="106"/>
        <v>0</v>
      </c>
      <c r="AB89" s="3">
        <f t="shared" si="107"/>
        <v>0</v>
      </c>
      <c r="AC89" s="3"/>
      <c r="AD89" s="3"/>
      <c r="AE89" s="60" t="str">
        <f t="shared" si="132"/>
        <v/>
      </c>
      <c r="AF89" s="32" t="str">
        <f t="shared" si="133"/>
        <v/>
      </c>
      <c r="AH89" s="1"/>
      <c r="AI89" s="5"/>
      <c r="AJ89" s="5"/>
      <c r="AK89" s="3"/>
      <c r="AL89" s="3">
        <f t="shared" si="108"/>
        <v>0</v>
      </c>
      <c r="AM89" s="3">
        <f t="shared" si="109"/>
        <v>0</v>
      </c>
      <c r="AN89" s="3"/>
      <c r="AO89" s="3"/>
      <c r="AP89" s="60" t="str">
        <f t="shared" si="134"/>
        <v/>
      </c>
      <c r="AQ89" s="2" t="str">
        <f t="shared" si="135"/>
        <v/>
      </c>
      <c r="AS89" s="1"/>
      <c r="AT89" s="5"/>
      <c r="AU89" s="5"/>
      <c r="AV89" s="5"/>
      <c r="AW89" s="3">
        <f t="shared" si="110"/>
        <v>0</v>
      </c>
      <c r="AX89" s="3">
        <f t="shared" si="111"/>
        <v>0</v>
      </c>
      <c r="AY89" s="3"/>
      <c r="AZ89" s="3"/>
      <c r="BA89" s="60" t="str">
        <f t="shared" si="136"/>
        <v/>
      </c>
      <c r="BB89" s="3" t="str">
        <f t="shared" si="137"/>
        <v/>
      </c>
      <c r="BD89" s="1"/>
      <c r="BE89" s="5"/>
      <c r="BF89" s="5"/>
      <c r="BG89" s="3"/>
      <c r="BH89" s="3">
        <f t="shared" si="112"/>
        <v>0</v>
      </c>
      <c r="BI89" s="3">
        <f t="shared" si="113"/>
        <v>0</v>
      </c>
      <c r="BJ89" s="3"/>
      <c r="BK89" s="3"/>
      <c r="BL89" s="60" t="str">
        <f t="shared" si="138"/>
        <v/>
      </c>
      <c r="BM89" s="2" t="str">
        <f t="shared" si="139"/>
        <v/>
      </c>
      <c r="BO89" s="1"/>
      <c r="BP89" s="5"/>
      <c r="BQ89" s="5"/>
      <c r="BR89" s="3"/>
      <c r="BS89" s="3">
        <f t="shared" si="114"/>
        <v>0</v>
      </c>
      <c r="BT89" s="3">
        <f t="shared" si="115"/>
        <v>0</v>
      </c>
      <c r="BU89" s="3"/>
      <c r="BV89" s="3"/>
      <c r="BW89" s="60" t="str">
        <f t="shared" si="140"/>
        <v/>
      </c>
      <c r="BX89" s="2" t="str">
        <f t="shared" si="141"/>
        <v/>
      </c>
      <c r="BZ89" s="1"/>
      <c r="CA89" s="5"/>
      <c r="CB89" s="5"/>
      <c r="CC89" s="3"/>
      <c r="CD89" s="3">
        <f t="shared" si="116"/>
        <v>0</v>
      </c>
      <c r="CE89" s="3">
        <f t="shared" si="117"/>
        <v>0</v>
      </c>
      <c r="CF89" s="3"/>
      <c r="CG89" s="3"/>
      <c r="CH89" s="60" t="str">
        <f t="shared" si="142"/>
        <v/>
      </c>
      <c r="CI89" s="2" t="str">
        <f t="shared" si="143"/>
        <v/>
      </c>
      <c r="CK89" s="1"/>
      <c r="CL89" s="5"/>
      <c r="CM89" s="5"/>
      <c r="CN89" s="3"/>
      <c r="CO89" s="3">
        <f t="shared" si="118"/>
        <v>0</v>
      </c>
      <c r="CP89" s="3">
        <f t="shared" si="119"/>
        <v>0</v>
      </c>
      <c r="CQ89" s="3"/>
      <c r="CR89" s="3"/>
      <c r="CS89" s="60" t="str">
        <f t="shared" si="144"/>
        <v/>
      </c>
      <c r="CT89" s="2" t="str">
        <f t="shared" si="145"/>
        <v/>
      </c>
      <c r="CV89" s="1"/>
      <c r="CW89" s="5"/>
      <c r="CX89" s="5"/>
      <c r="CY89" s="3"/>
      <c r="CZ89" s="3">
        <f t="shared" si="120"/>
        <v>0</v>
      </c>
      <c r="DA89" s="3">
        <f t="shared" si="121"/>
        <v>0</v>
      </c>
      <c r="DB89" s="3"/>
      <c r="DC89" s="3"/>
      <c r="DD89" s="60" t="str">
        <f t="shared" si="146"/>
        <v/>
      </c>
      <c r="DE89" s="32" t="str">
        <f t="shared" si="147"/>
        <v/>
      </c>
      <c r="DG89" s="1"/>
      <c r="DH89" s="5"/>
      <c r="DI89" s="5"/>
      <c r="DJ89" s="3"/>
      <c r="DK89" s="3">
        <f t="shared" si="122"/>
        <v>0</v>
      </c>
      <c r="DL89" s="3">
        <f t="shared" si="123"/>
        <v>0</v>
      </c>
      <c r="DM89" s="3"/>
      <c r="DN89" s="3"/>
      <c r="DO89" s="60" t="str">
        <f t="shared" si="148"/>
        <v/>
      </c>
      <c r="DP89" s="2" t="str">
        <f t="shared" si="149"/>
        <v/>
      </c>
      <c r="DR89" s="1"/>
      <c r="DS89" s="5"/>
      <c r="DT89" s="5"/>
      <c r="DU89" s="3"/>
      <c r="DV89" s="3">
        <f t="shared" si="124"/>
        <v>0</v>
      </c>
      <c r="DW89" s="3">
        <f t="shared" si="125"/>
        <v>0</v>
      </c>
      <c r="DX89" s="3"/>
      <c r="DY89" s="3"/>
      <c r="DZ89" s="60" t="str">
        <f t="shared" si="150"/>
        <v/>
      </c>
      <c r="EA89" s="2" t="str">
        <f t="shared" si="151"/>
        <v/>
      </c>
      <c r="EC89" s="1"/>
      <c r="ED89" s="5"/>
      <c r="EE89" s="5"/>
      <c r="EF89" s="3"/>
      <c r="EG89" s="3">
        <f t="shared" si="126"/>
        <v>0</v>
      </c>
      <c r="EH89" s="3">
        <f t="shared" si="127"/>
        <v>0</v>
      </c>
      <c r="EI89" s="3"/>
      <c r="EJ89" s="3"/>
      <c r="EK89" s="60" t="str">
        <f t="shared" si="152"/>
        <v/>
      </c>
      <c r="EL89" s="2" t="str">
        <f t="shared" si="153"/>
        <v/>
      </c>
    </row>
    <row r="90" spans="1:142" ht="15.75" thickBot="1" x14ac:dyDescent="0.3">
      <c r="A90" s="28"/>
      <c r="B90" s="29"/>
      <c r="C90" s="29"/>
      <c r="D90" s="34"/>
      <c r="E90" s="62">
        <f t="shared" si="102"/>
        <v>0</v>
      </c>
      <c r="F90" s="3">
        <f t="shared" si="103"/>
        <v>0</v>
      </c>
      <c r="G90" s="34"/>
      <c r="H90" s="34"/>
      <c r="I90" s="60" t="str">
        <f t="shared" si="128"/>
        <v/>
      </c>
      <c r="J90" s="32" t="str">
        <f t="shared" si="129"/>
        <v/>
      </c>
      <c r="L90" s="28"/>
      <c r="M90" s="29"/>
      <c r="N90" s="29"/>
      <c r="O90" s="34"/>
      <c r="P90" s="3">
        <f t="shared" si="104"/>
        <v>0</v>
      </c>
      <c r="Q90" s="3">
        <f t="shared" si="105"/>
        <v>0</v>
      </c>
      <c r="R90" s="34"/>
      <c r="S90" s="34"/>
      <c r="T90" s="61" t="str">
        <f t="shared" si="130"/>
        <v/>
      </c>
      <c r="U90" s="33" t="str">
        <f t="shared" si="131"/>
        <v/>
      </c>
      <c r="W90" s="28" t="s">
        <v>179</v>
      </c>
      <c r="X90" s="29">
        <v>960</v>
      </c>
      <c r="Y90" s="29"/>
      <c r="Z90" s="34"/>
      <c r="AA90" s="3">
        <f t="shared" si="106"/>
        <v>0</v>
      </c>
      <c r="AB90" s="3">
        <f t="shared" si="107"/>
        <v>0</v>
      </c>
      <c r="AC90" s="34"/>
      <c r="AD90" s="34"/>
      <c r="AE90" s="60" t="str">
        <f t="shared" si="132"/>
        <v/>
      </c>
      <c r="AF90" s="32" t="str">
        <f t="shared" si="133"/>
        <v/>
      </c>
      <c r="AH90" s="28"/>
      <c r="AI90" s="29"/>
      <c r="AJ90" s="29"/>
      <c r="AK90" s="34"/>
      <c r="AL90" s="3">
        <f t="shared" si="108"/>
        <v>0</v>
      </c>
      <c r="AM90" s="3">
        <f t="shared" si="109"/>
        <v>0</v>
      </c>
      <c r="AN90" s="34"/>
      <c r="AO90" s="34"/>
      <c r="AP90" s="61" t="str">
        <f t="shared" si="134"/>
        <v/>
      </c>
      <c r="AQ90" s="33" t="str">
        <f t="shared" si="135"/>
        <v/>
      </c>
      <c r="AS90" s="28"/>
      <c r="AT90" s="29"/>
      <c r="AU90" s="29"/>
      <c r="AV90" s="29"/>
      <c r="AW90" s="3">
        <f t="shared" si="110"/>
        <v>0</v>
      </c>
      <c r="AX90" s="3">
        <f t="shared" si="111"/>
        <v>0</v>
      </c>
      <c r="AY90" s="34"/>
      <c r="AZ90" s="34"/>
      <c r="BA90" s="61" t="str">
        <f t="shared" si="136"/>
        <v/>
      </c>
      <c r="BB90" s="34" t="str">
        <f t="shared" si="137"/>
        <v/>
      </c>
      <c r="BD90" s="28"/>
      <c r="BE90" s="29"/>
      <c r="BF90" s="29"/>
      <c r="BG90" s="34"/>
      <c r="BH90" s="34">
        <f t="shared" si="112"/>
        <v>0</v>
      </c>
      <c r="BI90" s="34">
        <f t="shared" si="113"/>
        <v>0</v>
      </c>
      <c r="BJ90" s="34"/>
      <c r="BK90" s="34"/>
      <c r="BL90" s="61" t="str">
        <f t="shared" si="138"/>
        <v/>
      </c>
      <c r="BM90" s="33" t="str">
        <f t="shared" si="139"/>
        <v/>
      </c>
      <c r="BO90" s="28"/>
      <c r="BP90" s="29"/>
      <c r="BQ90" s="29"/>
      <c r="BR90" s="34"/>
      <c r="BS90" s="34">
        <f t="shared" si="114"/>
        <v>0</v>
      </c>
      <c r="BT90" s="34">
        <f t="shared" si="115"/>
        <v>0</v>
      </c>
      <c r="BU90" s="34"/>
      <c r="BV90" s="34"/>
      <c r="BW90" s="61" t="str">
        <f t="shared" si="140"/>
        <v/>
      </c>
      <c r="BX90" s="33" t="str">
        <f t="shared" si="141"/>
        <v/>
      </c>
      <c r="BZ90" s="28"/>
      <c r="CA90" s="29"/>
      <c r="CB90" s="29"/>
      <c r="CC90" s="34"/>
      <c r="CD90" s="34">
        <f t="shared" si="116"/>
        <v>0</v>
      </c>
      <c r="CE90" s="34">
        <f t="shared" si="117"/>
        <v>0</v>
      </c>
      <c r="CF90" s="34"/>
      <c r="CG90" s="34"/>
      <c r="CH90" s="61" t="str">
        <f t="shared" si="142"/>
        <v/>
      </c>
      <c r="CI90" s="33" t="str">
        <f t="shared" si="143"/>
        <v/>
      </c>
      <c r="CK90" s="28"/>
      <c r="CL90" s="29"/>
      <c r="CM90" s="29"/>
      <c r="CN90" s="34"/>
      <c r="CO90" s="34">
        <f t="shared" si="118"/>
        <v>0</v>
      </c>
      <c r="CP90" s="34">
        <f t="shared" si="119"/>
        <v>0</v>
      </c>
      <c r="CQ90" s="34"/>
      <c r="CR90" s="34"/>
      <c r="CS90" s="61" t="str">
        <f t="shared" si="144"/>
        <v/>
      </c>
      <c r="CT90" s="33" t="str">
        <f t="shared" si="145"/>
        <v/>
      </c>
      <c r="CV90" s="28"/>
      <c r="CW90" s="29"/>
      <c r="CX90" s="29"/>
      <c r="CY90" s="34"/>
      <c r="CZ90" s="34">
        <f t="shared" si="120"/>
        <v>0</v>
      </c>
      <c r="DA90" s="34">
        <f t="shared" si="121"/>
        <v>0</v>
      </c>
      <c r="DB90" s="34"/>
      <c r="DC90" s="34"/>
      <c r="DD90" s="61" t="str">
        <f t="shared" si="146"/>
        <v/>
      </c>
      <c r="DE90" s="32" t="str">
        <f t="shared" si="147"/>
        <v/>
      </c>
      <c r="DG90" s="28"/>
      <c r="DH90" s="29"/>
      <c r="DI90" s="29"/>
      <c r="DJ90" s="34"/>
      <c r="DK90" s="34">
        <f t="shared" si="122"/>
        <v>0</v>
      </c>
      <c r="DL90" s="34">
        <f t="shared" si="123"/>
        <v>0</v>
      </c>
      <c r="DM90" s="34"/>
      <c r="DN90" s="34"/>
      <c r="DO90" s="61" t="str">
        <f t="shared" si="148"/>
        <v/>
      </c>
      <c r="DP90" s="33" t="str">
        <f t="shared" si="149"/>
        <v/>
      </c>
      <c r="DR90" s="28"/>
      <c r="DS90" s="29"/>
      <c r="DT90" s="29"/>
      <c r="DU90" s="34"/>
      <c r="DV90" s="34">
        <f t="shared" si="124"/>
        <v>0</v>
      </c>
      <c r="DW90" s="34">
        <f t="shared" si="125"/>
        <v>0</v>
      </c>
      <c r="DX90" s="34"/>
      <c r="DY90" s="34"/>
      <c r="DZ90" s="61" t="str">
        <f t="shared" si="150"/>
        <v/>
      </c>
      <c r="EA90" s="33" t="str">
        <f t="shared" si="151"/>
        <v/>
      </c>
      <c r="EC90" s="28"/>
      <c r="ED90" s="29"/>
      <c r="EE90" s="29"/>
      <c r="EF90" s="34"/>
      <c r="EG90" s="34">
        <f t="shared" si="126"/>
        <v>0</v>
      </c>
      <c r="EH90" s="34">
        <f t="shared" si="127"/>
        <v>0</v>
      </c>
      <c r="EI90" s="34"/>
      <c r="EJ90" s="34"/>
      <c r="EK90" s="61" t="str">
        <f t="shared" si="152"/>
        <v/>
      </c>
      <c r="EL90" s="33" t="str">
        <f t="shared" si="153"/>
        <v/>
      </c>
    </row>
    <row r="91" spans="1:142" ht="15.75" thickBot="1" x14ac:dyDescent="0.3">
      <c r="A91" s="1"/>
      <c r="B91" s="5"/>
      <c r="C91" s="5"/>
      <c r="D91" s="3"/>
      <c r="E91" s="62">
        <f t="shared" si="102"/>
        <v>0</v>
      </c>
      <c r="F91" s="3">
        <f t="shared" si="103"/>
        <v>0</v>
      </c>
      <c r="G91" s="3"/>
      <c r="H91" s="3"/>
      <c r="I91" s="60" t="str">
        <f t="shared" si="128"/>
        <v/>
      </c>
      <c r="J91" s="32" t="str">
        <f t="shared" si="129"/>
        <v/>
      </c>
      <c r="L91" s="1"/>
      <c r="M91" s="5"/>
      <c r="N91" s="5"/>
      <c r="O91" s="3"/>
      <c r="P91" s="3">
        <f t="shared" si="104"/>
        <v>0</v>
      </c>
      <c r="Q91" s="3">
        <f t="shared" si="105"/>
        <v>0</v>
      </c>
      <c r="R91" s="3"/>
      <c r="S91" s="3"/>
      <c r="T91" s="60" t="str">
        <f t="shared" si="130"/>
        <v/>
      </c>
      <c r="U91" s="2" t="str">
        <f t="shared" si="131"/>
        <v/>
      </c>
      <c r="W91" s="1" t="s">
        <v>180</v>
      </c>
      <c r="X91" s="5">
        <v>1140</v>
      </c>
      <c r="Y91" s="5">
        <v>1500</v>
      </c>
      <c r="Z91" s="3"/>
      <c r="AA91" s="3">
        <f t="shared" si="106"/>
        <v>0</v>
      </c>
      <c r="AB91" s="3">
        <f t="shared" si="107"/>
        <v>0</v>
      </c>
      <c r="AC91" s="3"/>
      <c r="AD91" s="3"/>
      <c r="AE91" s="60" t="str">
        <f t="shared" si="132"/>
        <v/>
      </c>
      <c r="AF91" s="32" t="str">
        <f t="shared" si="133"/>
        <v/>
      </c>
      <c r="AH91" s="1"/>
      <c r="AI91" s="5"/>
      <c r="AJ91" s="5"/>
      <c r="AK91" s="3"/>
      <c r="AL91" s="3">
        <f t="shared" si="108"/>
        <v>0</v>
      </c>
      <c r="AM91" s="3">
        <f t="shared" si="109"/>
        <v>0</v>
      </c>
      <c r="AN91" s="3"/>
      <c r="AO91" s="3"/>
      <c r="AP91" s="60" t="str">
        <f t="shared" si="134"/>
        <v/>
      </c>
      <c r="AQ91" s="2" t="str">
        <f t="shared" si="135"/>
        <v/>
      </c>
      <c r="AS91" s="1"/>
      <c r="AT91" s="5"/>
      <c r="AU91" s="5"/>
      <c r="AV91" s="5"/>
      <c r="AW91" s="3">
        <f t="shared" si="110"/>
        <v>0</v>
      </c>
      <c r="AX91" s="3">
        <f t="shared" si="111"/>
        <v>0</v>
      </c>
      <c r="AY91" s="3"/>
      <c r="AZ91" s="3"/>
      <c r="BA91" s="60" t="str">
        <f t="shared" si="136"/>
        <v/>
      </c>
      <c r="BB91" s="3" t="str">
        <f t="shared" si="137"/>
        <v/>
      </c>
      <c r="BD91" s="1"/>
      <c r="BE91" s="5"/>
      <c r="BF91" s="5"/>
      <c r="BG91" s="3"/>
      <c r="BH91" s="3">
        <f t="shared" si="112"/>
        <v>0</v>
      </c>
      <c r="BI91" s="3">
        <f t="shared" si="113"/>
        <v>0</v>
      </c>
      <c r="BJ91" s="3"/>
      <c r="BK91" s="3"/>
      <c r="BL91" s="60" t="str">
        <f t="shared" si="138"/>
        <v/>
      </c>
      <c r="BM91" s="2" t="str">
        <f t="shared" si="139"/>
        <v/>
      </c>
      <c r="BO91" s="1"/>
      <c r="BP91" s="5"/>
      <c r="BQ91" s="5"/>
      <c r="BR91" s="3"/>
      <c r="BS91" s="3">
        <f t="shared" si="114"/>
        <v>0</v>
      </c>
      <c r="BT91" s="3">
        <f t="shared" si="115"/>
        <v>0</v>
      </c>
      <c r="BU91" s="3"/>
      <c r="BV91" s="3"/>
      <c r="BW91" s="60" t="str">
        <f t="shared" si="140"/>
        <v/>
      </c>
      <c r="BX91" s="2" t="str">
        <f t="shared" si="141"/>
        <v/>
      </c>
      <c r="BZ91" s="1"/>
      <c r="CA91" s="5"/>
      <c r="CB91" s="5"/>
      <c r="CC91" s="3"/>
      <c r="CD91" s="3">
        <f t="shared" si="116"/>
        <v>0</v>
      </c>
      <c r="CE91" s="3">
        <f t="shared" si="117"/>
        <v>0</v>
      </c>
      <c r="CF91" s="3"/>
      <c r="CG91" s="3"/>
      <c r="CH91" s="60" t="str">
        <f t="shared" si="142"/>
        <v/>
      </c>
      <c r="CI91" s="2" t="str">
        <f t="shared" si="143"/>
        <v/>
      </c>
      <c r="CK91" s="1"/>
      <c r="CL91" s="5"/>
      <c r="CM91" s="5"/>
      <c r="CN91" s="3"/>
      <c r="CO91" s="3">
        <f t="shared" si="118"/>
        <v>0</v>
      </c>
      <c r="CP91" s="3">
        <f t="shared" si="119"/>
        <v>0</v>
      </c>
      <c r="CQ91" s="3"/>
      <c r="CR91" s="3"/>
      <c r="CS91" s="60" t="str">
        <f t="shared" si="144"/>
        <v/>
      </c>
      <c r="CT91" s="2" t="str">
        <f t="shared" si="145"/>
        <v/>
      </c>
      <c r="CV91" s="1"/>
      <c r="CW91" s="5"/>
      <c r="CX91" s="5"/>
      <c r="CY91" s="3"/>
      <c r="CZ91" s="3">
        <f t="shared" si="120"/>
        <v>0</v>
      </c>
      <c r="DA91" s="3">
        <f t="shared" si="121"/>
        <v>0</v>
      </c>
      <c r="DB91" s="3"/>
      <c r="DC91" s="3"/>
      <c r="DD91" s="60" t="str">
        <f t="shared" si="146"/>
        <v/>
      </c>
      <c r="DE91" s="32" t="str">
        <f t="shared" si="147"/>
        <v/>
      </c>
      <c r="DG91" s="1"/>
      <c r="DH91" s="5"/>
      <c r="DI91" s="5"/>
      <c r="DJ91" s="3"/>
      <c r="DK91" s="3">
        <f t="shared" si="122"/>
        <v>0</v>
      </c>
      <c r="DL91" s="3">
        <f t="shared" si="123"/>
        <v>0</v>
      </c>
      <c r="DM91" s="3"/>
      <c r="DN91" s="3"/>
      <c r="DO91" s="60" t="str">
        <f t="shared" si="148"/>
        <v/>
      </c>
      <c r="DP91" s="2" t="str">
        <f t="shared" si="149"/>
        <v/>
      </c>
      <c r="DR91" s="1"/>
      <c r="DS91" s="5"/>
      <c r="DT91" s="5"/>
      <c r="DU91" s="3"/>
      <c r="DV91" s="3">
        <f t="shared" si="124"/>
        <v>0</v>
      </c>
      <c r="DW91" s="3">
        <f t="shared" si="125"/>
        <v>0</v>
      </c>
      <c r="DX91" s="3"/>
      <c r="DY91" s="3"/>
      <c r="DZ91" s="60" t="str">
        <f t="shared" si="150"/>
        <v/>
      </c>
      <c r="EA91" s="2" t="str">
        <f t="shared" si="151"/>
        <v/>
      </c>
      <c r="EC91" s="1"/>
      <c r="ED91" s="5"/>
      <c r="EE91" s="5"/>
      <c r="EF91" s="3"/>
      <c r="EG91" s="3">
        <f t="shared" si="126"/>
        <v>0</v>
      </c>
      <c r="EH91" s="3">
        <f t="shared" si="127"/>
        <v>0</v>
      </c>
      <c r="EI91" s="3"/>
      <c r="EJ91" s="3"/>
      <c r="EK91" s="60" t="str">
        <f t="shared" si="152"/>
        <v/>
      </c>
      <c r="EL91" s="2" t="str">
        <f t="shared" si="153"/>
        <v/>
      </c>
    </row>
    <row r="92" spans="1:142" ht="15.75" thickBot="1" x14ac:dyDescent="0.3">
      <c r="A92" s="28"/>
      <c r="B92" s="29"/>
      <c r="C92" s="29"/>
      <c r="D92" s="34"/>
      <c r="E92" s="62">
        <f t="shared" si="102"/>
        <v>0</v>
      </c>
      <c r="F92" s="3">
        <f t="shared" si="103"/>
        <v>0</v>
      </c>
      <c r="G92" s="34"/>
      <c r="H92" s="34"/>
      <c r="I92" s="60" t="str">
        <f t="shared" si="128"/>
        <v/>
      </c>
      <c r="J92" s="32" t="str">
        <f t="shared" si="129"/>
        <v/>
      </c>
      <c r="L92" s="28"/>
      <c r="M92" s="29"/>
      <c r="N92" s="29"/>
      <c r="O92" s="34"/>
      <c r="P92" s="3">
        <f t="shared" si="104"/>
        <v>0</v>
      </c>
      <c r="Q92" s="3">
        <f t="shared" si="105"/>
        <v>0</v>
      </c>
      <c r="R92" s="34"/>
      <c r="S92" s="34"/>
      <c r="T92" s="61" t="str">
        <f t="shared" si="130"/>
        <v/>
      </c>
      <c r="U92" s="33" t="str">
        <f t="shared" si="131"/>
        <v/>
      </c>
      <c r="W92" s="28" t="s">
        <v>132</v>
      </c>
      <c r="X92" s="29">
        <v>1000</v>
      </c>
      <c r="Y92" s="29">
        <v>1150</v>
      </c>
      <c r="Z92" s="34"/>
      <c r="AA92" s="3">
        <f t="shared" si="106"/>
        <v>0</v>
      </c>
      <c r="AB92" s="3">
        <f t="shared" si="107"/>
        <v>0</v>
      </c>
      <c r="AC92" s="34"/>
      <c r="AD92" s="34"/>
      <c r="AE92" s="60" t="str">
        <f t="shared" si="132"/>
        <v/>
      </c>
      <c r="AF92" s="32" t="str">
        <f t="shared" si="133"/>
        <v/>
      </c>
      <c r="AH92" s="28"/>
      <c r="AI92" s="29"/>
      <c r="AJ92" s="29"/>
      <c r="AK92" s="34"/>
      <c r="AL92" s="3">
        <f t="shared" si="108"/>
        <v>0</v>
      </c>
      <c r="AM92" s="3">
        <f t="shared" si="109"/>
        <v>0</v>
      </c>
      <c r="AN92" s="34"/>
      <c r="AO92" s="34"/>
      <c r="AP92" s="61" t="str">
        <f t="shared" si="134"/>
        <v/>
      </c>
      <c r="AQ92" s="33" t="str">
        <f t="shared" si="135"/>
        <v/>
      </c>
      <c r="AS92" s="28"/>
      <c r="AT92" s="29"/>
      <c r="AU92" s="29"/>
      <c r="AV92" s="29"/>
      <c r="AW92" s="3">
        <f t="shared" si="110"/>
        <v>0</v>
      </c>
      <c r="AX92" s="3">
        <f t="shared" si="111"/>
        <v>0</v>
      </c>
      <c r="AY92" s="34"/>
      <c r="AZ92" s="34"/>
      <c r="BA92" s="61" t="str">
        <f t="shared" si="136"/>
        <v/>
      </c>
      <c r="BB92" s="34" t="str">
        <f t="shared" si="137"/>
        <v/>
      </c>
      <c r="BD92" s="28"/>
      <c r="BE92" s="29"/>
      <c r="BF92" s="29"/>
      <c r="BG92" s="34"/>
      <c r="BH92" s="34">
        <f t="shared" si="112"/>
        <v>0</v>
      </c>
      <c r="BI92" s="34">
        <f t="shared" si="113"/>
        <v>0</v>
      </c>
      <c r="BJ92" s="34"/>
      <c r="BK92" s="34"/>
      <c r="BL92" s="61" t="str">
        <f t="shared" si="138"/>
        <v/>
      </c>
      <c r="BM92" s="33" t="str">
        <f t="shared" si="139"/>
        <v/>
      </c>
      <c r="BO92" s="28"/>
      <c r="BP92" s="29"/>
      <c r="BQ92" s="29"/>
      <c r="BR92" s="34"/>
      <c r="BS92" s="34">
        <f t="shared" si="114"/>
        <v>0</v>
      </c>
      <c r="BT92" s="34">
        <f t="shared" si="115"/>
        <v>0</v>
      </c>
      <c r="BU92" s="34"/>
      <c r="BV92" s="34"/>
      <c r="BW92" s="61" t="str">
        <f t="shared" si="140"/>
        <v/>
      </c>
      <c r="BX92" s="33" t="str">
        <f t="shared" si="141"/>
        <v/>
      </c>
      <c r="BZ92" s="28"/>
      <c r="CA92" s="29"/>
      <c r="CB92" s="29"/>
      <c r="CC92" s="34"/>
      <c r="CD92" s="34">
        <f t="shared" si="116"/>
        <v>0</v>
      </c>
      <c r="CE92" s="34">
        <f t="shared" si="117"/>
        <v>0</v>
      </c>
      <c r="CF92" s="34"/>
      <c r="CG92" s="34"/>
      <c r="CH92" s="61" t="str">
        <f t="shared" si="142"/>
        <v/>
      </c>
      <c r="CI92" s="33" t="str">
        <f t="shared" si="143"/>
        <v/>
      </c>
      <c r="CK92" s="28"/>
      <c r="CL92" s="29"/>
      <c r="CM92" s="29"/>
      <c r="CN92" s="34"/>
      <c r="CO92" s="34">
        <f t="shared" si="118"/>
        <v>0</v>
      </c>
      <c r="CP92" s="34">
        <f t="shared" si="119"/>
        <v>0</v>
      </c>
      <c r="CQ92" s="34"/>
      <c r="CR92" s="34"/>
      <c r="CS92" s="61" t="str">
        <f t="shared" si="144"/>
        <v/>
      </c>
      <c r="CT92" s="33" t="str">
        <f t="shared" si="145"/>
        <v/>
      </c>
      <c r="CV92" s="28"/>
      <c r="CW92" s="29"/>
      <c r="CX92" s="29"/>
      <c r="CY92" s="34"/>
      <c r="CZ92" s="34">
        <f t="shared" si="120"/>
        <v>0</v>
      </c>
      <c r="DA92" s="34">
        <f t="shared" si="121"/>
        <v>0</v>
      </c>
      <c r="DB92" s="34"/>
      <c r="DC92" s="34"/>
      <c r="DD92" s="61" t="str">
        <f t="shared" si="146"/>
        <v/>
      </c>
      <c r="DE92" s="32" t="str">
        <f t="shared" si="147"/>
        <v/>
      </c>
      <c r="DG92" s="28"/>
      <c r="DH92" s="29"/>
      <c r="DI92" s="29"/>
      <c r="DJ92" s="34"/>
      <c r="DK92" s="34">
        <f t="shared" si="122"/>
        <v>0</v>
      </c>
      <c r="DL92" s="34">
        <f t="shared" si="123"/>
        <v>0</v>
      </c>
      <c r="DM92" s="34"/>
      <c r="DN92" s="34"/>
      <c r="DO92" s="61" t="str">
        <f t="shared" si="148"/>
        <v/>
      </c>
      <c r="DP92" s="33" t="str">
        <f t="shared" si="149"/>
        <v/>
      </c>
      <c r="DR92" s="28"/>
      <c r="DS92" s="29"/>
      <c r="DT92" s="29"/>
      <c r="DU92" s="34"/>
      <c r="DV92" s="34">
        <f t="shared" si="124"/>
        <v>0</v>
      </c>
      <c r="DW92" s="34">
        <f t="shared" si="125"/>
        <v>0</v>
      </c>
      <c r="DX92" s="34"/>
      <c r="DY92" s="34"/>
      <c r="DZ92" s="61" t="str">
        <f t="shared" si="150"/>
        <v/>
      </c>
      <c r="EA92" s="33" t="str">
        <f t="shared" si="151"/>
        <v/>
      </c>
      <c r="EC92" s="28"/>
      <c r="ED92" s="29"/>
      <c r="EE92" s="29"/>
      <c r="EF92" s="34"/>
      <c r="EG92" s="34">
        <f t="shared" si="126"/>
        <v>0</v>
      </c>
      <c r="EH92" s="34">
        <f t="shared" si="127"/>
        <v>0</v>
      </c>
      <c r="EI92" s="34"/>
      <c r="EJ92" s="34"/>
      <c r="EK92" s="61" t="str">
        <f t="shared" si="152"/>
        <v/>
      </c>
      <c r="EL92" s="33" t="str">
        <f t="shared" si="153"/>
        <v/>
      </c>
    </row>
    <row r="93" spans="1:142" ht="15.75" thickBot="1" x14ac:dyDescent="0.3">
      <c r="A93" s="1"/>
      <c r="B93" s="5"/>
      <c r="C93" s="5"/>
      <c r="D93" s="3"/>
      <c r="E93" s="62">
        <f t="shared" si="102"/>
        <v>0</v>
      </c>
      <c r="F93" s="3">
        <f t="shared" si="103"/>
        <v>0</v>
      </c>
      <c r="G93" s="3"/>
      <c r="H93" s="3"/>
      <c r="I93" s="60" t="str">
        <f t="shared" si="128"/>
        <v/>
      </c>
      <c r="J93" s="32" t="str">
        <f t="shared" si="129"/>
        <v/>
      </c>
      <c r="L93" s="1"/>
      <c r="M93" s="5"/>
      <c r="N93" s="5"/>
      <c r="O93" s="3"/>
      <c r="P93" s="3">
        <f t="shared" si="104"/>
        <v>0</v>
      </c>
      <c r="Q93" s="3">
        <f t="shared" si="105"/>
        <v>0</v>
      </c>
      <c r="R93" s="3"/>
      <c r="S93" s="3"/>
      <c r="T93" s="60" t="str">
        <f t="shared" si="130"/>
        <v/>
      </c>
      <c r="U93" s="2" t="str">
        <f t="shared" si="131"/>
        <v/>
      </c>
      <c r="W93" s="1" t="s">
        <v>181</v>
      </c>
      <c r="X93" s="5">
        <v>1045</v>
      </c>
      <c r="Y93" s="5"/>
      <c r="Z93" s="3"/>
      <c r="AA93" s="3">
        <f t="shared" si="106"/>
        <v>0</v>
      </c>
      <c r="AB93" s="3">
        <f t="shared" si="107"/>
        <v>0</v>
      </c>
      <c r="AC93" s="3"/>
      <c r="AD93" s="3"/>
      <c r="AE93" s="60" t="str">
        <f t="shared" si="132"/>
        <v/>
      </c>
      <c r="AF93" s="32" t="str">
        <f t="shared" si="133"/>
        <v/>
      </c>
      <c r="AH93" s="1"/>
      <c r="AI93" s="5"/>
      <c r="AJ93" s="5"/>
      <c r="AK93" s="3"/>
      <c r="AL93" s="3">
        <f t="shared" si="108"/>
        <v>0</v>
      </c>
      <c r="AM93" s="3">
        <f t="shared" si="109"/>
        <v>0</v>
      </c>
      <c r="AN93" s="3"/>
      <c r="AO93" s="3"/>
      <c r="AP93" s="60" t="str">
        <f t="shared" si="134"/>
        <v/>
      </c>
      <c r="AQ93" s="2" t="str">
        <f t="shared" si="135"/>
        <v/>
      </c>
      <c r="AS93" s="1"/>
      <c r="AT93" s="5"/>
      <c r="AU93" s="5"/>
      <c r="AV93" s="5"/>
      <c r="AW93" s="3">
        <f t="shared" si="110"/>
        <v>0</v>
      </c>
      <c r="AX93" s="3">
        <f t="shared" si="111"/>
        <v>0</v>
      </c>
      <c r="AY93" s="3"/>
      <c r="AZ93" s="3"/>
      <c r="BA93" s="60" t="str">
        <f t="shared" si="136"/>
        <v/>
      </c>
      <c r="BB93" s="3" t="str">
        <f t="shared" si="137"/>
        <v/>
      </c>
      <c r="BD93" s="1"/>
      <c r="BE93" s="5"/>
      <c r="BF93" s="5"/>
      <c r="BG93" s="3"/>
      <c r="BH93" s="3">
        <f t="shared" si="112"/>
        <v>0</v>
      </c>
      <c r="BI93" s="3">
        <f t="shared" si="113"/>
        <v>0</v>
      </c>
      <c r="BJ93" s="3"/>
      <c r="BK93" s="3"/>
      <c r="BL93" s="60" t="str">
        <f t="shared" si="138"/>
        <v/>
      </c>
      <c r="BM93" s="2" t="str">
        <f t="shared" si="139"/>
        <v/>
      </c>
      <c r="BO93" s="1"/>
      <c r="BP93" s="5"/>
      <c r="BQ93" s="5"/>
      <c r="BR93" s="3"/>
      <c r="BS93" s="3">
        <f t="shared" si="114"/>
        <v>0</v>
      </c>
      <c r="BT93" s="3">
        <f t="shared" si="115"/>
        <v>0</v>
      </c>
      <c r="BU93" s="3"/>
      <c r="BV93" s="3"/>
      <c r="BW93" s="60" t="str">
        <f t="shared" si="140"/>
        <v/>
      </c>
      <c r="BX93" s="2" t="str">
        <f t="shared" si="141"/>
        <v/>
      </c>
      <c r="BZ93" s="1"/>
      <c r="CA93" s="5"/>
      <c r="CB93" s="5"/>
      <c r="CC93" s="3"/>
      <c r="CD93" s="3">
        <f t="shared" si="116"/>
        <v>0</v>
      </c>
      <c r="CE93" s="3">
        <f t="shared" si="117"/>
        <v>0</v>
      </c>
      <c r="CF93" s="3"/>
      <c r="CG93" s="3"/>
      <c r="CH93" s="60" t="str">
        <f t="shared" si="142"/>
        <v/>
      </c>
      <c r="CI93" s="2" t="str">
        <f t="shared" si="143"/>
        <v/>
      </c>
      <c r="CK93" s="1"/>
      <c r="CL93" s="5"/>
      <c r="CM93" s="5"/>
      <c r="CN93" s="3"/>
      <c r="CO93" s="3">
        <f t="shared" si="118"/>
        <v>0</v>
      </c>
      <c r="CP93" s="3">
        <f t="shared" si="119"/>
        <v>0</v>
      </c>
      <c r="CQ93" s="3"/>
      <c r="CR93" s="3"/>
      <c r="CS93" s="60" t="str">
        <f t="shared" si="144"/>
        <v/>
      </c>
      <c r="CT93" s="2" t="str">
        <f t="shared" si="145"/>
        <v/>
      </c>
      <c r="CV93" s="1"/>
      <c r="CW93" s="5"/>
      <c r="CX93" s="5"/>
      <c r="CY93" s="3"/>
      <c r="CZ93" s="3">
        <f t="shared" si="120"/>
        <v>0</v>
      </c>
      <c r="DA93" s="3">
        <f t="shared" si="121"/>
        <v>0</v>
      </c>
      <c r="DB93" s="3"/>
      <c r="DC93" s="3"/>
      <c r="DD93" s="60" t="str">
        <f t="shared" si="146"/>
        <v/>
      </c>
      <c r="DE93" s="32" t="str">
        <f t="shared" si="147"/>
        <v/>
      </c>
      <c r="DG93" s="1"/>
      <c r="DH93" s="5"/>
      <c r="DI93" s="5"/>
      <c r="DJ93" s="3"/>
      <c r="DK93" s="3">
        <f t="shared" si="122"/>
        <v>0</v>
      </c>
      <c r="DL93" s="3">
        <f t="shared" si="123"/>
        <v>0</v>
      </c>
      <c r="DM93" s="3"/>
      <c r="DN93" s="3"/>
      <c r="DO93" s="60" t="str">
        <f t="shared" si="148"/>
        <v/>
      </c>
      <c r="DP93" s="2" t="str">
        <f t="shared" si="149"/>
        <v/>
      </c>
      <c r="DR93" s="1"/>
      <c r="DS93" s="5"/>
      <c r="DT93" s="5"/>
      <c r="DU93" s="3"/>
      <c r="DV93" s="3">
        <f t="shared" si="124"/>
        <v>0</v>
      </c>
      <c r="DW93" s="3">
        <f t="shared" si="125"/>
        <v>0</v>
      </c>
      <c r="DX93" s="3"/>
      <c r="DY93" s="3"/>
      <c r="DZ93" s="60" t="str">
        <f t="shared" si="150"/>
        <v/>
      </c>
      <c r="EA93" s="2" t="str">
        <f t="shared" si="151"/>
        <v/>
      </c>
      <c r="EC93" s="1"/>
      <c r="ED93" s="5"/>
      <c r="EE93" s="5"/>
      <c r="EF93" s="3"/>
      <c r="EG93" s="3">
        <f t="shared" si="126"/>
        <v>0</v>
      </c>
      <c r="EH93" s="3">
        <f t="shared" si="127"/>
        <v>0</v>
      </c>
      <c r="EI93" s="3"/>
      <c r="EJ93" s="3"/>
      <c r="EK93" s="60" t="str">
        <f t="shared" si="152"/>
        <v/>
      </c>
      <c r="EL93" s="2" t="str">
        <f t="shared" si="153"/>
        <v/>
      </c>
    </row>
    <row r="94" spans="1:142" ht="15.75" thickBot="1" x14ac:dyDescent="0.3">
      <c r="A94" s="28"/>
      <c r="B94" s="29"/>
      <c r="C94" s="29"/>
      <c r="D94" s="34"/>
      <c r="E94" s="62">
        <f t="shared" si="102"/>
        <v>0</v>
      </c>
      <c r="F94" s="3">
        <f t="shared" si="103"/>
        <v>0</v>
      </c>
      <c r="G94" s="34"/>
      <c r="H94" s="34"/>
      <c r="I94" s="60" t="str">
        <f t="shared" si="128"/>
        <v/>
      </c>
      <c r="J94" s="32" t="str">
        <f t="shared" si="129"/>
        <v/>
      </c>
      <c r="L94" s="28"/>
      <c r="M94" s="29"/>
      <c r="N94" s="29"/>
      <c r="O94" s="34"/>
      <c r="P94" s="3">
        <f t="shared" si="104"/>
        <v>0</v>
      </c>
      <c r="Q94" s="3">
        <f t="shared" si="105"/>
        <v>0</v>
      </c>
      <c r="R94" s="34"/>
      <c r="S94" s="34"/>
      <c r="T94" s="61" t="str">
        <f t="shared" si="130"/>
        <v/>
      </c>
      <c r="U94" s="33" t="str">
        <f t="shared" si="131"/>
        <v/>
      </c>
      <c r="W94" s="28" t="s">
        <v>182</v>
      </c>
      <c r="X94" s="29">
        <v>1850</v>
      </c>
      <c r="Y94" s="29">
        <v>2150</v>
      </c>
      <c r="Z94" s="34"/>
      <c r="AA94" s="3">
        <f t="shared" si="106"/>
        <v>0</v>
      </c>
      <c r="AB94" s="3">
        <f t="shared" si="107"/>
        <v>0</v>
      </c>
      <c r="AC94" s="34"/>
      <c r="AD94" s="34"/>
      <c r="AE94" s="60" t="str">
        <f t="shared" si="132"/>
        <v/>
      </c>
      <c r="AF94" s="32" t="str">
        <f t="shared" si="133"/>
        <v/>
      </c>
      <c r="AH94" s="28"/>
      <c r="AI94" s="29"/>
      <c r="AJ94" s="29"/>
      <c r="AK94" s="34"/>
      <c r="AL94" s="3">
        <f t="shared" si="108"/>
        <v>0</v>
      </c>
      <c r="AM94" s="3">
        <f t="shared" si="109"/>
        <v>0</v>
      </c>
      <c r="AN94" s="34"/>
      <c r="AO94" s="34"/>
      <c r="AP94" s="61" t="str">
        <f t="shared" si="134"/>
        <v/>
      </c>
      <c r="AQ94" s="33" t="str">
        <f t="shared" si="135"/>
        <v/>
      </c>
      <c r="AS94" s="28"/>
      <c r="AT94" s="29"/>
      <c r="AU94" s="29"/>
      <c r="AV94" s="29"/>
      <c r="AW94" s="3">
        <f t="shared" si="110"/>
        <v>0</v>
      </c>
      <c r="AX94" s="3">
        <f t="shared" si="111"/>
        <v>0</v>
      </c>
      <c r="AY94" s="34"/>
      <c r="AZ94" s="34"/>
      <c r="BA94" s="61" t="str">
        <f t="shared" si="136"/>
        <v/>
      </c>
      <c r="BB94" s="34" t="str">
        <f t="shared" si="137"/>
        <v/>
      </c>
      <c r="BD94" s="28"/>
      <c r="BE94" s="29"/>
      <c r="BF94" s="29"/>
      <c r="BG94" s="34"/>
      <c r="BH94" s="34">
        <f t="shared" si="112"/>
        <v>0</v>
      </c>
      <c r="BI94" s="34">
        <f t="shared" si="113"/>
        <v>0</v>
      </c>
      <c r="BJ94" s="34"/>
      <c r="BK94" s="34"/>
      <c r="BL94" s="61" t="str">
        <f t="shared" si="138"/>
        <v/>
      </c>
      <c r="BM94" s="33" t="str">
        <f t="shared" si="139"/>
        <v/>
      </c>
      <c r="BO94" s="28"/>
      <c r="BP94" s="29"/>
      <c r="BQ94" s="29"/>
      <c r="BR94" s="34"/>
      <c r="BS94" s="34">
        <f t="shared" si="114"/>
        <v>0</v>
      </c>
      <c r="BT94" s="34">
        <f t="shared" si="115"/>
        <v>0</v>
      </c>
      <c r="BU94" s="34"/>
      <c r="BV94" s="34"/>
      <c r="BW94" s="61" t="str">
        <f t="shared" si="140"/>
        <v/>
      </c>
      <c r="BX94" s="33" t="str">
        <f t="shared" si="141"/>
        <v/>
      </c>
      <c r="BZ94" s="28"/>
      <c r="CA94" s="29"/>
      <c r="CB94" s="29"/>
      <c r="CC94" s="34"/>
      <c r="CD94" s="34">
        <f t="shared" si="116"/>
        <v>0</v>
      </c>
      <c r="CE94" s="34">
        <f t="shared" si="117"/>
        <v>0</v>
      </c>
      <c r="CF94" s="34"/>
      <c r="CG94" s="34"/>
      <c r="CH94" s="61" t="str">
        <f t="shared" si="142"/>
        <v/>
      </c>
      <c r="CI94" s="33" t="str">
        <f t="shared" si="143"/>
        <v/>
      </c>
      <c r="CK94" s="28"/>
      <c r="CL94" s="29"/>
      <c r="CM94" s="29"/>
      <c r="CN94" s="34"/>
      <c r="CO94" s="34">
        <f t="shared" si="118"/>
        <v>0</v>
      </c>
      <c r="CP94" s="34">
        <f t="shared" si="119"/>
        <v>0</v>
      </c>
      <c r="CQ94" s="34"/>
      <c r="CR94" s="34"/>
      <c r="CS94" s="61" t="str">
        <f t="shared" si="144"/>
        <v/>
      </c>
      <c r="CT94" s="33" t="str">
        <f t="shared" si="145"/>
        <v/>
      </c>
      <c r="CV94" s="28"/>
      <c r="CW94" s="29"/>
      <c r="CX94" s="29"/>
      <c r="CY94" s="34"/>
      <c r="CZ94" s="34">
        <f t="shared" si="120"/>
        <v>0</v>
      </c>
      <c r="DA94" s="34">
        <f t="shared" si="121"/>
        <v>0</v>
      </c>
      <c r="DB94" s="34"/>
      <c r="DC94" s="34"/>
      <c r="DD94" s="61" t="str">
        <f t="shared" si="146"/>
        <v/>
      </c>
      <c r="DE94" s="32" t="str">
        <f t="shared" si="147"/>
        <v/>
      </c>
      <c r="DG94" s="28"/>
      <c r="DH94" s="29"/>
      <c r="DI94" s="29"/>
      <c r="DJ94" s="34"/>
      <c r="DK94" s="34">
        <f t="shared" si="122"/>
        <v>0</v>
      </c>
      <c r="DL94" s="34">
        <f t="shared" si="123"/>
        <v>0</v>
      </c>
      <c r="DM94" s="34"/>
      <c r="DN94" s="34"/>
      <c r="DO94" s="61" t="str">
        <f t="shared" si="148"/>
        <v/>
      </c>
      <c r="DP94" s="33" t="str">
        <f t="shared" si="149"/>
        <v/>
      </c>
      <c r="DR94" s="28"/>
      <c r="DS94" s="29"/>
      <c r="DT94" s="29"/>
      <c r="DU94" s="34"/>
      <c r="DV94" s="34">
        <f t="shared" si="124"/>
        <v>0</v>
      </c>
      <c r="DW94" s="34">
        <f t="shared" si="125"/>
        <v>0</v>
      </c>
      <c r="DX94" s="34"/>
      <c r="DY94" s="34"/>
      <c r="DZ94" s="61" t="str">
        <f t="shared" si="150"/>
        <v/>
      </c>
      <c r="EA94" s="33" t="str">
        <f t="shared" si="151"/>
        <v/>
      </c>
      <c r="EC94" s="28"/>
      <c r="ED94" s="29"/>
      <c r="EE94" s="29"/>
      <c r="EF94" s="34"/>
      <c r="EG94" s="34">
        <f t="shared" si="126"/>
        <v>0</v>
      </c>
      <c r="EH94" s="34">
        <f t="shared" si="127"/>
        <v>0</v>
      </c>
      <c r="EI94" s="34"/>
      <c r="EJ94" s="34"/>
      <c r="EK94" s="61" t="str">
        <f t="shared" si="152"/>
        <v/>
      </c>
      <c r="EL94" s="33" t="str">
        <f t="shared" si="153"/>
        <v/>
      </c>
    </row>
    <row r="95" spans="1:142" ht="15.75" thickBot="1" x14ac:dyDescent="0.3">
      <c r="A95" s="1"/>
      <c r="B95" s="5"/>
      <c r="C95" s="5"/>
      <c r="D95" s="3"/>
      <c r="E95" s="62">
        <f t="shared" si="102"/>
        <v>0</v>
      </c>
      <c r="F95" s="3">
        <f t="shared" si="103"/>
        <v>0</v>
      </c>
      <c r="G95" s="3"/>
      <c r="H95" s="3"/>
      <c r="I95" s="60" t="str">
        <f t="shared" si="128"/>
        <v/>
      </c>
      <c r="J95" s="32" t="str">
        <f t="shared" si="129"/>
        <v/>
      </c>
      <c r="L95" s="1"/>
      <c r="M95" s="5"/>
      <c r="N95" s="5"/>
      <c r="O95" s="3"/>
      <c r="P95" s="3">
        <f t="shared" si="104"/>
        <v>0</v>
      </c>
      <c r="Q95" s="3">
        <f t="shared" si="105"/>
        <v>0</v>
      </c>
      <c r="R95" s="3"/>
      <c r="S95" s="3"/>
      <c r="T95" s="60" t="str">
        <f t="shared" si="130"/>
        <v/>
      </c>
      <c r="U95" s="2" t="str">
        <f t="shared" si="131"/>
        <v/>
      </c>
      <c r="W95" s="1" t="s">
        <v>183</v>
      </c>
      <c r="X95" s="5">
        <v>475</v>
      </c>
      <c r="Y95" s="5">
        <v>580</v>
      </c>
      <c r="Z95" s="3"/>
      <c r="AA95" s="3">
        <f t="shared" si="106"/>
        <v>0</v>
      </c>
      <c r="AB95" s="3">
        <f t="shared" si="107"/>
        <v>0</v>
      </c>
      <c r="AC95" s="3"/>
      <c r="AD95" s="3"/>
      <c r="AE95" s="60" t="str">
        <f t="shared" si="132"/>
        <v/>
      </c>
      <c r="AF95" s="32" t="str">
        <f t="shared" si="133"/>
        <v/>
      </c>
      <c r="AH95" s="1"/>
      <c r="AI95" s="5"/>
      <c r="AJ95" s="5"/>
      <c r="AK95" s="3"/>
      <c r="AL95" s="3">
        <f t="shared" si="108"/>
        <v>0</v>
      </c>
      <c r="AM95" s="3">
        <f t="shared" si="109"/>
        <v>0</v>
      </c>
      <c r="AN95" s="3"/>
      <c r="AO95" s="3"/>
      <c r="AP95" s="60" t="str">
        <f t="shared" si="134"/>
        <v/>
      </c>
      <c r="AQ95" s="2" t="str">
        <f t="shared" si="135"/>
        <v/>
      </c>
      <c r="AS95" s="1"/>
      <c r="AT95" s="5"/>
      <c r="AU95" s="5"/>
      <c r="AV95" s="5"/>
      <c r="AW95" s="3">
        <f t="shared" si="110"/>
        <v>0</v>
      </c>
      <c r="AX95" s="3">
        <f t="shared" si="111"/>
        <v>0</v>
      </c>
      <c r="AY95" s="3"/>
      <c r="AZ95" s="3"/>
      <c r="BA95" s="60" t="str">
        <f t="shared" si="136"/>
        <v/>
      </c>
      <c r="BB95" s="3" t="str">
        <f t="shared" si="137"/>
        <v/>
      </c>
      <c r="BD95" s="1"/>
      <c r="BE95" s="5"/>
      <c r="BF95" s="5"/>
      <c r="BG95" s="3"/>
      <c r="BH95" s="3">
        <f t="shared" si="112"/>
        <v>0</v>
      </c>
      <c r="BI95" s="3">
        <f t="shared" si="113"/>
        <v>0</v>
      </c>
      <c r="BJ95" s="3"/>
      <c r="BK95" s="3"/>
      <c r="BL95" s="60" t="str">
        <f t="shared" si="138"/>
        <v/>
      </c>
      <c r="BM95" s="2" t="str">
        <f t="shared" si="139"/>
        <v/>
      </c>
      <c r="BO95" s="1"/>
      <c r="BP95" s="5"/>
      <c r="BQ95" s="5"/>
      <c r="BR95" s="3"/>
      <c r="BS95" s="3">
        <f t="shared" si="114"/>
        <v>0</v>
      </c>
      <c r="BT95" s="3">
        <f t="shared" si="115"/>
        <v>0</v>
      </c>
      <c r="BU95" s="3"/>
      <c r="BV95" s="3"/>
      <c r="BW95" s="60" t="str">
        <f t="shared" si="140"/>
        <v/>
      </c>
      <c r="BX95" s="2" t="str">
        <f t="shared" si="141"/>
        <v/>
      </c>
      <c r="BZ95" s="1"/>
      <c r="CA95" s="5"/>
      <c r="CB95" s="5"/>
      <c r="CC95" s="3"/>
      <c r="CD95" s="3">
        <f t="shared" si="116"/>
        <v>0</v>
      </c>
      <c r="CE95" s="3">
        <f t="shared" si="117"/>
        <v>0</v>
      </c>
      <c r="CF95" s="3"/>
      <c r="CG95" s="3"/>
      <c r="CH95" s="60" t="str">
        <f t="shared" si="142"/>
        <v/>
      </c>
      <c r="CI95" s="2" t="str">
        <f t="shared" si="143"/>
        <v/>
      </c>
      <c r="CK95" s="1"/>
      <c r="CL95" s="5"/>
      <c r="CM95" s="5"/>
      <c r="CN95" s="3"/>
      <c r="CO95" s="3">
        <f t="shared" si="118"/>
        <v>0</v>
      </c>
      <c r="CP95" s="3">
        <f t="shared" si="119"/>
        <v>0</v>
      </c>
      <c r="CQ95" s="3"/>
      <c r="CR95" s="3"/>
      <c r="CS95" s="60" t="str">
        <f t="shared" si="144"/>
        <v/>
      </c>
      <c r="CT95" s="2" t="str">
        <f t="shared" si="145"/>
        <v/>
      </c>
      <c r="CV95" s="1"/>
      <c r="CW95" s="5"/>
      <c r="CX95" s="5"/>
      <c r="CY95" s="3"/>
      <c r="CZ95" s="3">
        <f t="shared" si="120"/>
        <v>0</v>
      </c>
      <c r="DA95" s="3">
        <f t="shared" si="121"/>
        <v>0</v>
      </c>
      <c r="DB95" s="3"/>
      <c r="DC95" s="3"/>
      <c r="DD95" s="60" t="str">
        <f t="shared" si="146"/>
        <v/>
      </c>
      <c r="DE95" s="32" t="str">
        <f t="shared" si="147"/>
        <v/>
      </c>
      <c r="DG95" s="1"/>
      <c r="DH95" s="5"/>
      <c r="DI95" s="5"/>
      <c r="DJ95" s="3"/>
      <c r="DK95" s="3">
        <f t="shared" si="122"/>
        <v>0</v>
      </c>
      <c r="DL95" s="3">
        <f t="shared" si="123"/>
        <v>0</v>
      </c>
      <c r="DM95" s="3"/>
      <c r="DN95" s="3"/>
      <c r="DO95" s="60" t="str">
        <f t="shared" si="148"/>
        <v/>
      </c>
      <c r="DP95" s="2" t="str">
        <f t="shared" si="149"/>
        <v/>
      </c>
      <c r="DR95" s="1"/>
      <c r="DS95" s="5"/>
      <c r="DT95" s="5"/>
      <c r="DU95" s="3"/>
      <c r="DV95" s="3">
        <f t="shared" si="124"/>
        <v>0</v>
      </c>
      <c r="DW95" s="3">
        <f t="shared" si="125"/>
        <v>0</v>
      </c>
      <c r="DX95" s="3"/>
      <c r="DY95" s="3"/>
      <c r="DZ95" s="60" t="str">
        <f t="shared" si="150"/>
        <v/>
      </c>
      <c r="EA95" s="2" t="str">
        <f t="shared" si="151"/>
        <v/>
      </c>
      <c r="EC95" s="1"/>
      <c r="ED95" s="5"/>
      <c r="EE95" s="5"/>
      <c r="EF95" s="3"/>
      <c r="EG95" s="3">
        <f t="shared" si="126"/>
        <v>0</v>
      </c>
      <c r="EH95" s="3">
        <f t="shared" si="127"/>
        <v>0</v>
      </c>
      <c r="EI95" s="3"/>
      <c r="EJ95" s="3"/>
      <c r="EK95" s="60" t="str">
        <f t="shared" si="152"/>
        <v/>
      </c>
      <c r="EL95" s="2" t="str">
        <f t="shared" si="153"/>
        <v/>
      </c>
    </row>
    <row r="96" spans="1:142" ht="15.75" thickBot="1" x14ac:dyDescent="0.3">
      <c r="A96" s="28"/>
      <c r="B96" s="29"/>
      <c r="C96" s="29"/>
      <c r="D96" s="34"/>
      <c r="E96" s="62">
        <f t="shared" si="102"/>
        <v>0</v>
      </c>
      <c r="F96" s="3">
        <f t="shared" si="103"/>
        <v>0</v>
      </c>
      <c r="G96" s="34"/>
      <c r="H96" s="34"/>
      <c r="I96" s="60" t="str">
        <f t="shared" si="128"/>
        <v/>
      </c>
      <c r="J96" s="32" t="str">
        <f t="shared" si="129"/>
        <v/>
      </c>
      <c r="L96" s="28"/>
      <c r="M96" s="29"/>
      <c r="N96" s="29"/>
      <c r="O96" s="34"/>
      <c r="P96" s="3">
        <f t="shared" si="104"/>
        <v>0</v>
      </c>
      <c r="Q96" s="3">
        <f t="shared" si="105"/>
        <v>0</v>
      </c>
      <c r="R96" s="34"/>
      <c r="S96" s="34"/>
      <c r="T96" s="61" t="str">
        <f t="shared" si="130"/>
        <v/>
      </c>
      <c r="U96" s="33" t="str">
        <f t="shared" si="131"/>
        <v/>
      </c>
      <c r="W96" s="28" t="s">
        <v>184</v>
      </c>
      <c r="X96" s="29">
        <v>570</v>
      </c>
      <c r="Y96" s="29">
        <v>750</v>
      </c>
      <c r="Z96" s="34"/>
      <c r="AA96" s="3">
        <f t="shared" si="106"/>
        <v>0</v>
      </c>
      <c r="AB96" s="3">
        <f t="shared" si="107"/>
        <v>0</v>
      </c>
      <c r="AC96" s="34"/>
      <c r="AD96" s="34"/>
      <c r="AE96" s="60" t="str">
        <f t="shared" si="132"/>
        <v/>
      </c>
      <c r="AF96" s="32" t="str">
        <f t="shared" si="133"/>
        <v/>
      </c>
      <c r="AH96" s="28"/>
      <c r="AI96" s="29"/>
      <c r="AJ96" s="29"/>
      <c r="AK96" s="34"/>
      <c r="AL96" s="3">
        <f t="shared" si="108"/>
        <v>0</v>
      </c>
      <c r="AM96" s="3">
        <f t="shared" si="109"/>
        <v>0</v>
      </c>
      <c r="AN96" s="34"/>
      <c r="AO96" s="34"/>
      <c r="AP96" s="61" t="str">
        <f t="shared" si="134"/>
        <v/>
      </c>
      <c r="AQ96" s="33" t="str">
        <f t="shared" si="135"/>
        <v/>
      </c>
      <c r="AS96" s="28"/>
      <c r="AT96" s="29"/>
      <c r="AU96" s="29"/>
      <c r="AV96" s="29"/>
      <c r="AW96" s="3">
        <f t="shared" si="110"/>
        <v>0</v>
      </c>
      <c r="AX96" s="3">
        <f t="shared" si="111"/>
        <v>0</v>
      </c>
      <c r="AY96" s="34"/>
      <c r="AZ96" s="34"/>
      <c r="BA96" s="61" t="str">
        <f t="shared" si="136"/>
        <v/>
      </c>
      <c r="BB96" s="34" t="str">
        <f t="shared" si="137"/>
        <v/>
      </c>
      <c r="BD96" s="28"/>
      <c r="BE96" s="29"/>
      <c r="BF96" s="29"/>
      <c r="BG96" s="34"/>
      <c r="BH96" s="34">
        <f t="shared" si="112"/>
        <v>0</v>
      </c>
      <c r="BI96" s="34">
        <f t="shared" si="113"/>
        <v>0</v>
      </c>
      <c r="BJ96" s="34"/>
      <c r="BK96" s="34"/>
      <c r="BL96" s="61" t="str">
        <f t="shared" si="138"/>
        <v/>
      </c>
      <c r="BM96" s="33" t="str">
        <f t="shared" si="139"/>
        <v/>
      </c>
      <c r="BO96" s="28"/>
      <c r="BP96" s="29"/>
      <c r="BQ96" s="29"/>
      <c r="BR96" s="34"/>
      <c r="BS96" s="34">
        <f t="shared" si="114"/>
        <v>0</v>
      </c>
      <c r="BT96" s="34">
        <f t="shared" si="115"/>
        <v>0</v>
      </c>
      <c r="BU96" s="34"/>
      <c r="BV96" s="34"/>
      <c r="BW96" s="61" t="str">
        <f t="shared" si="140"/>
        <v/>
      </c>
      <c r="BX96" s="33" t="str">
        <f t="shared" si="141"/>
        <v/>
      </c>
      <c r="BZ96" s="28"/>
      <c r="CA96" s="29"/>
      <c r="CB96" s="29"/>
      <c r="CC96" s="34"/>
      <c r="CD96" s="34">
        <f t="shared" si="116"/>
        <v>0</v>
      </c>
      <c r="CE96" s="34">
        <f t="shared" si="117"/>
        <v>0</v>
      </c>
      <c r="CF96" s="34"/>
      <c r="CG96" s="34"/>
      <c r="CH96" s="61" t="str">
        <f t="shared" si="142"/>
        <v/>
      </c>
      <c r="CI96" s="33" t="str">
        <f t="shared" si="143"/>
        <v/>
      </c>
      <c r="CK96" s="28"/>
      <c r="CL96" s="29"/>
      <c r="CM96" s="29"/>
      <c r="CN96" s="34"/>
      <c r="CO96" s="34">
        <f t="shared" si="118"/>
        <v>0</v>
      </c>
      <c r="CP96" s="34">
        <f t="shared" si="119"/>
        <v>0</v>
      </c>
      <c r="CQ96" s="34"/>
      <c r="CR96" s="34"/>
      <c r="CS96" s="61" t="str">
        <f t="shared" si="144"/>
        <v/>
      </c>
      <c r="CT96" s="33" t="str">
        <f t="shared" si="145"/>
        <v/>
      </c>
      <c r="CV96" s="28"/>
      <c r="CW96" s="29"/>
      <c r="CX96" s="29"/>
      <c r="CY96" s="34"/>
      <c r="CZ96" s="34">
        <f t="shared" si="120"/>
        <v>0</v>
      </c>
      <c r="DA96" s="34">
        <f t="shared" si="121"/>
        <v>0</v>
      </c>
      <c r="DB96" s="34"/>
      <c r="DC96" s="34"/>
      <c r="DD96" s="61" t="str">
        <f t="shared" si="146"/>
        <v/>
      </c>
      <c r="DE96" s="32" t="str">
        <f t="shared" si="147"/>
        <v/>
      </c>
      <c r="DG96" s="28"/>
      <c r="DH96" s="29"/>
      <c r="DI96" s="29"/>
      <c r="DJ96" s="34"/>
      <c r="DK96" s="34">
        <f t="shared" si="122"/>
        <v>0</v>
      </c>
      <c r="DL96" s="34">
        <f t="shared" si="123"/>
        <v>0</v>
      </c>
      <c r="DM96" s="34"/>
      <c r="DN96" s="34"/>
      <c r="DO96" s="61" t="str">
        <f t="shared" si="148"/>
        <v/>
      </c>
      <c r="DP96" s="33" t="str">
        <f t="shared" si="149"/>
        <v/>
      </c>
      <c r="DR96" s="28"/>
      <c r="DS96" s="29"/>
      <c r="DT96" s="29"/>
      <c r="DU96" s="34"/>
      <c r="DV96" s="34">
        <f t="shared" si="124"/>
        <v>0</v>
      </c>
      <c r="DW96" s="34">
        <f t="shared" si="125"/>
        <v>0</v>
      </c>
      <c r="DX96" s="34"/>
      <c r="DY96" s="34"/>
      <c r="DZ96" s="61" t="str">
        <f t="shared" si="150"/>
        <v/>
      </c>
      <c r="EA96" s="33" t="str">
        <f t="shared" si="151"/>
        <v/>
      </c>
      <c r="EC96" s="28"/>
      <c r="ED96" s="29"/>
      <c r="EE96" s="29"/>
      <c r="EF96" s="34"/>
      <c r="EG96" s="34">
        <f t="shared" si="126"/>
        <v>0</v>
      </c>
      <c r="EH96" s="34">
        <f t="shared" si="127"/>
        <v>0</v>
      </c>
      <c r="EI96" s="34"/>
      <c r="EJ96" s="34"/>
      <c r="EK96" s="61" t="str">
        <f t="shared" si="152"/>
        <v/>
      </c>
      <c r="EL96" s="33" t="str">
        <f t="shared" si="153"/>
        <v/>
      </c>
    </row>
    <row r="97" spans="1:142" ht="15.75" thickBot="1" x14ac:dyDescent="0.3">
      <c r="A97" s="1"/>
      <c r="B97" s="5"/>
      <c r="C97" s="5"/>
      <c r="D97" s="3"/>
      <c r="E97" s="62">
        <f t="shared" si="102"/>
        <v>0</v>
      </c>
      <c r="F97" s="3">
        <f t="shared" si="103"/>
        <v>0</v>
      </c>
      <c r="G97" s="3"/>
      <c r="H97" s="3"/>
      <c r="I97" s="60" t="str">
        <f t="shared" si="128"/>
        <v/>
      </c>
      <c r="J97" s="32" t="str">
        <f t="shared" si="129"/>
        <v/>
      </c>
      <c r="L97" s="1"/>
      <c r="M97" s="5"/>
      <c r="N97" s="5"/>
      <c r="O97" s="3"/>
      <c r="P97" s="3">
        <f t="shared" si="104"/>
        <v>0</v>
      </c>
      <c r="Q97" s="3">
        <f t="shared" si="105"/>
        <v>0</v>
      </c>
      <c r="R97" s="3"/>
      <c r="S97" s="3"/>
      <c r="T97" s="60" t="str">
        <f t="shared" si="130"/>
        <v/>
      </c>
      <c r="U97" s="2" t="str">
        <f t="shared" si="131"/>
        <v/>
      </c>
      <c r="W97" s="1" t="s">
        <v>185</v>
      </c>
      <c r="X97" s="5">
        <v>885</v>
      </c>
      <c r="Y97" s="5"/>
      <c r="Z97" s="3"/>
      <c r="AA97" s="3">
        <f t="shared" si="106"/>
        <v>0</v>
      </c>
      <c r="AB97" s="3">
        <f t="shared" si="107"/>
        <v>0</v>
      </c>
      <c r="AC97" s="3"/>
      <c r="AD97" s="3"/>
      <c r="AE97" s="60" t="str">
        <f t="shared" si="132"/>
        <v/>
      </c>
      <c r="AF97" s="32" t="str">
        <f t="shared" si="133"/>
        <v/>
      </c>
      <c r="AH97" s="1"/>
      <c r="AI97" s="5"/>
      <c r="AJ97" s="5"/>
      <c r="AK97" s="3"/>
      <c r="AL97" s="3">
        <f t="shared" si="108"/>
        <v>0</v>
      </c>
      <c r="AM97" s="3">
        <f t="shared" si="109"/>
        <v>0</v>
      </c>
      <c r="AN97" s="3"/>
      <c r="AO97" s="3"/>
      <c r="AP97" s="60" t="str">
        <f t="shared" si="134"/>
        <v/>
      </c>
      <c r="AQ97" s="2" t="str">
        <f t="shared" si="135"/>
        <v/>
      </c>
      <c r="AS97" s="1"/>
      <c r="AT97" s="5"/>
      <c r="AU97" s="5"/>
      <c r="AV97" s="5"/>
      <c r="AW97" s="3">
        <f t="shared" si="110"/>
        <v>0</v>
      </c>
      <c r="AX97" s="3">
        <f t="shared" si="111"/>
        <v>0</v>
      </c>
      <c r="AY97" s="3"/>
      <c r="AZ97" s="3"/>
      <c r="BA97" s="60" t="str">
        <f t="shared" si="136"/>
        <v/>
      </c>
      <c r="BB97" s="3" t="str">
        <f t="shared" si="137"/>
        <v/>
      </c>
      <c r="BD97" s="1"/>
      <c r="BE97" s="5"/>
      <c r="BF97" s="5"/>
      <c r="BG97" s="3"/>
      <c r="BH97" s="3">
        <f t="shared" si="112"/>
        <v>0</v>
      </c>
      <c r="BI97" s="3">
        <f t="shared" si="113"/>
        <v>0</v>
      </c>
      <c r="BJ97" s="3"/>
      <c r="BK97" s="3"/>
      <c r="BL97" s="60" t="str">
        <f t="shared" si="138"/>
        <v/>
      </c>
      <c r="BM97" s="2" t="str">
        <f t="shared" si="139"/>
        <v/>
      </c>
      <c r="BO97" s="1"/>
      <c r="BP97" s="5"/>
      <c r="BQ97" s="5"/>
      <c r="BR97" s="3"/>
      <c r="BS97" s="3">
        <f t="shared" si="114"/>
        <v>0</v>
      </c>
      <c r="BT97" s="3">
        <f t="shared" si="115"/>
        <v>0</v>
      </c>
      <c r="BU97" s="3"/>
      <c r="BV97" s="3"/>
      <c r="BW97" s="60" t="str">
        <f t="shared" si="140"/>
        <v/>
      </c>
      <c r="BX97" s="2" t="str">
        <f t="shared" si="141"/>
        <v/>
      </c>
      <c r="BZ97" s="1"/>
      <c r="CA97" s="5"/>
      <c r="CB97" s="5"/>
      <c r="CC97" s="3"/>
      <c r="CD97" s="3">
        <f t="shared" si="116"/>
        <v>0</v>
      </c>
      <c r="CE97" s="3">
        <f t="shared" si="117"/>
        <v>0</v>
      </c>
      <c r="CF97" s="3"/>
      <c r="CG97" s="3"/>
      <c r="CH97" s="60" t="str">
        <f t="shared" si="142"/>
        <v/>
      </c>
      <c r="CI97" s="2" t="str">
        <f t="shared" si="143"/>
        <v/>
      </c>
      <c r="CK97" s="1"/>
      <c r="CL97" s="5"/>
      <c r="CM97" s="5"/>
      <c r="CN97" s="3"/>
      <c r="CO97" s="3">
        <f t="shared" si="118"/>
        <v>0</v>
      </c>
      <c r="CP97" s="3">
        <f t="shared" si="119"/>
        <v>0</v>
      </c>
      <c r="CQ97" s="3"/>
      <c r="CR97" s="3"/>
      <c r="CS97" s="60" t="str">
        <f t="shared" si="144"/>
        <v/>
      </c>
      <c r="CT97" s="2" t="str">
        <f t="shared" si="145"/>
        <v/>
      </c>
      <c r="CV97" s="1"/>
      <c r="CW97" s="5"/>
      <c r="CX97" s="5"/>
      <c r="CY97" s="3"/>
      <c r="CZ97" s="3">
        <f t="shared" si="120"/>
        <v>0</v>
      </c>
      <c r="DA97" s="3">
        <f t="shared" si="121"/>
        <v>0</v>
      </c>
      <c r="DB97" s="3"/>
      <c r="DC97" s="3"/>
      <c r="DD97" s="60" t="str">
        <f t="shared" si="146"/>
        <v/>
      </c>
      <c r="DE97" s="32" t="str">
        <f t="shared" si="147"/>
        <v/>
      </c>
      <c r="DG97" s="1"/>
      <c r="DH97" s="5"/>
      <c r="DI97" s="5"/>
      <c r="DJ97" s="3"/>
      <c r="DK97" s="3">
        <f t="shared" si="122"/>
        <v>0</v>
      </c>
      <c r="DL97" s="3">
        <f t="shared" si="123"/>
        <v>0</v>
      </c>
      <c r="DM97" s="3"/>
      <c r="DN97" s="3"/>
      <c r="DO97" s="60" t="str">
        <f t="shared" si="148"/>
        <v/>
      </c>
      <c r="DP97" s="2" t="str">
        <f t="shared" si="149"/>
        <v/>
      </c>
      <c r="DR97" s="1"/>
      <c r="DS97" s="5"/>
      <c r="DT97" s="5"/>
      <c r="DU97" s="3"/>
      <c r="DV97" s="3">
        <f t="shared" si="124"/>
        <v>0</v>
      </c>
      <c r="DW97" s="3">
        <f t="shared" si="125"/>
        <v>0</v>
      </c>
      <c r="DX97" s="3"/>
      <c r="DY97" s="3"/>
      <c r="DZ97" s="60" t="str">
        <f t="shared" si="150"/>
        <v/>
      </c>
      <c r="EA97" s="2" t="str">
        <f t="shared" si="151"/>
        <v/>
      </c>
      <c r="EC97" s="1"/>
      <c r="ED97" s="5"/>
      <c r="EE97" s="5"/>
      <c r="EF97" s="3"/>
      <c r="EG97" s="3">
        <f t="shared" si="126"/>
        <v>0</v>
      </c>
      <c r="EH97" s="3">
        <f t="shared" si="127"/>
        <v>0</v>
      </c>
      <c r="EI97" s="3"/>
      <c r="EJ97" s="3"/>
      <c r="EK97" s="60" t="str">
        <f t="shared" si="152"/>
        <v/>
      </c>
      <c r="EL97" s="2" t="str">
        <f t="shared" si="153"/>
        <v/>
      </c>
    </row>
    <row r="98" spans="1:142" ht="15.75" thickBot="1" x14ac:dyDescent="0.3">
      <c r="A98" s="28"/>
      <c r="B98" s="29"/>
      <c r="C98" s="29"/>
      <c r="D98" s="34"/>
      <c r="E98" s="62">
        <f t="shared" si="102"/>
        <v>0</v>
      </c>
      <c r="F98" s="3">
        <f t="shared" si="103"/>
        <v>0</v>
      </c>
      <c r="G98" s="34"/>
      <c r="H98" s="34"/>
      <c r="I98" s="60" t="str">
        <f t="shared" si="128"/>
        <v/>
      </c>
      <c r="J98" s="32" t="str">
        <f t="shared" si="129"/>
        <v/>
      </c>
      <c r="L98" s="28"/>
      <c r="M98" s="29"/>
      <c r="N98" s="29"/>
      <c r="O98" s="34"/>
      <c r="P98" s="3">
        <f t="shared" si="104"/>
        <v>0</v>
      </c>
      <c r="Q98" s="3">
        <f t="shared" si="105"/>
        <v>0</v>
      </c>
      <c r="R98" s="34"/>
      <c r="S98" s="34"/>
      <c r="T98" s="61" t="str">
        <f t="shared" si="130"/>
        <v/>
      </c>
      <c r="U98" s="33" t="str">
        <f t="shared" si="131"/>
        <v/>
      </c>
      <c r="W98" s="28" t="s">
        <v>186</v>
      </c>
      <c r="X98" s="29">
        <v>810</v>
      </c>
      <c r="Y98" s="29"/>
      <c r="Z98" s="34"/>
      <c r="AA98" s="3">
        <f t="shared" si="106"/>
        <v>0</v>
      </c>
      <c r="AB98" s="3">
        <f t="shared" si="107"/>
        <v>0</v>
      </c>
      <c r="AC98" s="34"/>
      <c r="AD98" s="34"/>
      <c r="AE98" s="60" t="str">
        <f t="shared" si="132"/>
        <v/>
      </c>
      <c r="AF98" s="32" t="str">
        <f t="shared" si="133"/>
        <v/>
      </c>
      <c r="AH98" s="28"/>
      <c r="AI98" s="29"/>
      <c r="AJ98" s="29"/>
      <c r="AK98" s="34"/>
      <c r="AL98" s="3">
        <f t="shared" si="108"/>
        <v>0</v>
      </c>
      <c r="AM98" s="3">
        <f t="shared" si="109"/>
        <v>0</v>
      </c>
      <c r="AN98" s="34"/>
      <c r="AO98" s="34"/>
      <c r="AP98" s="61" t="str">
        <f t="shared" si="134"/>
        <v/>
      </c>
      <c r="AQ98" s="33" t="str">
        <f t="shared" si="135"/>
        <v/>
      </c>
      <c r="AS98" s="28"/>
      <c r="AT98" s="29"/>
      <c r="AU98" s="29"/>
      <c r="AV98" s="29"/>
      <c r="AW98" s="3">
        <f t="shared" si="110"/>
        <v>0</v>
      </c>
      <c r="AX98" s="3">
        <f t="shared" si="111"/>
        <v>0</v>
      </c>
      <c r="AY98" s="34"/>
      <c r="AZ98" s="34"/>
      <c r="BA98" s="61" t="str">
        <f t="shared" si="136"/>
        <v/>
      </c>
      <c r="BB98" s="34" t="str">
        <f t="shared" si="137"/>
        <v/>
      </c>
      <c r="BD98" s="28"/>
      <c r="BE98" s="29"/>
      <c r="BF98" s="29"/>
      <c r="BG98" s="34"/>
      <c r="BH98" s="34">
        <f t="shared" si="112"/>
        <v>0</v>
      </c>
      <c r="BI98" s="34">
        <f t="shared" si="113"/>
        <v>0</v>
      </c>
      <c r="BJ98" s="34"/>
      <c r="BK98" s="34"/>
      <c r="BL98" s="61" t="str">
        <f t="shared" si="138"/>
        <v/>
      </c>
      <c r="BM98" s="33" t="str">
        <f t="shared" si="139"/>
        <v/>
      </c>
      <c r="BO98" s="28"/>
      <c r="BP98" s="29"/>
      <c r="BQ98" s="29"/>
      <c r="BR98" s="34"/>
      <c r="BS98" s="34">
        <f t="shared" si="114"/>
        <v>0</v>
      </c>
      <c r="BT98" s="34">
        <f t="shared" si="115"/>
        <v>0</v>
      </c>
      <c r="BU98" s="34"/>
      <c r="BV98" s="34"/>
      <c r="BW98" s="61" t="str">
        <f t="shared" si="140"/>
        <v/>
      </c>
      <c r="BX98" s="33" t="str">
        <f t="shared" si="141"/>
        <v/>
      </c>
      <c r="BZ98" s="28"/>
      <c r="CA98" s="29"/>
      <c r="CB98" s="29"/>
      <c r="CC98" s="34"/>
      <c r="CD98" s="34">
        <f t="shared" si="116"/>
        <v>0</v>
      </c>
      <c r="CE98" s="34">
        <f t="shared" si="117"/>
        <v>0</v>
      </c>
      <c r="CF98" s="34"/>
      <c r="CG98" s="34"/>
      <c r="CH98" s="61" t="str">
        <f t="shared" si="142"/>
        <v/>
      </c>
      <c r="CI98" s="33" t="str">
        <f t="shared" si="143"/>
        <v/>
      </c>
      <c r="CK98" s="28"/>
      <c r="CL98" s="29"/>
      <c r="CM98" s="29"/>
      <c r="CN98" s="34"/>
      <c r="CO98" s="34">
        <f t="shared" si="118"/>
        <v>0</v>
      </c>
      <c r="CP98" s="34">
        <f t="shared" si="119"/>
        <v>0</v>
      </c>
      <c r="CQ98" s="34"/>
      <c r="CR98" s="34"/>
      <c r="CS98" s="61" t="str">
        <f t="shared" si="144"/>
        <v/>
      </c>
      <c r="CT98" s="33" t="str">
        <f t="shared" si="145"/>
        <v/>
      </c>
      <c r="CV98" s="28"/>
      <c r="CW98" s="29"/>
      <c r="CX98" s="29"/>
      <c r="CY98" s="34"/>
      <c r="CZ98" s="34">
        <f t="shared" si="120"/>
        <v>0</v>
      </c>
      <c r="DA98" s="34">
        <f t="shared" si="121"/>
        <v>0</v>
      </c>
      <c r="DB98" s="34"/>
      <c r="DC98" s="34"/>
      <c r="DD98" s="61" t="str">
        <f t="shared" si="146"/>
        <v/>
      </c>
      <c r="DE98" s="32" t="str">
        <f t="shared" si="147"/>
        <v/>
      </c>
      <c r="DG98" s="28"/>
      <c r="DH98" s="29"/>
      <c r="DI98" s="29"/>
      <c r="DJ98" s="34"/>
      <c r="DK98" s="34">
        <f t="shared" si="122"/>
        <v>0</v>
      </c>
      <c r="DL98" s="34">
        <f t="shared" si="123"/>
        <v>0</v>
      </c>
      <c r="DM98" s="34"/>
      <c r="DN98" s="34"/>
      <c r="DO98" s="61" t="str">
        <f t="shared" si="148"/>
        <v/>
      </c>
      <c r="DP98" s="33" t="str">
        <f t="shared" si="149"/>
        <v/>
      </c>
      <c r="DR98" s="28"/>
      <c r="DS98" s="29"/>
      <c r="DT98" s="29"/>
      <c r="DU98" s="34"/>
      <c r="DV98" s="34">
        <f t="shared" si="124"/>
        <v>0</v>
      </c>
      <c r="DW98" s="34">
        <f t="shared" si="125"/>
        <v>0</v>
      </c>
      <c r="DX98" s="34"/>
      <c r="DY98" s="34"/>
      <c r="DZ98" s="61" t="str">
        <f t="shared" si="150"/>
        <v/>
      </c>
      <c r="EA98" s="33" t="str">
        <f t="shared" si="151"/>
        <v/>
      </c>
      <c r="EC98" s="28"/>
      <c r="ED98" s="29"/>
      <c r="EE98" s="29"/>
      <c r="EF98" s="34"/>
      <c r="EG98" s="34">
        <f t="shared" si="126"/>
        <v>0</v>
      </c>
      <c r="EH98" s="34">
        <f t="shared" si="127"/>
        <v>0</v>
      </c>
      <c r="EI98" s="34"/>
      <c r="EJ98" s="34"/>
      <c r="EK98" s="61" t="str">
        <f t="shared" si="152"/>
        <v/>
      </c>
      <c r="EL98" s="33" t="str">
        <f t="shared" si="153"/>
        <v/>
      </c>
    </row>
    <row r="99" spans="1:142" ht="15.75" thickBot="1" x14ac:dyDescent="0.3">
      <c r="A99" s="1"/>
      <c r="B99" s="5"/>
      <c r="C99" s="5"/>
      <c r="D99" s="3"/>
      <c r="E99" s="62">
        <f t="shared" ref="E99:E130" si="154">SUMIF(DESBC,A99,QTEBC)</f>
        <v>0</v>
      </c>
      <c r="F99" s="3">
        <f t="shared" ref="F99:F130" si="155">SUMIF(DESBL,A99,QTEBL)</f>
        <v>0</v>
      </c>
      <c r="G99" s="3"/>
      <c r="H99" s="3"/>
      <c r="I99" s="60" t="str">
        <f t="shared" si="128"/>
        <v/>
      </c>
      <c r="J99" s="32" t="str">
        <f t="shared" si="129"/>
        <v/>
      </c>
      <c r="L99" s="1"/>
      <c r="M99" s="5"/>
      <c r="N99" s="5"/>
      <c r="O99" s="3"/>
      <c r="P99" s="3">
        <f t="shared" ref="P99:P130" si="156">SUMIF(DESBC,L99,QTEBC)</f>
        <v>0</v>
      </c>
      <c r="Q99" s="3">
        <f t="shared" ref="Q99:Q130" si="157">SUMIF(DESBL,L99,QTEBL)</f>
        <v>0</v>
      </c>
      <c r="R99" s="3"/>
      <c r="S99" s="3"/>
      <c r="T99" s="60" t="str">
        <f t="shared" si="130"/>
        <v/>
      </c>
      <c r="U99" s="2" t="str">
        <f t="shared" si="131"/>
        <v/>
      </c>
      <c r="W99" s="1" t="s">
        <v>187</v>
      </c>
      <c r="X99" s="5">
        <v>700</v>
      </c>
      <c r="Y99" s="5"/>
      <c r="Z99" s="3"/>
      <c r="AA99" s="3">
        <f t="shared" ref="AA99:AA130" si="158">SUMIF(DESBC,W99,QTEBC)</f>
        <v>0</v>
      </c>
      <c r="AB99" s="3">
        <f t="shared" ref="AB99:AB130" si="159">SUMIF(DESBL,W99,QTEBL)</f>
        <v>0</v>
      </c>
      <c r="AC99" s="3"/>
      <c r="AD99" s="3"/>
      <c r="AE99" s="60" t="str">
        <f t="shared" si="132"/>
        <v/>
      </c>
      <c r="AF99" s="32" t="str">
        <f t="shared" si="133"/>
        <v/>
      </c>
      <c r="AH99" s="1"/>
      <c r="AI99" s="5"/>
      <c r="AJ99" s="5"/>
      <c r="AK99" s="3"/>
      <c r="AL99" s="3">
        <f t="shared" ref="AL99:AL130" si="160">SUMIF(DESBC,AH99,QTEBC)</f>
        <v>0</v>
      </c>
      <c r="AM99" s="3">
        <f t="shared" ref="AM99:AM130" si="161">SUMIF(DESBL,AH99,QTEBL)</f>
        <v>0</v>
      </c>
      <c r="AN99" s="3"/>
      <c r="AO99" s="3"/>
      <c r="AP99" s="60" t="str">
        <f t="shared" si="134"/>
        <v/>
      </c>
      <c r="AQ99" s="2" t="str">
        <f t="shared" si="135"/>
        <v/>
      </c>
      <c r="AS99" s="1"/>
      <c r="AT99" s="5"/>
      <c r="AU99" s="5"/>
      <c r="AV99" s="5"/>
      <c r="AW99" s="3">
        <f t="shared" ref="AW99:AW130" si="162">SUMIF(DESBC,AS99,QTEBC)</f>
        <v>0</v>
      </c>
      <c r="AX99" s="3">
        <f t="shared" ref="AX99:AX130" si="163">SUMIF(DESBL,AS99,QTEBL)</f>
        <v>0</v>
      </c>
      <c r="AY99" s="3"/>
      <c r="AZ99" s="3"/>
      <c r="BA99" s="60" t="str">
        <f t="shared" si="136"/>
        <v/>
      </c>
      <c r="BB99" s="3" t="str">
        <f t="shared" si="137"/>
        <v/>
      </c>
      <c r="BD99" s="1"/>
      <c r="BE99" s="5"/>
      <c r="BF99" s="5"/>
      <c r="BG99" s="3"/>
      <c r="BH99" s="3">
        <f t="shared" ref="BH99:BH130" si="164">SUMIF(DESBC,BD99,QTEBC)</f>
        <v>0</v>
      </c>
      <c r="BI99" s="3">
        <f t="shared" ref="BI99:BI130" si="165">SUMIF(DESBL,BD99,QTEBL)</f>
        <v>0</v>
      </c>
      <c r="BJ99" s="3"/>
      <c r="BK99" s="3"/>
      <c r="BL99" s="60" t="str">
        <f t="shared" si="138"/>
        <v/>
      </c>
      <c r="BM99" s="2" t="str">
        <f t="shared" si="139"/>
        <v/>
      </c>
      <c r="BO99" s="1"/>
      <c r="BP99" s="5"/>
      <c r="BQ99" s="5"/>
      <c r="BR99" s="3"/>
      <c r="BS99" s="3">
        <f t="shared" ref="BS99:BS130" si="166">SUMIF(DESBC,BO99,QTEBC)</f>
        <v>0</v>
      </c>
      <c r="BT99" s="3">
        <f t="shared" ref="BT99:BT130" si="167">SUMIF(DESBL,BO99,QTEBL)</f>
        <v>0</v>
      </c>
      <c r="BU99" s="3"/>
      <c r="BV99" s="3"/>
      <c r="BW99" s="60" t="str">
        <f t="shared" si="140"/>
        <v/>
      </c>
      <c r="BX99" s="2" t="str">
        <f t="shared" si="141"/>
        <v/>
      </c>
      <c r="BZ99" s="1"/>
      <c r="CA99" s="5"/>
      <c r="CB99" s="5"/>
      <c r="CC99" s="3"/>
      <c r="CD99" s="3">
        <f t="shared" ref="CD99:CD130" si="168">SUMIF(DESBC,BZ99,QTEBC)</f>
        <v>0</v>
      </c>
      <c r="CE99" s="3">
        <f t="shared" ref="CE99:CE130" si="169">SUMIF(DESBL,BZ99,QTEBL)</f>
        <v>0</v>
      </c>
      <c r="CF99" s="3"/>
      <c r="CG99" s="3"/>
      <c r="CH99" s="60" t="str">
        <f t="shared" si="142"/>
        <v/>
      </c>
      <c r="CI99" s="2" t="str">
        <f t="shared" si="143"/>
        <v/>
      </c>
      <c r="CK99" s="1"/>
      <c r="CL99" s="5"/>
      <c r="CM99" s="5"/>
      <c r="CN99" s="3"/>
      <c r="CO99" s="3">
        <f t="shared" ref="CO99:CO130" si="170">SUMIF(DESBC,CK99,QTEBC)</f>
        <v>0</v>
      </c>
      <c r="CP99" s="3">
        <f t="shared" ref="CP99:CP130" si="171">SUMIF(DESBL,CK99,QTEBL)</f>
        <v>0</v>
      </c>
      <c r="CQ99" s="3"/>
      <c r="CR99" s="3"/>
      <c r="CS99" s="60" t="str">
        <f t="shared" si="144"/>
        <v/>
      </c>
      <c r="CT99" s="2" t="str">
        <f t="shared" si="145"/>
        <v/>
      </c>
      <c r="CV99" s="1"/>
      <c r="CW99" s="5"/>
      <c r="CX99" s="5"/>
      <c r="CY99" s="3"/>
      <c r="CZ99" s="3">
        <f t="shared" ref="CZ99:CZ130" si="172">SUMIF(DESBC,CV99,QTEBC)</f>
        <v>0</v>
      </c>
      <c r="DA99" s="3">
        <f t="shared" ref="DA99:DA130" si="173">SUMIF(DESBL,CV99,QTEBL)</f>
        <v>0</v>
      </c>
      <c r="DB99" s="3"/>
      <c r="DC99" s="3"/>
      <c r="DD99" s="60" t="str">
        <f t="shared" si="146"/>
        <v/>
      </c>
      <c r="DE99" s="32" t="str">
        <f t="shared" si="147"/>
        <v/>
      </c>
      <c r="DG99" s="1"/>
      <c r="DH99" s="5"/>
      <c r="DI99" s="5"/>
      <c r="DJ99" s="3"/>
      <c r="DK99" s="3">
        <f t="shared" ref="DK99:DK130" si="174">SUMIF(DESBC,DG99,QTEBC)</f>
        <v>0</v>
      </c>
      <c r="DL99" s="3">
        <f t="shared" ref="DL99:DL130" si="175">SUMIF(DESBL,DG99,QTEBL)</f>
        <v>0</v>
      </c>
      <c r="DM99" s="3"/>
      <c r="DN99" s="3"/>
      <c r="DO99" s="60" t="str">
        <f t="shared" si="148"/>
        <v/>
      </c>
      <c r="DP99" s="2" t="str">
        <f t="shared" si="149"/>
        <v/>
      </c>
      <c r="DR99" s="1"/>
      <c r="DS99" s="5"/>
      <c r="DT99" s="5"/>
      <c r="DU99" s="3"/>
      <c r="DV99" s="3">
        <f t="shared" ref="DV99:DV130" si="176">SUMIF(DESBC,DR99,QTEBC)</f>
        <v>0</v>
      </c>
      <c r="DW99" s="3">
        <f t="shared" ref="DW99:DW130" si="177">SUMIF(DESBL,DR99,QTEBL)</f>
        <v>0</v>
      </c>
      <c r="DX99" s="3"/>
      <c r="DY99" s="3"/>
      <c r="DZ99" s="60" t="str">
        <f t="shared" si="150"/>
        <v/>
      </c>
      <c r="EA99" s="2" t="str">
        <f t="shared" si="151"/>
        <v/>
      </c>
      <c r="EC99" s="1"/>
      <c r="ED99" s="5"/>
      <c r="EE99" s="5"/>
      <c r="EF99" s="3"/>
      <c r="EG99" s="3">
        <f t="shared" si="126"/>
        <v>0</v>
      </c>
      <c r="EH99" s="3">
        <f t="shared" si="127"/>
        <v>0</v>
      </c>
      <c r="EI99" s="3"/>
      <c r="EJ99" s="3"/>
      <c r="EK99" s="60" t="str">
        <f t="shared" si="152"/>
        <v/>
      </c>
      <c r="EL99" s="2" t="str">
        <f t="shared" si="153"/>
        <v/>
      </c>
    </row>
    <row r="100" spans="1:142" ht="15.75" thickBot="1" x14ac:dyDescent="0.3">
      <c r="A100" s="28"/>
      <c r="B100" s="29"/>
      <c r="C100" s="29"/>
      <c r="D100" s="34"/>
      <c r="E100" s="62">
        <f t="shared" si="154"/>
        <v>0</v>
      </c>
      <c r="F100" s="3">
        <f t="shared" si="155"/>
        <v>0</v>
      </c>
      <c r="G100" s="34"/>
      <c r="H100" s="34"/>
      <c r="I100" s="60" t="str">
        <f t="shared" si="128"/>
        <v/>
      </c>
      <c r="J100" s="32" t="str">
        <f t="shared" si="129"/>
        <v/>
      </c>
      <c r="L100" s="28"/>
      <c r="M100" s="29"/>
      <c r="N100" s="29"/>
      <c r="O100" s="34"/>
      <c r="P100" s="3">
        <f t="shared" si="156"/>
        <v>0</v>
      </c>
      <c r="Q100" s="3">
        <f t="shared" si="157"/>
        <v>0</v>
      </c>
      <c r="R100" s="34"/>
      <c r="S100" s="34"/>
      <c r="T100" s="61" t="str">
        <f t="shared" si="130"/>
        <v/>
      </c>
      <c r="U100" s="33" t="str">
        <f t="shared" si="131"/>
        <v/>
      </c>
      <c r="W100" s="28" t="s">
        <v>188</v>
      </c>
      <c r="X100" s="29">
        <v>860</v>
      </c>
      <c r="Y100" s="29"/>
      <c r="Z100" s="34"/>
      <c r="AA100" s="3">
        <f t="shared" si="158"/>
        <v>0</v>
      </c>
      <c r="AB100" s="3">
        <f t="shared" si="159"/>
        <v>0</v>
      </c>
      <c r="AC100" s="34"/>
      <c r="AD100" s="34"/>
      <c r="AE100" s="60" t="str">
        <f t="shared" si="132"/>
        <v/>
      </c>
      <c r="AF100" s="32" t="str">
        <f t="shared" si="133"/>
        <v/>
      </c>
      <c r="AH100" s="28"/>
      <c r="AI100" s="29"/>
      <c r="AJ100" s="29"/>
      <c r="AK100" s="34"/>
      <c r="AL100" s="3">
        <f t="shared" si="160"/>
        <v>0</v>
      </c>
      <c r="AM100" s="3">
        <f t="shared" si="161"/>
        <v>0</v>
      </c>
      <c r="AN100" s="34"/>
      <c r="AO100" s="34"/>
      <c r="AP100" s="61" t="str">
        <f t="shared" si="134"/>
        <v/>
      </c>
      <c r="AQ100" s="33" t="str">
        <f t="shared" si="135"/>
        <v/>
      </c>
      <c r="AS100" s="28"/>
      <c r="AT100" s="29"/>
      <c r="AU100" s="29"/>
      <c r="AV100" s="29"/>
      <c r="AW100" s="3">
        <f t="shared" si="162"/>
        <v>0</v>
      </c>
      <c r="AX100" s="3">
        <f t="shared" si="163"/>
        <v>0</v>
      </c>
      <c r="AY100" s="34"/>
      <c r="AZ100" s="34"/>
      <c r="BA100" s="61" t="str">
        <f t="shared" si="136"/>
        <v/>
      </c>
      <c r="BB100" s="34" t="str">
        <f t="shared" si="137"/>
        <v/>
      </c>
      <c r="BD100" s="28"/>
      <c r="BE100" s="29"/>
      <c r="BF100" s="29"/>
      <c r="BG100" s="34"/>
      <c r="BH100" s="34">
        <f t="shared" si="164"/>
        <v>0</v>
      </c>
      <c r="BI100" s="34">
        <f t="shared" si="165"/>
        <v>0</v>
      </c>
      <c r="BJ100" s="34"/>
      <c r="BK100" s="34"/>
      <c r="BL100" s="61" t="str">
        <f t="shared" si="138"/>
        <v/>
      </c>
      <c r="BM100" s="33" t="str">
        <f t="shared" si="139"/>
        <v/>
      </c>
      <c r="BO100" s="28"/>
      <c r="BP100" s="29"/>
      <c r="BQ100" s="29"/>
      <c r="BR100" s="34"/>
      <c r="BS100" s="34">
        <f t="shared" si="166"/>
        <v>0</v>
      </c>
      <c r="BT100" s="34">
        <f t="shared" si="167"/>
        <v>0</v>
      </c>
      <c r="BU100" s="34"/>
      <c r="BV100" s="34"/>
      <c r="BW100" s="61" t="str">
        <f t="shared" si="140"/>
        <v/>
      </c>
      <c r="BX100" s="33" t="str">
        <f t="shared" si="141"/>
        <v/>
      </c>
      <c r="BZ100" s="28"/>
      <c r="CA100" s="29"/>
      <c r="CB100" s="29"/>
      <c r="CC100" s="34"/>
      <c r="CD100" s="34">
        <f t="shared" si="168"/>
        <v>0</v>
      </c>
      <c r="CE100" s="34">
        <f t="shared" si="169"/>
        <v>0</v>
      </c>
      <c r="CF100" s="34"/>
      <c r="CG100" s="34"/>
      <c r="CH100" s="61" t="str">
        <f t="shared" si="142"/>
        <v/>
      </c>
      <c r="CI100" s="33" t="str">
        <f t="shared" si="143"/>
        <v/>
      </c>
      <c r="CK100" s="28"/>
      <c r="CL100" s="29"/>
      <c r="CM100" s="29"/>
      <c r="CN100" s="34"/>
      <c r="CO100" s="34">
        <f t="shared" si="170"/>
        <v>0</v>
      </c>
      <c r="CP100" s="34">
        <f t="shared" si="171"/>
        <v>0</v>
      </c>
      <c r="CQ100" s="34"/>
      <c r="CR100" s="34"/>
      <c r="CS100" s="61" t="str">
        <f t="shared" si="144"/>
        <v/>
      </c>
      <c r="CT100" s="33" t="str">
        <f t="shared" si="145"/>
        <v/>
      </c>
      <c r="CV100" s="28"/>
      <c r="CW100" s="29"/>
      <c r="CX100" s="29"/>
      <c r="CY100" s="34"/>
      <c r="CZ100" s="34">
        <f t="shared" si="172"/>
        <v>0</v>
      </c>
      <c r="DA100" s="34">
        <f t="shared" si="173"/>
        <v>0</v>
      </c>
      <c r="DB100" s="34"/>
      <c r="DC100" s="34"/>
      <c r="DD100" s="61" t="str">
        <f t="shared" si="146"/>
        <v/>
      </c>
      <c r="DE100" s="32" t="str">
        <f t="shared" si="147"/>
        <v/>
      </c>
      <c r="DG100" s="28"/>
      <c r="DH100" s="29"/>
      <c r="DI100" s="29"/>
      <c r="DJ100" s="34"/>
      <c r="DK100" s="34">
        <f t="shared" si="174"/>
        <v>0</v>
      </c>
      <c r="DL100" s="34">
        <f t="shared" si="175"/>
        <v>0</v>
      </c>
      <c r="DM100" s="34"/>
      <c r="DN100" s="34"/>
      <c r="DO100" s="61" t="str">
        <f t="shared" si="148"/>
        <v/>
      </c>
      <c r="DP100" s="33" t="str">
        <f t="shared" si="149"/>
        <v/>
      </c>
      <c r="DR100" s="28"/>
      <c r="DS100" s="29"/>
      <c r="DT100" s="29"/>
      <c r="DU100" s="34"/>
      <c r="DV100" s="34">
        <f t="shared" si="176"/>
        <v>0</v>
      </c>
      <c r="DW100" s="34">
        <f t="shared" si="177"/>
        <v>0</v>
      </c>
      <c r="DX100" s="34"/>
      <c r="DY100" s="34"/>
      <c r="DZ100" s="61" t="str">
        <f t="shared" si="150"/>
        <v/>
      </c>
      <c r="EA100" s="33" t="str">
        <f t="shared" si="151"/>
        <v/>
      </c>
      <c r="EC100" s="28"/>
      <c r="ED100" s="29"/>
      <c r="EE100" s="29"/>
      <c r="EF100" s="34"/>
      <c r="EG100" s="34">
        <f t="shared" si="126"/>
        <v>0</v>
      </c>
      <c r="EH100" s="34">
        <f t="shared" si="127"/>
        <v>0</v>
      </c>
      <c r="EI100" s="34"/>
      <c r="EJ100" s="34"/>
      <c r="EK100" s="61" t="str">
        <f t="shared" si="152"/>
        <v/>
      </c>
      <c r="EL100" s="33" t="str">
        <f t="shared" si="153"/>
        <v/>
      </c>
    </row>
    <row r="101" spans="1:142" ht="15.75" thickBot="1" x14ac:dyDescent="0.3">
      <c r="A101" s="1"/>
      <c r="B101" s="5"/>
      <c r="C101" s="5"/>
      <c r="D101" s="3"/>
      <c r="E101" s="62">
        <f t="shared" si="154"/>
        <v>0</v>
      </c>
      <c r="F101" s="3">
        <f t="shared" si="155"/>
        <v>0</v>
      </c>
      <c r="G101" s="3"/>
      <c r="H101" s="3"/>
      <c r="I101" s="60" t="str">
        <f t="shared" si="128"/>
        <v/>
      </c>
      <c r="J101" s="32" t="str">
        <f t="shared" si="129"/>
        <v/>
      </c>
      <c r="L101" s="1"/>
      <c r="M101" s="5"/>
      <c r="N101" s="5"/>
      <c r="O101" s="3"/>
      <c r="P101" s="3">
        <f t="shared" si="156"/>
        <v>0</v>
      </c>
      <c r="Q101" s="3">
        <f t="shared" si="157"/>
        <v>0</v>
      </c>
      <c r="R101" s="3"/>
      <c r="S101" s="3"/>
      <c r="T101" s="60" t="str">
        <f t="shared" si="130"/>
        <v/>
      </c>
      <c r="U101" s="2" t="str">
        <f t="shared" si="131"/>
        <v/>
      </c>
      <c r="W101" s="1" t="s">
        <v>189</v>
      </c>
      <c r="X101" s="5">
        <v>3500</v>
      </c>
      <c r="Y101" s="5">
        <v>4200</v>
      </c>
      <c r="Z101" s="3"/>
      <c r="AA101" s="3">
        <f t="shared" si="158"/>
        <v>0</v>
      </c>
      <c r="AB101" s="3">
        <f t="shared" si="159"/>
        <v>0</v>
      </c>
      <c r="AC101" s="3"/>
      <c r="AD101" s="3"/>
      <c r="AE101" s="60" t="str">
        <f t="shared" si="132"/>
        <v/>
      </c>
      <c r="AF101" s="32" t="str">
        <f t="shared" si="133"/>
        <v/>
      </c>
      <c r="AH101" s="1"/>
      <c r="AI101" s="5"/>
      <c r="AJ101" s="5"/>
      <c r="AK101" s="3"/>
      <c r="AL101" s="3">
        <f t="shared" si="160"/>
        <v>0</v>
      </c>
      <c r="AM101" s="3">
        <f t="shared" si="161"/>
        <v>0</v>
      </c>
      <c r="AN101" s="3"/>
      <c r="AO101" s="3"/>
      <c r="AP101" s="60" t="str">
        <f t="shared" si="134"/>
        <v/>
      </c>
      <c r="AQ101" s="2" t="str">
        <f t="shared" si="135"/>
        <v/>
      </c>
      <c r="AS101" s="1"/>
      <c r="AT101" s="5"/>
      <c r="AU101" s="5"/>
      <c r="AV101" s="5"/>
      <c r="AW101" s="3">
        <f t="shared" si="162"/>
        <v>0</v>
      </c>
      <c r="AX101" s="3">
        <f t="shared" si="163"/>
        <v>0</v>
      </c>
      <c r="AY101" s="3"/>
      <c r="AZ101" s="3"/>
      <c r="BA101" s="60" t="str">
        <f t="shared" si="136"/>
        <v/>
      </c>
      <c r="BB101" s="3" t="str">
        <f t="shared" si="137"/>
        <v/>
      </c>
      <c r="BD101" s="1"/>
      <c r="BE101" s="5"/>
      <c r="BF101" s="5"/>
      <c r="BG101" s="3"/>
      <c r="BH101" s="3">
        <f t="shared" si="164"/>
        <v>0</v>
      </c>
      <c r="BI101" s="3">
        <f t="shared" si="165"/>
        <v>0</v>
      </c>
      <c r="BJ101" s="3"/>
      <c r="BK101" s="3"/>
      <c r="BL101" s="60" t="str">
        <f t="shared" si="138"/>
        <v/>
      </c>
      <c r="BM101" s="2" t="str">
        <f t="shared" si="139"/>
        <v/>
      </c>
      <c r="BO101" s="1"/>
      <c r="BP101" s="5"/>
      <c r="BQ101" s="5"/>
      <c r="BR101" s="3"/>
      <c r="BS101" s="3">
        <f t="shared" si="166"/>
        <v>0</v>
      </c>
      <c r="BT101" s="3">
        <f t="shared" si="167"/>
        <v>0</v>
      </c>
      <c r="BU101" s="3"/>
      <c r="BV101" s="3"/>
      <c r="BW101" s="60" t="str">
        <f t="shared" si="140"/>
        <v/>
      </c>
      <c r="BX101" s="2" t="str">
        <f t="shared" si="141"/>
        <v/>
      </c>
      <c r="BZ101" s="1"/>
      <c r="CA101" s="5"/>
      <c r="CB101" s="5"/>
      <c r="CC101" s="3"/>
      <c r="CD101" s="3">
        <f t="shared" si="168"/>
        <v>0</v>
      </c>
      <c r="CE101" s="3">
        <f t="shared" si="169"/>
        <v>0</v>
      </c>
      <c r="CF101" s="3"/>
      <c r="CG101" s="3"/>
      <c r="CH101" s="60" t="str">
        <f t="shared" si="142"/>
        <v/>
      </c>
      <c r="CI101" s="2" t="str">
        <f t="shared" si="143"/>
        <v/>
      </c>
      <c r="CK101" s="1"/>
      <c r="CL101" s="5"/>
      <c r="CM101" s="5"/>
      <c r="CN101" s="3"/>
      <c r="CO101" s="3">
        <f t="shared" si="170"/>
        <v>0</v>
      </c>
      <c r="CP101" s="3">
        <f t="shared" si="171"/>
        <v>0</v>
      </c>
      <c r="CQ101" s="3"/>
      <c r="CR101" s="3"/>
      <c r="CS101" s="60" t="str">
        <f t="shared" si="144"/>
        <v/>
      </c>
      <c r="CT101" s="2" t="str">
        <f t="shared" si="145"/>
        <v/>
      </c>
      <c r="CV101" s="1"/>
      <c r="CW101" s="5"/>
      <c r="CX101" s="5"/>
      <c r="CY101" s="3"/>
      <c r="CZ101" s="3">
        <f t="shared" si="172"/>
        <v>0</v>
      </c>
      <c r="DA101" s="3">
        <f t="shared" si="173"/>
        <v>0</v>
      </c>
      <c r="DB101" s="3"/>
      <c r="DC101" s="3"/>
      <c r="DD101" s="60" t="str">
        <f t="shared" si="146"/>
        <v/>
      </c>
      <c r="DE101" s="32" t="str">
        <f t="shared" si="147"/>
        <v/>
      </c>
      <c r="DG101" s="1"/>
      <c r="DH101" s="5"/>
      <c r="DI101" s="5"/>
      <c r="DJ101" s="3"/>
      <c r="DK101" s="3">
        <f t="shared" si="174"/>
        <v>0</v>
      </c>
      <c r="DL101" s="3">
        <f t="shared" si="175"/>
        <v>0</v>
      </c>
      <c r="DM101" s="3"/>
      <c r="DN101" s="3"/>
      <c r="DO101" s="60" t="str">
        <f t="shared" si="148"/>
        <v/>
      </c>
      <c r="DP101" s="2" t="str">
        <f t="shared" si="149"/>
        <v/>
      </c>
      <c r="DR101" s="1"/>
      <c r="DS101" s="5"/>
      <c r="DT101" s="5"/>
      <c r="DU101" s="3"/>
      <c r="DV101" s="3">
        <f t="shared" si="176"/>
        <v>0</v>
      </c>
      <c r="DW101" s="3">
        <f t="shared" si="177"/>
        <v>0</v>
      </c>
      <c r="DX101" s="3"/>
      <c r="DY101" s="3"/>
      <c r="DZ101" s="60" t="str">
        <f t="shared" si="150"/>
        <v/>
      </c>
      <c r="EA101" s="2" t="str">
        <f t="shared" si="151"/>
        <v/>
      </c>
      <c r="EC101" s="1"/>
      <c r="ED101" s="5"/>
      <c r="EE101" s="5"/>
      <c r="EF101" s="3"/>
      <c r="EG101" s="3">
        <f t="shared" si="126"/>
        <v>0</v>
      </c>
      <c r="EH101" s="3">
        <f t="shared" si="127"/>
        <v>0</v>
      </c>
      <c r="EI101" s="3"/>
      <c r="EJ101" s="3"/>
      <c r="EK101" s="60" t="str">
        <f t="shared" si="152"/>
        <v/>
      </c>
      <c r="EL101" s="2" t="str">
        <f t="shared" si="153"/>
        <v/>
      </c>
    </row>
    <row r="102" spans="1:142" ht="15.75" thickBot="1" x14ac:dyDescent="0.3">
      <c r="A102" s="28"/>
      <c r="B102" s="29"/>
      <c r="C102" s="29"/>
      <c r="D102" s="34"/>
      <c r="E102" s="62">
        <f t="shared" si="154"/>
        <v>0</v>
      </c>
      <c r="F102" s="3">
        <f t="shared" si="155"/>
        <v>0</v>
      </c>
      <c r="G102" s="34"/>
      <c r="H102" s="34"/>
      <c r="I102" s="60" t="str">
        <f t="shared" si="128"/>
        <v/>
      </c>
      <c r="J102" s="32" t="str">
        <f t="shared" si="129"/>
        <v/>
      </c>
      <c r="L102" s="28"/>
      <c r="M102" s="29"/>
      <c r="N102" s="29"/>
      <c r="O102" s="34"/>
      <c r="P102" s="3">
        <f t="shared" si="156"/>
        <v>0</v>
      </c>
      <c r="Q102" s="3">
        <f t="shared" si="157"/>
        <v>0</v>
      </c>
      <c r="R102" s="34"/>
      <c r="S102" s="34"/>
      <c r="T102" s="61" t="str">
        <f t="shared" si="130"/>
        <v/>
      </c>
      <c r="U102" s="33" t="str">
        <f t="shared" si="131"/>
        <v/>
      </c>
      <c r="W102" s="28" t="s">
        <v>190</v>
      </c>
      <c r="X102" s="29">
        <v>3350</v>
      </c>
      <c r="Y102" s="29">
        <v>4100</v>
      </c>
      <c r="Z102" s="34"/>
      <c r="AA102" s="3">
        <f t="shared" si="158"/>
        <v>0</v>
      </c>
      <c r="AB102" s="3">
        <f t="shared" si="159"/>
        <v>0</v>
      </c>
      <c r="AC102" s="34"/>
      <c r="AD102" s="34"/>
      <c r="AE102" s="60" t="str">
        <f t="shared" si="132"/>
        <v/>
      </c>
      <c r="AF102" s="32" t="str">
        <f t="shared" si="133"/>
        <v/>
      </c>
      <c r="AH102" s="28"/>
      <c r="AI102" s="29"/>
      <c r="AJ102" s="29"/>
      <c r="AK102" s="34"/>
      <c r="AL102" s="3">
        <f t="shared" si="160"/>
        <v>0</v>
      </c>
      <c r="AM102" s="3">
        <f t="shared" si="161"/>
        <v>0</v>
      </c>
      <c r="AN102" s="34"/>
      <c r="AO102" s="34"/>
      <c r="AP102" s="61" t="str">
        <f t="shared" si="134"/>
        <v/>
      </c>
      <c r="AQ102" s="33" t="str">
        <f t="shared" si="135"/>
        <v/>
      </c>
      <c r="AS102" s="28"/>
      <c r="AT102" s="29"/>
      <c r="AU102" s="29"/>
      <c r="AV102" s="29"/>
      <c r="AW102" s="3">
        <f t="shared" si="162"/>
        <v>0</v>
      </c>
      <c r="AX102" s="3">
        <f t="shared" si="163"/>
        <v>0</v>
      </c>
      <c r="AY102" s="34"/>
      <c r="AZ102" s="34"/>
      <c r="BA102" s="61" t="str">
        <f t="shared" si="136"/>
        <v/>
      </c>
      <c r="BB102" s="34" t="str">
        <f t="shared" si="137"/>
        <v/>
      </c>
      <c r="BD102" s="28"/>
      <c r="BE102" s="29"/>
      <c r="BF102" s="29"/>
      <c r="BG102" s="34"/>
      <c r="BH102" s="34">
        <f t="shared" si="164"/>
        <v>0</v>
      </c>
      <c r="BI102" s="34">
        <f t="shared" si="165"/>
        <v>0</v>
      </c>
      <c r="BJ102" s="34"/>
      <c r="BK102" s="34"/>
      <c r="BL102" s="61" t="str">
        <f t="shared" si="138"/>
        <v/>
      </c>
      <c r="BM102" s="33" t="str">
        <f t="shared" si="139"/>
        <v/>
      </c>
      <c r="BO102" s="28"/>
      <c r="BP102" s="29"/>
      <c r="BQ102" s="29"/>
      <c r="BR102" s="34"/>
      <c r="BS102" s="34">
        <f t="shared" si="166"/>
        <v>0</v>
      </c>
      <c r="BT102" s="34">
        <f t="shared" si="167"/>
        <v>0</v>
      </c>
      <c r="BU102" s="34"/>
      <c r="BV102" s="34"/>
      <c r="BW102" s="61" t="str">
        <f t="shared" si="140"/>
        <v/>
      </c>
      <c r="BX102" s="33" t="str">
        <f t="shared" si="141"/>
        <v/>
      </c>
      <c r="BZ102" s="28"/>
      <c r="CA102" s="29"/>
      <c r="CB102" s="29"/>
      <c r="CC102" s="34"/>
      <c r="CD102" s="34">
        <f t="shared" si="168"/>
        <v>0</v>
      </c>
      <c r="CE102" s="34">
        <f t="shared" si="169"/>
        <v>0</v>
      </c>
      <c r="CF102" s="34"/>
      <c r="CG102" s="34"/>
      <c r="CH102" s="61" t="str">
        <f t="shared" si="142"/>
        <v/>
      </c>
      <c r="CI102" s="33" t="str">
        <f t="shared" si="143"/>
        <v/>
      </c>
      <c r="CK102" s="28"/>
      <c r="CL102" s="29"/>
      <c r="CM102" s="29"/>
      <c r="CN102" s="34"/>
      <c r="CO102" s="34">
        <f t="shared" si="170"/>
        <v>0</v>
      </c>
      <c r="CP102" s="34">
        <f t="shared" si="171"/>
        <v>0</v>
      </c>
      <c r="CQ102" s="34"/>
      <c r="CR102" s="34"/>
      <c r="CS102" s="61" t="str">
        <f t="shared" si="144"/>
        <v/>
      </c>
      <c r="CT102" s="33" t="str">
        <f t="shared" si="145"/>
        <v/>
      </c>
      <c r="CV102" s="28"/>
      <c r="CW102" s="29"/>
      <c r="CX102" s="29"/>
      <c r="CY102" s="34"/>
      <c r="CZ102" s="34">
        <f t="shared" si="172"/>
        <v>0</v>
      </c>
      <c r="DA102" s="34">
        <f t="shared" si="173"/>
        <v>0</v>
      </c>
      <c r="DB102" s="34"/>
      <c r="DC102" s="34"/>
      <c r="DD102" s="61" t="str">
        <f t="shared" si="146"/>
        <v/>
      </c>
      <c r="DE102" s="32" t="str">
        <f t="shared" si="147"/>
        <v/>
      </c>
      <c r="DG102" s="28"/>
      <c r="DH102" s="29"/>
      <c r="DI102" s="29"/>
      <c r="DJ102" s="34"/>
      <c r="DK102" s="34">
        <f t="shared" si="174"/>
        <v>0</v>
      </c>
      <c r="DL102" s="34">
        <f t="shared" si="175"/>
        <v>0</v>
      </c>
      <c r="DM102" s="34"/>
      <c r="DN102" s="34"/>
      <c r="DO102" s="61" t="str">
        <f t="shared" si="148"/>
        <v/>
      </c>
      <c r="DP102" s="33" t="str">
        <f t="shared" si="149"/>
        <v/>
      </c>
      <c r="DR102" s="28"/>
      <c r="DS102" s="29"/>
      <c r="DT102" s="29"/>
      <c r="DU102" s="34"/>
      <c r="DV102" s="34">
        <f t="shared" si="176"/>
        <v>0</v>
      </c>
      <c r="DW102" s="34">
        <f t="shared" si="177"/>
        <v>0</v>
      </c>
      <c r="DX102" s="34"/>
      <c r="DY102" s="34"/>
      <c r="DZ102" s="61" t="str">
        <f t="shared" si="150"/>
        <v/>
      </c>
      <c r="EA102" s="33" t="str">
        <f t="shared" si="151"/>
        <v/>
      </c>
      <c r="EC102" s="28"/>
      <c r="ED102" s="29"/>
      <c r="EE102" s="29"/>
      <c r="EF102" s="34"/>
      <c r="EG102" s="34">
        <f t="shared" si="126"/>
        <v>0</v>
      </c>
      <c r="EH102" s="34">
        <f t="shared" si="127"/>
        <v>0</v>
      </c>
      <c r="EI102" s="34"/>
      <c r="EJ102" s="34"/>
      <c r="EK102" s="61" t="str">
        <f t="shared" si="152"/>
        <v/>
      </c>
      <c r="EL102" s="33" t="str">
        <f t="shared" si="153"/>
        <v/>
      </c>
    </row>
    <row r="103" spans="1:142" ht="15.75" thickBot="1" x14ac:dyDescent="0.3">
      <c r="A103" s="1"/>
      <c r="B103" s="5"/>
      <c r="C103" s="5"/>
      <c r="D103" s="3"/>
      <c r="E103" s="62">
        <f t="shared" si="154"/>
        <v>0</v>
      </c>
      <c r="F103" s="3">
        <f t="shared" si="155"/>
        <v>0</v>
      </c>
      <c r="G103" s="3"/>
      <c r="H103" s="3"/>
      <c r="I103" s="60" t="str">
        <f t="shared" si="128"/>
        <v/>
      </c>
      <c r="J103" s="32" t="str">
        <f t="shared" si="129"/>
        <v/>
      </c>
      <c r="L103" s="1"/>
      <c r="M103" s="5"/>
      <c r="N103" s="5"/>
      <c r="O103" s="3"/>
      <c r="P103" s="3">
        <f t="shared" si="156"/>
        <v>0</v>
      </c>
      <c r="Q103" s="3">
        <f t="shared" si="157"/>
        <v>0</v>
      </c>
      <c r="R103" s="3"/>
      <c r="S103" s="3"/>
      <c r="T103" s="60" t="str">
        <f t="shared" si="130"/>
        <v/>
      </c>
      <c r="U103" s="2" t="str">
        <f t="shared" si="131"/>
        <v/>
      </c>
      <c r="W103" s="1" t="s">
        <v>191</v>
      </c>
      <c r="X103" s="5">
        <v>4050</v>
      </c>
      <c r="Y103" s="5"/>
      <c r="Z103" s="3"/>
      <c r="AA103" s="3">
        <f t="shared" si="158"/>
        <v>0</v>
      </c>
      <c r="AB103" s="3">
        <f t="shared" si="159"/>
        <v>0</v>
      </c>
      <c r="AC103" s="3"/>
      <c r="AD103" s="3"/>
      <c r="AE103" s="60" t="str">
        <f t="shared" si="132"/>
        <v/>
      </c>
      <c r="AF103" s="32" t="str">
        <f t="shared" si="133"/>
        <v/>
      </c>
      <c r="AH103" s="1"/>
      <c r="AI103" s="5"/>
      <c r="AJ103" s="5"/>
      <c r="AK103" s="3"/>
      <c r="AL103" s="3">
        <f t="shared" si="160"/>
        <v>0</v>
      </c>
      <c r="AM103" s="3">
        <f t="shared" si="161"/>
        <v>0</v>
      </c>
      <c r="AN103" s="3"/>
      <c r="AO103" s="3"/>
      <c r="AP103" s="60" t="str">
        <f t="shared" si="134"/>
        <v/>
      </c>
      <c r="AQ103" s="2" t="str">
        <f t="shared" si="135"/>
        <v/>
      </c>
      <c r="AS103" s="1"/>
      <c r="AT103" s="5"/>
      <c r="AU103" s="5"/>
      <c r="AV103" s="5"/>
      <c r="AW103" s="3">
        <f t="shared" si="162"/>
        <v>0</v>
      </c>
      <c r="AX103" s="3">
        <f t="shared" si="163"/>
        <v>0</v>
      </c>
      <c r="AY103" s="3"/>
      <c r="AZ103" s="3"/>
      <c r="BA103" s="60" t="str">
        <f t="shared" si="136"/>
        <v/>
      </c>
      <c r="BB103" s="3" t="str">
        <f t="shared" si="137"/>
        <v/>
      </c>
      <c r="BD103" s="1"/>
      <c r="BE103" s="5"/>
      <c r="BF103" s="5"/>
      <c r="BG103" s="3"/>
      <c r="BH103" s="3">
        <f t="shared" si="164"/>
        <v>0</v>
      </c>
      <c r="BI103" s="3">
        <f t="shared" si="165"/>
        <v>0</v>
      </c>
      <c r="BJ103" s="3"/>
      <c r="BK103" s="3"/>
      <c r="BL103" s="60" t="str">
        <f t="shared" si="138"/>
        <v/>
      </c>
      <c r="BM103" s="2" t="str">
        <f t="shared" si="139"/>
        <v/>
      </c>
      <c r="BO103" s="1"/>
      <c r="BP103" s="5"/>
      <c r="BQ103" s="5"/>
      <c r="BR103" s="3"/>
      <c r="BS103" s="3">
        <f t="shared" si="166"/>
        <v>0</v>
      </c>
      <c r="BT103" s="3">
        <f t="shared" si="167"/>
        <v>0</v>
      </c>
      <c r="BU103" s="3"/>
      <c r="BV103" s="3"/>
      <c r="BW103" s="60" t="str">
        <f t="shared" si="140"/>
        <v/>
      </c>
      <c r="BX103" s="2" t="str">
        <f t="shared" si="141"/>
        <v/>
      </c>
      <c r="BZ103" s="1"/>
      <c r="CA103" s="5"/>
      <c r="CB103" s="5"/>
      <c r="CC103" s="3"/>
      <c r="CD103" s="3">
        <f t="shared" si="168"/>
        <v>0</v>
      </c>
      <c r="CE103" s="3">
        <f t="shared" si="169"/>
        <v>0</v>
      </c>
      <c r="CF103" s="3"/>
      <c r="CG103" s="3"/>
      <c r="CH103" s="60" t="str">
        <f t="shared" si="142"/>
        <v/>
      </c>
      <c r="CI103" s="2" t="str">
        <f t="shared" si="143"/>
        <v/>
      </c>
      <c r="CK103" s="1"/>
      <c r="CL103" s="5"/>
      <c r="CM103" s="5"/>
      <c r="CN103" s="3"/>
      <c r="CO103" s="3">
        <f t="shared" si="170"/>
        <v>0</v>
      </c>
      <c r="CP103" s="3">
        <f t="shared" si="171"/>
        <v>0</v>
      </c>
      <c r="CQ103" s="3"/>
      <c r="CR103" s="3"/>
      <c r="CS103" s="60" t="str">
        <f t="shared" si="144"/>
        <v/>
      </c>
      <c r="CT103" s="2" t="str">
        <f t="shared" si="145"/>
        <v/>
      </c>
      <c r="CV103" s="1"/>
      <c r="CW103" s="5"/>
      <c r="CX103" s="5"/>
      <c r="CY103" s="3"/>
      <c r="CZ103" s="3">
        <f t="shared" si="172"/>
        <v>0</v>
      </c>
      <c r="DA103" s="3">
        <f t="shared" si="173"/>
        <v>0</v>
      </c>
      <c r="DB103" s="3"/>
      <c r="DC103" s="3"/>
      <c r="DD103" s="60" t="str">
        <f t="shared" si="146"/>
        <v/>
      </c>
      <c r="DE103" s="32" t="str">
        <f t="shared" si="147"/>
        <v/>
      </c>
      <c r="DG103" s="1"/>
      <c r="DH103" s="5"/>
      <c r="DI103" s="5"/>
      <c r="DJ103" s="3"/>
      <c r="DK103" s="3">
        <f t="shared" si="174"/>
        <v>0</v>
      </c>
      <c r="DL103" s="3">
        <f t="shared" si="175"/>
        <v>0</v>
      </c>
      <c r="DM103" s="3"/>
      <c r="DN103" s="3"/>
      <c r="DO103" s="60" t="str">
        <f t="shared" si="148"/>
        <v/>
      </c>
      <c r="DP103" s="2" t="str">
        <f t="shared" si="149"/>
        <v/>
      </c>
      <c r="DR103" s="1"/>
      <c r="DS103" s="5"/>
      <c r="DT103" s="5"/>
      <c r="DU103" s="3"/>
      <c r="DV103" s="3">
        <f t="shared" si="176"/>
        <v>0</v>
      </c>
      <c r="DW103" s="3">
        <f t="shared" si="177"/>
        <v>0</v>
      </c>
      <c r="DX103" s="3"/>
      <c r="DY103" s="3"/>
      <c r="DZ103" s="60" t="str">
        <f t="shared" si="150"/>
        <v/>
      </c>
      <c r="EA103" s="2" t="str">
        <f t="shared" si="151"/>
        <v/>
      </c>
      <c r="EC103" s="1"/>
      <c r="ED103" s="5"/>
      <c r="EE103" s="5"/>
      <c r="EF103" s="3"/>
      <c r="EG103" s="3">
        <f t="shared" si="126"/>
        <v>0</v>
      </c>
      <c r="EH103" s="3">
        <f t="shared" si="127"/>
        <v>0</v>
      </c>
      <c r="EI103" s="3"/>
      <c r="EJ103" s="3"/>
      <c r="EK103" s="60" t="str">
        <f t="shared" si="152"/>
        <v/>
      </c>
      <c r="EL103" s="2" t="str">
        <f t="shared" si="153"/>
        <v/>
      </c>
    </row>
    <row r="104" spans="1:142" ht="15.75" thickBot="1" x14ac:dyDescent="0.3">
      <c r="A104" s="28"/>
      <c r="B104" s="29"/>
      <c r="C104" s="29"/>
      <c r="D104" s="34"/>
      <c r="E104" s="62">
        <f t="shared" si="154"/>
        <v>0</v>
      </c>
      <c r="F104" s="3">
        <f t="shared" si="155"/>
        <v>0</v>
      </c>
      <c r="G104" s="34"/>
      <c r="H104" s="34"/>
      <c r="I104" s="60" t="str">
        <f t="shared" si="128"/>
        <v/>
      </c>
      <c r="J104" s="32" t="str">
        <f t="shared" si="129"/>
        <v/>
      </c>
      <c r="L104" s="28"/>
      <c r="M104" s="29"/>
      <c r="N104" s="29"/>
      <c r="O104" s="34"/>
      <c r="P104" s="3">
        <f t="shared" si="156"/>
        <v>0</v>
      </c>
      <c r="Q104" s="3">
        <f t="shared" si="157"/>
        <v>0</v>
      </c>
      <c r="R104" s="34"/>
      <c r="S104" s="34"/>
      <c r="T104" s="61" t="str">
        <f t="shared" si="130"/>
        <v/>
      </c>
      <c r="U104" s="33" t="str">
        <f t="shared" si="131"/>
        <v/>
      </c>
      <c r="W104" s="28" t="s">
        <v>192</v>
      </c>
      <c r="X104" s="29">
        <v>3950</v>
      </c>
      <c r="Y104" s="29"/>
      <c r="Z104" s="34"/>
      <c r="AA104" s="3">
        <f t="shared" si="158"/>
        <v>0</v>
      </c>
      <c r="AB104" s="3">
        <f t="shared" si="159"/>
        <v>0</v>
      </c>
      <c r="AC104" s="34"/>
      <c r="AD104" s="34"/>
      <c r="AE104" s="60" t="str">
        <f t="shared" si="132"/>
        <v/>
      </c>
      <c r="AF104" s="32" t="str">
        <f t="shared" si="133"/>
        <v/>
      </c>
      <c r="AH104" s="28"/>
      <c r="AI104" s="29"/>
      <c r="AJ104" s="29"/>
      <c r="AK104" s="34"/>
      <c r="AL104" s="3">
        <f t="shared" si="160"/>
        <v>0</v>
      </c>
      <c r="AM104" s="3">
        <f t="shared" si="161"/>
        <v>0</v>
      </c>
      <c r="AN104" s="34"/>
      <c r="AO104" s="34"/>
      <c r="AP104" s="61" t="str">
        <f t="shared" si="134"/>
        <v/>
      </c>
      <c r="AQ104" s="33" t="str">
        <f t="shared" si="135"/>
        <v/>
      </c>
      <c r="AS104" s="28"/>
      <c r="AT104" s="29"/>
      <c r="AU104" s="29"/>
      <c r="AV104" s="29"/>
      <c r="AW104" s="3">
        <f t="shared" si="162"/>
        <v>0</v>
      </c>
      <c r="AX104" s="3">
        <f t="shared" si="163"/>
        <v>0</v>
      </c>
      <c r="AY104" s="34"/>
      <c r="AZ104" s="34"/>
      <c r="BA104" s="61" t="str">
        <f t="shared" si="136"/>
        <v/>
      </c>
      <c r="BB104" s="34" t="str">
        <f t="shared" si="137"/>
        <v/>
      </c>
      <c r="BD104" s="28"/>
      <c r="BE104" s="29"/>
      <c r="BF104" s="29"/>
      <c r="BG104" s="34"/>
      <c r="BH104" s="34">
        <f t="shared" si="164"/>
        <v>0</v>
      </c>
      <c r="BI104" s="34">
        <f t="shared" si="165"/>
        <v>0</v>
      </c>
      <c r="BJ104" s="34"/>
      <c r="BK104" s="34"/>
      <c r="BL104" s="61" t="str">
        <f t="shared" si="138"/>
        <v/>
      </c>
      <c r="BM104" s="33" t="str">
        <f t="shared" si="139"/>
        <v/>
      </c>
      <c r="BO104" s="28"/>
      <c r="BP104" s="29"/>
      <c r="BQ104" s="29"/>
      <c r="BR104" s="34"/>
      <c r="BS104" s="34">
        <f t="shared" si="166"/>
        <v>0</v>
      </c>
      <c r="BT104" s="34">
        <f t="shared" si="167"/>
        <v>0</v>
      </c>
      <c r="BU104" s="34"/>
      <c r="BV104" s="34"/>
      <c r="BW104" s="61" t="str">
        <f t="shared" si="140"/>
        <v/>
      </c>
      <c r="BX104" s="33" t="str">
        <f t="shared" si="141"/>
        <v/>
      </c>
      <c r="BZ104" s="28"/>
      <c r="CA104" s="29"/>
      <c r="CB104" s="29"/>
      <c r="CC104" s="34"/>
      <c r="CD104" s="34">
        <f t="shared" si="168"/>
        <v>0</v>
      </c>
      <c r="CE104" s="34">
        <f t="shared" si="169"/>
        <v>0</v>
      </c>
      <c r="CF104" s="34"/>
      <c r="CG104" s="34"/>
      <c r="CH104" s="61" t="str">
        <f t="shared" si="142"/>
        <v/>
      </c>
      <c r="CI104" s="33" t="str">
        <f t="shared" si="143"/>
        <v/>
      </c>
      <c r="CK104" s="28"/>
      <c r="CL104" s="29"/>
      <c r="CM104" s="29"/>
      <c r="CN104" s="34"/>
      <c r="CO104" s="34">
        <f t="shared" si="170"/>
        <v>0</v>
      </c>
      <c r="CP104" s="34">
        <f t="shared" si="171"/>
        <v>0</v>
      </c>
      <c r="CQ104" s="34"/>
      <c r="CR104" s="34"/>
      <c r="CS104" s="61" t="str">
        <f t="shared" si="144"/>
        <v/>
      </c>
      <c r="CT104" s="33" t="str">
        <f t="shared" si="145"/>
        <v/>
      </c>
      <c r="CV104" s="28"/>
      <c r="CW104" s="29"/>
      <c r="CX104" s="29"/>
      <c r="CY104" s="34"/>
      <c r="CZ104" s="34">
        <f t="shared" si="172"/>
        <v>0</v>
      </c>
      <c r="DA104" s="34">
        <f t="shared" si="173"/>
        <v>0</v>
      </c>
      <c r="DB104" s="34"/>
      <c r="DC104" s="34"/>
      <c r="DD104" s="61" t="str">
        <f t="shared" si="146"/>
        <v/>
      </c>
      <c r="DE104" s="32" t="str">
        <f t="shared" si="147"/>
        <v/>
      </c>
      <c r="DG104" s="28"/>
      <c r="DH104" s="29"/>
      <c r="DI104" s="29"/>
      <c r="DJ104" s="34"/>
      <c r="DK104" s="34">
        <f t="shared" si="174"/>
        <v>0</v>
      </c>
      <c r="DL104" s="34">
        <f t="shared" si="175"/>
        <v>0</v>
      </c>
      <c r="DM104" s="34"/>
      <c r="DN104" s="34"/>
      <c r="DO104" s="61" t="str">
        <f t="shared" si="148"/>
        <v/>
      </c>
      <c r="DP104" s="33" t="str">
        <f t="shared" si="149"/>
        <v/>
      </c>
      <c r="DR104" s="28"/>
      <c r="DS104" s="29"/>
      <c r="DT104" s="29"/>
      <c r="DU104" s="34"/>
      <c r="DV104" s="34">
        <f t="shared" si="176"/>
        <v>0</v>
      </c>
      <c r="DW104" s="34">
        <f t="shared" si="177"/>
        <v>0</v>
      </c>
      <c r="DX104" s="34"/>
      <c r="DY104" s="34"/>
      <c r="DZ104" s="61" t="str">
        <f t="shared" si="150"/>
        <v/>
      </c>
      <c r="EA104" s="33" t="str">
        <f t="shared" si="151"/>
        <v/>
      </c>
      <c r="EC104" s="28"/>
      <c r="ED104" s="29"/>
      <c r="EE104" s="29"/>
      <c r="EF104" s="34"/>
      <c r="EG104" s="34">
        <f t="shared" si="126"/>
        <v>0</v>
      </c>
      <c r="EH104" s="34">
        <f t="shared" si="127"/>
        <v>0</v>
      </c>
      <c r="EI104" s="34"/>
      <c r="EJ104" s="34"/>
      <c r="EK104" s="61" t="str">
        <f t="shared" si="152"/>
        <v/>
      </c>
      <c r="EL104" s="33" t="str">
        <f t="shared" si="153"/>
        <v/>
      </c>
    </row>
    <row r="105" spans="1:142" ht="15.75" thickBot="1" x14ac:dyDescent="0.3">
      <c r="A105" s="1"/>
      <c r="B105" s="5"/>
      <c r="C105" s="5"/>
      <c r="D105" s="3"/>
      <c r="E105" s="62">
        <f t="shared" si="154"/>
        <v>0</v>
      </c>
      <c r="F105" s="3">
        <f t="shared" si="155"/>
        <v>0</v>
      </c>
      <c r="G105" s="3"/>
      <c r="H105" s="3"/>
      <c r="I105" s="60" t="str">
        <f t="shared" si="128"/>
        <v/>
      </c>
      <c r="J105" s="32" t="str">
        <f t="shared" si="129"/>
        <v/>
      </c>
      <c r="L105" s="1"/>
      <c r="M105" s="5"/>
      <c r="N105" s="5"/>
      <c r="O105" s="3"/>
      <c r="P105" s="3">
        <f t="shared" si="156"/>
        <v>0</v>
      </c>
      <c r="Q105" s="3">
        <f t="shared" si="157"/>
        <v>0</v>
      </c>
      <c r="R105" s="3"/>
      <c r="S105" s="3"/>
      <c r="T105" s="60" t="str">
        <f t="shared" si="130"/>
        <v/>
      </c>
      <c r="U105" s="2" t="str">
        <f t="shared" si="131"/>
        <v/>
      </c>
      <c r="W105" s="1" t="s">
        <v>193</v>
      </c>
      <c r="X105" s="5">
        <v>3000</v>
      </c>
      <c r="Y105" s="5"/>
      <c r="Z105" s="3"/>
      <c r="AA105" s="3">
        <f t="shared" si="158"/>
        <v>0</v>
      </c>
      <c r="AB105" s="3">
        <f t="shared" si="159"/>
        <v>0</v>
      </c>
      <c r="AC105" s="3"/>
      <c r="AD105" s="3"/>
      <c r="AE105" s="60" t="str">
        <f t="shared" si="132"/>
        <v/>
      </c>
      <c r="AF105" s="32" t="str">
        <f t="shared" si="133"/>
        <v/>
      </c>
      <c r="AH105" s="1"/>
      <c r="AI105" s="5"/>
      <c r="AJ105" s="5"/>
      <c r="AK105" s="3"/>
      <c r="AL105" s="3">
        <f t="shared" si="160"/>
        <v>0</v>
      </c>
      <c r="AM105" s="3">
        <f t="shared" si="161"/>
        <v>0</v>
      </c>
      <c r="AN105" s="3"/>
      <c r="AO105" s="3"/>
      <c r="AP105" s="60" t="str">
        <f t="shared" si="134"/>
        <v/>
      </c>
      <c r="AQ105" s="2" t="str">
        <f t="shared" si="135"/>
        <v/>
      </c>
      <c r="AS105" s="1"/>
      <c r="AT105" s="5"/>
      <c r="AU105" s="5"/>
      <c r="AV105" s="5"/>
      <c r="AW105" s="3">
        <f t="shared" si="162"/>
        <v>0</v>
      </c>
      <c r="AX105" s="3">
        <f t="shared" si="163"/>
        <v>0</v>
      </c>
      <c r="AY105" s="3"/>
      <c r="AZ105" s="3"/>
      <c r="BA105" s="60" t="str">
        <f t="shared" si="136"/>
        <v/>
      </c>
      <c r="BB105" s="3" t="str">
        <f t="shared" si="137"/>
        <v/>
      </c>
      <c r="BD105" s="1"/>
      <c r="BE105" s="5"/>
      <c r="BF105" s="5"/>
      <c r="BG105" s="3"/>
      <c r="BH105" s="3">
        <f t="shared" si="164"/>
        <v>0</v>
      </c>
      <c r="BI105" s="3">
        <f t="shared" si="165"/>
        <v>0</v>
      </c>
      <c r="BJ105" s="3"/>
      <c r="BK105" s="3"/>
      <c r="BL105" s="60" t="str">
        <f t="shared" si="138"/>
        <v/>
      </c>
      <c r="BM105" s="2" t="str">
        <f t="shared" si="139"/>
        <v/>
      </c>
      <c r="BO105" s="1"/>
      <c r="BP105" s="5"/>
      <c r="BQ105" s="5"/>
      <c r="BR105" s="3"/>
      <c r="BS105" s="3">
        <f t="shared" si="166"/>
        <v>0</v>
      </c>
      <c r="BT105" s="3">
        <f t="shared" si="167"/>
        <v>0</v>
      </c>
      <c r="BU105" s="3"/>
      <c r="BV105" s="3"/>
      <c r="BW105" s="60" t="str">
        <f t="shared" si="140"/>
        <v/>
      </c>
      <c r="BX105" s="2" t="str">
        <f t="shared" si="141"/>
        <v/>
      </c>
      <c r="BZ105" s="1"/>
      <c r="CA105" s="5"/>
      <c r="CB105" s="5"/>
      <c r="CC105" s="3"/>
      <c r="CD105" s="3">
        <f t="shared" si="168"/>
        <v>0</v>
      </c>
      <c r="CE105" s="3">
        <f t="shared" si="169"/>
        <v>0</v>
      </c>
      <c r="CF105" s="3"/>
      <c r="CG105" s="3"/>
      <c r="CH105" s="60" t="str">
        <f t="shared" si="142"/>
        <v/>
      </c>
      <c r="CI105" s="2" t="str">
        <f t="shared" si="143"/>
        <v/>
      </c>
      <c r="CK105" s="1"/>
      <c r="CL105" s="5"/>
      <c r="CM105" s="5"/>
      <c r="CN105" s="3"/>
      <c r="CO105" s="3">
        <f t="shared" si="170"/>
        <v>0</v>
      </c>
      <c r="CP105" s="3">
        <f t="shared" si="171"/>
        <v>0</v>
      </c>
      <c r="CQ105" s="3"/>
      <c r="CR105" s="3"/>
      <c r="CS105" s="60" t="str">
        <f t="shared" si="144"/>
        <v/>
      </c>
      <c r="CT105" s="2" t="str">
        <f t="shared" si="145"/>
        <v/>
      </c>
      <c r="CV105" s="1"/>
      <c r="CW105" s="5"/>
      <c r="CX105" s="5"/>
      <c r="CY105" s="3"/>
      <c r="CZ105" s="3">
        <f t="shared" si="172"/>
        <v>0</v>
      </c>
      <c r="DA105" s="3">
        <f t="shared" si="173"/>
        <v>0</v>
      </c>
      <c r="DB105" s="3"/>
      <c r="DC105" s="3"/>
      <c r="DD105" s="60" t="str">
        <f t="shared" si="146"/>
        <v/>
      </c>
      <c r="DE105" s="32" t="str">
        <f t="shared" si="147"/>
        <v/>
      </c>
      <c r="DG105" s="1"/>
      <c r="DH105" s="5"/>
      <c r="DI105" s="5"/>
      <c r="DJ105" s="3"/>
      <c r="DK105" s="3">
        <f t="shared" si="174"/>
        <v>0</v>
      </c>
      <c r="DL105" s="3">
        <f t="shared" si="175"/>
        <v>0</v>
      </c>
      <c r="DM105" s="3"/>
      <c r="DN105" s="3"/>
      <c r="DO105" s="60" t="str">
        <f t="shared" si="148"/>
        <v/>
      </c>
      <c r="DP105" s="2" t="str">
        <f t="shared" si="149"/>
        <v/>
      </c>
      <c r="DR105" s="1"/>
      <c r="DS105" s="5"/>
      <c r="DT105" s="5"/>
      <c r="DU105" s="3"/>
      <c r="DV105" s="3">
        <f t="shared" si="176"/>
        <v>0</v>
      </c>
      <c r="DW105" s="3">
        <f t="shared" si="177"/>
        <v>0</v>
      </c>
      <c r="DX105" s="3"/>
      <c r="DY105" s="3"/>
      <c r="DZ105" s="60" t="str">
        <f t="shared" si="150"/>
        <v/>
      </c>
      <c r="EA105" s="2" t="str">
        <f t="shared" si="151"/>
        <v/>
      </c>
      <c r="EC105" s="1"/>
      <c r="ED105" s="5"/>
      <c r="EE105" s="5"/>
      <c r="EF105" s="3"/>
      <c r="EG105" s="3">
        <f t="shared" si="126"/>
        <v>0</v>
      </c>
      <c r="EH105" s="3">
        <f t="shared" si="127"/>
        <v>0</v>
      </c>
      <c r="EI105" s="3"/>
      <c r="EJ105" s="3"/>
      <c r="EK105" s="60" t="str">
        <f t="shared" si="152"/>
        <v/>
      </c>
      <c r="EL105" s="2" t="str">
        <f t="shared" si="153"/>
        <v/>
      </c>
    </row>
    <row r="106" spans="1:142" ht="15.75" thickBot="1" x14ac:dyDescent="0.3">
      <c r="A106" s="28"/>
      <c r="B106" s="29"/>
      <c r="C106" s="29"/>
      <c r="D106" s="34"/>
      <c r="E106" s="62">
        <f t="shared" si="154"/>
        <v>0</v>
      </c>
      <c r="F106" s="3">
        <f t="shared" si="155"/>
        <v>0</v>
      </c>
      <c r="G106" s="34"/>
      <c r="H106" s="34"/>
      <c r="I106" s="60" t="str">
        <f t="shared" si="128"/>
        <v/>
      </c>
      <c r="J106" s="32" t="str">
        <f t="shared" si="129"/>
        <v/>
      </c>
      <c r="L106" s="28"/>
      <c r="M106" s="29"/>
      <c r="N106" s="29"/>
      <c r="O106" s="34"/>
      <c r="P106" s="3">
        <f t="shared" si="156"/>
        <v>0</v>
      </c>
      <c r="Q106" s="3">
        <f t="shared" si="157"/>
        <v>0</v>
      </c>
      <c r="R106" s="34"/>
      <c r="S106" s="34"/>
      <c r="T106" s="61" t="str">
        <f t="shared" si="130"/>
        <v/>
      </c>
      <c r="U106" s="33" t="str">
        <f t="shared" si="131"/>
        <v/>
      </c>
      <c r="W106" s="28" t="s">
        <v>194</v>
      </c>
      <c r="X106" s="29">
        <v>3000</v>
      </c>
      <c r="Y106" s="29"/>
      <c r="Z106" s="34"/>
      <c r="AA106" s="3">
        <f t="shared" si="158"/>
        <v>0</v>
      </c>
      <c r="AB106" s="3">
        <f t="shared" si="159"/>
        <v>0</v>
      </c>
      <c r="AC106" s="34"/>
      <c r="AD106" s="34"/>
      <c r="AE106" s="60" t="str">
        <f t="shared" si="132"/>
        <v/>
      </c>
      <c r="AF106" s="32" t="str">
        <f t="shared" si="133"/>
        <v/>
      </c>
      <c r="AH106" s="28"/>
      <c r="AI106" s="29"/>
      <c r="AJ106" s="29"/>
      <c r="AK106" s="34"/>
      <c r="AL106" s="3">
        <f t="shared" si="160"/>
        <v>0</v>
      </c>
      <c r="AM106" s="3">
        <f t="shared" si="161"/>
        <v>0</v>
      </c>
      <c r="AN106" s="34"/>
      <c r="AO106" s="34"/>
      <c r="AP106" s="61" t="str">
        <f t="shared" si="134"/>
        <v/>
      </c>
      <c r="AQ106" s="33" t="str">
        <f t="shared" si="135"/>
        <v/>
      </c>
      <c r="AS106" s="28"/>
      <c r="AT106" s="29"/>
      <c r="AU106" s="29"/>
      <c r="AV106" s="29"/>
      <c r="AW106" s="3">
        <f t="shared" si="162"/>
        <v>0</v>
      </c>
      <c r="AX106" s="3">
        <f t="shared" si="163"/>
        <v>0</v>
      </c>
      <c r="AY106" s="34"/>
      <c r="AZ106" s="34"/>
      <c r="BA106" s="61" t="str">
        <f t="shared" si="136"/>
        <v/>
      </c>
      <c r="BB106" s="34" t="str">
        <f t="shared" si="137"/>
        <v/>
      </c>
      <c r="BD106" s="28"/>
      <c r="BE106" s="29"/>
      <c r="BF106" s="29"/>
      <c r="BG106" s="34"/>
      <c r="BH106" s="34">
        <f t="shared" si="164"/>
        <v>0</v>
      </c>
      <c r="BI106" s="34">
        <f t="shared" si="165"/>
        <v>0</v>
      </c>
      <c r="BJ106" s="34"/>
      <c r="BK106" s="34"/>
      <c r="BL106" s="61" t="str">
        <f t="shared" si="138"/>
        <v/>
      </c>
      <c r="BM106" s="33" t="str">
        <f t="shared" si="139"/>
        <v/>
      </c>
      <c r="BO106" s="28"/>
      <c r="BP106" s="29"/>
      <c r="BQ106" s="29"/>
      <c r="BR106" s="34"/>
      <c r="BS106" s="34">
        <f t="shared" si="166"/>
        <v>0</v>
      </c>
      <c r="BT106" s="34">
        <f t="shared" si="167"/>
        <v>0</v>
      </c>
      <c r="BU106" s="34"/>
      <c r="BV106" s="34"/>
      <c r="BW106" s="61" t="str">
        <f t="shared" si="140"/>
        <v/>
      </c>
      <c r="BX106" s="33" t="str">
        <f t="shared" si="141"/>
        <v/>
      </c>
      <c r="BZ106" s="28"/>
      <c r="CA106" s="29"/>
      <c r="CB106" s="29"/>
      <c r="CC106" s="34"/>
      <c r="CD106" s="34">
        <f t="shared" si="168"/>
        <v>0</v>
      </c>
      <c r="CE106" s="34">
        <f t="shared" si="169"/>
        <v>0</v>
      </c>
      <c r="CF106" s="34"/>
      <c r="CG106" s="34"/>
      <c r="CH106" s="61" t="str">
        <f t="shared" si="142"/>
        <v/>
      </c>
      <c r="CI106" s="33" t="str">
        <f t="shared" si="143"/>
        <v/>
      </c>
      <c r="CK106" s="28"/>
      <c r="CL106" s="29"/>
      <c r="CM106" s="29"/>
      <c r="CN106" s="34"/>
      <c r="CO106" s="34">
        <f t="shared" si="170"/>
        <v>0</v>
      </c>
      <c r="CP106" s="34">
        <f t="shared" si="171"/>
        <v>0</v>
      </c>
      <c r="CQ106" s="34"/>
      <c r="CR106" s="34"/>
      <c r="CS106" s="61" t="str">
        <f t="shared" si="144"/>
        <v/>
      </c>
      <c r="CT106" s="33" t="str">
        <f t="shared" si="145"/>
        <v/>
      </c>
      <c r="CV106" s="28"/>
      <c r="CW106" s="29"/>
      <c r="CX106" s="29"/>
      <c r="CY106" s="34"/>
      <c r="CZ106" s="34">
        <f t="shared" si="172"/>
        <v>0</v>
      </c>
      <c r="DA106" s="34">
        <f t="shared" si="173"/>
        <v>0</v>
      </c>
      <c r="DB106" s="34"/>
      <c r="DC106" s="34"/>
      <c r="DD106" s="61" t="str">
        <f t="shared" si="146"/>
        <v/>
      </c>
      <c r="DE106" s="32" t="str">
        <f t="shared" si="147"/>
        <v/>
      </c>
      <c r="DG106" s="28"/>
      <c r="DH106" s="29"/>
      <c r="DI106" s="29"/>
      <c r="DJ106" s="34"/>
      <c r="DK106" s="34">
        <f t="shared" si="174"/>
        <v>0</v>
      </c>
      <c r="DL106" s="34">
        <f t="shared" si="175"/>
        <v>0</v>
      </c>
      <c r="DM106" s="34"/>
      <c r="DN106" s="34"/>
      <c r="DO106" s="61" t="str">
        <f t="shared" si="148"/>
        <v/>
      </c>
      <c r="DP106" s="33" t="str">
        <f t="shared" si="149"/>
        <v/>
      </c>
      <c r="DR106" s="28"/>
      <c r="DS106" s="29"/>
      <c r="DT106" s="29"/>
      <c r="DU106" s="34"/>
      <c r="DV106" s="34">
        <f t="shared" si="176"/>
        <v>0</v>
      </c>
      <c r="DW106" s="34">
        <f t="shared" si="177"/>
        <v>0</v>
      </c>
      <c r="DX106" s="34"/>
      <c r="DY106" s="34"/>
      <c r="DZ106" s="61" t="str">
        <f t="shared" si="150"/>
        <v/>
      </c>
      <c r="EA106" s="33" t="str">
        <f t="shared" si="151"/>
        <v/>
      </c>
      <c r="EC106" s="28"/>
      <c r="ED106" s="29"/>
      <c r="EE106" s="29"/>
      <c r="EF106" s="34"/>
      <c r="EG106" s="34">
        <f t="shared" si="126"/>
        <v>0</v>
      </c>
      <c r="EH106" s="34">
        <f t="shared" si="127"/>
        <v>0</v>
      </c>
      <c r="EI106" s="34"/>
      <c r="EJ106" s="34"/>
      <c r="EK106" s="61" t="str">
        <f t="shared" si="152"/>
        <v/>
      </c>
      <c r="EL106" s="33" t="str">
        <f t="shared" si="153"/>
        <v/>
      </c>
    </row>
    <row r="107" spans="1:142" ht="15.75" thickBot="1" x14ac:dyDescent="0.3">
      <c r="A107" s="1"/>
      <c r="B107" s="5"/>
      <c r="C107" s="5"/>
      <c r="D107" s="3"/>
      <c r="E107" s="62">
        <f t="shared" si="154"/>
        <v>0</v>
      </c>
      <c r="F107" s="3">
        <f t="shared" si="155"/>
        <v>0</v>
      </c>
      <c r="G107" s="3"/>
      <c r="H107" s="3"/>
      <c r="I107" s="60" t="str">
        <f t="shared" si="128"/>
        <v/>
      </c>
      <c r="J107" s="32" t="str">
        <f t="shared" si="129"/>
        <v/>
      </c>
      <c r="L107" s="1"/>
      <c r="M107" s="5"/>
      <c r="N107" s="5"/>
      <c r="O107" s="3"/>
      <c r="P107" s="3">
        <f t="shared" si="156"/>
        <v>0</v>
      </c>
      <c r="Q107" s="3">
        <f t="shared" si="157"/>
        <v>0</v>
      </c>
      <c r="R107" s="3"/>
      <c r="S107" s="3"/>
      <c r="T107" s="60" t="str">
        <f t="shared" si="130"/>
        <v/>
      </c>
      <c r="U107" s="2" t="str">
        <f t="shared" si="131"/>
        <v/>
      </c>
      <c r="W107" s="1" t="s">
        <v>195</v>
      </c>
      <c r="X107" s="5">
        <v>1950</v>
      </c>
      <c r="Y107" s="5"/>
      <c r="Z107" s="3"/>
      <c r="AA107" s="3">
        <f t="shared" si="158"/>
        <v>0</v>
      </c>
      <c r="AB107" s="3">
        <f t="shared" si="159"/>
        <v>0</v>
      </c>
      <c r="AC107" s="3"/>
      <c r="AD107" s="3"/>
      <c r="AE107" s="60" t="str">
        <f t="shared" si="132"/>
        <v/>
      </c>
      <c r="AF107" s="32" t="str">
        <f t="shared" si="133"/>
        <v/>
      </c>
      <c r="AH107" s="1"/>
      <c r="AI107" s="5"/>
      <c r="AJ107" s="5"/>
      <c r="AK107" s="3"/>
      <c r="AL107" s="3">
        <f t="shared" si="160"/>
        <v>0</v>
      </c>
      <c r="AM107" s="3">
        <f t="shared" si="161"/>
        <v>0</v>
      </c>
      <c r="AN107" s="3"/>
      <c r="AO107" s="3"/>
      <c r="AP107" s="60" t="str">
        <f t="shared" si="134"/>
        <v/>
      </c>
      <c r="AQ107" s="2" t="str">
        <f t="shared" si="135"/>
        <v/>
      </c>
      <c r="AS107" s="1"/>
      <c r="AT107" s="5"/>
      <c r="AU107" s="5"/>
      <c r="AV107" s="5"/>
      <c r="AW107" s="3">
        <f t="shared" si="162"/>
        <v>0</v>
      </c>
      <c r="AX107" s="3">
        <f t="shared" si="163"/>
        <v>0</v>
      </c>
      <c r="AY107" s="3"/>
      <c r="AZ107" s="3"/>
      <c r="BA107" s="60" t="str">
        <f t="shared" si="136"/>
        <v/>
      </c>
      <c r="BB107" s="3" t="str">
        <f t="shared" si="137"/>
        <v/>
      </c>
      <c r="BD107" s="1"/>
      <c r="BE107" s="5"/>
      <c r="BF107" s="5"/>
      <c r="BG107" s="3"/>
      <c r="BH107" s="3">
        <f t="shared" si="164"/>
        <v>0</v>
      </c>
      <c r="BI107" s="3">
        <f t="shared" si="165"/>
        <v>0</v>
      </c>
      <c r="BJ107" s="3"/>
      <c r="BK107" s="3"/>
      <c r="BL107" s="60" t="str">
        <f t="shared" si="138"/>
        <v/>
      </c>
      <c r="BM107" s="2" t="str">
        <f t="shared" si="139"/>
        <v/>
      </c>
      <c r="BO107" s="1"/>
      <c r="BP107" s="5"/>
      <c r="BQ107" s="5"/>
      <c r="BR107" s="3"/>
      <c r="BS107" s="3">
        <f t="shared" si="166"/>
        <v>0</v>
      </c>
      <c r="BT107" s="3">
        <f t="shared" si="167"/>
        <v>0</v>
      </c>
      <c r="BU107" s="3"/>
      <c r="BV107" s="3"/>
      <c r="BW107" s="60" t="str">
        <f t="shared" si="140"/>
        <v/>
      </c>
      <c r="BX107" s="2" t="str">
        <f t="shared" si="141"/>
        <v/>
      </c>
      <c r="BZ107" s="1"/>
      <c r="CA107" s="5"/>
      <c r="CB107" s="5"/>
      <c r="CC107" s="3"/>
      <c r="CD107" s="3">
        <f t="shared" si="168"/>
        <v>0</v>
      </c>
      <c r="CE107" s="3">
        <f t="shared" si="169"/>
        <v>0</v>
      </c>
      <c r="CF107" s="3"/>
      <c r="CG107" s="3"/>
      <c r="CH107" s="60" t="str">
        <f t="shared" si="142"/>
        <v/>
      </c>
      <c r="CI107" s="2" t="str">
        <f t="shared" si="143"/>
        <v/>
      </c>
      <c r="CK107" s="1"/>
      <c r="CL107" s="5"/>
      <c r="CM107" s="5"/>
      <c r="CN107" s="3"/>
      <c r="CO107" s="3">
        <f t="shared" si="170"/>
        <v>0</v>
      </c>
      <c r="CP107" s="3">
        <f t="shared" si="171"/>
        <v>0</v>
      </c>
      <c r="CQ107" s="3"/>
      <c r="CR107" s="3"/>
      <c r="CS107" s="60" t="str">
        <f t="shared" si="144"/>
        <v/>
      </c>
      <c r="CT107" s="2" t="str">
        <f t="shared" si="145"/>
        <v/>
      </c>
      <c r="CV107" s="1"/>
      <c r="CW107" s="5"/>
      <c r="CX107" s="5"/>
      <c r="CY107" s="3"/>
      <c r="CZ107" s="3">
        <f t="shared" si="172"/>
        <v>0</v>
      </c>
      <c r="DA107" s="3">
        <f t="shared" si="173"/>
        <v>0</v>
      </c>
      <c r="DB107" s="3"/>
      <c r="DC107" s="3"/>
      <c r="DD107" s="60" t="str">
        <f t="shared" si="146"/>
        <v/>
      </c>
      <c r="DE107" s="32" t="str">
        <f t="shared" si="147"/>
        <v/>
      </c>
      <c r="DG107" s="1"/>
      <c r="DH107" s="5"/>
      <c r="DI107" s="5"/>
      <c r="DJ107" s="3"/>
      <c r="DK107" s="3">
        <f t="shared" si="174"/>
        <v>0</v>
      </c>
      <c r="DL107" s="3">
        <f t="shared" si="175"/>
        <v>0</v>
      </c>
      <c r="DM107" s="3"/>
      <c r="DN107" s="3"/>
      <c r="DO107" s="60" t="str">
        <f t="shared" si="148"/>
        <v/>
      </c>
      <c r="DP107" s="2" t="str">
        <f t="shared" si="149"/>
        <v/>
      </c>
      <c r="DR107" s="1"/>
      <c r="DS107" s="5"/>
      <c r="DT107" s="5"/>
      <c r="DU107" s="3"/>
      <c r="DV107" s="3">
        <f t="shared" si="176"/>
        <v>0</v>
      </c>
      <c r="DW107" s="3">
        <f t="shared" si="177"/>
        <v>0</v>
      </c>
      <c r="DX107" s="3"/>
      <c r="DY107" s="3"/>
      <c r="DZ107" s="60" t="str">
        <f t="shared" si="150"/>
        <v/>
      </c>
      <c r="EA107" s="2" t="str">
        <f t="shared" si="151"/>
        <v/>
      </c>
      <c r="EC107" s="1"/>
      <c r="ED107" s="5"/>
      <c r="EE107" s="5"/>
      <c r="EF107" s="3"/>
      <c r="EG107" s="3">
        <f t="shared" si="126"/>
        <v>0</v>
      </c>
      <c r="EH107" s="3">
        <f t="shared" si="127"/>
        <v>0</v>
      </c>
      <c r="EI107" s="3"/>
      <c r="EJ107" s="3"/>
      <c r="EK107" s="60" t="str">
        <f t="shared" si="152"/>
        <v/>
      </c>
      <c r="EL107" s="2" t="str">
        <f t="shared" si="153"/>
        <v/>
      </c>
    </row>
    <row r="108" spans="1:142" ht="15.75" thickBot="1" x14ac:dyDescent="0.3">
      <c r="A108" s="28"/>
      <c r="B108" s="29"/>
      <c r="C108" s="29"/>
      <c r="D108" s="34"/>
      <c r="E108" s="62">
        <f t="shared" si="154"/>
        <v>0</v>
      </c>
      <c r="F108" s="3">
        <f t="shared" si="155"/>
        <v>0</v>
      </c>
      <c r="G108" s="34"/>
      <c r="H108" s="34"/>
      <c r="I108" s="60" t="str">
        <f t="shared" si="128"/>
        <v/>
      </c>
      <c r="J108" s="32" t="str">
        <f t="shared" si="129"/>
        <v/>
      </c>
      <c r="L108" s="28"/>
      <c r="M108" s="29"/>
      <c r="N108" s="29"/>
      <c r="O108" s="34"/>
      <c r="P108" s="3">
        <f t="shared" si="156"/>
        <v>0</v>
      </c>
      <c r="Q108" s="3">
        <f t="shared" si="157"/>
        <v>0</v>
      </c>
      <c r="R108" s="34"/>
      <c r="S108" s="34"/>
      <c r="T108" s="61" t="str">
        <f t="shared" si="130"/>
        <v/>
      </c>
      <c r="U108" s="33" t="str">
        <f t="shared" si="131"/>
        <v/>
      </c>
      <c r="W108" s="28" t="s">
        <v>196</v>
      </c>
      <c r="X108" s="29">
        <v>1150</v>
      </c>
      <c r="Y108" s="29"/>
      <c r="Z108" s="34"/>
      <c r="AA108" s="3">
        <f t="shared" si="158"/>
        <v>0</v>
      </c>
      <c r="AB108" s="3">
        <f t="shared" si="159"/>
        <v>0</v>
      </c>
      <c r="AC108" s="34"/>
      <c r="AD108" s="34"/>
      <c r="AE108" s="60" t="str">
        <f t="shared" si="132"/>
        <v/>
      </c>
      <c r="AF108" s="32" t="str">
        <f t="shared" si="133"/>
        <v/>
      </c>
      <c r="AH108" s="28"/>
      <c r="AI108" s="29"/>
      <c r="AJ108" s="29"/>
      <c r="AK108" s="34"/>
      <c r="AL108" s="3">
        <f t="shared" si="160"/>
        <v>0</v>
      </c>
      <c r="AM108" s="3">
        <f t="shared" si="161"/>
        <v>0</v>
      </c>
      <c r="AN108" s="34"/>
      <c r="AO108" s="34"/>
      <c r="AP108" s="61" t="str">
        <f t="shared" si="134"/>
        <v/>
      </c>
      <c r="AQ108" s="33" t="str">
        <f t="shared" si="135"/>
        <v/>
      </c>
      <c r="AS108" s="28"/>
      <c r="AT108" s="29"/>
      <c r="AU108" s="29"/>
      <c r="AV108" s="29"/>
      <c r="AW108" s="3">
        <f t="shared" si="162"/>
        <v>0</v>
      </c>
      <c r="AX108" s="3">
        <f t="shared" si="163"/>
        <v>0</v>
      </c>
      <c r="AY108" s="34"/>
      <c r="AZ108" s="34"/>
      <c r="BA108" s="61" t="str">
        <f t="shared" si="136"/>
        <v/>
      </c>
      <c r="BB108" s="34" t="str">
        <f t="shared" si="137"/>
        <v/>
      </c>
      <c r="BD108" s="28"/>
      <c r="BE108" s="29"/>
      <c r="BF108" s="29"/>
      <c r="BG108" s="34"/>
      <c r="BH108" s="34">
        <f t="shared" si="164"/>
        <v>0</v>
      </c>
      <c r="BI108" s="34">
        <f t="shared" si="165"/>
        <v>0</v>
      </c>
      <c r="BJ108" s="34"/>
      <c r="BK108" s="34"/>
      <c r="BL108" s="61" t="str">
        <f t="shared" si="138"/>
        <v/>
      </c>
      <c r="BM108" s="33" t="str">
        <f t="shared" si="139"/>
        <v/>
      </c>
      <c r="BO108" s="28"/>
      <c r="BP108" s="29"/>
      <c r="BQ108" s="29"/>
      <c r="BR108" s="34"/>
      <c r="BS108" s="34">
        <f t="shared" si="166"/>
        <v>0</v>
      </c>
      <c r="BT108" s="34">
        <f t="shared" si="167"/>
        <v>0</v>
      </c>
      <c r="BU108" s="34"/>
      <c r="BV108" s="34"/>
      <c r="BW108" s="61" t="str">
        <f t="shared" si="140"/>
        <v/>
      </c>
      <c r="BX108" s="33" t="str">
        <f t="shared" si="141"/>
        <v/>
      </c>
      <c r="BZ108" s="28"/>
      <c r="CA108" s="29"/>
      <c r="CB108" s="29"/>
      <c r="CC108" s="34"/>
      <c r="CD108" s="34">
        <f t="shared" si="168"/>
        <v>0</v>
      </c>
      <c r="CE108" s="34">
        <f t="shared" si="169"/>
        <v>0</v>
      </c>
      <c r="CF108" s="34"/>
      <c r="CG108" s="34"/>
      <c r="CH108" s="61" t="str">
        <f t="shared" si="142"/>
        <v/>
      </c>
      <c r="CI108" s="33" t="str">
        <f t="shared" si="143"/>
        <v/>
      </c>
      <c r="CK108" s="28"/>
      <c r="CL108" s="29"/>
      <c r="CM108" s="29"/>
      <c r="CN108" s="34"/>
      <c r="CO108" s="34">
        <f t="shared" si="170"/>
        <v>0</v>
      </c>
      <c r="CP108" s="34">
        <f t="shared" si="171"/>
        <v>0</v>
      </c>
      <c r="CQ108" s="34"/>
      <c r="CR108" s="34"/>
      <c r="CS108" s="61" t="str">
        <f t="shared" si="144"/>
        <v/>
      </c>
      <c r="CT108" s="33" t="str">
        <f t="shared" si="145"/>
        <v/>
      </c>
      <c r="CV108" s="28"/>
      <c r="CW108" s="29"/>
      <c r="CX108" s="29"/>
      <c r="CY108" s="34"/>
      <c r="CZ108" s="34">
        <f t="shared" si="172"/>
        <v>0</v>
      </c>
      <c r="DA108" s="34">
        <f t="shared" si="173"/>
        <v>0</v>
      </c>
      <c r="DB108" s="34"/>
      <c r="DC108" s="34"/>
      <c r="DD108" s="61" t="str">
        <f t="shared" si="146"/>
        <v/>
      </c>
      <c r="DE108" s="32" t="str">
        <f t="shared" si="147"/>
        <v/>
      </c>
      <c r="DG108" s="28"/>
      <c r="DH108" s="29"/>
      <c r="DI108" s="29"/>
      <c r="DJ108" s="34"/>
      <c r="DK108" s="34">
        <f t="shared" si="174"/>
        <v>0</v>
      </c>
      <c r="DL108" s="34">
        <f t="shared" si="175"/>
        <v>0</v>
      </c>
      <c r="DM108" s="34"/>
      <c r="DN108" s="34"/>
      <c r="DO108" s="61" t="str">
        <f t="shared" si="148"/>
        <v/>
      </c>
      <c r="DP108" s="33" t="str">
        <f t="shared" si="149"/>
        <v/>
      </c>
      <c r="DR108" s="28"/>
      <c r="DS108" s="29"/>
      <c r="DT108" s="29"/>
      <c r="DU108" s="34"/>
      <c r="DV108" s="34">
        <f t="shared" si="176"/>
        <v>0</v>
      </c>
      <c r="DW108" s="34">
        <f t="shared" si="177"/>
        <v>0</v>
      </c>
      <c r="DX108" s="34"/>
      <c r="DY108" s="34"/>
      <c r="DZ108" s="61" t="str">
        <f t="shared" si="150"/>
        <v/>
      </c>
      <c r="EA108" s="33" t="str">
        <f t="shared" si="151"/>
        <v/>
      </c>
      <c r="EC108" s="28"/>
      <c r="ED108" s="29"/>
      <c r="EE108" s="29"/>
      <c r="EF108" s="34"/>
      <c r="EG108" s="34">
        <f t="shared" si="126"/>
        <v>0</v>
      </c>
      <c r="EH108" s="34">
        <f t="shared" si="127"/>
        <v>0</v>
      </c>
      <c r="EI108" s="34"/>
      <c r="EJ108" s="34"/>
      <c r="EK108" s="61" t="str">
        <f t="shared" si="152"/>
        <v/>
      </c>
      <c r="EL108" s="33" t="str">
        <f t="shared" si="153"/>
        <v/>
      </c>
    </row>
    <row r="109" spans="1:142" ht="15.75" thickBot="1" x14ac:dyDescent="0.3">
      <c r="A109" s="1"/>
      <c r="B109" s="5"/>
      <c r="C109" s="5"/>
      <c r="D109" s="3"/>
      <c r="E109" s="62">
        <f t="shared" si="154"/>
        <v>0</v>
      </c>
      <c r="F109" s="3">
        <f t="shared" si="155"/>
        <v>0</v>
      </c>
      <c r="G109" s="3"/>
      <c r="H109" s="3"/>
      <c r="I109" s="60" t="str">
        <f t="shared" si="128"/>
        <v/>
      </c>
      <c r="J109" s="32" t="str">
        <f t="shared" si="129"/>
        <v/>
      </c>
      <c r="L109" s="1"/>
      <c r="M109" s="5"/>
      <c r="N109" s="5"/>
      <c r="O109" s="3"/>
      <c r="P109" s="3">
        <f t="shared" si="156"/>
        <v>0</v>
      </c>
      <c r="Q109" s="3">
        <f t="shared" si="157"/>
        <v>0</v>
      </c>
      <c r="R109" s="3"/>
      <c r="S109" s="3"/>
      <c r="T109" s="60" t="str">
        <f t="shared" si="130"/>
        <v/>
      </c>
      <c r="U109" s="2" t="str">
        <f t="shared" si="131"/>
        <v/>
      </c>
      <c r="W109" s="1"/>
      <c r="X109" s="5"/>
      <c r="Y109" s="5"/>
      <c r="Z109" s="3"/>
      <c r="AA109" s="3">
        <f t="shared" si="158"/>
        <v>0</v>
      </c>
      <c r="AB109" s="3">
        <f t="shared" si="159"/>
        <v>0</v>
      </c>
      <c r="AC109" s="3"/>
      <c r="AD109" s="3"/>
      <c r="AE109" s="60" t="str">
        <f t="shared" si="132"/>
        <v/>
      </c>
      <c r="AF109" s="32" t="str">
        <f t="shared" si="133"/>
        <v/>
      </c>
      <c r="AH109" s="1"/>
      <c r="AI109" s="5"/>
      <c r="AJ109" s="5"/>
      <c r="AK109" s="3"/>
      <c r="AL109" s="3">
        <f t="shared" si="160"/>
        <v>0</v>
      </c>
      <c r="AM109" s="3">
        <f t="shared" si="161"/>
        <v>0</v>
      </c>
      <c r="AN109" s="3"/>
      <c r="AO109" s="3"/>
      <c r="AP109" s="60" t="str">
        <f t="shared" si="134"/>
        <v/>
      </c>
      <c r="AQ109" s="2" t="str">
        <f t="shared" si="135"/>
        <v/>
      </c>
      <c r="AS109" s="1"/>
      <c r="AT109" s="5"/>
      <c r="AU109" s="5"/>
      <c r="AV109" s="5"/>
      <c r="AW109" s="3">
        <f t="shared" si="162"/>
        <v>0</v>
      </c>
      <c r="AX109" s="3">
        <f t="shared" si="163"/>
        <v>0</v>
      </c>
      <c r="AY109" s="3"/>
      <c r="AZ109" s="3"/>
      <c r="BA109" s="60" t="str">
        <f t="shared" si="136"/>
        <v/>
      </c>
      <c r="BB109" s="3" t="str">
        <f t="shared" si="137"/>
        <v/>
      </c>
      <c r="BD109" s="1"/>
      <c r="BE109" s="5"/>
      <c r="BF109" s="5"/>
      <c r="BG109" s="3"/>
      <c r="BH109" s="3">
        <f t="shared" si="164"/>
        <v>0</v>
      </c>
      <c r="BI109" s="3">
        <f t="shared" si="165"/>
        <v>0</v>
      </c>
      <c r="BJ109" s="3"/>
      <c r="BK109" s="3"/>
      <c r="BL109" s="60" t="str">
        <f t="shared" si="138"/>
        <v/>
      </c>
      <c r="BM109" s="2" t="str">
        <f t="shared" si="139"/>
        <v/>
      </c>
      <c r="BO109" s="1"/>
      <c r="BP109" s="5"/>
      <c r="BQ109" s="5"/>
      <c r="BR109" s="3"/>
      <c r="BS109" s="3">
        <f t="shared" si="166"/>
        <v>0</v>
      </c>
      <c r="BT109" s="3">
        <f t="shared" si="167"/>
        <v>0</v>
      </c>
      <c r="BU109" s="3"/>
      <c r="BV109" s="3"/>
      <c r="BW109" s="60" t="str">
        <f t="shared" si="140"/>
        <v/>
      </c>
      <c r="BX109" s="2" t="str">
        <f t="shared" si="141"/>
        <v/>
      </c>
      <c r="BZ109" s="1"/>
      <c r="CA109" s="5"/>
      <c r="CB109" s="5"/>
      <c r="CC109" s="3"/>
      <c r="CD109" s="3">
        <f t="shared" si="168"/>
        <v>0</v>
      </c>
      <c r="CE109" s="3">
        <f t="shared" si="169"/>
        <v>0</v>
      </c>
      <c r="CF109" s="3"/>
      <c r="CG109" s="3"/>
      <c r="CH109" s="60" t="str">
        <f t="shared" si="142"/>
        <v/>
      </c>
      <c r="CI109" s="2" t="str">
        <f t="shared" si="143"/>
        <v/>
      </c>
      <c r="CK109" s="1"/>
      <c r="CL109" s="5"/>
      <c r="CM109" s="5"/>
      <c r="CN109" s="3"/>
      <c r="CO109" s="3">
        <f t="shared" si="170"/>
        <v>0</v>
      </c>
      <c r="CP109" s="3">
        <f t="shared" si="171"/>
        <v>0</v>
      </c>
      <c r="CQ109" s="3"/>
      <c r="CR109" s="3"/>
      <c r="CS109" s="60" t="str">
        <f t="shared" si="144"/>
        <v/>
      </c>
      <c r="CT109" s="2" t="str">
        <f t="shared" si="145"/>
        <v/>
      </c>
      <c r="CV109" s="1"/>
      <c r="CW109" s="5"/>
      <c r="CX109" s="5"/>
      <c r="CY109" s="3"/>
      <c r="CZ109" s="3">
        <f t="shared" si="172"/>
        <v>0</v>
      </c>
      <c r="DA109" s="3">
        <f t="shared" si="173"/>
        <v>0</v>
      </c>
      <c r="DB109" s="3"/>
      <c r="DC109" s="3"/>
      <c r="DD109" s="60" t="str">
        <f t="shared" si="146"/>
        <v/>
      </c>
      <c r="DE109" s="32" t="str">
        <f t="shared" si="147"/>
        <v/>
      </c>
      <c r="DG109" s="1"/>
      <c r="DH109" s="5"/>
      <c r="DI109" s="5"/>
      <c r="DJ109" s="3"/>
      <c r="DK109" s="3">
        <f t="shared" si="174"/>
        <v>0</v>
      </c>
      <c r="DL109" s="3">
        <f t="shared" si="175"/>
        <v>0</v>
      </c>
      <c r="DM109" s="3"/>
      <c r="DN109" s="3"/>
      <c r="DO109" s="60" t="str">
        <f t="shared" si="148"/>
        <v/>
      </c>
      <c r="DP109" s="2" t="str">
        <f t="shared" si="149"/>
        <v/>
      </c>
      <c r="DR109" s="1"/>
      <c r="DS109" s="5"/>
      <c r="DT109" s="5"/>
      <c r="DU109" s="3"/>
      <c r="DV109" s="3">
        <f t="shared" si="176"/>
        <v>0</v>
      </c>
      <c r="DW109" s="3">
        <f t="shared" si="177"/>
        <v>0</v>
      </c>
      <c r="DX109" s="3"/>
      <c r="DY109" s="3"/>
      <c r="DZ109" s="60" t="str">
        <f t="shared" si="150"/>
        <v/>
      </c>
      <c r="EA109" s="2" t="str">
        <f t="shared" si="151"/>
        <v/>
      </c>
      <c r="EC109" s="1"/>
      <c r="ED109" s="5"/>
      <c r="EE109" s="5"/>
      <c r="EF109" s="3"/>
      <c r="EG109" s="3">
        <f t="shared" si="126"/>
        <v>0</v>
      </c>
      <c r="EH109" s="3">
        <f t="shared" si="127"/>
        <v>0</v>
      </c>
      <c r="EI109" s="3"/>
      <c r="EJ109" s="3"/>
      <c r="EK109" s="60" t="str">
        <f t="shared" si="152"/>
        <v/>
      </c>
      <c r="EL109" s="2" t="str">
        <f t="shared" si="153"/>
        <v/>
      </c>
    </row>
    <row r="110" spans="1:142" ht="15.75" thickBot="1" x14ac:dyDescent="0.3">
      <c r="A110" s="28"/>
      <c r="B110" s="29"/>
      <c r="C110" s="29"/>
      <c r="D110" s="34"/>
      <c r="E110" s="62">
        <f t="shared" si="154"/>
        <v>0</v>
      </c>
      <c r="F110" s="3">
        <f t="shared" si="155"/>
        <v>0</v>
      </c>
      <c r="G110" s="34"/>
      <c r="H110" s="34"/>
      <c r="I110" s="60" t="str">
        <f t="shared" si="128"/>
        <v/>
      </c>
      <c r="J110" s="32" t="str">
        <f t="shared" si="129"/>
        <v/>
      </c>
      <c r="L110" s="28"/>
      <c r="M110" s="29"/>
      <c r="N110" s="29"/>
      <c r="O110" s="34"/>
      <c r="P110" s="3">
        <f t="shared" si="156"/>
        <v>0</v>
      </c>
      <c r="Q110" s="3">
        <f t="shared" si="157"/>
        <v>0</v>
      </c>
      <c r="R110" s="34"/>
      <c r="S110" s="34"/>
      <c r="T110" s="61" t="str">
        <f t="shared" si="130"/>
        <v/>
      </c>
      <c r="U110" s="33" t="str">
        <f t="shared" si="131"/>
        <v/>
      </c>
      <c r="W110" s="28"/>
      <c r="X110" s="29"/>
      <c r="Y110" s="29"/>
      <c r="Z110" s="34"/>
      <c r="AA110" s="3">
        <f t="shared" si="158"/>
        <v>0</v>
      </c>
      <c r="AB110" s="3">
        <f t="shared" si="159"/>
        <v>0</v>
      </c>
      <c r="AC110" s="34"/>
      <c r="AD110" s="34"/>
      <c r="AE110" s="60" t="str">
        <f t="shared" si="132"/>
        <v/>
      </c>
      <c r="AF110" s="32" t="str">
        <f t="shared" si="133"/>
        <v/>
      </c>
      <c r="AH110" s="28"/>
      <c r="AI110" s="29"/>
      <c r="AJ110" s="29"/>
      <c r="AK110" s="34"/>
      <c r="AL110" s="3">
        <f t="shared" si="160"/>
        <v>0</v>
      </c>
      <c r="AM110" s="3">
        <f t="shared" si="161"/>
        <v>0</v>
      </c>
      <c r="AN110" s="34"/>
      <c r="AO110" s="34"/>
      <c r="AP110" s="61" t="str">
        <f t="shared" si="134"/>
        <v/>
      </c>
      <c r="AQ110" s="33" t="str">
        <f t="shared" si="135"/>
        <v/>
      </c>
      <c r="AS110" s="28"/>
      <c r="AT110" s="29"/>
      <c r="AU110" s="29"/>
      <c r="AV110" s="29"/>
      <c r="AW110" s="3">
        <f t="shared" si="162"/>
        <v>0</v>
      </c>
      <c r="AX110" s="3">
        <f t="shared" si="163"/>
        <v>0</v>
      </c>
      <c r="AY110" s="34"/>
      <c r="AZ110" s="34"/>
      <c r="BA110" s="61" t="str">
        <f t="shared" si="136"/>
        <v/>
      </c>
      <c r="BB110" s="34" t="str">
        <f t="shared" si="137"/>
        <v/>
      </c>
      <c r="BD110" s="28"/>
      <c r="BE110" s="29"/>
      <c r="BF110" s="29"/>
      <c r="BG110" s="34"/>
      <c r="BH110" s="34">
        <f t="shared" si="164"/>
        <v>0</v>
      </c>
      <c r="BI110" s="34">
        <f t="shared" si="165"/>
        <v>0</v>
      </c>
      <c r="BJ110" s="34"/>
      <c r="BK110" s="34"/>
      <c r="BL110" s="61" t="str">
        <f t="shared" si="138"/>
        <v/>
      </c>
      <c r="BM110" s="33" t="str">
        <f t="shared" si="139"/>
        <v/>
      </c>
      <c r="BO110" s="28"/>
      <c r="BP110" s="29"/>
      <c r="BQ110" s="29"/>
      <c r="BR110" s="34"/>
      <c r="BS110" s="34">
        <f t="shared" si="166"/>
        <v>0</v>
      </c>
      <c r="BT110" s="34">
        <f t="shared" si="167"/>
        <v>0</v>
      </c>
      <c r="BU110" s="34"/>
      <c r="BV110" s="34"/>
      <c r="BW110" s="61" t="str">
        <f t="shared" si="140"/>
        <v/>
      </c>
      <c r="BX110" s="33" t="str">
        <f t="shared" si="141"/>
        <v/>
      </c>
      <c r="BZ110" s="28"/>
      <c r="CA110" s="29"/>
      <c r="CB110" s="29"/>
      <c r="CC110" s="34"/>
      <c r="CD110" s="34">
        <f t="shared" si="168"/>
        <v>0</v>
      </c>
      <c r="CE110" s="34">
        <f t="shared" si="169"/>
        <v>0</v>
      </c>
      <c r="CF110" s="34"/>
      <c r="CG110" s="34"/>
      <c r="CH110" s="61" t="str">
        <f t="shared" si="142"/>
        <v/>
      </c>
      <c r="CI110" s="33" t="str">
        <f t="shared" si="143"/>
        <v/>
      </c>
      <c r="CK110" s="28"/>
      <c r="CL110" s="29"/>
      <c r="CM110" s="29"/>
      <c r="CN110" s="34"/>
      <c r="CO110" s="34">
        <f t="shared" si="170"/>
        <v>0</v>
      </c>
      <c r="CP110" s="34">
        <f t="shared" si="171"/>
        <v>0</v>
      </c>
      <c r="CQ110" s="34"/>
      <c r="CR110" s="34"/>
      <c r="CS110" s="61" t="str">
        <f t="shared" si="144"/>
        <v/>
      </c>
      <c r="CT110" s="33" t="str">
        <f t="shared" si="145"/>
        <v/>
      </c>
      <c r="CV110" s="28"/>
      <c r="CW110" s="29"/>
      <c r="CX110" s="29"/>
      <c r="CY110" s="34"/>
      <c r="CZ110" s="34">
        <f t="shared" si="172"/>
        <v>0</v>
      </c>
      <c r="DA110" s="34">
        <f t="shared" si="173"/>
        <v>0</v>
      </c>
      <c r="DB110" s="34"/>
      <c r="DC110" s="34"/>
      <c r="DD110" s="61" t="str">
        <f t="shared" si="146"/>
        <v/>
      </c>
      <c r="DE110" s="32" t="str">
        <f t="shared" si="147"/>
        <v/>
      </c>
      <c r="DG110" s="28"/>
      <c r="DH110" s="29"/>
      <c r="DI110" s="29"/>
      <c r="DJ110" s="34"/>
      <c r="DK110" s="34">
        <f t="shared" si="174"/>
        <v>0</v>
      </c>
      <c r="DL110" s="34">
        <f t="shared" si="175"/>
        <v>0</v>
      </c>
      <c r="DM110" s="34"/>
      <c r="DN110" s="34"/>
      <c r="DO110" s="61" t="str">
        <f t="shared" si="148"/>
        <v/>
      </c>
      <c r="DP110" s="33" t="str">
        <f t="shared" si="149"/>
        <v/>
      </c>
      <c r="DR110" s="28"/>
      <c r="DS110" s="29"/>
      <c r="DT110" s="29"/>
      <c r="DU110" s="34"/>
      <c r="DV110" s="34">
        <f t="shared" si="176"/>
        <v>0</v>
      </c>
      <c r="DW110" s="34">
        <f t="shared" si="177"/>
        <v>0</v>
      </c>
      <c r="DX110" s="34"/>
      <c r="DY110" s="34"/>
      <c r="DZ110" s="61" t="str">
        <f t="shared" si="150"/>
        <v/>
      </c>
      <c r="EA110" s="33" t="str">
        <f t="shared" si="151"/>
        <v/>
      </c>
      <c r="EC110" s="28"/>
      <c r="ED110" s="29"/>
      <c r="EE110" s="29"/>
      <c r="EF110" s="34"/>
      <c r="EG110" s="34">
        <f t="shared" si="126"/>
        <v>0</v>
      </c>
      <c r="EH110" s="34">
        <f t="shared" si="127"/>
        <v>0</v>
      </c>
      <c r="EI110" s="34"/>
      <c r="EJ110" s="34"/>
      <c r="EK110" s="61" t="str">
        <f t="shared" si="152"/>
        <v/>
      </c>
      <c r="EL110" s="33" t="str">
        <f t="shared" si="153"/>
        <v/>
      </c>
    </row>
    <row r="111" spans="1:142" ht="15.75" thickBot="1" x14ac:dyDescent="0.3">
      <c r="A111" s="1"/>
      <c r="B111" s="5"/>
      <c r="C111" s="5"/>
      <c r="D111" s="3"/>
      <c r="E111" s="62">
        <f t="shared" si="154"/>
        <v>0</v>
      </c>
      <c r="F111" s="3">
        <f t="shared" si="155"/>
        <v>0</v>
      </c>
      <c r="G111" s="3"/>
      <c r="H111" s="3"/>
      <c r="I111" s="60" t="str">
        <f t="shared" si="128"/>
        <v/>
      </c>
      <c r="J111" s="32" t="str">
        <f t="shared" si="129"/>
        <v/>
      </c>
      <c r="L111" s="1"/>
      <c r="M111" s="5"/>
      <c r="N111" s="5"/>
      <c r="O111" s="3"/>
      <c r="P111" s="3">
        <f t="shared" si="156"/>
        <v>0</v>
      </c>
      <c r="Q111" s="3">
        <f t="shared" si="157"/>
        <v>0</v>
      </c>
      <c r="R111" s="3"/>
      <c r="S111" s="3"/>
      <c r="T111" s="60" t="str">
        <f t="shared" si="130"/>
        <v/>
      </c>
      <c r="U111" s="2" t="str">
        <f t="shared" si="131"/>
        <v/>
      </c>
      <c r="W111" s="1"/>
      <c r="X111" s="5"/>
      <c r="Y111" s="5"/>
      <c r="Z111" s="3"/>
      <c r="AA111" s="3">
        <f t="shared" si="158"/>
        <v>0</v>
      </c>
      <c r="AB111" s="3">
        <f t="shared" si="159"/>
        <v>0</v>
      </c>
      <c r="AC111" s="3"/>
      <c r="AD111" s="3"/>
      <c r="AE111" s="60" t="str">
        <f t="shared" si="132"/>
        <v/>
      </c>
      <c r="AF111" s="32" t="str">
        <f t="shared" si="133"/>
        <v/>
      </c>
      <c r="AH111" s="1"/>
      <c r="AI111" s="5"/>
      <c r="AJ111" s="5"/>
      <c r="AK111" s="3"/>
      <c r="AL111" s="3">
        <f t="shared" si="160"/>
        <v>0</v>
      </c>
      <c r="AM111" s="3">
        <f t="shared" si="161"/>
        <v>0</v>
      </c>
      <c r="AN111" s="3"/>
      <c r="AO111" s="3"/>
      <c r="AP111" s="60" t="str">
        <f t="shared" si="134"/>
        <v/>
      </c>
      <c r="AQ111" s="2" t="str">
        <f t="shared" si="135"/>
        <v/>
      </c>
      <c r="AS111" s="1"/>
      <c r="AT111" s="5"/>
      <c r="AU111" s="5"/>
      <c r="AV111" s="5"/>
      <c r="AW111" s="3">
        <f t="shared" si="162"/>
        <v>0</v>
      </c>
      <c r="AX111" s="3">
        <f t="shared" si="163"/>
        <v>0</v>
      </c>
      <c r="AY111" s="3"/>
      <c r="AZ111" s="3"/>
      <c r="BA111" s="60" t="str">
        <f t="shared" si="136"/>
        <v/>
      </c>
      <c r="BB111" s="3" t="str">
        <f t="shared" si="137"/>
        <v/>
      </c>
      <c r="BD111" s="1"/>
      <c r="BE111" s="5"/>
      <c r="BF111" s="5"/>
      <c r="BG111" s="3"/>
      <c r="BH111" s="3">
        <f t="shared" si="164"/>
        <v>0</v>
      </c>
      <c r="BI111" s="3">
        <f t="shared" si="165"/>
        <v>0</v>
      </c>
      <c r="BJ111" s="3"/>
      <c r="BK111" s="3"/>
      <c r="BL111" s="60" t="str">
        <f t="shared" si="138"/>
        <v/>
      </c>
      <c r="BM111" s="2" t="str">
        <f t="shared" si="139"/>
        <v/>
      </c>
      <c r="BO111" s="1"/>
      <c r="BP111" s="5"/>
      <c r="BQ111" s="5"/>
      <c r="BR111" s="3"/>
      <c r="BS111" s="3">
        <f t="shared" si="166"/>
        <v>0</v>
      </c>
      <c r="BT111" s="3">
        <f t="shared" si="167"/>
        <v>0</v>
      </c>
      <c r="BU111" s="3"/>
      <c r="BV111" s="3"/>
      <c r="BW111" s="60" t="str">
        <f t="shared" si="140"/>
        <v/>
      </c>
      <c r="BX111" s="2" t="str">
        <f t="shared" si="141"/>
        <v/>
      </c>
      <c r="BZ111" s="1"/>
      <c r="CA111" s="5"/>
      <c r="CB111" s="5"/>
      <c r="CC111" s="3"/>
      <c r="CD111" s="3">
        <f t="shared" si="168"/>
        <v>0</v>
      </c>
      <c r="CE111" s="3">
        <f t="shared" si="169"/>
        <v>0</v>
      </c>
      <c r="CF111" s="3"/>
      <c r="CG111" s="3"/>
      <c r="CH111" s="60" t="str">
        <f t="shared" si="142"/>
        <v/>
      </c>
      <c r="CI111" s="2" t="str">
        <f t="shared" si="143"/>
        <v/>
      </c>
      <c r="CK111" s="1"/>
      <c r="CL111" s="5"/>
      <c r="CM111" s="5"/>
      <c r="CN111" s="3"/>
      <c r="CO111" s="3">
        <f t="shared" si="170"/>
        <v>0</v>
      </c>
      <c r="CP111" s="3">
        <f t="shared" si="171"/>
        <v>0</v>
      </c>
      <c r="CQ111" s="3"/>
      <c r="CR111" s="3"/>
      <c r="CS111" s="60" t="str">
        <f t="shared" si="144"/>
        <v/>
      </c>
      <c r="CT111" s="2" t="str">
        <f t="shared" si="145"/>
        <v/>
      </c>
      <c r="CV111" s="1"/>
      <c r="CW111" s="5"/>
      <c r="CX111" s="5"/>
      <c r="CY111" s="3"/>
      <c r="CZ111" s="3">
        <f t="shared" si="172"/>
        <v>0</v>
      </c>
      <c r="DA111" s="3">
        <f t="shared" si="173"/>
        <v>0</v>
      </c>
      <c r="DB111" s="3"/>
      <c r="DC111" s="3"/>
      <c r="DD111" s="60" t="str">
        <f t="shared" si="146"/>
        <v/>
      </c>
      <c r="DE111" s="32" t="str">
        <f t="shared" si="147"/>
        <v/>
      </c>
      <c r="DG111" s="1"/>
      <c r="DH111" s="5"/>
      <c r="DI111" s="5"/>
      <c r="DJ111" s="3"/>
      <c r="DK111" s="3">
        <f t="shared" si="174"/>
        <v>0</v>
      </c>
      <c r="DL111" s="3">
        <f t="shared" si="175"/>
        <v>0</v>
      </c>
      <c r="DM111" s="3"/>
      <c r="DN111" s="3"/>
      <c r="DO111" s="60" t="str">
        <f t="shared" si="148"/>
        <v/>
      </c>
      <c r="DP111" s="2" t="str">
        <f t="shared" si="149"/>
        <v/>
      </c>
      <c r="DR111" s="1"/>
      <c r="DS111" s="5"/>
      <c r="DT111" s="5"/>
      <c r="DU111" s="3"/>
      <c r="DV111" s="3">
        <f t="shared" si="176"/>
        <v>0</v>
      </c>
      <c r="DW111" s="3">
        <f t="shared" si="177"/>
        <v>0</v>
      </c>
      <c r="DX111" s="3"/>
      <c r="DY111" s="3"/>
      <c r="DZ111" s="60" t="str">
        <f t="shared" si="150"/>
        <v/>
      </c>
      <c r="EA111" s="2" t="str">
        <f t="shared" si="151"/>
        <v/>
      </c>
      <c r="EC111" s="1"/>
      <c r="ED111" s="5"/>
      <c r="EE111" s="5"/>
      <c r="EF111" s="3"/>
      <c r="EG111" s="3">
        <f t="shared" si="126"/>
        <v>0</v>
      </c>
      <c r="EH111" s="3">
        <f t="shared" si="127"/>
        <v>0</v>
      </c>
      <c r="EI111" s="3"/>
      <c r="EJ111" s="3"/>
      <c r="EK111" s="60" t="str">
        <f t="shared" si="152"/>
        <v/>
      </c>
      <c r="EL111" s="2" t="str">
        <f t="shared" si="153"/>
        <v/>
      </c>
    </row>
    <row r="112" spans="1:142" ht="15.75" thickBot="1" x14ac:dyDescent="0.3">
      <c r="A112" s="28"/>
      <c r="B112" s="29"/>
      <c r="C112" s="29"/>
      <c r="D112" s="34"/>
      <c r="E112" s="62">
        <f t="shared" si="154"/>
        <v>0</v>
      </c>
      <c r="F112" s="3">
        <f t="shared" si="155"/>
        <v>0</v>
      </c>
      <c r="G112" s="34"/>
      <c r="H112" s="34"/>
      <c r="I112" s="60" t="str">
        <f t="shared" si="128"/>
        <v/>
      </c>
      <c r="J112" s="32" t="str">
        <f t="shared" si="129"/>
        <v/>
      </c>
      <c r="L112" s="28"/>
      <c r="M112" s="29"/>
      <c r="N112" s="29"/>
      <c r="O112" s="34"/>
      <c r="P112" s="3">
        <f t="shared" si="156"/>
        <v>0</v>
      </c>
      <c r="Q112" s="3">
        <f t="shared" si="157"/>
        <v>0</v>
      </c>
      <c r="R112" s="34"/>
      <c r="S112" s="34"/>
      <c r="T112" s="61" t="str">
        <f t="shared" si="130"/>
        <v/>
      </c>
      <c r="U112" s="33" t="str">
        <f t="shared" si="131"/>
        <v/>
      </c>
      <c r="W112" s="28"/>
      <c r="X112" s="29"/>
      <c r="Y112" s="29"/>
      <c r="Z112" s="34"/>
      <c r="AA112" s="3">
        <f t="shared" si="158"/>
        <v>0</v>
      </c>
      <c r="AB112" s="3">
        <f t="shared" si="159"/>
        <v>0</v>
      </c>
      <c r="AC112" s="34"/>
      <c r="AD112" s="34"/>
      <c r="AE112" s="60" t="str">
        <f t="shared" si="132"/>
        <v/>
      </c>
      <c r="AF112" s="32" t="str">
        <f t="shared" si="133"/>
        <v/>
      </c>
      <c r="AH112" s="28"/>
      <c r="AI112" s="29"/>
      <c r="AJ112" s="29"/>
      <c r="AK112" s="34"/>
      <c r="AL112" s="3">
        <f t="shared" si="160"/>
        <v>0</v>
      </c>
      <c r="AM112" s="3">
        <f t="shared" si="161"/>
        <v>0</v>
      </c>
      <c r="AN112" s="34"/>
      <c r="AO112" s="34"/>
      <c r="AP112" s="61" t="str">
        <f t="shared" si="134"/>
        <v/>
      </c>
      <c r="AQ112" s="33" t="str">
        <f t="shared" si="135"/>
        <v/>
      </c>
      <c r="AS112" s="28"/>
      <c r="AT112" s="29"/>
      <c r="AU112" s="29"/>
      <c r="AV112" s="29"/>
      <c r="AW112" s="3">
        <f t="shared" si="162"/>
        <v>0</v>
      </c>
      <c r="AX112" s="3">
        <f t="shared" si="163"/>
        <v>0</v>
      </c>
      <c r="AY112" s="34"/>
      <c r="AZ112" s="34"/>
      <c r="BA112" s="61" t="str">
        <f t="shared" si="136"/>
        <v/>
      </c>
      <c r="BB112" s="34" t="str">
        <f t="shared" si="137"/>
        <v/>
      </c>
      <c r="BD112" s="28"/>
      <c r="BE112" s="29"/>
      <c r="BF112" s="29"/>
      <c r="BG112" s="34"/>
      <c r="BH112" s="34">
        <f t="shared" si="164"/>
        <v>0</v>
      </c>
      <c r="BI112" s="34">
        <f t="shared" si="165"/>
        <v>0</v>
      </c>
      <c r="BJ112" s="34"/>
      <c r="BK112" s="34"/>
      <c r="BL112" s="61" t="str">
        <f t="shared" si="138"/>
        <v/>
      </c>
      <c r="BM112" s="33" t="str">
        <f t="shared" si="139"/>
        <v/>
      </c>
      <c r="BO112" s="28"/>
      <c r="BP112" s="29"/>
      <c r="BQ112" s="29"/>
      <c r="BR112" s="34"/>
      <c r="BS112" s="34">
        <f t="shared" si="166"/>
        <v>0</v>
      </c>
      <c r="BT112" s="34">
        <f t="shared" si="167"/>
        <v>0</v>
      </c>
      <c r="BU112" s="34"/>
      <c r="BV112" s="34"/>
      <c r="BW112" s="61" t="str">
        <f t="shared" si="140"/>
        <v/>
      </c>
      <c r="BX112" s="33" t="str">
        <f t="shared" si="141"/>
        <v/>
      </c>
      <c r="BZ112" s="28"/>
      <c r="CA112" s="29"/>
      <c r="CB112" s="29"/>
      <c r="CC112" s="34"/>
      <c r="CD112" s="34">
        <f t="shared" si="168"/>
        <v>0</v>
      </c>
      <c r="CE112" s="34">
        <f t="shared" si="169"/>
        <v>0</v>
      </c>
      <c r="CF112" s="34"/>
      <c r="CG112" s="34"/>
      <c r="CH112" s="61" t="str">
        <f t="shared" si="142"/>
        <v/>
      </c>
      <c r="CI112" s="33" t="str">
        <f t="shared" si="143"/>
        <v/>
      </c>
      <c r="CK112" s="28"/>
      <c r="CL112" s="29"/>
      <c r="CM112" s="29"/>
      <c r="CN112" s="34"/>
      <c r="CO112" s="34">
        <f t="shared" si="170"/>
        <v>0</v>
      </c>
      <c r="CP112" s="34">
        <f t="shared" si="171"/>
        <v>0</v>
      </c>
      <c r="CQ112" s="34"/>
      <c r="CR112" s="34"/>
      <c r="CS112" s="61" t="str">
        <f t="shared" si="144"/>
        <v/>
      </c>
      <c r="CT112" s="33" t="str">
        <f t="shared" si="145"/>
        <v/>
      </c>
      <c r="CV112" s="28"/>
      <c r="CW112" s="29"/>
      <c r="CX112" s="29"/>
      <c r="CY112" s="34"/>
      <c r="CZ112" s="34">
        <f t="shared" si="172"/>
        <v>0</v>
      </c>
      <c r="DA112" s="34">
        <f t="shared" si="173"/>
        <v>0</v>
      </c>
      <c r="DB112" s="34"/>
      <c r="DC112" s="34"/>
      <c r="DD112" s="61" t="str">
        <f t="shared" si="146"/>
        <v/>
      </c>
      <c r="DE112" s="32" t="str">
        <f t="shared" si="147"/>
        <v/>
      </c>
      <c r="DG112" s="28"/>
      <c r="DH112" s="29"/>
      <c r="DI112" s="29"/>
      <c r="DJ112" s="34"/>
      <c r="DK112" s="34">
        <f t="shared" si="174"/>
        <v>0</v>
      </c>
      <c r="DL112" s="34">
        <f t="shared" si="175"/>
        <v>0</v>
      </c>
      <c r="DM112" s="34"/>
      <c r="DN112" s="34"/>
      <c r="DO112" s="61" t="str">
        <f t="shared" si="148"/>
        <v/>
      </c>
      <c r="DP112" s="33" t="str">
        <f t="shared" si="149"/>
        <v/>
      </c>
      <c r="DR112" s="28"/>
      <c r="DS112" s="29"/>
      <c r="DT112" s="29"/>
      <c r="DU112" s="34"/>
      <c r="DV112" s="34">
        <f t="shared" si="176"/>
        <v>0</v>
      </c>
      <c r="DW112" s="34">
        <f t="shared" si="177"/>
        <v>0</v>
      </c>
      <c r="DX112" s="34"/>
      <c r="DY112" s="34"/>
      <c r="DZ112" s="61" t="str">
        <f t="shared" si="150"/>
        <v/>
      </c>
      <c r="EA112" s="33" t="str">
        <f t="shared" si="151"/>
        <v/>
      </c>
      <c r="EC112" s="28"/>
      <c r="ED112" s="29"/>
      <c r="EE112" s="29"/>
      <c r="EF112" s="34"/>
      <c r="EG112" s="34">
        <f t="shared" si="126"/>
        <v>0</v>
      </c>
      <c r="EH112" s="34">
        <f t="shared" si="127"/>
        <v>0</v>
      </c>
      <c r="EI112" s="34"/>
      <c r="EJ112" s="34"/>
      <c r="EK112" s="61" t="str">
        <f t="shared" si="152"/>
        <v/>
      </c>
      <c r="EL112" s="33" t="str">
        <f t="shared" si="153"/>
        <v/>
      </c>
    </row>
    <row r="113" spans="1:142" ht="15.75" thickBot="1" x14ac:dyDescent="0.3">
      <c r="A113" s="1"/>
      <c r="B113" s="5"/>
      <c r="C113" s="5"/>
      <c r="D113" s="3"/>
      <c r="E113" s="62">
        <f t="shared" si="154"/>
        <v>0</v>
      </c>
      <c r="F113" s="3">
        <f t="shared" si="155"/>
        <v>0</v>
      </c>
      <c r="G113" s="3"/>
      <c r="H113" s="3"/>
      <c r="I113" s="60" t="str">
        <f t="shared" si="128"/>
        <v/>
      </c>
      <c r="J113" s="32" t="str">
        <f t="shared" si="129"/>
        <v/>
      </c>
      <c r="L113" s="1"/>
      <c r="M113" s="5"/>
      <c r="N113" s="5"/>
      <c r="O113" s="3"/>
      <c r="P113" s="3">
        <f t="shared" si="156"/>
        <v>0</v>
      </c>
      <c r="Q113" s="3">
        <f t="shared" si="157"/>
        <v>0</v>
      </c>
      <c r="R113" s="3"/>
      <c r="S113" s="3"/>
      <c r="T113" s="60" t="str">
        <f t="shared" si="130"/>
        <v/>
      </c>
      <c r="U113" s="2" t="str">
        <f t="shared" si="131"/>
        <v/>
      </c>
      <c r="W113" s="1"/>
      <c r="X113" s="5"/>
      <c r="Y113" s="5"/>
      <c r="Z113" s="3"/>
      <c r="AA113" s="3">
        <f t="shared" si="158"/>
        <v>0</v>
      </c>
      <c r="AB113" s="3">
        <f t="shared" si="159"/>
        <v>0</v>
      </c>
      <c r="AC113" s="3"/>
      <c r="AD113" s="3"/>
      <c r="AE113" s="60" t="str">
        <f t="shared" si="132"/>
        <v/>
      </c>
      <c r="AF113" s="32" t="str">
        <f t="shared" si="133"/>
        <v/>
      </c>
      <c r="AH113" s="1"/>
      <c r="AI113" s="5"/>
      <c r="AJ113" s="5"/>
      <c r="AK113" s="3"/>
      <c r="AL113" s="3">
        <f t="shared" si="160"/>
        <v>0</v>
      </c>
      <c r="AM113" s="3">
        <f t="shared" si="161"/>
        <v>0</v>
      </c>
      <c r="AN113" s="3"/>
      <c r="AO113" s="3"/>
      <c r="AP113" s="60" t="str">
        <f t="shared" si="134"/>
        <v/>
      </c>
      <c r="AQ113" s="2" t="str">
        <f t="shared" si="135"/>
        <v/>
      </c>
      <c r="AS113" s="1"/>
      <c r="AT113" s="5"/>
      <c r="AU113" s="5"/>
      <c r="AV113" s="5"/>
      <c r="AW113" s="3">
        <f t="shared" si="162"/>
        <v>0</v>
      </c>
      <c r="AX113" s="3">
        <f t="shared" si="163"/>
        <v>0</v>
      </c>
      <c r="AY113" s="3"/>
      <c r="AZ113" s="3"/>
      <c r="BA113" s="60" t="str">
        <f t="shared" si="136"/>
        <v/>
      </c>
      <c r="BB113" s="3" t="str">
        <f t="shared" si="137"/>
        <v/>
      </c>
      <c r="BD113" s="1"/>
      <c r="BE113" s="5"/>
      <c r="BF113" s="5"/>
      <c r="BG113" s="3"/>
      <c r="BH113" s="3">
        <f t="shared" si="164"/>
        <v>0</v>
      </c>
      <c r="BI113" s="3">
        <f t="shared" si="165"/>
        <v>0</v>
      </c>
      <c r="BJ113" s="3"/>
      <c r="BK113" s="3"/>
      <c r="BL113" s="60" t="str">
        <f t="shared" si="138"/>
        <v/>
      </c>
      <c r="BM113" s="2" t="str">
        <f t="shared" si="139"/>
        <v/>
      </c>
      <c r="BO113" s="1"/>
      <c r="BP113" s="5"/>
      <c r="BQ113" s="5"/>
      <c r="BR113" s="3"/>
      <c r="BS113" s="3">
        <f t="shared" si="166"/>
        <v>0</v>
      </c>
      <c r="BT113" s="3">
        <f t="shared" si="167"/>
        <v>0</v>
      </c>
      <c r="BU113" s="3"/>
      <c r="BV113" s="3"/>
      <c r="BW113" s="60" t="str">
        <f t="shared" si="140"/>
        <v/>
      </c>
      <c r="BX113" s="2" t="str">
        <f t="shared" si="141"/>
        <v/>
      </c>
      <c r="BZ113" s="1"/>
      <c r="CA113" s="5"/>
      <c r="CB113" s="5"/>
      <c r="CC113" s="3"/>
      <c r="CD113" s="3">
        <f t="shared" si="168"/>
        <v>0</v>
      </c>
      <c r="CE113" s="3">
        <f t="shared" si="169"/>
        <v>0</v>
      </c>
      <c r="CF113" s="3"/>
      <c r="CG113" s="3"/>
      <c r="CH113" s="60" t="str">
        <f t="shared" si="142"/>
        <v/>
      </c>
      <c r="CI113" s="2" t="str">
        <f t="shared" si="143"/>
        <v/>
      </c>
      <c r="CK113" s="1"/>
      <c r="CL113" s="5"/>
      <c r="CM113" s="5"/>
      <c r="CN113" s="3"/>
      <c r="CO113" s="3">
        <f t="shared" si="170"/>
        <v>0</v>
      </c>
      <c r="CP113" s="3">
        <f t="shared" si="171"/>
        <v>0</v>
      </c>
      <c r="CQ113" s="3"/>
      <c r="CR113" s="3"/>
      <c r="CS113" s="60" t="str">
        <f t="shared" si="144"/>
        <v/>
      </c>
      <c r="CT113" s="2" t="str">
        <f t="shared" si="145"/>
        <v/>
      </c>
      <c r="CV113" s="1"/>
      <c r="CW113" s="5"/>
      <c r="CX113" s="5"/>
      <c r="CY113" s="3"/>
      <c r="CZ113" s="3">
        <f t="shared" si="172"/>
        <v>0</v>
      </c>
      <c r="DA113" s="3">
        <f t="shared" si="173"/>
        <v>0</v>
      </c>
      <c r="DB113" s="3"/>
      <c r="DC113" s="3"/>
      <c r="DD113" s="60" t="str">
        <f t="shared" si="146"/>
        <v/>
      </c>
      <c r="DE113" s="32" t="str">
        <f t="shared" si="147"/>
        <v/>
      </c>
      <c r="DG113" s="1"/>
      <c r="DH113" s="5"/>
      <c r="DI113" s="5"/>
      <c r="DJ113" s="3"/>
      <c r="DK113" s="3">
        <f t="shared" si="174"/>
        <v>0</v>
      </c>
      <c r="DL113" s="3">
        <f t="shared" si="175"/>
        <v>0</v>
      </c>
      <c r="DM113" s="3"/>
      <c r="DN113" s="3"/>
      <c r="DO113" s="60" t="str">
        <f t="shared" si="148"/>
        <v/>
      </c>
      <c r="DP113" s="2" t="str">
        <f t="shared" si="149"/>
        <v/>
      </c>
      <c r="DR113" s="1"/>
      <c r="DS113" s="5"/>
      <c r="DT113" s="5"/>
      <c r="DU113" s="3"/>
      <c r="DV113" s="3">
        <f t="shared" si="176"/>
        <v>0</v>
      </c>
      <c r="DW113" s="3">
        <f t="shared" si="177"/>
        <v>0</v>
      </c>
      <c r="DX113" s="3"/>
      <c r="DY113" s="3"/>
      <c r="DZ113" s="60" t="str">
        <f t="shared" si="150"/>
        <v/>
      </c>
      <c r="EA113" s="2" t="str">
        <f t="shared" si="151"/>
        <v/>
      </c>
      <c r="EC113" s="1"/>
      <c r="ED113" s="5"/>
      <c r="EE113" s="5"/>
      <c r="EF113" s="3"/>
      <c r="EG113" s="3">
        <f t="shared" si="126"/>
        <v>0</v>
      </c>
      <c r="EH113" s="3">
        <f t="shared" si="127"/>
        <v>0</v>
      </c>
      <c r="EI113" s="3"/>
      <c r="EJ113" s="3"/>
      <c r="EK113" s="60" t="str">
        <f t="shared" si="152"/>
        <v/>
      </c>
      <c r="EL113" s="2" t="str">
        <f t="shared" si="153"/>
        <v/>
      </c>
    </row>
    <row r="114" spans="1:142" ht="15.75" thickBot="1" x14ac:dyDescent="0.3">
      <c r="A114" s="28"/>
      <c r="B114" s="29"/>
      <c r="C114" s="29"/>
      <c r="D114" s="34"/>
      <c r="E114" s="62">
        <f t="shared" si="154"/>
        <v>0</v>
      </c>
      <c r="F114" s="3">
        <f t="shared" si="155"/>
        <v>0</v>
      </c>
      <c r="G114" s="34"/>
      <c r="H114" s="34"/>
      <c r="I114" s="60" t="str">
        <f t="shared" si="128"/>
        <v/>
      </c>
      <c r="J114" s="32" t="str">
        <f t="shared" si="129"/>
        <v/>
      </c>
      <c r="L114" s="28"/>
      <c r="M114" s="29"/>
      <c r="N114" s="29"/>
      <c r="O114" s="34"/>
      <c r="P114" s="3">
        <f t="shared" si="156"/>
        <v>0</v>
      </c>
      <c r="Q114" s="3">
        <f t="shared" si="157"/>
        <v>0</v>
      </c>
      <c r="R114" s="34"/>
      <c r="S114" s="34"/>
      <c r="T114" s="61" t="str">
        <f t="shared" si="130"/>
        <v/>
      </c>
      <c r="U114" s="33" t="str">
        <f t="shared" si="131"/>
        <v/>
      </c>
      <c r="W114" s="28"/>
      <c r="X114" s="29"/>
      <c r="Y114" s="29"/>
      <c r="Z114" s="34"/>
      <c r="AA114" s="3">
        <f t="shared" si="158"/>
        <v>0</v>
      </c>
      <c r="AB114" s="3">
        <f t="shared" si="159"/>
        <v>0</v>
      </c>
      <c r="AC114" s="34"/>
      <c r="AD114" s="34"/>
      <c r="AE114" s="60" t="str">
        <f t="shared" si="132"/>
        <v/>
      </c>
      <c r="AF114" s="32" t="str">
        <f t="shared" si="133"/>
        <v/>
      </c>
      <c r="AH114" s="28"/>
      <c r="AI114" s="29"/>
      <c r="AJ114" s="29"/>
      <c r="AK114" s="34"/>
      <c r="AL114" s="3">
        <f t="shared" si="160"/>
        <v>0</v>
      </c>
      <c r="AM114" s="3">
        <f t="shared" si="161"/>
        <v>0</v>
      </c>
      <c r="AN114" s="34"/>
      <c r="AO114" s="34"/>
      <c r="AP114" s="61" t="str">
        <f t="shared" si="134"/>
        <v/>
      </c>
      <c r="AQ114" s="33" t="str">
        <f t="shared" si="135"/>
        <v/>
      </c>
      <c r="AS114" s="28"/>
      <c r="AT114" s="29"/>
      <c r="AU114" s="29"/>
      <c r="AV114" s="29"/>
      <c r="AW114" s="3">
        <f t="shared" si="162"/>
        <v>0</v>
      </c>
      <c r="AX114" s="3">
        <f t="shared" si="163"/>
        <v>0</v>
      </c>
      <c r="AY114" s="34"/>
      <c r="AZ114" s="34"/>
      <c r="BA114" s="61" t="str">
        <f t="shared" si="136"/>
        <v/>
      </c>
      <c r="BB114" s="34" t="str">
        <f t="shared" si="137"/>
        <v/>
      </c>
      <c r="BD114" s="28"/>
      <c r="BE114" s="29"/>
      <c r="BF114" s="29"/>
      <c r="BG114" s="34"/>
      <c r="BH114" s="34">
        <f t="shared" si="164"/>
        <v>0</v>
      </c>
      <c r="BI114" s="34">
        <f t="shared" si="165"/>
        <v>0</v>
      </c>
      <c r="BJ114" s="34"/>
      <c r="BK114" s="34"/>
      <c r="BL114" s="61" t="str">
        <f t="shared" si="138"/>
        <v/>
      </c>
      <c r="BM114" s="33" t="str">
        <f t="shared" si="139"/>
        <v/>
      </c>
      <c r="BO114" s="28"/>
      <c r="BP114" s="29"/>
      <c r="BQ114" s="29"/>
      <c r="BR114" s="34"/>
      <c r="BS114" s="34">
        <f t="shared" si="166"/>
        <v>0</v>
      </c>
      <c r="BT114" s="34">
        <f t="shared" si="167"/>
        <v>0</v>
      </c>
      <c r="BU114" s="34"/>
      <c r="BV114" s="34"/>
      <c r="BW114" s="61" t="str">
        <f t="shared" si="140"/>
        <v/>
      </c>
      <c r="BX114" s="33" t="str">
        <f t="shared" si="141"/>
        <v/>
      </c>
      <c r="BZ114" s="28"/>
      <c r="CA114" s="29"/>
      <c r="CB114" s="29"/>
      <c r="CC114" s="34"/>
      <c r="CD114" s="34">
        <f t="shared" si="168"/>
        <v>0</v>
      </c>
      <c r="CE114" s="34">
        <f t="shared" si="169"/>
        <v>0</v>
      </c>
      <c r="CF114" s="34"/>
      <c r="CG114" s="34"/>
      <c r="CH114" s="61" t="str">
        <f t="shared" si="142"/>
        <v/>
      </c>
      <c r="CI114" s="33" t="str">
        <f t="shared" si="143"/>
        <v/>
      </c>
      <c r="CK114" s="28"/>
      <c r="CL114" s="29"/>
      <c r="CM114" s="29"/>
      <c r="CN114" s="34"/>
      <c r="CO114" s="34">
        <f t="shared" si="170"/>
        <v>0</v>
      </c>
      <c r="CP114" s="34">
        <f t="shared" si="171"/>
        <v>0</v>
      </c>
      <c r="CQ114" s="34"/>
      <c r="CR114" s="34"/>
      <c r="CS114" s="61" t="str">
        <f t="shared" si="144"/>
        <v/>
      </c>
      <c r="CT114" s="33" t="str">
        <f t="shared" si="145"/>
        <v/>
      </c>
      <c r="CV114" s="28"/>
      <c r="CW114" s="29"/>
      <c r="CX114" s="29"/>
      <c r="CY114" s="34"/>
      <c r="CZ114" s="34">
        <f t="shared" si="172"/>
        <v>0</v>
      </c>
      <c r="DA114" s="34">
        <f t="shared" si="173"/>
        <v>0</v>
      </c>
      <c r="DB114" s="34"/>
      <c r="DC114" s="34"/>
      <c r="DD114" s="61" t="str">
        <f t="shared" si="146"/>
        <v/>
      </c>
      <c r="DE114" s="32" t="str">
        <f t="shared" si="147"/>
        <v/>
      </c>
      <c r="DG114" s="28"/>
      <c r="DH114" s="29"/>
      <c r="DI114" s="29"/>
      <c r="DJ114" s="34"/>
      <c r="DK114" s="34">
        <f t="shared" si="174"/>
        <v>0</v>
      </c>
      <c r="DL114" s="34">
        <f t="shared" si="175"/>
        <v>0</v>
      </c>
      <c r="DM114" s="34"/>
      <c r="DN114" s="34"/>
      <c r="DO114" s="61" t="str">
        <f t="shared" si="148"/>
        <v/>
      </c>
      <c r="DP114" s="33" t="str">
        <f t="shared" si="149"/>
        <v/>
      </c>
      <c r="DR114" s="28"/>
      <c r="DS114" s="29"/>
      <c r="DT114" s="29"/>
      <c r="DU114" s="34"/>
      <c r="DV114" s="34">
        <f t="shared" si="176"/>
        <v>0</v>
      </c>
      <c r="DW114" s="34">
        <f t="shared" si="177"/>
        <v>0</v>
      </c>
      <c r="DX114" s="34"/>
      <c r="DY114" s="34"/>
      <c r="DZ114" s="61" t="str">
        <f t="shared" si="150"/>
        <v/>
      </c>
      <c r="EA114" s="33" t="str">
        <f t="shared" si="151"/>
        <v/>
      </c>
      <c r="EC114" s="28"/>
      <c r="ED114" s="29"/>
      <c r="EE114" s="29"/>
      <c r="EF114" s="34"/>
      <c r="EG114" s="34">
        <f t="shared" si="126"/>
        <v>0</v>
      </c>
      <c r="EH114" s="34">
        <f t="shared" si="127"/>
        <v>0</v>
      </c>
      <c r="EI114" s="34"/>
      <c r="EJ114" s="34"/>
      <c r="EK114" s="61" t="str">
        <f t="shared" si="152"/>
        <v/>
      </c>
      <c r="EL114" s="33" t="str">
        <f t="shared" si="153"/>
        <v/>
      </c>
    </row>
    <row r="115" spans="1:142" ht="15.75" thickBot="1" x14ac:dyDescent="0.3">
      <c r="A115" s="1"/>
      <c r="B115" s="5"/>
      <c r="C115" s="5"/>
      <c r="D115" s="3"/>
      <c r="E115" s="62">
        <f t="shared" si="154"/>
        <v>0</v>
      </c>
      <c r="F115" s="3">
        <f t="shared" si="155"/>
        <v>0</v>
      </c>
      <c r="G115" s="3"/>
      <c r="H115" s="3"/>
      <c r="I115" s="60" t="str">
        <f t="shared" si="128"/>
        <v/>
      </c>
      <c r="J115" s="32" t="str">
        <f t="shared" si="129"/>
        <v/>
      </c>
      <c r="L115" s="1"/>
      <c r="M115" s="5"/>
      <c r="N115" s="5"/>
      <c r="O115" s="3"/>
      <c r="P115" s="3">
        <f t="shared" si="156"/>
        <v>0</v>
      </c>
      <c r="Q115" s="3">
        <f t="shared" si="157"/>
        <v>0</v>
      </c>
      <c r="R115" s="3"/>
      <c r="S115" s="3"/>
      <c r="T115" s="60" t="str">
        <f t="shared" si="130"/>
        <v/>
      </c>
      <c r="U115" s="2" t="str">
        <f t="shared" si="131"/>
        <v/>
      </c>
      <c r="W115" s="1"/>
      <c r="X115" s="5"/>
      <c r="Y115" s="5"/>
      <c r="Z115" s="3"/>
      <c r="AA115" s="3">
        <f t="shared" si="158"/>
        <v>0</v>
      </c>
      <c r="AB115" s="3">
        <f t="shared" si="159"/>
        <v>0</v>
      </c>
      <c r="AC115" s="3"/>
      <c r="AD115" s="3"/>
      <c r="AE115" s="60" t="str">
        <f t="shared" si="132"/>
        <v/>
      </c>
      <c r="AF115" s="32" t="str">
        <f t="shared" si="133"/>
        <v/>
      </c>
      <c r="AH115" s="1"/>
      <c r="AI115" s="5"/>
      <c r="AJ115" s="5"/>
      <c r="AK115" s="3"/>
      <c r="AL115" s="3">
        <f t="shared" si="160"/>
        <v>0</v>
      </c>
      <c r="AM115" s="3">
        <f t="shared" si="161"/>
        <v>0</v>
      </c>
      <c r="AN115" s="3"/>
      <c r="AO115" s="3"/>
      <c r="AP115" s="60" t="str">
        <f t="shared" si="134"/>
        <v/>
      </c>
      <c r="AQ115" s="2" t="str">
        <f t="shared" si="135"/>
        <v/>
      </c>
      <c r="AS115" s="1"/>
      <c r="AT115" s="5"/>
      <c r="AU115" s="5"/>
      <c r="AV115" s="5"/>
      <c r="AW115" s="3">
        <f t="shared" si="162"/>
        <v>0</v>
      </c>
      <c r="AX115" s="3">
        <f t="shared" si="163"/>
        <v>0</v>
      </c>
      <c r="AY115" s="3"/>
      <c r="AZ115" s="3"/>
      <c r="BA115" s="60" t="str">
        <f t="shared" si="136"/>
        <v/>
      </c>
      <c r="BB115" s="3" t="str">
        <f t="shared" si="137"/>
        <v/>
      </c>
      <c r="BD115" s="1"/>
      <c r="BE115" s="5"/>
      <c r="BF115" s="5"/>
      <c r="BG115" s="3"/>
      <c r="BH115" s="3">
        <f t="shared" si="164"/>
        <v>0</v>
      </c>
      <c r="BI115" s="3">
        <f t="shared" si="165"/>
        <v>0</v>
      </c>
      <c r="BJ115" s="3"/>
      <c r="BK115" s="3"/>
      <c r="BL115" s="60" t="str">
        <f t="shared" si="138"/>
        <v/>
      </c>
      <c r="BM115" s="2" t="str">
        <f t="shared" si="139"/>
        <v/>
      </c>
      <c r="BO115" s="1"/>
      <c r="BP115" s="5"/>
      <c r="BQ115" s="5"/>
      <c r="BR115" s="3"/>
      <c r="BS115" s="3">
        <f t="shared" si="166"/>
        <v>0</v>
      </c>
      <c r="BT115" s="3">
        <f t="shared" si="167"/>
        <v>0</v>
      </c>
      <c r="BU115" s="3"/>
      <c r="BV115" s="3"/>
      <c r="BW115" s="60" t="str">
        <f t="shared" si="140"/>
        <v/>
      </c>
      <c r="BX115" s="2" t="str">
        <f t="shared" si="141"/>
        <v/>
      </c>
      <c r="BZ115" s="1"/>
      <c r="CA115" s="5"/>
      <c r="CB115" s="5"/>
      <c r="CC115" s="3"/>
      <c r="CD115" s="3">
        <f t="shared" si="168"/>
        <v>0</v>
      </c>
      <c r="CE115" s="3">
        <f t="shared" si="169"/>
        <v>0</v>
      </c>
      <c r="CF115" s="3"/>
      <c r="CG115" s="3"/>
      <c r="CH115" s="60" t="str">
        <f t="shared" si="142"/>
        <v/>
      </c>
      <c r="CI115" s="2" t="str">
        <f t="shared" si="143"/>
        <v/>
      </c>
      <c r="CK115" s="1"/>
      <c r="CL115" s="5"/>
      <c r="CM115" s="5"/>
      <c r="CN115" s="3"/>
      <c r="CO115" s="3">
        <f t="shared" si="170"/>
        <v>0</v>
      </c>
      <c r="CP115" s="3">
        <f t="shared" si="171"/>
        <v>0</v>
      </c>
      <c r="CQ115" s="3"/>
      <c r="CR115" s="3"/>
      <c r="CS115" s="60" t="str">
        <f t="shared" si="144"/>
        <v/>
      </c>
      <c r="CT115" s="2" t="str">
        <f t="shared" si="145"/>
        <v/>
      </c>
      <c r="CV115" s="1"/>
      <c r="CW115" s="5"/>
      <c r="CX115" s="5"/>
      <c r="CY115" s="3"/>
      <c r="CZ115" s="3">
        <f t="shared" si="172"/>
        <v>0</v>
      </c>
      <c r="DA115" s="3">
        <f t="shared" si="173"/>
        <v>0</v>
      </c>
      <c r="DB115" s="3"/>
      <c r="DC115" s="3"/>
      <c r="DD115" s="60" t="str">
        <f t="shared" si="146"/>
        <v/>
      </c>
      <c r="DE115" s="32" t="str">
        <f t="shared" si="147"/>
        <v/>
      </c>
      <c r="DG115" s="1"/>
      <c r="DH115" s="5"/>
      <c r="DI115" s="5"/>
      <c r="DJ115" s="3"/>
      <c r="DK115" s="3">
        <f t="shared" si="174"/>
        <v>0</v>
      </c>
      <c r="DL115" s="3">
        <f t="shared" si="175"/>
        <v>0</v>
      </c>
      <c r="DM115" s="3"/>
      <c r="DN115" s="3"/>
      <c r="DO115" s="60" t="str">
        <f t="shared" si="148"/>
        <v/>
      </c>
      <c r="DP115" s="2" t="str">
        <f t="shared" si="149"/>
        <v/>
      </c>
      <c r="DR115" s="1"/>
      <c r="DS115" s="5"/>
      <c r="DT115" s="5"/>
      <c r="DU115" s="3"/>
      <c r="DV115" s="3">
        <f t="shared" si="176"/>
        <v>0</v>
      </c>
      <c r="DW115" s="3">
        <f t="shared" si="177"/>
        <v>0</v>
      </c>
      <c r="DX115" s="3"/>
      <c r="DY115" s="3"/>
      <c r="DZ115" s="60" t="str">
        <f t="shared" si="150"/>
        <v/>
      </c>
      <c r="EA115" s="2" t="str">
        <f t="shared" si="151"/>
        <v/>
      </c>
      <c r="EC115" s="1"/>
      <c r="ED115" s="5"/>
      <c r="EE115" s="5"/>
      <c r="EF115" s="3"/>
      <c r="EG115" s="3">
        <f t="shared" si="126"/>
        <v>0</v>
      </c>
      <c r="EH115" s="3">
        <f t="shared" si="127"/>
        <v>0</v>
      </c>
      <c r="EI115" s="3"/>
      <c r="EJ115" s="3"/>
      <c r="EK115" s="60" t="str">
        <f t="shared" si="152"/>
        <v/>
      </c>
      <c r="EL115" s="2" t="str">
        <f t="shared" si="153"/>
        <v/>
      </c>
    </row>
    <row r="116" spans="1:142" ht="15.75" thickBot="1" x14ac:dyDescent="0.3">
      <c r="A116" s="28"/>
      <c r="B116" s="29"/>
      <c r="C116" s="29"/>
      <c r="D116" s="34"/>
      <c r="E116" s="62">
        <f t="shared" si="154"/>
        <v>0</v>
      </c>
      <c r="F116" s="3">
        <f t="shared" si="155"/>
        <v>0</v>
      </c>
      <c r="G116" s="34"/>
      <c r="H116" s="34"/>
      <c r="I116" s="60" t="str">
        <f t="shared" si="128"/>
        <v/>
      </c>
      <c r="J116" s="32" t="str">
        <f t="shared" si="129"/>
        <v/>
      </c>
      <c r="L116" s="28"/>
      <c r="M116" s="29"/>
      <c r="N116" s="29"/>
      <c r="O116" s="34"/>
      <c r="P116" s="3">
        <f t="shared" si="156"/>
        <v>0</v>
      </c>
      <c r="Q116" s="3">
        <f t="shared" si="157"/>
        <v>0</v>
      </c>
      <c r="R116" s="34"/>
      <c r="S116" s="34"/>
      <c r="T116" s="61" t="str">
        <f t="shared" si="130"/>
        <v/>
      </c>
      <c r="U116" s="33" t="str">
        <f t="shared" si="131"/>
        <v/>
      </c>
      <c r="W116" s="28"/>
      <c r="X116" s="29"/>
      <c r="Y116" s="29"/>
      <c r="Z116" s="34"/>
      <c r="AA116" s="3">
        <f t="shared" si="158"/>
        <v>0</v>
      </c>
      <c r="AB116" s="3">
        <f t="shared" si="159"/>
        <v>0</v>
      </c>
      <c r="AC116" s="34"/>
      <c r="AD116" s="34"/>
      <c r="AE116" s="60" t="str">
        <f t="shared" si="132"/>
        <v/>
      </c>
      <c r="AF116" s="32" t="str">
        <f t="shared" si="133"/>
        <v/>
      </c>
      <c r="AH116" s="28"/>
      <c r="AI116" s="29"/>
      <c r="AJ116" s="29"/>
      <c r="AK116" s="34"/>
      <c r="AL116" s="3">
        <f t="shared" si="160"/>
        <v>0</v>
      </c>
      <c r="AM116" s="3">
        <f t="shared" si="161"/>
        <v>0</v>
      </c>
      <c r="AN116" s="34"/>
      <c r="AO116" s="34"/>
      <c r="AP116" s="61" t="str">
        <f t="shared" si="134"/>
        <v/>
      </c>
      <c r="AQ116" s="33" t="str">
        <f t="shared" si="135"/>
        <v/>
      </c>
      <c r="AS116" s="28"/>
      <c r="AT116" s="29"/>
      <c r="AU116" s="29"/>
      <c r="AV116" s="29"/>
      <c r="AW116" s="3">
        <f t="shared" si="162"/>
        <v>0</v>
      </c>
      <c r="AX116" s="3">
        <f t="shared" si="163"/>
        <v>0</v>
      </c>
      <c r="AY116" s="34"/>
      <c r="AZ116" s="34"/>
      <c r="BA116" s="61" t="str">
        <f t="shared" si="136"/>
        <v/>
      </c>
      <c r="BB116" s="34" t="str">
        <f t="shared" si="137"/>
        <v/>
      </c>
      <c r="BD116" s="28"/>
      <c r="BE116" s="29"/>
      <c r="BF116" s="29"/>
      <c r="BG116" s="34"/>
      <c r="BH116" s="34">
        <f t="shared" si="164"/>
        <v>0</v>
      </c>
      <c r="BI116" s="34">
        <f t="shared" si="165"/>
        <v>0</v>
      </c>
      <c r="BJ116" s="34"/>
      <c r="BK116" s="34"/>
      <c r="BL116" s="61" t="str">
        <f t="shared" si="138"/>
        <v/>
      </c>
      <c r="BM116" s="33" t="str">
        <f t="shared" si="139"/>
        <v/>
      </c>
      <c r="BO116" s="28"/>
      <c r="BP116" s="29"/>
      <c r="BQ116" s="29"/>
      <c r="BR116" s="34"/>
      <c r="BS116" s="34">
        <f t="shared" si="166"/>
        <v>0</v>
      </c>
      <c r="BT116" s="34">
        <f t="shared" si="167"/>
        <v>0</v>
      </c>
      <c r="BU116" s="34"/>
      <c r="BV116" s="34"/>
      <c r="BW116" s="61" t="str">
        <f t="shared" si="140"/>
        <v/>
      </c>
      <c r="BX116" s="33" t="str">
        <f t="shared" si="141"/>
        <v/>
      </c>
      <c r="BZ116" s="28"/>
      <c r="CA116" s="29"/>
      <c r="CB116" s="29"/>
      <c r="CC116" s="34"/>
      <c r="CD116" s="34">
        <f t="shared" si="168"/>
        <v>0</v>
      </c>
      <c r="CE116" s="34">
        <f t="shared" si="169"/>
        <v>0</v>
      </c>
      <c r="CF116" s="34"/>
      <c r="CG116" s="34"/>
      <c r="CH116" s="61" t="str">
        <f t="shared" si="142"/>
        <v/>
      </c>
      <c r="CI116" s="33" t="str">
        <f t="shared" si="143"/>
        <v/>
      </c>
      <c r="CK116" s="28"/>
      <c r="CL116" s="29"/>
      <c r="CM116" s="29"/>
      <c r="CN116" s="34"/>
      <c r="CO116" s="34">
        <f t="shared" si="170"/>
        <v>0</v>
      </c>
      <c r="CP116" s="34">
        <f t="shared" si="171"/>
        <v>0</v>
      </c>
      <c r="CQ116" s="34"/>
      <c r="CR116" s="34"/>
      <c r="CS116" s="61" t="str">
        <f t="shared" si="144"/>
        <v/>
      </c>
      <c r="CT116" s="33" t="str">
        <f t="shared" si="145"/>
        <v/>
      </c>
      <c r="CV116" s="28"/>
      <c r="CW116" s="29"/>
      <c r="CX116" s="29"/>
      <c r="CY116" s="34"/>
      <c r="CZ116" s="34">
        <f t="shared" si="172"/>
        <v>0</v>
      </c>
      <c r="DA116" s="34">
        <f t="shared" si="173"/>
        <v>0</v>
      </c>
      <c r="DB116" s="34"/>
      <c r="DC116" s="34"/>
      <c r="DD116" s="61" t="str">
        <f t="shared" si="146"/>
        <v/>
      </c>
      <c r="DE116" s="32" t="str">
        <f t="shared" si="147"/>
        <v/>
      </c>
      <c r="DG116" s="28"/>
      <c r="DH116" s="29"/>
      <c r="DI116" s="29"/>
      <c r="DJ116" s="34"/>
      <c r="DK116" s="34">
        <f t="shared" si="174"/>
        <v>0</v>
      </c>
      <c r="DL116" s="34">
        <f t="shared" si="175"/>
        <v>0</v>
      </c>
      <c r="DM116" s="34"/>
      <c r="DN116" s="34"/>
      <c r="DO116" s="61" t="str">
        <f t="shared" si="148"/>
        <v/>
      </c>
      <c r="DP116" s="33" t="str">
        <f t="shared" si="149"/>
        <v/>
      </c>
      <c r="DR116" s="28"/>
      <c r="DS116" s="29"/>
      <c r="DT116" s="29"/>
      <c r="DU116" s="34"/>
      <c r="DV116" s="34">
        <f t="shared" si="176"/>
        <v>0</v>
      </c>
      <c r="DW116" s="34">
        <f t="shared" si="177"/>
        <v>0</v>
      </c>
      <c r="DX116" s="34"/>
      <c r="DY116" s="34"/>
      <c r="DZ116" s="61" t="str">
        <f t="shared" si="150"/>
        <v/>
      </c>
      <c r="EA116" s="33" t="str">
        <f t="shared" si="151"/>
        <v/>
      </c>
      <c r="EC116" s="28"/>
      <c r="ED116" s="29"/>
      <c r="EE116" s="29"/>
      <c r="EF116" s="34"/>
      <c r="EG116" s="34">
        <f t="shared" si="126"/>
        <v>0</v>
      </c>
      <c r="EH116" s="34">
        <f t="shared" si="127"/>
        <v>0</v>
      </c>
      <c r="EI116" s="34"/>
      <c r="EJ116" s="34"/>
      <c r="EK116" s="61" t="str">
        <f t="shared" si="152"/>
        <v/>
      </c>
      <c r="EL116" s="33" t="str">
        <f t="shared" si="153"/>
        <v/>
      </c>
    </row>
    <row r="117" spans="1:142" ht="15.75" thickBot="1" x14ac:dyDescent="0.3">
      <c r="A117" s="1"/>
      <c r="B117" s="5"/>
      <c r="C117" s="5"/>
      <c r="D117" s="3"/>
      <c r="E117" s="62">
        <f t="shared" si="154"/>
        <v>0</v>
      </c>
      <c r="F117" s="3">
        <f t="shared" si="155"/>
        <v>0</v>
      </c>
      <c r="G117" s="3"/>
      <c r="H117" s="3"/>
      <c r="I117" s="60" t="str">
        <f t="shared" si="128"/>
        <v/>
      </c>
      <c r="J117" s="32" t="str">
        <f t="shared" si="129"/>
        <v/>
      </c>
      <c r="L117" s="1"/>
      <c r="M117" s="5"/>
      <c r="N117" s="5"/>
      <c r="O117" s="3"/>
      <c r="P117" s="3">
        <f t="shared" si="156"/>
        <v>0</v>
      </c>
      <c r="Q117" s="3">
        <f t="shared" si="157"/>
        <v>0</v>
      </c>
      <c r="R117" s="3"/>
      <c r="S117" s="3"/>
      <c r="T117" s="60" t="str">
        <f t="shared" si="130"/>
        <v/>
      </c>
      <c r="U117" s="2" t="str">
        <f t="shared" si="131"/>
        <v/>
      </c>
      <c r="W117" s="1"/>
      <c r="X117" s="5"/>
      <c r="Y117" s="5"/>
      <c r="Z117" s="3"/>
      <c r="AA117" s="3">
        <f t="shared" si="158"/>
        <v>0</v>
      </c>
      <c r="AB117" s="3">
        <f t="shared" si="159"/>
        <v>0</v>
      </c>
      <c r="AC117" s="3"/>
      <c r="AD117" s="3"/>
      <c r="AE117" s="60" t="str">
        <f t="shared" si="132"/>
        <v/>
      </c>
      <c r="AF117" s="32" t="str">
        <f t="shared" si="133"/>
        <v/>
      </c>
      <c r="AH117" s="1"/>
      <c r="AI117" s="5"/>
      <c r="AJ117" s="5"/>
      <c r="AK117" s="3"/>
      <c r="AL117" s="3">
        <f t="shared" si="160"/>
        <v>0</v>
      </c>
      <c r="AM117" s="3">
        <f t="shared" si="161"/>
        <v>0</v>
      </c>
      <c r="AN117" s="3"/>
      <c r="AO117" s="3"/>
      <c r="AP117" s="60" t="str">
        <f t="shared" si="134"/>
        <v/>
      </c>
      <c r="AQ117" s="2" t="str">
        <f t="shared" si="135"/>
        <v/>
      </c>
      <c r="AS117" s="1"/>
      <c r="AT117" s="5"/>
      <c r="AU117" s="5"/>
      <c r="AV117" s="5"/>
      <c r="AW117" s="3">
        <f t="shared" si="162"/>
        <v>0</v>
      </c>
      <c r="AX117" s="3">
        <f t="shared" si="163"/>
        <v>0</v>
      </c>
      <c r="AY117" s="3"/>
      <c r="AZ117" s="3"/>
      <c r="BA117" s="60" t="str">
        <f t="shared" si="136"/>
        <v/>
      </c>
      <c r="BB117" s="3" t="str">
        <f t="shared" si="137"/>
        <v/>
      </c>
      <c r="BD117" s="1"/>
      <c r="BE117" s="5"/>
      <c r="BF117" s="5"/>
      <c r="BG117" s="3"/>
      <c r="BH117" s="3">
        <f t="shared" si="164"/>
        <v>0</v>
      </c>
      <c r="BI117" s="3">
        <f t="shared" si="165"/>
        <v>0</v>
      </c>
      <c r="BJ117" s="3"/>
      <c r="BK117" s="3"/>
      <c r="BL117" s="60" t="str">
        <f t="shared" si="138"/>
        <v/>
      </c>
      <c r="BM117" s="2" t="str">
        <f t="shared" si="139"/>
        <v/>
      </c>
      <c r="BO117" s="1"/>
      <c r="BP117" s="5"/>
      <c r="BQ117" s="5"/>
      <c r="BR117" s="3"/>
      <c r="BS117" s="3">
        <f t="shared" si="166"/>
        <v>0</v>
      </c>
      <c r="BT117" s="3">
        <f t="shared" si="167"/>
        <v>0</v>
      </c>
      <c r="BU117" s="3"/>
      <c r="BV117" s="3"/>
      <c r="BW117" s="60" t="str">
        <f t="shared" si="140"/>
        <v/>
      </c>
      <c r="BX117" s="2" t="str">
        <f t="shared" si="141"/>
        <v/>
      </c>
      <c r="BZ117" s="1"/>
      <c r="CA117" s="5"/>
      <c r="CB117" s="5"/>
      <c r="CC117" s="3"/>
      <c r="CD117" s="3">
        <f t="shared" si="168"/>
        <v>0</v>
      </c>
      <c r="CE117" s="3">
        <f t="shared" si="169"/>
        <v>0</v>
      </c>
      <c r="CF117" s="3"/>
      <c r="CG117" s="3"/>
      <c r="CH117" s="60" t="str">
        <f t="shared" si="142"/>
        <v/>
      </c>
      <c r="CI117" s="2" t="str">
        <f t="shared" si="143"/>
        <v/>
      </c>
      <c r="CK117" s="1"/>
      <c r="CL117" s="5"/>
      <c r="CM117" s="5"/>
      <c r="CN117" s="3"/>
      <c r="CO117" s="3">
        <f t="shared" si="170"/>
        <v>0</v>
      </c>
      <c r="CP117" s="3">
        <f t="shared" si="171"/>
        <v>0</v>
      </c>
      <c r="CQ117" s="3"/>
      <c r="CR117" s="3"/>
      <c r="CS117" s="60" t="str">
        <f t="shared" si="144"/>
        <v/>
      </c>
      <c r="CT117" s="2" t="str">
        <f t="shared" si="145"/>
        <v/>
      </c>
      <c r="CV117" s="1"/>
      <c r="CW117" s="5"/>
      <c r="CX117" s="5"/>
      <c r="CY117" s="3"/>
      <c r="CZ117" s="3">
        <f t="shared" si="172"/>
        <v>0</v>
      </c>
      <c r="DA117" s="3">
        <f t="shared" si="173"/>
        <v>0</v>
      </c>
      <c r="DB117" s="3"/>
      <c r="DC117" s="3"/>
      <c r="DD117" s="60" t="str">
        <f t="shared" si="146"/>
        <v/>
      </c>
      <c r="DE117" s="32" t="str">
        <f t="shared" si="147"/>
        <v/>
      </c>
      <c r="DG117" s="1"/>
      <c r="DH117" s="5"/>
      <c r="DI117" s="5"/>
      <c r="DJ117" s="3"/>
      <c r="DK117" s="3">
        <f t="shared" si="174"/>
        <v>0</v>
      </c>
      <c r="DL117" s="3">
        <f t="shared" si="175"/>
        <v>0</v>
      </c>
      <c r="DM117" s="3"/>
      <c r="DN117" s="3"/>
      <c r="DO117" s="60" t="str">
        <f t="shared" si="148"/>
        <v/>
      </c>
      <c r="DP117" s="2" t="str">
        <f t="shared" si="149"/>
        <v/>
      </c>
      <c r="DR117" s="1"/>
      <c r="DS117" s="5"/>
      <c r="DT117" s="5"/>
      <c r="DU117" s="3"/>
      <c r="DV117" s="3">
        <f t="shared" si="176"/>
        <v>0</v>
      </c>
      <c r="DW117" s="3">
        <f t="shared" si="177"/>
        <v>0</v>
      </c>
      <c r="DX117" s="3"/>
      <c r="DY117" s="3"/>
      <c r="DZ117" s="60" t="str">
        <f t="shared" si="150"/>
        <v/>
      </c>
      <c r="EA117" s="2" t="str">
        <f t="shared" si="151"/>
        <v/>
      </c>
      <c r="EC117" s="1"/>
      <c r="ED117" s="5"/>
      <c r="EE117" s="5"/>
      <c r="EF117" s="3"/>
      <c r="EG117" s="3">
        <f t="shared" si="126"/>
        <v>0</v>
      </c>
      <c r="EH117" s="3">
        <f t="shared" si="127"/>
        <v>0</v>
      </c>
      <c r="EI117" s="3"/>
      <c r="EJ117" s="3"/>
      <c r="EK117" s="60" t="str">
        <f t="shared" si="152"/>
        <v/>
      </c>
      <c r="EL117" s="2" t="str">
        <f t="shared" si="153"/>
        <v/>
      </c>
    </row>
    <row r="118" spans="1:142" ht="15.75" thickBot="1" x14ac:dyDescent="0.3">
      <c r="A118" s="28"/>
      <c r="B118" s="29"/>
      <c r="C118" s="29"/>
      <c r="D118" s="34"/>
      <c r="E118" s="62">
        <f t="shared" si="154"/>
        <v>0</v>
      </c>
      <c r="F118" s="3">
        <f t="shared" si="155"/>
        <v>0</v>
      </c>
      <c r="G118" s="34"/>
      <c r="H118" s="34"/>
      <c r="I118" s="60" t="str">
        <f t="shared" si="128"/>
        <v/>
      </c>
      <c r="J118" s="32" t="str">
        <f t="shared" si="129"/>
        <v/>
      </c>
      <c r="L118" s="28"/>
      <c r="M118" s="29"/>
      <c r="N118" s="29"/>
      <c r="O118" s="34"/>
      <c r="P118" s="3">
        <f t="shared" si="156"/>
        <v>0</v>
      </c>
      <c r="Q118" s="3">
        <f t="shared" si="157"/>
        <v>0</v>
      </c>
      <c r="R118" s="34"/>
      <c r="S118" s="34"/>
      <c r="T118" s="61" t="str">
        <f t="shared" si="130"/>
        <v/>
      </c>
      <c r="U118" s="33" t="str">
        <f t="shared" si="131"/>
        <v/>
      </c>
      <c r="W118" s="28"/>
      <c r="X118" s="29"/>
      <c r="Y118" s="29"/>
      <c r="Z118" s="34"/>
      <c r="AA118" s="3">
        <f t="shared" si="158"/>
        <v>0</v>
      </c>
      <c r="AB118" s="3">
        <f t="shared" si="159"/>
        <v>0</v>
      </c>
      <c r="AC118" s="34"/>
      <c r="AD118" s="34"/>
      <c r="AE118" s="60" t="str">
        <f t="shared" si="132"/>
        <v/>
      </c>
      <c r="AF118" s="32" t="str">
        <f t="shared" si="133"/>
        <v/>
      </c>
      <c r="AH118" s="28"/>
      <c r="AI118" s="29"/>
      <c r="AJ118" s="29"/>
      <c r="AK118" s="34"/>
      <c r="AL118" s="3">
        <f t="shared" si="160"/>
        <v>0</v>
      </c>
      <c r="AM118" s="3">
        <f t="shared" si="161"/>
        <v>0</v>
      </c>
      <c r="AN118" s="34"/>
      <c r="AO118" s="34"/>
      <c r="AP118" s="61" t="str">
        <f t="shared" si="134"/>
        <v/>
      </c>
      <c r="AQ118" s="33" t="str">
        <f t="shared" si="135"/>
        <v/>
      </c>
      <c r="AS118" s="28"/>
      <c r="AT118" s="29"/>
      <c r="AU118" s="29"/>
      <c r="AV118" s="29"/>
      <c r="AW118" s="3">
        <f t="shared" si="162"/>
        <v>0</v>
      </c>
      <c r="AX118" s="3">
        <f t="shared" si="163"/>
        <v>0</v>
      </c>
      <c r="AY118" s="34"/>
      <c r="AZ118" s="34"/>
      <c r="BA118" s="61" t="str">
        <f t="shared" si="136"/>
        <v/>
      </c>
      <c r="BB118" s="34" t="str">
        <f t="shared" si="137"/>
        <v/>
      </c>
      <c r="BD118" s="28"/>
      <c r="BE118" s="29"/>
      <c r="BF118" s="29"/>
      <c r="BG118" s="34"/>
      <c r="BH118" s="34">
        <f t="shared" si="164"/>
        <v>0</v>
      </c>
      <c r="BI118" s="34">
        <f t="shared" si="165"/>
        <v>0</v>
      </c>
      <c r="BJ118" s="34"/>
      <c r="BK118" s="34"/>
      <c r="BL118" s="61" t="str">
        <f t="shared" si="138"/>
        <v/>
      </c>
      <c r="BM118" s="33" t="str">
        <f t="shared" si="139"/>
        <v/>
      </c>
      <c r="BO118" s="28"/>
      <c r="BP118" s="29"/>
      <c r="BQ118" s="29"/>
      <c r="BR118" s="34"/>
      <c r="BS118" s="34">
        <f t="shared" si="166"/>
        <v>0</v>
      </c>
      <c r="BT118" s="34">
        <f t="shared" si="167"/>
        <v>0</v>
      </c>
      <c r="BU118" s="34"/>
      <c r="BV118" s="34"/>
      <c r="BW118" s="61" t="str">
        <f t="shared" si="140"/>
        <v/>
      </c>
      <c r="BX118" s="33" t="str">
        <f t="shared" si="141"/>
        <v/>
      </c>
      <c r="BZ118" s="28"/>
      <c r="CA118" s="29"/>
      <c r="CB118" s="29"/>
      <c r="CC118" s="34"/>
      <c r="CD118" s="34">
        <f t="shared" si="168"/>
        <v>0</v>
      </c>
      <c r="CE118" s="34">
        <f t="shared" si="169"/>
        <v>0</v>
      </c>
      <c r="CF118" s="34"/>
      <c r="CG118" s="34"/>
      <c r="CH118" s="61" t="str">
        <f t="shared" si="142"/>
        <v/>
      </c>
      <c r="CI118" s="33" t="str">
        <f t="shared" si="143"/>
        <v/>
      </c>
      <c r="CK118" s="28"/>
      <c r="CL118" s="29"/>
      <c r="CM118" s="29"/>
      <c r="CN118" s="34"/>
      <c r="CO118" s="34">
        <f t="shared" si="170"/>
        <v>0</v>
      </c>
      <c r="CP118" s="34">
        <f t="shared" si="171"/>
        <v>0</v>
      </c>
      <c r="CQ118" s="34"/>
      <c r="CR118" s="34"/>
      <c r="CS118" s="61" t="str">
        <f t="shared" si="144"/>
        <v/>
      </c>
      <c r="CT118" s="33" t="str">
        <f t="shared" si="145"/>
        <v/>
      </c>
      <c r="CV118" s="28"/>
      <c r="CW118" s="29"/>
      <c r="CX118" s="29"/>
      <c r="CY118" s="34"/>
      <c r="CZ118" s="34">
        <f t="shared" si="172"/>
        <v>0</v>
      </c>
      <c r="DA118" s="34">
        <f t="shared" si="173"/>
        <v>0</v>
      </c>
      <c r="DB118" s="34"/>
      <c r="DC118" s="34"/>
      <c r="DD118" s="61" t="str">
        <f t="shared" si="146"/>
        <v/>
      </c>
      <c r="DE118" s="32" t="str">
        <f t="shared" si="147"/>
        <v/>
      </c>
      <c r="DG118" s="28"/>
      <c r="DH118" s="29"/>
      <c r="DI118" s="29"/>
      <c r="DJ118" s="34"/>
      <c r="DK118" s="34">
        <f t="shared" si="174"/>
        <v>0</v>
      </c>
      <c r="DL118" s="34">
        <f t="shared" si="175"/>
        <v>0</v>
      </c>
      <c r="DM118" s="34"/>
      <c r="DN118" s="34"/>
      <c r="DO118" s="61" t="str">
        <f t="shared" si="148"/>
        <v/>
      </c>
      <c r="DP118" s="33" t="str">
        <f t="shared" si="149"/>
        <v/>
      </c>
      <c r="DR118" s="28"/>
      <c r="DS118" s="29"/>
      <c r="DT118" s="29"/>
      <c r="DU118" s="34"/>
      <c r="DV118" s="34">
        <f t="shared" si="176"/>
        <v>0</v>
      </c>
      <c r="DW118" s="34">
        <f t="shared" si="177"/>
        <v>0</v>
      </c>
      <c r="DX118" s="34"/>
      <c r="DY118" s="34"/>
      <c r="DZ118" s="61" t="str">
        <f t="shared" si="150"/>
        <v/>
      </c>
      <c r="EA118" s="33" t="str">
        <f t="shared" si="151"/>
        <v/>
      </c>
      <c r="EC118" s="28"/>
      <c r="ED118" s="29"/>
      <c r="EE118" s="29"/>
      <c r="EF118" s="34"/>
      <c r="EG118" s="34">
        <f t="shared" si="126"/>
        <v>0</v>
      </c>
      <c r="EH118" s="34">
        <f t="shared" si="127"/>
        <v>0</v>
      </c>
      <c r="EI118" s="34"/>
      <c r="EJ118" s="34"/>
      <c r="EK118" s="61" t="str">
        <f t="shared" si="152"/>
        <v/>
      </c>
      <c r="EL118" s="33" t="str">
        <f t="shared" si="153"/>
        <v/>
      </c>
    </row>
    <row r="119" spans="1:142" ht="15.75" thickBot="1" x14ac:dyDescent="0.3">
      <c r="A119" s="1"/>
      <c r="B119" s="5"/>
      <c r="C119" s="5"/>
      <c r="D119" s="3"/>
      <c r="E119" s="62">
        <f t="shared" si="154"/>
        <v>0</v>
      </c>
      <c r="F119" s="3">
        <f t="shared" si="155"/>
        <v>0</v>
      </c>
      <c r="G119" s="3"/>
      <c r="H119" s="3"/>
      <c r="I119" s="60" t="str">
        <f t="shared" si="128"/>
        <v/>
      </c>
      <c r="J119" s="32" t="str">
        <f t="shared" si="129"/>
        <v/>
      </c>
      <c r="L119" s="1"/>
      <c r="M119" s="5"/>
      <c r="N119" s="5"/>
      <c r="O119" s="3"/>
      <c r="P119" s="3">
        <f t="shared" si="156"/>
        <v>0</v>
      </c>
      <c r="Q119" s="3">
        <f t="shared" si="157"/>
        <v>0</v>
      </c>
      <c r="R119" s="3"/>
      <c r="S119" s="3"/>
      <c r="T119" s="60" t="str">
        <f t="shared" si="130"/>
        <v/>
      </c>
      <c r="U119" s="2" t="str">
        <f t="shared" si="131"/>
        <v/>
      </c>
      <c r="W119" s="1"/>
      <c r="X119" s="5"/>
      <c r="Y119" s="5"/>
      <c r="Z119" s="3"/>
      <c r="AA119" s="3">
        <f t="shared" si="158"/>
        <v>0</v>
      </c>
      <c r="AB119" s="3">
        <f t="shared" si="159"/>
        <v>0</v>
      </c>
      <c r="AC119" s="3"/>
      <c r="AD119" s="3"/>
      <c r="AE119" s="60" t="str">
        <f t="shared" si="132"/>
        <v/>
      </c>
      <c r="AF119" s="32" t="str">
        <f t="shared" si="133"/>
        <v/>
      </c>
      <c r="AH119" s="1"/>
      <c r="AI119" s="5"/>
      <c r="AJ119" s="5"/>
      <c r="AK119" s="3"/>
      <c r="AL119" s="3">
        <f t="shared" si="160"/>
        <v>0</v>
      </c>
      <c r="AM119" s="3">
        <f t="shared" si="161"/>
        <v>0</v>
      </c>
      <c r="AN119" s="3"/>
      <c r="AO119" s="3"/>
      <c r="AP119" s="60" t="str">
        <f t="shared" si="134"/>
        <v/>
      </c>
      <c r="AQ119" s="2" t="str">
        <f t="shared" si="135"/>
        <v/>
      </c>
      <c r="AS119" s="1"/>
      <c r="AT119" s="5"/>
      <c r="AU119" s="5"/>
      <c r="AV119" s="5"/>
      <c r="AW119" s="3">
        <f t="shared" si="162"/>
        <v>0</v>
      </c>
      <c r="AX119" s="3">
        <f t="shared" si="163"/>
        <v>0</v>
      </c>
      <c r="AY119" s="3"/>
      <c r="AZ119" s="3"/>
      <c r="BA119" s="60" t="str">
        <f t="shared" si="136"/>
        <v/>
      </c>
      <c r="BB119" s="3" t="str">
        <f t="shared" si="137"/>
        <v/>
      </c>
      <c r="BD119" s="1"/>
      <c r="BE119" s="5"/>
      <c r="BF119" s="5"/>
      <c r="BG119" s="3"/>
      <c r="BH119" s="3">
        <f t="shared" si="164"/>
        <v>0</v>
      </c>
      <c r="BI119" s="3">
        <f t="shared" si="165"/>
        <v>0</v>
      </c>
      <c r="BJ119" s="3"/>
      <c r="BK119" s="3"/>
      <c r="BL119" s="60" t="str">
        <f t="shared" si="138"/>
        <v/>
      </c>
      <c r="BM119" s="2" t="str">
        <f t="shared" si="139"/>
        <v/>
      </c>
      <c r="BO119" s="1"/>
      <c r="BP119" s="5"/>
      <c r="BQ119" s="5"/>
      <c r="BR119" s="3"/>
      <c r="BS119" s="3">
        <f t="shared" si="166"/>
        <v>0</v>
      </c>
      <c r="BT119" s="3">
        <f t="shared" si="167"/>
        <v>0</v>
      </c>
      <c r="BU119" s="3"/>
      <c r="BV119" s="3"/>
      <c r="BW119" s="60" t="str">
        <f t="shared" si="140"/>
        <v/>
      </c>
      <c r="BX119" s="2" t="str">
        <f t="shared" si="141"/>
        <v/>
      </c>
      <c r="BZ119" s="1"/>
      <c r="CA119" s="5"/>
      <c r="CB119" s="5"/>
      <c r="CC119" s="3"/>
      <c r="CD119" s="3">
        <f t="shared" si="168"/>
        <v>0</v>
      </c>
      <c r="CE119" s="3">
        <f t="shared" si="169"/>
        <v>0</v>
      </c>
      <c r="CF119" s="3"/>
      <c r="CG119" s="3"/>
      <c r="CH119" s="60" t="str">
        <f t="shared" si="142"/>
        <v/>
      </c>
      <c r="CI119" s="2" t="str">
        <f t="shared" si="143"/>
        <v/>
      </c>
      <c r="CK119" s="1"/>
      <c r="CL119" s="5"/>
      <c r="CM119" s="5"/>
      <c r="CN119" s="3"/>
      <c r="CO119" s="3">
        <f t="shared" si="170"/>
        <v>0</v>
      </c>
      <c r="CP119" s="3">
        <f t="shared" si="171"/>
        <v>0</v>
      </c>
      <c r="CQ119" s="3"/>
      <c r="CR119" s="3"/>
      <c r="CS119" s="60" t="str">
        <f t="shared" si="144"/>
        <v/>
      </c>
      <c r="CT119" s="2" t="str">
        <f t="shared" si="145"/>
        <v/>
      </c>
      <c r="CV119" s="1"/>
      <c r="CW119" s="5"/>
      <c r="CX119" s="5"/>
      <c r="CY119" s="3"/>
      <c r="CZ119" s="3">
        <f t="shared" si="172"/>
        <v>0</v>
      </c>
      <c r="DA119" s="3">
        <f t="shared" si="173"/>
        <v>0</v>
      </c>
      <c r="DB119" s="3"/>
      <c r="DC119" s="3"/>
      <c r="DD119" s="60" t="str">
        <f t="shared" si="146"/>
        <v/>
      </c>
      <c r="DE119" s="32" t="str">
        <f t="shared" si="147"/>
        <v/>
      </c>
      <c r="DG119" s="1"/>
      <c r="DH119" s="5"/>
      <c r="DI119" s="5"/>
      <c r="DJ119" s="3"/>
      <c r="DK119" s="3">
        <f t="shared" si="174"/>
        <v>0</v>
      </c>
      <c r="DL119" s="3">
        <f t="shared" si="175"/>
        <v>0</v>
      </c>
      <c r="DM119" s="3"/>
      <c r="DN119" s="3"/>
      <c r="DO119" s="60" t="str">
        <f t="shared" si="148"/>
        <v/>
      </c>
      <c r="DP119" s="2" t="str">
        <f t="shared" si="149"/>
        <v/>
      </c>
      <c r="DR119" s="1"/>
      <c r="DS119" s="5"/>
      <c r="DT119" s="5"/>
      <c r="DU119" s="3"/>
      <c r="DV119" s="3">
        <f t="shared" si="176"/>
        <v>0</v>
      </c>
      <c r="DW119" s="3">
        <f t="shared" si="177"/>
        <v>0</v>
      </c>
      <c r="DX119" s="3"/>
      <c r="DY119" s="3"/>
      <c r="DZ119" s="60" t="str">
        <f t="shared" si="150"/>
        <v/>
      </c>
      <c r="EA119" s="2" t="str">
        <f t="shared" si="151"/>
        <v/>
      </c>
      <c r="EC119" s="1"/>
      <c r="ED119" s="5"/>
      <c r="EE119" s="5"/>
      <c r="EF119" s="3"/>
      <c r="EG119" s="3">
        <f t="shared" si="126"/>
        <v>0</v>
      </c>
      <c r="EH119" s="3">
        <f t="shared" si="127"/>
        <v>0</v>
      </c>
      <c r="EI119" s="3"/>
      <c r="EJ119" s="3"/>
      <c r="EK119" s="60" t="str">
        <f t="shared" si="152"/>
        <v/>
      </c>
      <c r="EL119" s="2" t="str">
        <f t="shared" si="153"/>
        <v/>
      </c>
    </row>
    <row r="120" spans="1:142" ht="15.75" thickBot="1" x14ac:dyDescent="0.3">
      <c r="A120" s="28"/>
      <c r="B120" s="29"/>
      <c r="C120" s="29"/>
      <c r="D120" s="34"/>
      <c r="E120" s="62">
        <f t="shared" si="154"/>
        <v>0</v>
      </c>
      <c r="F120" s="3">
        <f t="shared" si="155"/>
        <v>0</v>
      </c>
      <c r="G120" s="34"/>
      <c r="H120" s="34"/>
      <c r="I120" s="60" t="str">
        <f t="shared" si="128"/>
        <v/>
      </c>
      <c r="J120" s="32" t="str">
        <f t="shared" si="129"/>
        <v/>
      </c>
      <c r="L120" s="28"/>
      <c r="M120" s="29"/>
      <c r="N120" s="29"/>
      <c r="O120" s="34"/>
      <c r="P120" s="3">
        <f t="shared" si="156"/>
        <v>0</v>
      </c>
      <c r="Q120" s="3">
        <f t="shared" si="157"/>
        <v>0</v>
      </c>
      <c r="R120" s="34"/>
      <c r="S120" s="34"/>
      <c r="T120" s="61" t="str">
        <f t="shared" si="130"/>
        <v/>
      </c>
      <c r="U120" s="33" t="str">
        <f t="shared" si="131"/>
        <v/>
      </c>
      <c r="W120" s="28"/>
      <c r="X120" s="29"/>
      <c r="Y120" s="29"/>
      <c r="Z120" s="34"/>
      <c r="AA120" s="3">
        <f t="shared" si="158"/>
        <v>0</v>
      </c>
      <c r="AB120" s="3">
        <f t="shared" si="159"/>
        <v>0</v>
      </c>
      <c r="AC120" s="34"/>
      <c r="AD120" s="34"/>
      <c r="AE120" s="60" t="str">
        <f t="shared" si="132"/>
        <v/>
      </c>
      <c r="AF120" s="32" t="str">
        <f t="shared" si="133"/>
        <v/>
      </c>
      <c r="AH120" s="28"/>
      <c r="AI120" s="29"/>
      <c r="AJ120" s="29"/>
      <c r="AK120" s="34"/>
      <c r="AL120" s="3">
        <f t="shared" si="160"/>
        <v>0</v>
      </c>
      <c r="AM120" s="3">
        <f t="shared" si="161"/>
        <v>0</v>
      </c>
      <c r="AN120" s="34"/>
      <c r="AO120" s="34"/>
      <c r="AP120" s="61" t="str">
        <f t="shared" si="134"/>
        <v/>
      </c>
      <c r="AQ120" s="33" t="str">
        <f t="shared" si="135"/>
        <v/>
      </c>
      <c r="AS120" s="28"/>
      <c r="AT120" s="29"/>
      <c r="AU120" s="29"/>
      <c r="AV120" s="29"/>
      <c r="AW120" s="3">
        <f t="shared" si="162"/>
        <v>0</v>
      </c>
      <c r="AX120" s="3">
        <f t="shared" si="163"/>
        <v>0</v>
      </c>
      <c r="AY120" s="34"/>
      <c r="AZ120" s="34"/>
      <c r="BA120" s="61" t="str">
        <f t="shared" si="136"/>
        <v/>
      </c>
      <c r="BB120" s="34" t="str">
        <f t="shared" si="137"/>
        <v/>
      </c>
      <c r="BD120" s="28"/>
      <c r="BE120" s="29"/>
      <c r="BF120" s="29"/>
      <c r="BG120" s="34"/>
      <c r="BH120" s="34">
        <f t="shared" si="164"/>
        <v>0</v>
      </c>
      <c r="BI120" s="34">
        <f t="shared" si="165"/>
        <v>0</v>
      </c>
      <c r="BJ120" s="34"/>
      <c r="BK120" s="34"/>
      <c r="BL120" s="61" t="str">
        <f t="shared" si="138"/>
        <v/>
      </c>
      <c r="BM120" s="33" t="str">
        <f t="shared" si="139"/>
        <v/>
      </c>
      <c r="BO120" s="28"/>
      <c r="BP120" s="29"/>
      <c r="BQ120" s="29"/>
      <c r="BR120" s="34"/>
      <c r="BS120" s="34">
        <f t="shared" si="166"/>
        <v>0</v>
      </c>
      <c r="BT120" s="34">
        <f t="shared" si="167"/>
        <v>0</v>
      </c>
      <c r="BU120" s="34"/>
      <c r="BV120" s="34"/>
      <c r="BW120" s="61" t="str">
        <f t="shared" si="140"/>
        <v/>
      </c>
      <c r="BX120" s="33" t="str">
        <f t="shared" si="141"/>
        <v/>
      </c>
      <c r="BZ120" s="28"/>
      <c r="CA120" s="29"/>
      <c r="CB120" s="29"/>
      <c r="CC120" s="34"/>
      <c r="CD120" s="34">
        <f t="shared" si="168"/>
        <v>0</v>
      </c>
      <c r="CE120" s="34">
        <f t="shared" si="169"/>
        <v>0</v>
      </c>
      <c r="CF120" s="34"/>
      <c r="CG120" s="34"/>
      <c r="CH120" s="61" t="str">
        <f t="shared" si="142"/>
        <v/>
      </c>
      <c r="CI120" s="33" t="str">
        <f t="shared" si="143"/>
        <v/>
      </c>
      <c r="CK120" s="28"/>
      <c r="CL120" s="29"/>
      <c r="CM120" s="29"/>
      <c r="CN120" s="34"/>
      <c r="CO120" s="34">
        <f t="shared" si="170"/>
        <v>0</v>
      </c>
      <c r="CP120" s="34">
        <f t="shared" si="171"/>
        <v>0</v>
      </c>
      <c r="CQ120" s="34"/>
      <c r="CR120" s="34"/>
      <c r="CS120" s="61" t="str">
        <f t="shared" si="144"/>
        <v/>
      </c>
      <c r="CT120" s="33" t="str">
        <f t="shared" si="145"/>
        <v/>
      </c>
      <c r="CV120" s="28"/>
      <c r="CW120" s="29"/>
      <c r="CX120" s="29"/>
      <c r="CY120" s="34"/>
      <c r="CZ120" s="34">
        <f t="shared" si="172"/>
        <v>0</v>
      </c>
      <c r="DA120" s="34">
        <f t="shared" si="173"/>
        <v>0</v>
      </c>
      <c r="DB120" s="34"/>
      <c r="DC120" s="34"/>
      <c r="DD120" s="61" t="str">
        <f t="shared" si="146"/>
        <v/>
      </c>
      <c r="DE120" s="32" t="str">
        <f t="shared" si="147"/>
        <v/>
      </c>
      <c r="DG120" s="28"/>
      <c r="DH120" s="29"/>
      <c r="DI120" s="29"/>
      <c r="DJ120" s="34"/>
      <c r="DK120" s="34">
        <f t="shared" si="174"/>
        <v>0</v>
      </c>
      <c r="DL120" s="34">
        <f t="shared" si="175"/>
        <v>0</v>
      </c>
      <c r="DM120" s="34"/>
      <c r="DN120" s="34"/>
      <c r="DO120" s="61" t="str">
        <f t="shared" si="148"/>
        <v/>
      </c>
      <c r="DP120" s="33" t="str">
        <f t="shared" si="149"/>
        <v/>
      </c>
      <c r="DR120" s="28"/>
      <c r="DS120" s="29"/>
      <c r="DT120" s="29"/>
      <c r="DU120" s="34"/>
      <c r="DV120" s="34">
        <f t="shared" si="176"/>
        <v>0</v>
      </c>
      <c r="DW120" s="34">
        <f t="shared" si="177"/>
        <v>0</v>
      </c>
      <c r="DX120" s="34"/>
      <c r="DY120" s="34"/>
      <c r="DZ120" s="61" t="str">
        <f t="shared" si="150"/>
        <v/>
      </c>
      <c r="EA120" s="33" t="str">
        <f t="shared" si="151"/>
        <v/>
      </c>
      <c r="EC120" s="28"/>
      <c r="ED120" s="29"/>
      <c r="EE120" s="29"/>
      <c r="EF120" s="34"/>
      <c r="EG120" s="34">
        <f t="shared" si="126"/>
        <v>0</v>
      </c>
      <c r="EH120" s="34">
        <f t="shared" si="127"/>
        <v>0</v>
      </c>
      <c r="EI120" s="34"/>
      <c r="EJ120" s="34"/>
      <c r="EK120" s="61" t="str">
        <f t="shared" si="152"/>
        <v/>
      </c>
      <c r="EL120" s="33" t="str">
        <f t="shared" si="153"/>
        <v/>
      </c>
    </row>
    <row r="121" spans="1:142" ht="15.75" thickBot="1" x14ac:dyDescent="0.3">
      <c r="A121" s="1"/>
      <c r="B121" s="5"/>
      <c r="C121" s="5"/>
      <c r="D121" s="3"/>
      <c r="E121" s="62">
        <f t="shared" si="154"/>
        <v>0</v>
      </c>
      <c r="F121" s="3">
        <f t="shared" si="155"/>
        <v>0</v>
      </c>
      <c r="G121" s="3"/>
      <c r="H121" s="3"/>
      <c r="I121" s="60" t="str">
        <f t="shared" si="128"/>
        <v/>
      </c>
      <c r="J121" s="32" t="str">
        <f t="shared" si="129"/>
        <v/>
      </c>
      <c r="L121" s="1"/>
      <c r="M121" s="5"/>
      <c r="N121" s="5"/>
      <c r="O121" s="3"/>
      <c r="P121" s="3">
        <f t="shared" si="156"/>
        <v>0</v>
      </c>
      <c r="Q121" s="3">
        <f t="shared" si="157"/>
        <v>0</v>
      </c>
      <c r="R121" s="3"/>
      <c r="S121" s="3"/>
      <c r="T121" s="60" t="str">
        <f t="shared" si="130"/>
        <v/>
      </c>
      <c r="U121" s="2" t="str">
        <f t="shared" si="131"/>
        <v/>
      </c>
      <c r="W121" s="1"/>
      <c r="X121" s="5"/>
      <c r="Y121" s="5"/>
      <c r="Z121" s="3"/>
      <c r="AA121" s="3">
        <f t="shared" si="158"/>
        <v>0</v>
      </c>
      <c r="AB121" s="3">
        <f t="shared" si="159"/>
        <v>0</v>
      </c>
      <c r="AC121" s="3"/>
      <c r="AD121" s="3"/>
      <c r="AE121" s="60" t="str">
        <f t="shared" si="132"/>
        <v/>
      </c>
      <c r="AF121" s="32" t="str">
        <f t="shared" si="133"/>
        <v/>
      </c>
      <c r="AH121" s="1"/>
      <c r="AI121" s="5"/>
      <c r="AJ121" s="5"/>
      <c r="AK121" s="3"/>
      <c r="AL121" s="3">
        <f t="shared" si="160"/>
        <v>0</v>
      </c>
      <c r="AM121" s="3">
        <f t="shared" si="161"/>
        <v>0</v>
      </c>
      <c r="AN121" s="3"/>
      <c r="AO121" s="3"/>
      <c r="AP121" s="60" t="str">
        <f t="shared" si="134"/>
        <v/>
      </c>
      <c r="AQ121" s="2" t="str">
        <f t="shared" si="135"/>
        <v/>
      </c>
      <c r="AS121" s="1"/>
      <c r="AT121" s="5"/>
      <c r="AU121" s="5"/>
      <c r="AV121" s="5"/>
      <c r="AW121" s="3">
        <f t="shared" si="162"/>
        <v>0</v>
      </c>
      <c r="AX121" s="3">
        <f t="shared" si="163"/>
        <v>0</v>
      </c>
      <c r="AY121" s="3"/>
      <c r="AZ121" s="3"/>
      <c r="BA121" s="60" t="str">
        <f t="shared" si="136"/>
        <v/>
      </c>
      <c r="BB121" s="3" t="str">
        <f t="shared" si="137"/>
        <v/>
      </c>
      <c r="BD121" s="1"/>
      <c r="BE121" s="5"/>
      <c r="BF121" s="5"/>
      <c r="BG121" s="3"/>
      <c r="BH121" s="3">
        <f t="shared" si="164"/>
        <v>0</v>
      </c>
      <c r="BI121" s="3">
        <f t="shared" si="165"/>
        <v>0</v>
      </c>
      <c r="BJ121" s="3"/>
      <c r="BK121" s="3"/>
      <c r="BL121" s="60" t="str">
        <f t="shared" si="138"/>
        <v/>
      </c>
      <c r="BM121" s="2" t="str">
        <f t="shared" si="139"/>
        <v/>
      </c>
      <c r="BO121" s="1"/>
      <c r="BP121" s="5"/>
      <c r="BQ121" s="5"/>
      <c r="BR121" s="3"/>
      <c r="BS121" s="3">
        <f t="shared" si="166"/>
        <v>0</v>
      </c>
      <c r="BT121" s="3">
        <f t="shared" si="167"/>
        <v>0</v>
      </c>
      <c r="BU121" s="3"/>
      <c r="BV121" s="3"/>
      <c r="BW121" s="60" t="str">
        <f t="shared" si="140"/>
        <v/>
      </c>
      <c r="BX121" s="2" t="str">
        <f t="shared" si="141"/>
        <v/>
      </c>
      <c r="BZ121" s="1"/>
      <c r="CA121" s="5"/>
      <c r="CB121" s="5"/>
      <c r="CC121" s="3"/>
      <c r="CD121" s="3">
        <f t="shared" si="168"/>
        <v>0</v>
      </c>
      <c r="CE121" s="3">
        <f t="shared" si="169"/>
        <v>0</v>
      </c>
      <c r="CF121" s="3"/>
      <c r="CG121" s="3"/>
      <c r="CH121" s="60" t="str">
        <f t="shared" si="142"/>
        <v/>
      </c>
      <c r="CI121" s="2" t="str">
        <f t="shared" si="143"/>
        <v/>
      </c>
      <c r="CK121" s="1"/>
      <c r="CL121" s="5"/>
      <c r="CM121" s="5"/>
      <c r="CN121" s="3"/>
      <c r="CO121" s="3">
        <f t="shared" si="170"/>
        <v>0</v>
      </c>
      <c r="CP121" s="3">
        <f t="shared" si="171"/>
        <v>0</v>
      </c>
      <c r="CQ121" s="3"/>
      <c r="CR121" s="3"/>
      <c r="CS121" s="60" t="str">
        <f t="shared" si="144"/>
        <v/>
      </c>
      <c r="CT121" s="2" t="str">
        <f t="shared" si="145"/>
        <v/>
      </c>
      <c r="CV121" s="1"/>
      <c r="CW121" s="5"/>
      <c r="CX121" s="5"/>
      <c r="CY121" s="3"/>
      <c r="CZ121" s="3">
        <f t="shared" si="172"/>
        <v>0</v>
      </c>
      <c r="DA121" s="3">
        <f t="shared" si="173"/>
        <v>0</v>
      </c>
      <c r="DB121" s="3"/>
      <c r="DC121" s="3"/>
      <c r="DD121" s="60" t="str">
        <f t="shared" si="146"/>
        <v/>
      </c>
      <c r="DE121" s="32" t="str">
        <f t="shared" si="147"/>
        <v/>
      </c>
      <c r="DG121" s="1"/>
      <c r="DH121" s="5"/>
      <c r="DI121" s="5"/>
      <c r="DJ121" s="3"/>
      <c r="DK121" s="3">
        <f t="shared" si="174"/>
        <v>0</v>
      </c>
      <c r="DL121" s="3">
        <f t="shared" si="175"/>
        <v>0</v>
      </c>
      <c r="DM121" s="3"/>
      <c r="DN121" s="3"/>
      <c r="DO121" s="60" t="str">
        <f t="shared" si="148"/>
        <v/>
      </c>
      <c r="DP121" s="2" t="str">
        <f t="shared" si="149"/>
        <v/>
      </c>
      <c r="DR121" s="1"/>
      <c r="DS121" s="5"/>
      <c r="DT121" s="5"/>
      <c r="DU121" s="3"/>
      <c r="DV121" s="3">
        <f t="shared" si="176"/>
        <v>0</v>
      </c>
      <c r="DW121" s="3">
        <f t="shared" si="177"/>
        <v>0</v>
      </c>
      <c r="DX121" s="3"/>
      <c r="DY121" s="3"/>
      <c r="DZ121" s="60" t="str">
        <f t="shared" si="150"/>
        <v/>
      </c>
      <c r="EA121" s="2" t="str">
        <f t="shared" si="151"/>
        <v/>
      </c>
      <c r="EC121" s="1"/>
      <c r="ED121" s="5"/>
      <c r="EE121" s="5"/>
      <c r="EF121" s="3"/>
      <c r="EG121" s="3">
        <f t="shared" si="126"/>
        <v>0</v>
      </c>
      <c r="EH121" s="3">
        <f t="shared" si="127"/>
        <v>0</v>
      </c>
      <c r="EI121" s="3"/>
      <c r="EJ121" s="3"/>
      <c r="EK121" s="60" t="str">
        <f t="shared" si="152"/>
        <v/>
      </c>
      <c r="EL121" s="2" t="str">
        <f t="shared" si="153"/>
        <v/>
      </c>
    </row>
    <row r="122" spans="1:142" ht="15.75" thickBot="1" x14ac:dyDescent="0.3">
      <c r="A122" s="28"/>
      <c r="B122" s="29"/>
      <c r="C122" s="29"/>
      <c r="D122" s="34"/>
      <c r="E122" s="62">
        <f t="shared" si="154"/>
        <v>0</v>
      </c>
      <c r="F122" s="3">
        <f t="shared" si="155"/>
        <v>0</v>
      </c>
      <c r="G122" s="34"/>
      <c r="H122" s="34"/>
      <c r="I122" s="60" t="str">
        <f t="shared" si="128"/>
        <v/>
      </c>
      <c r="J122" s="32" t="str">
        <f t="shared" si="129"/>
        <v/>
      </c>
      <c r="L122" s="28"/>
      <c r="M122" s="29"/>
      <c r="N122" s="29"/>
      <c r="O122" s="34"/>
      <c r="P122" s="3">
        <f t="shared" si="156"/>
        <v>0</v>
      </c>
      <c r="Q122" s="3">
        <f t="shared" si="157"/>
        <v>0</v>
      </c>
      <c r="R122" s="34"/>
      <c r="S122" s="34"/>
      <c r="T122" s="61" t="str">
        <f t="shared" si="130"/>
        <v/>
      </c>
      <c r="U122" s="33" t="str">
        <f t="shared" si="131"/>
        <v/>
      </c>
      <c r="W122" s="28"/>
      <c r="X122" s="29"/>
      <c r="Y122" s="29"/>
      <c r="Z122" s="34"/>
      <c r="AA122" s="3">
        <f t="shared" si="158"/>
        <v>0</v>
      </c>
      <c r="AB122" s="3">
        <f t="shared" si="159"/>
        <v>0</v>
      </c>
      <c r="AC122" s="34"/>
      <c r="AD122" s="34"/>
      <c r="AE122" s="60" t="str">
        <f t="shared" si="132"/>
        <v/>
      </c>
      <c r="AF122" s="32" t="str">
        <f t="shared" si="133"/>
        <v/>
      </c>
      <c r="AH122" s="28"/>
      <c r="AI122" s="29"/>
      <c r="AJ122" s="29"/>
      <c r="AK122" s="34"/>
      <c r="AL122" s="3">
        <f t="shared" si="160"/>
        <v>0</v>
      </c>
      <c r="AM122" s="3">
        <f t="shared" si="161"/>
        <v>0</v>
      </c>
      <c r="AN122" s="34"/>
      <c r="AO122" s="34"/>
      <c r="AP122" s="61" t="str">
        <f t="shared" si="134"/>
        <v/>
      </c>
      <c r="AQ122" s="33" t="str">
        <f t="shared" si="135"/>
        <v/>
      </c>
      <c r="AS122" s="28"/>
      <c r="AT122" s="29"/>
      <c r="AU122" s="29"/>
      <c r="AV122" s="29"/>
      <c r="AW122" s="3">
        <f t="shared" si="162"/>
        <v>0</v>
      </c>
      <c r="AX122" s="3">
        <f t="shared" si="163"/>
        <v>0</v>
      </c>
      <c r="AY122" s="34"/>
      <c r="AZ122" s="34"/>
      <c r="BA122" s="61" t="str">
        <f t="shared" si="136"/>
        <v/>
      </c>
      <c r="BB122" s="34" t="str">
        <f t="shared" si="137"/>
        <v/>
      </c>
      <c r="BD122" s="28"/>
      <c r="BE122" s="29"/>
      <c r="BF122" s="29"/>
      <c r="BG122" s="34"/>
      <c r="BH122" s="34">
        <f t="shared" si="164"/>
        <v>0</v>
      </c>
      <c r="BI122" s="34">
        <f t="shared" si="165"/>
        <v>0</v>
      </c>
      <c r="BJ122" s="34"/>
      <c r="BK122" s="34"/>
      <c r="BL122" s="61" t="str">
        <f t="shared" si="138"/>
        <v/>
      </c>
      <c r="BM122" s="33" t="str">
        <f t="shared" si="139"/>
        <v/>
      </c>
      <c r="BO122" s="28"/>
      <c r="BP122" s="29"/>
      <c r="BQ122" s="29"/>
      <c r="BR122" s="34"/>
      <c r="BS122" s="34">
        <f t="shared" si="166"/>
        <v>0</v>
      </c>
      <c r="BT122" s="34">
        <f t="shared" si="167"/>
        <v>0</v>
      </c>
      <c r="BU122" s="34"/>
      <c r="BV122" s="34"/>
      <c r="BW122" s="61" t="str">
        <f t="shared" si="140"/>
        <v/>
      </c>
      <c r="BX122" s="33" t="str">
        <f t="shared" si="141"/>
        <v/>
      </c>
      <c r="BZ122" s="28"/>
      <c r="CA122" s="29"/>
      <c r="CB122" s="29"/>
      <c r="CC122" s="34"/>
      <c r="CD122" s="34">
        <f t="shared" si="168"/>
        <v>0</v>
      </c>
      <c r="CE122" s="34">
        <f t="shared" si="169"/>
        <v>0</v>
      </c>
      <c r="CF122" s="34"/>
      <c r="CG122" s="34"/>
      <c r="CH122" s="61" t="str">
        <f t="shared" si="142"/>
        <v/>
      </c>
      <c r="CI122" s="33" t="str">
        <f t="shared" si="143"/>
        <v/>
      </c>
      <c r="CK122" s="28"/>
      <c r="CL122" s="29"/>
      <c r="CM122" s="29"/>
      <c r="CN122" s="34"/>
      <c r="CO122" s="34">
        <f t="shared" si="170"/>
        <v>0</v>
      </c>
      <c r="CP122" s="34">
        <f t="shared" si="171"/>
        <v>0</v>
      </c>
      <c r="CQ122" s="34"/>
      <c r="CR122" s="34"/>
      <c r="CS122" s="61" t="str">
        <f t="shared" si="144"/>
        <v/>
      </c>
      <c r="CT122" s="33" t="str">
        <f t="shared" si="145"/>
        <v/>
      </c>
      <c r="CV122" s="28"/>
      <c r="CW122" s="29"/>
      <c r="CX122" s="29"/>
      <c r="CY122" s="34"/>
      <c r="CZ122" s="34">
        <f t="shared" si="172"/>
        <v>0</v>
      </c>
      <c r="DA122" s="34">
        <f t="shared" si="173"/>
        <v>0</v>
      </c>
      <c r="DB122" s="34"/>
      <c r="DC122" s="34"/>
      <c r="DD122" s="61" t="str">
        <f t="shared" si="146"/>
        <v/>
      </c>
      <c r="DE122" s="32" t="str">
        <f t="shared" si="147"/>
        <v/>
      </c>
      <c r="DG122" s="28"/>
      <c r="DH122" s="29"/>
      <c r="DI122" s="29"/>
      <c r="DJ122" s="34"/>
      <c r="DK122" s="34">
        <f t="shared" si="174"/>
        <v>0</v>
      </c>
      <c r="DL122" s="34">
        <f t="shared" si="175"/>
        <v>0</v>
      </c>
      <c r="DM122" s="34"/>
      <c r="DN122" s="34"/>
      <c r="DO122" s="61" t="str">
        <f t="shared" si="148"/>
        <v/>
      </c>
      <c r="DP122" s="33" t="str">
        <f t="shared" si="149"/>
        <v/>
      </c>
      <c r="DR122" s="28"/>
      <c r="DS122" s="29"/>
      <c r="DT122" s="29"/>
      <c r="DU122" s="34"/>
      <c r="DV122" s="34">
        <f t="shared" si="176"/>
        <v>0</v>
      </c>
      <c r="DW122" s="34">
        <f t="shared" si="177"/>
        <v>0</v>
      </c>
      <c r="DX122" s="34"/>
      <c r="DY122" s="34"/>
      <c r="DZ122" s="61" t="str">
        <f t="shared" si="150"/>
        <v/>
      </c>
      <c r="EA122" s="33" t="str">
        <f t="shared" si="151"/>
        <v/>
      </c>
      <c r="EC122" s="28"/>
      <c r="ED122" s="29"/>
      <c r="EE122" s="29"/>
      <c r="EF122" s="34"/>
      <c r="EG122" s="34">
        <f t="shared" si="126"/>
        <v>0</v>
      </c>
      <c r="EH122" s="34">
        <f t="shared" si="127"/>
        <v>0</v>
      </c>
      <c r="EI122" s="34"/>
      <c r="EJ122" s="34"/>
      <c r="EK122" s="61" t="str">
        <f t="shared" si="152"/>
        <v/>
      </c>
      <c r="EL122" s="33" t="str">
        <f t="shared" si="153"/>
        <v/>
      </c>
    </row>
    <row r="123" spans="1:142" ht="15.75" thickBot="1" x14ac:dyDescent="0.3">
      <c r="A123" s="1"/>
      <c r="B123" s="5"/>
      <c r="C123" s="5"/>
      <c r="D123" s="3"/>
      <c r="E123" s="62">
        <f t="shared" si="154"/>
        <v>0</v>
      </c>
      <c r="F123" s="3">
        <f t="shared" si="155"/>
        <v>0</v>
      </c>
      <c r="G123" s="3"/>
      <c r="H123" s="3"/>
      <c r="I123" s="60" t="str">
        <f t="shared" si="128"/>
        <v/>
      </c>
      <c r="J123" s="32" t="str">
        <f t="shared" si="129"/>
        <v/>
      </c>
      <c r="L123" s="1"/>
      <c r="M123" s="5"/>
      <c r="N123" s="5"/>
      <c r="O123" s="3"/>
      <c r="P123" s="3">
        <f t="shared" si="156"/>
        <v>0</v>
      </c>
      <c r="Q123" s="3">
        <f t="shared" si="157"/>
        <v>0</v>
      </c>
      <c r="R123" s="3"/>
      <c r="S123" s="3"/>
      <c r="T123" s="60" t="str">
        <f t="shared" si="130"/>
        <v/>
      </c>
      <c r="U123" s="2" t="str">
        <f t="shared" si="131"/>
        <v/>
      </c>
      <c r="W123" s="1"/>
      <c r="X123" s="5"/>
      <c r="Y123" s="5"/>
      <c r="Z123" s="3"/>
      <c r="AA123" s="3">
        <f t="shared" si="158"/>
        <v>0</v>
      </c>
      <c r="AB123" s="3">
        <f t="shared" si="159"/>
        <v>0</v>
      </c>
      <c r="AC123" s="3"/>
      <c r="AD123" s="3"/>
      <c r="AE123" s="60" t="str">
        <f t="shared" si="132"/>
        <v/>
      </c>
      <c r="AF123" s="32" t="str">
        <f t="shared" si="133"/>
        <v/>
      </c>
      <c r="AH123" s="1"/>
      <c r="AI123" s="5"/>
      <c r="AJ123" s="5"/>
      <c r="AK123" s="3"/>
      <c r="AL123" s="3">
        <f t="shared" si="160"/>
        <v>0</v>
      </c>
      <c r="AM123" s="3">
        <f t="shared" si="161"/>
        <v>0</v>
      </c>
      <c r="AN123" s="3"/>
      <c r="AO123" s="3"/>
      <c r="AP123" s="60" t="str">
        <f t="shared" si="134"/>
        <v/>
      </c>
      <c r="AQ123" s="2" t="str">
        <f t="shared" si="135"/>
        <v/>
      </c>
      <c r="AS123" s="1"/>
      <c r="AT123" s="5"/>
      <c r="AU123" s="5"/>
      <c r="AV123" s="5"/>
      <c r="AW123" s="3">
        <f t="shared" si="162"/>
        <v>0</v>
      </c>
      <c r="AX123" s="3">
        <f t="shared" si="163"/>
        <v>0</v>
      </c>
      <c r="AY123" s="3"/>
      <c r="AZ123" s="3"/>
      <c r="BA123" s="60" t="str">
        <f t="shared" si="136"/>
        <v/>
      </c>
      <c r="BB123" s="3" t="str">
        <f t="shared" si="137"/>
        <v/>
      </c>
      <c r="BD123" s="1"/>
      <c r="BE123" s="5"/>
      <c r="BF123" s="5"/>
      <c r="BG123" s="3"/>
      <c r="BH123" s="3">
        <f t="shared" si="164"/>
        <v>0</v>
      </c>
      <c r="BI123" s="3">
        <f t="shared" si="165"/>
        <v>0</v>
      </c>
      <c r="BJ123" s="3"/>
      <c r="BK123" s="3"/>
      <c r="BL123" s="60" t="str">
        <f t="shared" si="138"/>
        <v/>
      </c>
      <c r="BM123" s="2" t="str">
        <f t="shared" si="139"/>
        <v/>
      </c>
      <c r="BO123" s="1"/>
      <c r="BP123" s="5"/>
      <c r="BQ123" s="5"/>
      <c r="BR123" s="3"/>
      <c r="BS123" s="3">
        <f t="shared" si="166"/>
        <v>0</v>
      </c>
      <c r="BT123" s="3">
        <f t="shared" si="167"/>
        <v>0</v>
      </c>
      <c r="BU123" s="3"/>
      <c r="BV123" s="3"/>
      <c r="BW123" s="60" t="str">
        <f t="shared" si="140"/>
        <v/>
      </c>
      <c r="BX123" s="2" t="str">
        <f t="shared" si="141"/>
        <v/>
      </c>
      <c r="BZ123" s="1"/>
      <c r="CA123" s="5"/>
      <c r="CB123" s="5"/>
      <c r="CC123" s="3"/>
      <c r="CD123" s="3">
        <f t="shared" si="168"/>
        <v>0</v>
      </c>
      <c r="CE123" s="3">
        <f t="shared" si="169"/>
        <v>0</v>
      </c>
      <c r="CF123" s="3"/>
      <c r="CG123" s="3"/>
      <c r="CH123" s="60" t="str">
        <f t="shared" si="142"/>
        <v/>
      </c>
      <c r="CI123" s="2" t="str">
        <f t="shared" si="143"/>
        <v/>
      </c>
      <c r="CK123" s="1"/>
      <c r="CL123" s="5"/>
      <c r="CM123" s="5"/>
      <c r="CN123" s="3"/>
      <c r="CO123" s="3">
        <f t="shared" si="170"/>
        <v>0</v>
      </c>
      <c r="CP123" s="3">
        <f t="shared" si="171"/>
        <v>0</v>
      </c>
      <c r="CQ123" s="3"/>
      <c r="CR123" s="3"/>
      <c r="CS123" s="60" t="str">
        <f t="shared" si="144"/>
        <v/>
      </c>
      <c r="CT123" s="2" t="str">
        <f t="shared" si="145"/>
        <v/>
      </c>
      <c r="CV123" s="1"/>
      <c r="CW123" s="5"/>
      <c r="CX123" s="5"/>
      <c r="CY123" s="3"/>
      <c r="CZ123" s="3">
        <f t="shared" si="172"/>
        <v>0</v>
      </c>
      <c r="DA123" s="3">
        <f t="shared" si="173"/>
        <v>0</v>
      </c>
      <c r="DB123" s="3"/>
      <c r="DC123" s="3"/>
      <c r="DD123" s="60" t="str">
        <f t="shared" si="146"/>
        <v/>
      </c>
      <c r="DE123" s="32" t="str">
        <f t="shared" si="147"/>
        <v/>
      </c>
      <c r="DG123" s="1"/>
      <c r="DH123" s="5"/>
      <c r="DI123" s="5"/>
      <c r="DJ123" s="3"/>
      <c r="DK123" s="3">
        <f t="shared" si="174"/>
        <v>0</v>
      </c>
      <c r="DL123" s="3">
        <f t="shared" si="175"/>
        <v>0</v>
      </c>
      <c r="DM123" s="3"/>
      <c r="DN123" s="3"/>
      <c r="DO123" s="60" t="str">
        <f t="shared" si="148"/>
        <v/>
      </c>
      <c r="DP123" s="2" t="str">
        <f t="shared" si="149"/>
        <v/>
      </c>
      <c r="DR123" s="1"/>
      <c r="DS123" s="5"/>
      <c r="DT123" s="5"/>
      <c r="DU123" s="3"/>
      <c r="DV123" s="3">
        <f t="shared" si="176"/>
        <v>0</v>
      </c>
      <c r="DW123" s="3">
        <f t="shared" si="177"/>
        <v>0</v>
      </c>
      <c r="DX123" s="3"/>
      <c r="DY123" s="3"/>
      <c r="DZ123" s="60" t="str">
        <f t="shared" si="150"/>
        <v/>
      </c>
      <c r="EA123" s="2" t="str">
        <f t="shared" si="151"/>
        <v/>
      </c>
      <c r="EC123" s="1"/>
      <c r="ED123" s="5"/>
      <c r="EE123" s="5"/>
      <c r="EF123" s="3"/>
      <c r="EG123" s="3">
        <f t="shared" si="126"/>
        <v>0</v>
      </c>
      <c r="EH123" s="3">
        <f t="shared" si="127"/>
        <v>0</v>
      </c>
      <c r="EI123" s="3"/>
      <c r="EJ123" s="3"/>
      <c r="EK123" s="60" t="str">
        <f t="shared" si="152"/>
        <v/>
      </c>
      <c r="EL123" s="2" t="str">
        <f t="shared" si="153"/>
        <v/>
      </c>
    </row>
    <row r="124" spans="1:142" ht="15.75" thickBot="1" x14ac:dyDescent="0.3">
      <c r="A124" s="28"/>
      <c r="B124" s="29"/>
      <c r="C124" s="29"/>
      <c r="D124" s="34"/>
      <c r="E124" s="62">
        <f t="shared" si="154"/>
        <v>0</v>
      </c>
      <c r="F124" s="3">
        <f t="shared" si="155"/>
        <v>0</v>
      </c>
      <c r="G124" s="34"/>
      <c r="H124" s="34"/>
      <c r="I124" s="60" t="str">
        <f t="shared" si="128"/>
        <v/>
      </c>
      <c r="J124" s="32" t="str">
        <f t="shared" si="129"/>
        <v/>
      </c>
      <c r="L124" s="28"/>
      <c r="M124" s="29"/>
      <c r="N124" s="29"/>
      <c r="O124" s="34"/>
      <c r="P124" s="3">
        <f t="shared" si="156"/>
        <v>0</v>
      </c>
      <c r="Q124" s="3">
        <f t="shared" si="157"/>
        <v>0</v>
      </c>
      <c r="R124" s="34"/>
      <c r="S124" s="34"/>
      <c r="T124" s="61" t="str">
        <f t="shared" si="130"/>
        <v/>
      </c>
      <c r="U124" s="33" t="str">
        <f t="shared" si="131"/>
        <v/>
      </c>
      <c r="W124" s="28"/>
      <c r="X124" s="29"/>
      <c r="Y124" s="29"/>
      <c r="Z124" s="34"/>
      <c r="AA124" s="3">
        <f t="shared" si="158"/>
        <v>0</v>
      </c>
      <c r="AB124" s="3">
        <f t="shared" si="159"/>
        <v>0</v>
      </c>
      <c r="AC124" s="34"/>
      <c r="AD124" s="34"/>
      <c r="AE124" s="60" t="str">
        <f t="shared" si="132"/>
        <v/>
      </c>
      <c r="AF124" s="32" t="str">
        <f t="shared" si="133"/>
        <v/>
      </c>
      <c r="AH124" s="28"/>
      <c r="AI124" s="29"/>
      <c r="AJ124" s="29"/>
      <c r="AK124" s="34"/>
      <c r="AL124" s="3">
        <f t="shared" si="160"/>
        <v>0</v>
      </c>
      <c r="AM124" s="3">
        <f t="shared" si="161"/>
        <v>0</v>
      </c>
      <c r="AN124" s="34"/>
      <c r="AO124" s="34"/>
      <c r="AP124" s="61" t="str">
        <f t="shared" si="134"/>
        <v/>
      </c>
      <c r="AQ124" s="33" t="str">
        <f t="shared" si="135"/>
        <v/>
      </c>
      <c r="AS124" s="28"/>
      <c r="AT124" s="29"/>
      <c r="AU124" s="29"/>
      <c r="AV124" s="29"/>
      <c r="AW124" s="3">
        <f t="shared" si="162"/>
        <v>0</v>
      </c>
      <c r="AX124" s="3">
        <f t="shared" si="163"/>
        <v>0</v>
      </c>
      <c r="AY124" s="34"/>
      <c r="AZ124" s="34"/>
      <c r="BA124" s="61" t="str">
        <f t="shared" si="136"/>
        <v/>
      </c>
      <c r="BB124" s="34" t="str">
        <f t="shared" si="137"/>
        <v/>
      </c>
      <c r="BD124" s="28"/>
      <c r="BE124" s="29"/>
      <c r="BF124" s="29"/>
      <c r="BG124" s="34"/>
      <c r="BH124" s="34">
        <f t="shared" si="164"/>
        <v>0</v>
      </c>
      <c r="BI124" s="34">
        <f t="shared" si="165"/>
        <v>0</v>
      </c>
      <c r="BJ124" s="34"/>
      <c r="BK124" s="34"/>
      <c r="BL124" s="61" t="str">
        <f t="shared" si="138"/>
        <v/>
      </c>
      <c r="BM124" s="33" t="str">
        <f t="shared" si="139"/>
        <v/>
      </c>
      <c r="BO124" s="28"/>
      <c r="BP124" s="29"/>
      <c r="BQ124" s="29"/>
      <c r="BR124" s="34"/>
      <c r="BS124" s="34">
        <f t="shared" si="166"/>
        <v>0</v>
      </c>
      <c r="BT124" s="34">
        <f t="shared" si="167"/>
        <v>0</v>
      </c>
      <c r="BU124" s="34"/>
      <c r="BV124" s="34"/>
      <c r="BW124" s="61" t="str">
        <f t="shared" si="140"/>
        <v/>
      </c>
      <c r="BX124" s="33" t="str">
        <f t="shared" si="141"/>
        <v/>
      </c>
      <c r="BZ124" s="28"/>
      <c r="CA124" s="29"/>
      <c r="CB124" s="29"/>
      <c r="CC124" s="34"/>
      <c r="CD124" s="34">
        <f t="shared" si="168"/>
        <v>0</v>
      </c>
      <c r="CE124" s="34">
        <f t="shared" si="169"/>
        <v>0</v>
      </c>
      <c r="CF124" s="34"/>
      <c r="CG124" s="34"/>
      <c r="CH124" s="61" t="str">
        <f t="shared" si="142"/>
        <v/>
      </c>
      <c r="CI124" s="33" t="str">
        <f t="shared" si="143"/>
        <v/>
      </c>
      <c r="CK124" s="28"/>
      <c r="CL124" s="29"/>
      <c r="CM124" s="29"/>
      <c r="CN124" s="34"/>
      <c r="CO124" s="34">
        <f t="shared" si="170"/>
        <v>0</v>
      </c>
      <c r="CP124" s="34">
        <f t="shared" si="171"/>
        <v>0</v>
      </c>
      <c r="CQ124" s="34"/>
      <c r="CR124" s="34"/>
      <c r="CS124" s="61" t="str">
        <f t="shared" si="144"/>
        <v/>
      </c>
      <c r="CT124" s="33" t="str">
        <f t="shared" si="145"/>
        <v/>
      </c>
      <c r="CV124" s="28"/>
      <c r="CW124" s="29"/>
      <c r="CX124" s="29"/>
      <c r="CY124" s="34"/>
      <c r="CZ124" s="34">
        <f t="shared" si="172"/>
        <v>0</v>
      </c>
      <c r="DA124" s="34">
        <f t="shared" si="173"/>
        <v>0</v>
      </c>
      <c r="DB124" s="34"/>
      <c r="DC124" s="34"/>
      <c r="DD124" s="61" t="str">
        <f t="shared" si="146"/>
        <v/>
      </c>
      <c r="DE124" s="32" t="str">
        <f t="shared" si="147"/>
        <v/>
      </c>
      <c r="DG124" s="28"/>
      <c r="DH124" s="29"/>
      <c r="DI124" s="29"/>
      <c r="DJ124" s="34"/>
      <c r="DK124" s="34">
        <f t="shared" si="174"/>
        <v>0</v>
      </c>
      <c r="DL124" s="34">
        <f t="shared" si="175"/>
        <v>0</v>
      </c>
      <c r="DM124" s="34"/>
      <c r="DN124" s="34"/>
      <c r="DO124" s="61" t="str">
        <f t="shared" si="148"/>
        <v/>
      </c>
      <c r="DP124" s="33" t="str">
        <f t="shared" si="149"/>
        <v/>
      </c>
      <c r="DR124" s="28"/>
      <c r="DS124" s="29"/>
      <c r="DT124" s="29"/>
      <c r="DU124" s="34"/>
      <c r="DV124" s="34">
        <f t="shared" si="176"/>
        <v>0</v>
      </c>
      <c r="DW124" s="34">
        <f t="shared" si="177"/>
        <v>0</v>
      </c>
      <c r="DX124" s="34"/>
      <c r="DY124" s="34"/>
      <c r="DZ124" s="61" t="str">
        <f t="shared" si="150"/>
        <v/>
      </c>
      <c r="EA124" s="33" t="str">
        <f t="shared" si="151"/>
        <v/>
      </c>
      <c r="EC124" s="28"/>
      <c r="ED124" s="29"/>
      <c r="EE124" s="29"/>
      <c r="EF124" s="34"/>
      <c r="EG124" s="34">
        <f t="shared" si="126"/>
        <v>0</v>
      </c>
      <c r="EH124" s="34">
        <f t="shared" si="127"/>
        <v>0</v>
      </c>
      <c r="EI124" s="34"/>
      <c r="EJ124" s="34"/>
      <c r="EK124" s="61" t="str">
        <f t="shared" si="152"/>
        <v/>
      </c>
      <c r="EL124" s="33" t="str">
        <f t="shared" si="153"/>
        <v/>
      </c>
    </row>
    <row r="125" spans="1:142" ht="15.75" thickBot="1" x14ac:dyDescent="0.3">
      <c r="A125" s="1"/>
      <c r="B125" s="5"/>
      <c r="C125" s="5"/>
      <c r="D125" s="3"/>
      <c r="E125" s="62">
        <f t="shared" si="154"/>
        <v>0</v>
      </c>
      <c r="F125" s="3">
        <f t="shared" si="155"/>
        <v>0</v>
      </c>
      <c r="G125" s="3"/>
      <c r="H125" s="3"/>
      <c r="I125" s="60" t="str">
        <f t="shared" si="128"/>
        <v/>
      </c>
      <c r="J125" s="32" t="str">
        <f t="shared" si="129"/>
        <v/>
      </c>
      <c r="L125" s="1"/>
      <c r="M125" s="5"/>
      <c r="N125" s="5"/>
      <c r="O125" s="3"/>
      <c r="P125" s="3">
        <f t="shared" si="156"/>
        <v>0</v>
      </c>
      <c r="Q125" s="3">
        <f t="shared" si="157"/>
        <v>0</v>
      </c>
      <c r="R125" s="3"/>
      <c r="S125" s="3"/>
      <c r="T125" s="60" t="str">
        <f t="shared" si="130"/>
        <v/>
      </c>
      <c r="U125" s="2" t="str">
        <f t="shared" si="131"/>
        <v/>
      </c>
      <c r="W125" s="1"/>
      <c r="X125" s="5"/>
      <c r="Y125" s="5"/>
      <c r="Z125" s="3"/>
      <c r="AA125" s="3">
        <f t="shared" si="158"/>
        <v>0</v>
      </c>
      <c r="AB125" s="3">
        <f t="shared" si="159"/>
        <v>0</v>
      </c>
      <c r="AC125" s="3"/>
      <c r="AD125" s="3"/>
      <c r="AE125" s="60" t="str">
        <f t="shared" si="132"/>
        <v/>
      </c>
      <c r="AF125" s="32" t="str">
        <f t="shared" si="133"/>
        <v/>
      </c>
      <c r="AH125" s="1"/>
      <c r="AI125" s="5"/>
      <c r="AJ125" s="5"/>
      <c r="AK125" s="3"/>
      <c r="AL125" s="3">
        <f t="shared" si="160"/>
        <v>0</v>
      </c>
      <c r="AM125" s="3">
        <f t="shared" si="161"/>
        <v>0</v>
      </c>
      <c r="AN125" s="3"/>
      <c r="AO125" s="3"/>
      <c r="AP125" s="60" t="str">
        <f t="shared" si="134"/>
        <v/>
      </c>
      <c r="AQ125" s="2" t="str">
        <f t="shared" si="135"/>
        <v/>
      </c>
      <c r="AS125" s="1"/>
      <c r="AT125" s="5"/>
      <c r="AU125" s="5"/>
      <c r="AV125" s="5"/>
      <c r="AW125" s="3">
        <f t="shared" si="162"/>
        <v>0</v>
      </c>
      <c r="AX125" s="3">
        <f t="shared" si="163"/>
        <v>0</v>
      </c>
      <c r="AY125" s="3"/>
      <c r="AZ125" s="3"/>
      <c r="BA125" s="60" t="str">
        <f t="shared" si="136"/>
        <v/>
      </c>
      <c r="BB125" s="3" t="str">
        <f t="shared" si="137"/>
        <v/>
      </c>
      <c r="BD125" s="1"/>
      <c r="BE125" s="5"/>
      <c r="BF125" s="5"/>
      <c r="BG125" s="3"/>
      <c r="BH125" s="3">
        <f t="shared" si="164"/>
        <v>0</v>
      </c>
      <c r="BI125" s="3">
        <f t="shared" si="165"/>
        <v>0</v>
      </c>
      <c r="BJ125" s="3"/>
      <c r="BK125" s="3"/>
      <c r="BL125" s="60" t="str">
        <f t="shared" si="138"/>
        <v/>
      </c>
      <c r="BM125" s="2" t="str">
        <f t="shared" si="139"/>
        <v/>
      </c>
      <c r="BO125" s="1"/>
      <c r="BP125" s="5"/>
      <c r="BQ125" s="5"/>
      <c r="BR125" s="3"/>
      <c r="BS125" s="3">
        <f t="shared" si="166"/>
        <v>0</v>
      </c>
      <c r="BT125" s="3">
        <f t="shared" si="167"/>
        <v>0</v>
      </c>
      <c r="BU125" s="3"/>
      <c r="BV125" s="3"/>
      <c r="BW125" s="60" t="str">
        <f t="shared" si="140"/>
        <v/>
      </c>
      <c r="BX125" s="2" t="str">
        <f t="shared" si="141"/>
        <v/>
      </c>
      <c r="BZ125" s="1"/>
      <c r="CA125" s="5"/>
      <c r="CB125" s="5"/>
      <c r="CC125" s="3"/>
      <c r="CD125" s="3">
        <f t="shared" si="168"/>
        <v>0</v>
      </c>
      <c r="CE125" s="3">
        <f t="shared" si="169"/>
        <v>0</v>
      </c>
      <c r="CF125" s="3"/>
      <c r="CG125" s="3"/>
      <c r="CH125" s="60" t="str">
        <f t="shared" si="142"/>
        <v/>
      </c>
      <c r="CI125" s="2" t="str">
        <f t="shared" si="143"/>
        <v/>
      </c>
      <c r="CK125" s="1"/>
      <c r="CL125" s="5"/>
      <c r="CM125" s="5"/>
      <c r="CN125" s="3"/>
      <c r="CO125" s="3">
        <f t="shared" si="170"/>
        <v>0</v>
      </c>
      <c r="CP125" s="3">
        <f t="shared" si="171"/>
        <v>0</v>
      </c>
      <c r="CQ125" s="3"/>
      <c r="CR125" s="3"/>
      <c r="CS125" s="60" t="str">
        <f t="shared" si="144"/>
        <v/>
      </c>
      <c r="CT125" s="2" t="str">
        <f t="shared" si="145"/>
        <v/>
      </c>
      <c r="CV125" s="1"/>
      <c r="CW125" s="5"/>
      <c r="CX125" s="5"/>
      <c r="CY125" s="3"/>
      <c r="CZ125" s="3">
        <f t="shared" si="172"/>
        <v>0</v>
      </c>
      <c r="DA125" s="3">
        <f t="shared" si="173"/>
        <v>0</v>
      </c>
      <c r="DB125" s="3"/>
      <c r="DC125" s="3"/>
      <c r="DD125" s="60" t="str">
        <f t="shared" si="146"/>
        <v/>
      </c>
      <c r="DE125" s="32" t="str">
        <f t="shared" si="147"/>
        <v/>
      </c>
      <c r="DG125" s="1"/>
      <c r="DH125" s="5"/>
      <c r="DI125" s="5"/>
      <c r="DJ125" s="3"/>
      <c r="DK125" s="3">
        <f t="shared" si="174"/>
        <v>0</v>
      </c>
      <c r="DL125" s="3">
        <f t="shared" si="175"/>
        <v>0</v>
      </c>
      <c r="DM125" s="3"/>
      <c r="DN125" s="3"/>
      <c r="DO125" s="60" t="str">
        <f t="shared" si="148"/>
        <v/>
      </c>
      <c r="DP125" s="2" t="str">
        <f t="shared" si="149"/>
        <v/>
      </c>
      <c r="DR125" s="1"/>
      <c r="DS125" s="5"/>
      <c r="DT125" s="5"/>
      <c r="DU125" s="3"/>
      <c r="DV125" s="3">
        <f t="shared" si="176"/>
        <v>0</v>
      </c>
      <c r="DW125" s="3">
        <f t="shared" si="177"/>
        <v>0</v>
      </c>
      <c r="DX125" s="3"/>
      <c r="DY125" s="3"/>
      <c r="DZ125" s="60" t="str">
        <f t="shared" si="150"/>
        <v/>
      </c>
      <c r="EA125" s="2" t="str">
        <f t="shared" si="151"/>
        <v/>
      </c>
      <c r="EC125" s="1"/>
      <c r="ED125" s="5"/>
      <c r="EE125" s="5"/>
      <c r="EF125" s="3"/>
      <c r="EG125" s="3">
        <f t="shared" si="126"/>
        <v>0</v>
      </c>
      <c r="EH125" s="3">
        <f t="shared" si="127"/>
        <v>0</v>
      </c>
      <c r="EI125" s="3"/>
      <c r="EJ125" s="3"/>
      <c r="EK125" s="60" t="str">
        <f t="shared" si="152"/>
        <v/>
      </c>
      <c r="EL125" s="2" t="str">
        <f t="shared" si="153"/>
        <v/>
      </c>
    </row>
    <row r="126" spans="1:142" ht="15.75" thickBot="1" x14ac:dyDescent="0.3">
      <c r="A126" s="28"/>
      <c r="B126" s="29"/>
      <c r="C126" s="29"/>
      <c r="D126" s="34"/>
      <c r="E126" s="62">
        <f t="shared" si="154"/>
        <v>0</v>
      </c>
      <c r="F126" s="3">
        <f t="shared" si="155"/>
        <v>0</v>
      </c>
      <c r="G126" s="34"/>
      <c r="H126" s="34"/>
      <c r="I126" s="60" t="str">
        <f t="shared" si="128"/>
        <v/>
      </c>
      <c r="J126" s="32" t="str">
        <f t="shared" si="129"/>
        <v/>
      </c>
      <c r="L126" s="28"/>
      <c r="M126" s="29"/>
      <c r="N126" s="29"/>
      <c r="O126" s="34"/>
      <c r="P126" s="3">
        <f t="shared" si="156"/>
        <v>0</v>
      </c>
      <c r="Q126" s="3">
        <f t="shared" si="157"/>
        <v>0</v>
      </c>
      <c r="R126" s="34"/>
      <c r="S126" s="34"/>
      <c r="T126" s="61" t="str">
        <f t="shared" si="130"/>
        <v/>
      </c>
      <c r="U126" s="33" t="str">
        <f t="shared" si="131"/>
        <v/>
      </c>
      <c r="W126" s="28"/>
      <c r="X126" s="29"/>
      <c r="Y126" s="29"/>
      <c r="Z126" s="34"/>
      <c r="AA126" s="3">
        <f t="shared" si="158"/>
        <v>0</v>
      </c>
      <c r="AB126" s="3">
        <f t="shared" si="159"/>
        <v>0</v>
      </c>
      <c r="AC126" s="34"/>
      <c r="AD126" s="34"/>
      <c r="AE126" s="60" t="str">
        <f t="shared" si="132"/>
        <v/>
      </c>
      <c r="AF126" s="32" t="str">
        <f t="shared" si="133"/>
        <v/>
      </c>
      <c r="AH126" s="28"/>
      <c r="AI126" s="29"/>
      <c r="AJ126" s="29"/>
      <c r="AK126" s="34"/>
      <c r="AL126" s="3">
        <f t="shared" si="160"/>
        <v>0</v>
      </c>
      <c r="AM126" s="3">
        <f t="shared" si="161"/>
        <v>0</v>
      </c>
      <c r="AN126" s="34"/>
      <c r="AO126" s="34"/>
      <c r="AP126" s="61" t="str">
        <f t="shared" si="134"/>
        <v/>
      </c>
      <c r="AQ126" s="33" t="str">
        <f t="shared" si="135"/>
        <v/>
      </c>
      <c r="AS126" s="28"/>
      <c r="AT126" s="29"/>
      <c r="AU126" s="29"/>
      <c r="AV126" s="29"/>
      <c r="AW126" s="3">
        <f t="shared" si="162"/>
        <v>0</v>
      </c>
      <c r="AX126" s="3">
        <f t="shared" si="163"/>
        <v>0</v>
      </c>
      <c r="AY126" s="34"/>
      <c r="AZ126" s="34"/>
      <c r="BA126" s="61" t="str">
        <f t="shared" si="136"/>
        <v/>
      </c>
      <c r="BB126" s="34" t="str">
        <f t="shared" si="137"/>
        <v/>
      </c>
      <c r="BD126" s="28"/>
      <c r="BE126" s="29"/>
      <c r="BF126" s="29"/>
      <c r="BG126" s="34"/>
      <c r="BH126" s="34">
        <f t="shared" si="164"/>
        <v>0</v>
      </c>
      <c r="BI126" s="34">
        <f t="shared" si="165"/>
        <v>0</v>
      </c>
      <c r="BJ126" s="34"/>
      <c r="BK126" s="34"/>
      <c r="BL126" s="61" t="str">
        <f t="shared" si="138"/>
        <v/>
      </c>
      <c r="BM126" s="33" t="str">
        <f t="shared" si="139"/>
        <v/>
      </c>
      <c r="BO126" s="28"/>
      <c r="BP126" s="29"/>
      <c r="BQ126" s="29"/>
      <c r="BR126" s="34"/>
      <c r="BS126" s="34">
        <f t="shared" si="166"/>
        <v>0</v>
      </c>
      <c r="BT126" s="34">
        <f t="shared" si="167"/>
        <v>0</v>
      </c>
      <c r="BU126" s="34"/>
      <c r="BV126" s="34"/>
      <c r="BW126" s="61" t="str">
        <f t="shared" si="140"/>
        <v/>
      </c>
      <c r="BX126" s="33" t="str">
        <f t="shared" si="141"/>
        <v/>
      </c>
      <c r="BZ126" s="28"/>
      <c r="CA126" s="29"/>
      <c r="CB126" s="29"/>
      <c r="CC126" s="34"/>
      <c r="CD126" s="34">
        <f t="shared" si="168"/>
        <v>0</v>
      </c>
      <c r="CE126" s="34">
        <f t="shared" si="169"/>
        <v>0</v>
      </c>
      <c r="CF126" s="34"/>
      <c r="CG126" s="34"/>
      <c r="CH126" s="61" t="str">
        <f t="shared" si="142"/>
        <v/>
      </c>
      <c r="CI126" s="33" t="str">
        <f t="shared" si="143"/>
        <v/>
      </c>
      <c r="CK126" s="28"/>
      <c r="CL126" s="29"/>
      <c r="CM126" s="29"/>
      <c r="CN126" s="34"/>
      <c r="CO126" s="34">
        <f t="shared" si="170"/>
        <v>0</v>
      </c>
      <c r="CP126" s="34">
        <f t="shared" si="171"/>
        <v>0</v>
      </c>
      <c r="CQ126" s="34"/>
      <c r="CR126" s="34"/>
      <c r="CS126" s="61" t="str">
        <f t="shared" si="144"/>
        <v/>
      </c>
      <c r="CT126" s="33" t="str">
        <f t="shared" si="145"/>
        <v/>
      </c>
      <c r="CV126" s="28"/>
      <c r="CW126" s="29"/>
      <c r="CX126" s="29"/>
      <c r="CY126" s="34"/>
      <c r="CZ126" s="34">
        <f t="shared" si="172"/>
        <v>0</v>
      </c>
      <c r="DA126" s="34">
        <f t="shared" si="173"/>
        <v>0</v>
      </c>
      <c r="DB126" s="34"/>
      <c r="DC126" s="34"/>
      <c r="DD126" s="61" t="str">
        <f t="shared" si="146"/>
        <v/>
      </c>
      <c r="DE126" s="32" t="str">
        <f t="shared" si="147"/>
        <v/>
      </c>
      <c r="DG126" s="28"/>
      <c r="DH126" s="29"/>
      <c r="DI126" s="29"/>
      <c r="DJ126" s="34"/>
      <c r="DK126" s="34">
        <f t="shared" si="174"/>
        <v>0</v>
      </c>
      <c r="DL126" s="34">
        <f t="shared" si="175"/>
        <v>0</v>
      </c>
      <c r="DM126" s="34"/>
      <c r="DN126" s="34"/>
      <c r="DO126" s="61" t="str">
        <f t="shared" si="148"/>
        <v/>
      </c>
      <c r="DP126" s="33" t="str">
        <f t="shared" si="149"/>
        <v/>
      </c>
      <c r="DR126" s="28"/>
      <c r="DS126" s="29"/>
      <c r="DT126" s="29"/>
      <c r="DU126" s="34"/>
      <c r="DV126" s="34">
        <f t="shared" si="176"/>
        <v>0</v>
      </c>
      <c r="DW126" s="34">
        <f t="shared" si="177"/>
        <v>0</v>
      </c>
      <c r="DX126" s="34"/>
      <c r="DY126" s="34"/>
      <c r="DZ126" s="61" t="str">
        <f t="shared" si="150"/>
        <v/>
      </c>
      <c r="EA126" s="33" t="str">
        <f t="shared" si="151"/>
        <v/>
      </c>
      <c r="EC126" s="28"/>
      <c r="ED126" s="29"/>
      <c r="EE126" s="29"/>
      <c r="EF126" s="34"/>
      <c r="EG126" s="34">
        <f t="shared" si="126"/>
        <v>0</v>
      </c>
      <c r="EH126" s="34">
        <f t="shared" si="127"/>
        <v>0</v>
      </c>
      <c r="EI126" s="34"/>
      <c r="EJ126" s="34"/>
      <c r="EK126" s="61" t="str">
        <f t="shared" si="152"/>
        <v/>
      </c>
      <c r="EL126" s="33" t="str">
        <f t="shared" si="153"/>
        <v/>
      </c>
    </row>
    <row r="127" spans="1:142" ht="15.75" thickBot="1" x14ac:dyDescent="0.3">
      <c r="A127" s="1"/>
      <c r="B127" s="5"/>
      <c r="C127" s="5"/>
      <c r="D127" s="3"/>
      <c r="E127" s="62">
        <f t="shared" si="154"/>
        <v>0</v>
      </c>
      <c r="F127" s="3">
        <f t="shared" si="155"/>
        <v>0</v>
      </c>
      <c r="G127" s="3"/>
      <c r="H127" s="3"/>
      <c r="I127" s="60" t="str">
        <f t="shared" si="128"/>
        <v/>
      </c>
      <c r="J127" s="32" t="str">
        <f t="shared" si="129"/>
        <v/>
      </c>
      <c r="L127" s="1"/>
      <c r="M127" s="5"/>
      <c r="N127" s="5"/>
      <c r="O127" s="3"/>
      <c r="P127" s="3">
        <f t="shared" si="156"/>
        <v>0</v>
      </c>
      <c r="Q127" s="3">
        <f t="shared" si="157"/>
        <v>0</v>
      </c>
      <c r="R127" s="3"/>
      <c r="S127" s="3"/>
      <c r="T127" s="60" t="str">
        <f t="shared" si="130"/>
        <v/>
      </c>
      <c r="U127" s="2" t="str">
        <f t="shared" si="131"/>
        <v/>
      </c>
      <c r="W127" s="1"/>
      <c r="X127" s="5"/>
      <c r="Y127" s="5"/>
      <c r="Z127" s="3"/>
      <c r="AA127" s="3">
        <f t="shared" si="158"/>
        <v>0</v>
      </c>
      <c r="AB127" s="3">
        <f t="shared" si="159"/>
        <v>0</v>
      </c>
      <c r="AC127" s="3"/>
      <c r="AD127" s="3"/>
      <c r="AE127" s="60" t="str">
        <f t="shared" si="132"/>
        <v/>
      </c>
      <c r="AF127" s="32" t="str">
        <f t="shared" si="133"/>
        <v/>
      </c>
      <c r="AH127" s="1"/>
      <c r="AI127" s="5"/>
      <c r="AJ127" s="5"/>
      <c r="AK127" s="3"/>
      <c r="AL127" s="3">
        <f t="shared" si="160"/>
        <v>0</v>
      </c>
      <c r="AM127" s="3">
        <f t="shared" si="161"/>
        <v>0</v>
      </c>
      <c r="AN127" s="3"/>
      <c r="AO127" s="3"/>
      <c r="AP127" s="60" t="str">
        <f t="shared" si="134"/>
        <v/>
      </c>
      <c r="AQ127" s="2" t="str">
        <f t="shared" si="135"/>
        <v/>
      </c>
      <c r="AS127" s="1"/>
      <c r="AT127" s="5"/>
      <c r="AU127" s="5"/>
      <c r="AV127" s="5"/>
      <c r="AW127" s="3">
        <f t="shared" si="162"/>
        <v>0</v>
      </c>
      <c r="AX127" s="3">
        <f t="shared" si="163"/>
        <v>0</v>
      </c>
      <c r="AY127" s="3"/>
      <c r="AZ127" s="3"/>
      <c r="BA127" s="60" t="str">
        <f t="shared" si="136"/>
        <v/>
      </c>
      <c r="BB127" s="3" t="str">
        <f t="shared" si="137"/>
        <v/>
      </c>
      <c r="BD127" s="1"/>
      <c r="BE127" s="5"/>
      <c r="BF127" s="5"/>
      <c r="BG127" s="3"/>
      <c r="BH127" s="3">
        <f t="shared" si="164"/>
        <v>0</v>
      </c>
      <c r="BI127" s="3">
        <f t="shared" si="165"/>
        <v>0</v>
      </c>
      <c r="BJ127" s="3"/>
      <c r="BK127" s="3"/>
      <c r="BL127" s="60" t="str">
        <f t="shared" si="138"/>
        <v/>
      </c>
      <c r="BM127" s="2" t="str">
        <f t="shared" si="139"/>
        <v/>
      </c>
      <c r="BO127" s="1"/>
      <c r="BP127" s="5"/>
      <c r="BQ127" s="5"/>
      <c r="BR127" s="3"/>
      <c r="BS127" s="3">
        <f t="shared" si="166"/>
        <v>0</v>
      </c>
      <c r="BT127" s="3">
        <f t="shared" si="167"/>
        <v>0</v>
      </c>
      <c r="BU127" s="3"/>
      <c r="BV127" s="3"/>
      <c r="BW127" s="60" t="str">
        <f t="shared" si="140"/>
        <v/>
      </c>
      <c r="BX127" s="2" t="str">
        <f t="shared" si="141"/>
        <v/>
      </c>
      <c r="BZ127" s="1"/>
      <c r="CA127" s="5"/>
      <c r="CB127" s="5"/>
      <c r="CC127" s="3"/>
      <c r="CD127" s="3">
        <f t="shared" si="168"/>
        <v>0</v>
      </c>
      <c r="CE127" s="3">
        <f t="shared" si="169"/>
        <v>0</v>
      </c>
      <c r="CF127" s="3"/>
      <c r="CG127" s="3"/>
      <c r="CH127" s="60" t="str">
        <f t="shared" si="142"/>
        <v/>
      </c>
      <c r="CI127" s="2" t="str">
        <f t="shared" si="143"/>
        <v/>
      </c>
      <c r="CK127" s="1"/>
      <c r="CL127" s="5"/>
      <c r="CM127" s="5"/>
      <c r="CN127" s="3"/>
      <c r="CO127" s="3">
        <f t="shared" si="170"/>
        <v>0</v>
      </c>
      <c r="CP127" s="3">
        <f t="shared" si="171"/>
        <v>0</v>
      </c>
      <c r="CQ127" s="3"/>
      <c r="CR127" s="3"/>
      <c r="CS127" s="60" t="str">
        <f t="shared" si="144"/>
        <v/>
      </c>
      <c r="CT127" s="2" t="str">
        <f t="shared" si="145"/>
        <v/>
      </c>
      <c r="CV127" s="1"/>
      <c r="CW127" s="5"/>
      <c r="CX127" s="5"/>
      <c r="CY127" s="3"/>
      <c r="CZ127" s="3">
        <f t="shared" si="172"/>
        <v>0</v>
      </c>
      <c r="DA127" s="3">
        <f t="shared" si="173"/>
        <v>0</v>
      </c>
      <c r="DB127" s="3"/>
      <c r="DC127" s="3"/>
      <c r="DD127" s="60" t="str">
        <f t="shared" si="146"/>
        <v/>
      </c>
      <c r="DE127" s="32" t="str">
        <f t="shared" si="147"/>
        <v/>
      </c>
      <c r="DG127" s="1"/>
      <c r="DH127" s="5"/>
      <c r="DI127" s="5"/>
      <c r="DJ127" s="3"/>
      <c r="DK127" s="3">
        <f t="shared" si="174"/>
        <v>0</v>
      </c>
      <c r="DL127" s="3">
        <f t="shared" si="175"/>
        <v>0</v>
      </c>
      <c r="DM127" s="3"/>
      <c r="DN127" s="3"/>
      <c r="DO127" s="60" t="str">
        <f t="shared" si="148"/>
        <v/>
      </c>
      <c r="DP127" s="2" t="str">
        <f t="shared" si="149"/>
        <v/>
      </c>
      <c r="DR127" s="1"/>
      <c r="DS127" s="5"/>
      <c r="DT127" s="5"/>
      <c r="DU127" s="3"/>
      <c r="DV127" s="3">
        <f t="shared" si="176"/>
        <v>0</v>
      </c>
      <c r="DW127" s="3">
        <f t="shared" si="177"/>
        <v>0</v>
      </c>
      <c r="DX127" s="3"/>
      <c r="DY127" s="3"/>
      <c r="DZ127" s="60" t="str">
        <f t="shared" si="150"/>
        <v/>
      </c>
      <c r="EA127" s="2" t="str">
        <f t="shared" si="151"/>
        <v/>
      </c>
      <c r="EC127" s="1"/>
      <c r="ED127" s="5"/>
      <c r="EE127" s="5"/>
      <c r="EF127" s="3"/>
      <c r="EG127" s="3">
        <f t="shared" si="126"/>
        <v>0</v>
      </c>
      <c r="EH127" s="3">
        <f t="shared" si="127"/>
        <v>0</v>
      </c>
      <c r="EI127" s="3"/>
      <c r="EJ127" s="3"/>
      <c r="EK127" s="60" t="str">
        <f t="shared" si="152"/>
        <v/>
      </c>
      <c r="EL127" s="2" t="str">
        <f t="shared" si="153"/>
        <v/>
      </c>
    </row>
    <row r="128" spans="1:142" ht="15.75" thickBot="1" x14ac:dyDescent="0.3">
      <c r="A128" s="28"/>
      <c r="B128" s="29"/>
      <c r="C128" s="29"/>
      <c r="D128" s="34"/>
      <c r="E128" s="62">
        <f t="shared" si="154"/>
        <v>0</v>
      </c>
      <c r="F128" s="3">
        <f t="shared" si="155"/>
        <v>0</v>
      </c>
      <c r="G128" s="34"/>
      <c r="H128" s="34"/>
      <c r="I128" s="60" t="str">
        <f t="shared" si="128"/>
        <v/>
      </c>
      <c r="J128" s="32" t="str">
        <f t="shared" si="129"/>
        <v/>
      </c>
      <c r="L128" s="28"/>
      <c r="M128" s="29"/>
      <c r="N128" s="29"/>
      <c r="O128" s="34"/>
      <c r="P128" s="3">
        <f t="shared" si="156"/>
        <v>0</v>
      </c>
      <c r="Q128" s="3">
        <f t="shared" si="157"/>
        <v>0</v>
      </c>
      <c r="R128" s="34"/>
      <c r="S128" s="34"/>
      <c r="T128" s="61" t="str">
        <f t="shared" si="130"/>
        <v/>
      </c>
      <c r="U128" s="33" t="str">
        <f t="shared" si="131"/>
        <v/>
      </c>
      <c r="W128" s="28"/>
      <c r="X128" s="29"/>
      <c r="Y128" s="29"/>
      <c r="Z128" s="34"/>
      <c r="AA128" s="3">
        <f t="shared" si="158"/>
        <v>0</v>
      </c>
      <c r="AB128" s="3">
        <f t="shared" si="159"/>
        <v>0</v>
      </c>
      <c r="AC128" s="34"/>
      <c r="AD128" s="34"/>
      <c r="AE128" s="60" t="str">
        <f t="shared" si="132"/>
        <v/>
      </c>
      <c r="AF128" s="32" t="str">
        <f t="shared" si="133"/>
        <v/>
      </c>
      <c r="AH128" s="28"/>
      <c r="AI128" s="29"/>
      <c r="AJ128" s="29"/>
      <c r="AK128" s="34"/>
      <c r="AL128" s="3">
        <f t="shared" si="160"/>
        <v>0</v>
      </c>
      <c r="AM128" s="3">
        <f t="shared" si="161"/>
        <v>0</v>
      </c>
      <c r="AN128" s="34"/>
      <c r="AO128" s="34"/>
      <c r="AP128" s="61" t="str">
        <f t="shared" si="134"/>
        <v/>
      </c>
      <c r="AQ128" s="33" t="str">
        <f t="shared" si="135"/>
        <v/>
      </c>
      <c r="AS128" s="28"/>
      <c r="AT128" s="29"/>
      <c r="AU128" s="29"/>
      <c r="AV128" s="29"/>
      <c r="AW128" s="3">
        <f t="shared" si="162"/>
        <v>0</v>
      </c>
      <c r="AX128" s="3">
        <f t="shared" si="163"/>
        <v>0</v>
      </c>
      <c r="AY128" s="34"/>
      <c r="AZ128" s="34"/>
      <c r="BA128" s="61" t="str">
        <f t="shared" si="136"/>
        <v/>
      </c>
      <c r="BB128" s="34" t="str">
        <f t="shared" si="137"/>
        <v/>
      </c>
      <c r="BD128" s="28"/>
      <c r="BE128" s="29"/>
      <c r="BF128" s="29"/>
      <c r="BG128" s="34"/>
      <c r="BH128" s="34">
        <f t="shared" si="164"/>
        <v>0</v>
      </c>
      <c r="BI128" s="34">
        <f t="shared" si="165"/>
        <v>0</v>
      </c>
      <c r="BJ128" s="34"/>
      <c r="BK128" s="34"/>
      <c r="BL128" s="61" t="str">
        <f t="shared" si="138"/>
        <v/>
      </c>
      <c r="BM128" s="33" t="str">
        <f t="shared" si="139"/>
        <v/>
      </c>
      <c r="BO128" s="28"/>
      <c r="BP128" s="29"/>
      <c r="BQ128" s="29"/>
      <c r="BR128" s="34"/>
      <c r="BS128" s="34">
        <f t="shared" si="166"/>
        <v>0</v>
      </c>
      <c r="BT128" s="34">
        <f t="shared" si="167"/>
        <v>0</v>
      </c>
      <c r="BU128" s="34"/>
      <c r="BV128" s="34"/>
      <c r="BW128" s="61" t="str">
        <f t="shared" si="140"/>
        <v/>
      </c>
      <c r="BX128" s="33" t="str">
        <f t="shared" si="141"/>
        <v/>
      </c>
      <c r="BZ128" s="28"/>
      <c r="CA128" s="29"/>
      <c r="CB128" s="29"/>
      <c r="CC128" s="34"/>
      <c r="CD128" s="34">
        <f t="shared" si="168"/>
        <v>0</v>
      </c>
      <c r="CE128" s="34">
        <f t="shared" si="169"/>
        <v>0</v>
      </c>
      <c r="CF128" s="34"/>
      <c r="CG128" s="34"/>
      <c r="CH128" s="61" t="str">
        <f t="shared" si="142"/>
        <v/>
      </c>
      <c r="CI128" s="33" t="str">
        <f t="shared" si="143"/>
        <v/>
      </c>
      <c r="CK128" s="28"/>
      <c r="CL128" s="29"/>
      <c r="CM128" s="29"/>
      <c r="CN128" s="34"/>
      <c r="CO128" s="34">
        <f t="shared" si="170"/>
        <v>0</v>
      </c>
      <c r="CP128" s="34">
        <f t="shared" si="171"/>
        <v>0</v>
      </c>
      <c r="CQ128" s="34"/>
      <c r="CR128" s="34"/>
      <c r="CS128" s="61" t="str">
        <f t="shared" si="144"/>
        <v/>
      </c>
      <c r="CT128" s="33" t="str">
        <f t="shared" si="145"/>
        <v/>
      </c>
      <c r="CV128" s="28"/>
      <c r="CW128" s="29"/>
      <c r="CX128" s="29"/>
      <c r="CY128" s="34"/>
      <c r="CZ128" s="34">
        <f t="shared" si="172"/>
        <v>0</v>
      </c>
      <c r="DA128" s="34">
        <f t="shared" si="173"/>
        <v>0</v>
      </c>
      <c r="DB128" s="34"/>
      <c r="DC128" s="34"/>
      <c r="DD128" s="61" t="str">
        <f t="shared" si="146"/>
        <v/>
      </c>
      <c r="DE128" s="32" t="str">
        <f t="shared" si="147"/>
        <v/>
      </c>
      <c r="DG128" s="28"/>
      <c r="DH128" s="29"/>
      <c r="DI128" s="29"/>
      <c r="DJ128" s="34"/>
      <c r="DK128" s="34">
        <f t="shared" si="174"/>
        <v>0</v>
      </c>
      <c r="DL128" s="34">
        <f t="shared" si="175"/>
        <v>0</v>
      </c>
      <c r="DM128" s="34"/>
      <c r="DN128" s="34"/>
      <c r="DO128" s="61" t="str">
        <f t="shared" si="148"/>
        <v/>
      </c>
      <c r="DP128" s="33" t="str">
        <f t="shared" si="149"/>
        <v/>
      </c>
      <c r="DR128" s="28"/>
      <c r="DS128" s="29"/>
      <c r="DT128" s="29"/>
      <c r="DU128" s="34"/>
      <c r="DV128" s="34">
        <f t="shared" si="176"/>
        <v>0</v>
      </c>
      <c r="DW128" s="34">
        <f t="shared" si="177"/>
        <v>0</v>
      </c>
      <c r="DX128" s="34"/>
      <c r="DY128" s="34"/>
      <c r="DZ128" s="61" t="str">
        <f t="shared" si="150"/>
        <v/>
      </c>
      <c r="EA128" s="33" t="str">
        <f t="shared" si="151"/>
        <v/>
      </c>
      <c r="EC128" s="28"/>
      <c r="ED128" s="29"/>
      <c r="EE128" s="29"/>
      <c r="EF128" s="34"/>
      <c r="EG128" s="34">
        <f t="shared" si="126"/>
        <v>0</v>
      </c>
      <c r="EH128" s="34">
        <f t="shared" si="127"/>
        <v>0</v>
      </c>
      <c r="EI128" s="34"/>
      <c r="EJ128" s="34"/>
      <c r="EK128" s="61" t="str">
        <f t="shared" si="152"/>
        <v/>
      </c>
      <c r="EL128" s="33" t="str">
        <f t="shared" si="153"/>
        <v/>
      </c>
    </row>
    <row r="129" spans="1:142" ht="15.75" thickBot="1" x14ac:dyDescent="0.3">
      <c r="A129" s="1"/>
      <c r="B129" s="5"/>
      <c r="C129" s="5"/>
      <c r="D129" s="3"/>
      <c r="E129" s="62">
        <f t="shared" si="154"/>
        <v>0</v>
      </c>
      <c r="F129" s="3">
        <f t="shared" si="155"/>
        <v>0</v>
      </c>
      <c r="G129" s="3"/>
      <c r="H129" s="3"/>
      <c r="I129" s="60" t="str">
        <f t="shared" si="128"/>
        <v/>
      </c>
      <c r="J129" s="32" t="str">
        <f t="shared" si="129"/>
        <v/>
      </c>
      <c r="L129" s="1"/>
      <c r="M129" s="5"/>
      <c r="N129" s="5"/>
      <c r="O129" s="3"/>
      <c r="P129" s="3">
        <f t="shared" si="156"/>
        <v>0</v>
      </c>
      <c r="Q129" s="3">
        <f t="shared" si="157"/>
        <v>0</v>
      </c>
      <c r="R129" s="3"/>
      <c r="S129" s="3"/>
      <c r="T129" s="60" t="str">
        <f t="shared" si="130"/>
        <v/>
      </c>
      <c r="U129" s="2" t="str">
        <f t="shared" si="131"/>
        <v/>
      </c>
      <c r="W129" s="1"/>
      <c r="X129" s="5"/>
      <c r="Y129" s="5"/>
      <c r="Z129" s="3"/>
      <c r="AA129" s="3">
        <f t="shared" si="158"/>
        <v>0</v>
      </c>
      <c r="AB129" s="3">
        <f t="shared" si="159"/>
        <v>0</v>
      </c>
      <c r="AC129" s="3"/>
      <c r="AD129" s="3"/>
      <c r="AE129" s="60" t="str">
        <f t="shared" si="132"/>
        <v/>
      </c>
      <c r="AF129" s="32" t="str">
        <f t="shared" si="133"/>
        <v/>
      </c>
      <c r="AH129" s="1"/>
      <c r="AI129" s="5"/>
      <c r="AJ129" s="5"/>
      <c r="AK129" s="3"/>
      <c r="AL129" s="3">
        <f t="shared" si="160"/>
        <v>0</v>
      </c>
      <c r="AM129" s="3">
        <f t="shared" si="161"/>
        <v>0</v>
      </c>
      <c r="AN129" s="3"/>
      <c r="AO129" s="3"/>
      <c r="AP129" s="60" t="str">
        <f t="shared" si="134"/>
        <v/>
      </c>
      <c r="AQ129" s="2" t="str">
        <f t="shared" si="135"/>
        <v/>
      </c>
      <c r="AS129" s="1"/>
      <c r="AT129" s="5"/>
      <c r="AU129" s="5"/>
      <c r="AV129" s="5"/>
      <c r="AW129" s="3">
        <f t="shared" si="162"/>
        <v>0</v>
      </c>
      <c r="AX129" s="3">
        <f t="shared" si="163"/>
        <v>0</v>
      </c>
      <c r="AY129" s="3"/>
      <c r="AZ129" s="3"/>
      <c r="BA129" s="60" t="str">
        <f t="shared" si="136"/>
        <v/>
      </c>
      <c r="BB129" s="3" t="str">
        <f t="shared" si="137"/>
        <v/>
      </c>
      <c r="BD129" s="1"/>
      <c r="BE129" s="5"/>
      <c r="BF129" s="5"/>
      <c r="BG129" s="3"/>
      <c r="BH129" s="3">
        <f t="shared" si="164"/>
        <v>0</v>
      </c>
      <c r="BI129" s="3">
        <f t="shared" si="165"/>
        <v>0</v>
      </c>
      <c r="BJ129" s="3"/>
      <c r="BK129" s="3"/>
      <c r="BL129" s="60" t="str">
        <f t="shared" si="138"/>
        <v/>
      </c>
      <c r="BM129" s="2" t="str">
        <f t="shared" si="139"/>
        <v/>
      </c>
      <c r="BO129" s="1"/>
      <c r="BP129" s="5"/>
      <c r="BQ129" s="5"/>
      <c r="BR129" s="3"/>
      <c r="BS129" s="3">
        <f t="shared" si="166"/>
        <v>0</v>
      </c>
      <c r="BT129" s="3">
        <f t="shared" si="167"/>
        <v>0</v>
      </c>
      <c r="BU129" s="3"/>
      <c r="BV129" s="3"/>
      <c r="BW129" s="60" t="str">
        <f t="shared" si="140"/>
        <v/>
      </c>
      <c r="BX129" s="2" t="str">
        <f t="shared" si="141"/>
        <v/>
      </c>
      <c r="BZ129" s="1"/>
      <c r="CA129" s="5"/>
      <c r="CB129" s="5"/>
      <c r="CC129" s="3"/>
      <c r="CD129" s="3">
        <f t="shared" si="168"/>
        <v>0</v>
      </c>
      <c r="CE129" s="3">
        <f t="shared" si="169"/>
        <v>0</v>
      </c>
      <c r="CF129" s="3"/>
      <c r="CG129" s="3"/>
      <c r="CH129" s="60" t="str">
        <f t="shared" si="142"/>
        <v/>
      </c>
      <c r="CI129" s="2" t="str">
        <f t="shared" si="143"/>
        <v/>
      </c>
      <c r="CK129" s="1"/>
      <c r="CL129" s="5"/>
      <c r="CM129" s="5"/>
      <c r="CN129" s="3"/>
      <c r="CO129" s="3">
        <f t="shared" si="170"/>
        <v>0</v>
      </c>
      <c r="CP129" s="3">
        <f t="shared" si="171"/>
        <v>0</v>
      </c>
      <c r="CQ129" s="3"/>
      <c r="CR129" s="3"/>
      <c r="CS129" s="60" t="str">
        <f t="shared" si="144"/>
        <v/>
      </c>
      <c r="CT129" s="2" t="str">
        <f t="shared" si="145"/>
        <v/>
      </c>
      <c r="CV129" s="1"/>
      <c r="CW129" s="5"/>
      <c r="CX129" s="5"/>
      <c r="CY129" s="3"/>
      <c r="CZ129" s="3">
        <f t="shared" si="172"/>
        <v>0</v>
      </c>
      <c r="DA129" s="3">
        <f t="shared" si="173"/>
        <v>0</v>
      </c>
      <c r="DB129" s="3"/>
      <c r="DC129" s="3"/>
      <c r="DD129" s="60" t="str">
        <f t="shared" si="146"/>
        <v/>
      </c>
      <c r="DE129" s="32" t="str">
        <f t="shared" si="147"/>
        <v/>
      </c>
      <c r="DG129" s="1"/>
      <c r="DH129" s="5"/>
      <c r="DI129" s="5"/>
      <c r="DJ129" s="3"/>
      <c r="DK129" s="3">
        <f t="shared" si="174"/>
        <v>0</v>
      </c>
      <c r="DL129" s="3">
        <f t="shared" si="175"/>
        <v>0</v>
      </c>
      <c r="DM129" s="3"/>
      <c r="DN129" s="3"/>
      <c r="DO129" s="60" t="str">
        <f t="shared" si="148"/>
        <v/>
      </c>
      <c r="DP129" s="2" t="str">
        <f t="shared" si="149"/>
        <v/>
      </c>
      <c r="DR129" s="1"/>
      <c r="DS129" s="5"/>
      <c r="DT129" s="5"/>
      <c r="DU129" s="3"/>
      <c r="DV129" s="3">
        <f t="shared" si="176"/>
        <v>0</v>
      </c>
      <c r="DW129" s="3">
        <f t="shared" si="177"/>
        <v>0</v>
      </c>
      <c r="DX129" s="3"/>
      <c r="DY129" s="3"/>
      <c r="DZ129" s="60" t="str">
        <f t="shared" si="150"/>
        <v/>
      </c>
      <c r="EA129" s="2" t="str">
        <f t="shared" si="151"/>
        <v/>
      </c>
      <c r="EC129" s="1"/>
      <c r="ED129" s="5"/>
      <c r="EE129" s="5"/>
      <c r="EF129" s="3"/>
      <c r="EG129" s="3">
        <f t="shared" si="126"/>
        <v>0</v>
      </c>
      <c r="EH129" s="3">
        <f t="shared" si="127"/>
        <v>0</v>
      </c>
      <c r="EI129" s="3"/>
      <c r="EJ129" s="3"/>
      <c r="EK129" s="60" t="str">
        <f t="shared" si="152"/>
        <v/>
      </c>
      <c r="EL129" s="2" t="str">
        <f t="shared" si="153"/>
        <v/>
      </c>
    </row>
    <row r="130" spans="1:142" ht="15.75" thickBot="1" x14ac:dyDescent="0.3">
      <c r="A130" s="28"/>
      <c r="B130" s="29"/>
      <c r="C130" s="29"/>
      <c r="D130" s="34"/>
      <c r="E130" s="62">
        <f t="shared" si="154"/>
        <v>0</v>
      </c>
      <c r="F130" s="3">
        <f t="shared" si="155"/>
        <v>0</v>
      </c>
      <c r="G130" s="34"/>
      <c r="H130" s="34"/>
      <c r="I130" s="60" t="str">
        <f t="shared" si="128"/>
        <v/>
      </c>
      <c r="J130" s="32" t="str">
        <f t="shared" si="129"/>
        <v/>
      </c>
      <c r="L130" s="28"/>
      <c r="M130" s="29"/>
      <c r="N130" s="29"/>
      <c r="O130" s="34"/>
      <c r="P130" s="3">
        <f t="shared" si="156"/>
        <v>0</v>
      </c>
      <c r="Q130" s="3">
        <f t="shared" si="157"/>
        <v>0</v>
      </c>
      <c r="R130" s="34"/>
      <c r="S130" s="34"/>
      <c r="T130" s="61" t="str">
        <f t="shared" si="130"/>
        <v/>
      </c>
      <c r="U130" s="33" t="str">
        <f t="shared" si="131"/>
        <v/>
      </c>
      <c r="W130" s="28"/>
      <c r="X130" s="29"/>
      <c r="Y130" s="29"/>
      <c r="Z130" s="34"/>
      <c r="AA130" s="3">
        <f t="shared" si="158"/>
        <v>0</v>
      </c>
      <c r="AB130" s="3">
        <f t="shared" si="159"/>
        <v>0</v>
      </c>
      <c r="AC130" s="34"/>
      <c r="AD130" s="34"/>
      <c r="AE130" s="60" t="str">
        <f t="shared" si="132"/>
        <v/>
      </c>
      <c r="AF130" s="32" t="str">
        <f t="shared" si="133"/>
        <v/>
      </c>
      <c r="AH130" s="28"/>
      <c r="AI130" s="29"/>
      <c r="AJ130" s="29"/>
      <c r="AK130" s="34"/>
      <c r="AL130" s="3">
        <f t="shared" si="160"/>
        <v>0</v>
      </c>
      <c r="AM130" s="3">
        <f t="shared" si="161"/>
        <v>0</v>
      </c>
      <c r="AN130" s="34"/>
      <c r="AO130" s="34"/>
      <c r="AP130" s="61" t="str">
        <f t="shared" si="134"/>
        <v/>
      </c>
      <c r="AQ130" s="33" t="str">
        <f t="shared" si="135"/>
        <v/>
      </c>
      <c r="AS130" s="28"/>
      <c r="AT130" s="29"/>
      <c r="AU130" s="29"/>
      <c r="AV130" s="29"/>
      <c r="AW130" s="3">
        <f t="shared" si="162"/>
        <v>0</v>
      </c>
      <c r="AX130" s="3">
        <f t="shared" si="163"/>
        <v>0</v>
      </c>
      <c r="AY130" s="34"/>
      <c r="AZ130" s="34"/>
      <c r="BA130" s="61" t="str">
        <f t="shared" si="136"/>
        <v/>
      </c>
      <c r="BB130" s="34" t="str">
        <f t="shared" si="137"/>
        <v/>
      </c>
      <c r="BD130" s="28"/>
      <c r="BE130" s="29"/>
      <c r="BF130" s="29"/>
      <c r="BG130" s="34"/>
      <c r="BH130" s="34">
        <f t="shared" si="164"/>
        <v>0</v>
      </c>
      <c r="BI130" s="34">
        <f t="shared" si="165"/>
        <v>0</v>
      </c>
      <c r="BJ130" s="34"/>
      <c r="BK130" s="34"/>
      <c r="BL130" s="61" t="str">
        <f t="shared" si="138"/>
        <v/>
      </c>
      <c r="BM130" s="33" t="str">
        <f t="shared" si="139"/>
        <v/>
      </c>
      <c r="BO130" s="28"/>
      <c r="BP130" s="29"/>
      <c r="BQ130" s="29"/>
      <c r="BR130" s="34"/>
      <c r="BS130" s="34">
        <f t="shared" si="166"/>
        <v>0</v>
      </c>
      <c r="BT130" s="34">
        <f t="shared" si="167"/>
        <v>0</v>
      </c>
      <c r="BU130" s="34"/>
      <c r="BV130" s="34"/>
      <c r="BW130" s="61" t="str">
        <f t="shared" si="140"/>
        <v/>
      </c>
      <c r="BX130" s="33" t="str">
        <f t="shared" si="141"/>
        <v/>
      </c>
      <c r="BZ130" s="28"/>
      <c r="CA130" s="29"/>
      <c r="CB130" s="29"/>
      <c r="CC130" s="34"/>
      <c r="CD130" s="34">
        <f t="shared" si="168"/>
        <v>0</v>
      </c>
      <c r="CE130" s="34">
        <f t="shared" si="169"/>
        <v>0</v>
      </c>
      <c r="CF130" s="34"/>
      <c r="CG130" s="34"/>
      <c r="CH130" s="61" t="str">
        <f t="shared" si="142"/>
        <v/>
      </c>
      <c r="CI130" s="33" t="str">
        <f t="shared" si="143"/>
        <v/>
      </c>
      <c r="CK130" s="28"/>
      <c r="CL130" s="29"/>
      <c r="CM130" s="29"/>
      <c r="CN130" s="34"/>
      <c r="CO130" s="34">
        <f t="shared" si="170"/>
        <v>0</v>
      </c>
      <c r="CP130" s="34">
        <f t="shared" si="171"/>
        <v>0</v>
      </c>
      <c r="CQ130" s="34"/>
      <c r="CR130" s="34"/>
      <c r="CS130" s="61" t="str">
        <f t="shared" si="144"/>
        <v/>
      </c>
      <c r="CT130" s="33" t="str">
        <f t="shared" si="145"/>
        <v/>
      </c>
      <c r="CV130" s="28"/>
      <c r="CW130" s="29"/>
      <c r="CX130" s="29"/>
      <c r="CY130" s="34"/>
      <c r="CZ130" s="34">
        <f t="shared" si="172"/>
        <v>0</v>
      </c>
      <c r="DA130" s="34">
        <f t="shared" si="173"/>
        <v>0</v>
      </c>
      <c r="DB130" s="34"/>
      <c r="DC130" s="34"/>
      <c r="DD130" s="61" t="str">
        <f t="shared" si="146"/>
        <v/>
      </c>
      <c r="DE130" s="32" t="str">
        <f t="shared" si="147"/>
        <v/>
      </c>
      <c r="DG130" s="28"/>
      <c r="DH130" s="29"/>
      <c r="DI130" s="29"/>
      <c r="DJ130" s="34"/>
      <c r="DK130" s="34">
        <f t="shared" si="174"/>
        <v>0</v>
      </c>
      <c r="DL130" s="34">
        <f t="shared" si="175"/>
        <v>0</v>
      </c>
      <c r="DM130" s="34"/>
      <c r="DN130" s="34"/>
      <c r="DO130" s="61" t="str">
        <f t="shared" si="148"/>
        <v/>
      </c>
      <c r="DP130" s="33" t="str">
        <f t="shared" si="149"/>
        <v/>
      </c>
      <c r="DR130" s="28"/>
      <c r="DS130" s="29"/>
      <c r="DT130" s="29"/>
      <c r="DU130" s="34"/>
      <c r="DV130" s="34">
        <f t="shared" si="176"/>
        <v>0</v>
      </c>
      <c r="DW130" s="34">
        <f t="shared" si="177"/>
        <v>0</v>
      </c>
      <c r="DX130" s="34"/>
      <c r="DY130" s="34"/>
      <c r="DZ130" s="61" t="str">
        <f t="shared" si="150"/>
        <v/>
      </c>
      <c r="EA130" s="33" t="str">
        <f t="shared" si="151"/>
        <v/>
      </c>
      <c r="EC130" s="28"/>
      <c r="ED130" s="29"/>
      <c r="EE130" s="29"/>
      <c r="EF130" s="34"/>
      <c r="EG130" s="34">
        <f t="shared" si="126"/>
        <v>0</v>
      </c>
      <c r="EH130" s="34">
        <f t="shared" si="127"/>
        <v>0</v>
      </c>
      <c r="EI130" s="34"/>
      <c r="EJ130" s="34"/>
      <c r="EK130" s="61" t="str">
        <f t="shared" si="152"/>
        <v/>
      </c>
      <c r="EL130" s="33" t="str">
        <f t="shared" si="153"/>
        <v/>
      </c>
    </row>
    <row r="131" spans="1:142" ht="15.75" thickBot="1" x14ac:dyDescent="0.3">
      <c r="A131" s="1"/>
      <c r="B131" s="5"/>
      <c r="C131" s="5"/>
      <c r="D131" s="3"/>
      <c r="E131" s="62">
        <f t="shared" ref="E131:E141" si="178">SUMIF(DESBC,A131,QTEBC)</f>
        <v>0</v>
      </c>
      <c r="F131" s="3">
        <f t="shared" ref="F131:F141" si="179">SUMIF(DESBL,A131,QTEBL)</f>
        <v>0</v>
      </c>
      <c r="G131" s="3"/>
      <c r="H131" s="3"/>
      <c r="I131" s="60" t="str">
        <f t="shared" si="128"/>
        <v/>
      </c>
      <c r="J131" s="32" t="str">
        <f t="shared" si="129"/>
        <v/>
      </c>
      <c r="L131" s="1"/>
      <c r="M131" s="5"/>
      <c r="N131" s="5"/>
      <c r="O131" s="3"/>
      <c r="P131" s="3">
        <f t="shared" ref="P131:P141" si="180">SUMIF(DESBC,L131,QTEBC)</f>
        <v>0</v>
      </c>
      <c r="Q131" s="3">
        <f t="shared" ref="Q131:Q141" si="181">SUMIF(DESBL,L131,QTEBL)</f>
        <v>0</v>
      </c>
      <c r="R131" s="3"/>
      <c r="S131" s="3"/>
      <c r="T131" s="60" t="str">
        <f t="shared" si="130"/>
        <v/>
      </c>
      <c r="U131" s="2" t="str">
        <f t="shared" si="131"/>
        <v/>
      </c>
      <c r="W131" s="1"/>
      <c r="X131" s="5"/>
      <c r="Y131" s="5"/>
      <c r="Z131" s="3"/>
      <c r="AA131" s="3">
        <f t="shared" ref="AA131:AA141" si="182">SUMIF(DESBC,W131,QTEBC)</f>
        <v>0</v>
      </c>
      <c r="AB131" s="3">
        <f t="shared" ref="AB131:AB141" si="183">SUMIF(DESBL,W131,QTEBL)</f>
        <v>0</v>
      </c>
      <c r="AC131" s="3"/>
      <c r="AD131" s="3"/>
      <c r="AE131" s="60" t="str">
        <f t="shared" si="132"/>
        <v/>
      </c>
      <c r="AF131" s="32" t="str">
        <f t="shared" si="133"/>
        <v/>
      </c>
      <c r="AH131" s="1"/>
      <c r="AI131" s="5"/>
      <c r="AJ131" s="5"/>
      <c r="AK131" s="3"/>
      <c r="AL131" s="3">
        <f t="shared" ref="AL131:AL141" si="184">SUMIF(DESBC,AH131,QTEBC)</f>
        <v>0</v>
      </c>
      <c r="AM131" s="3">
        <f t="shared" ref="AM131:AM141" si="185">SUMIF(DESBL,AH131,QTEBL)</f>
        <v>0</v>
      </c>
      <c r="AN131" s="3"/>
      <c r="AO131" s="3"/>
      <c r="AP131" s="60" t="str">
        <f t="shared" si="134"/>
        <v/>
      </c>
      <c r="AQ131" s="2" t="str">
        <f t="shared" si="135"/>
        <v/>
      </c>
      <c r="AS131" s="1"/>
      <c r="AT131" s="5"/>
      <c r="AU131" s="5"/>
      <c r="AV131" s="5"/>
      <c r="AW131" s="3">
        <f t="shared" ref="AW131:AW141" si="186">SUMIF(DESBC,AS131,QTEBC)</f>
        <v>0</v>
      </c>
      <c r="AX131" s="3">
        <f t="shared" ref="AX131:AX141" si="187">SUMIF(DESBL,AS131,QTEBL)</f>
        <v>0</v>
      </c>
      <c r="AY131" s="3"/>
      <c r="AZ131" s="3"/>
      <c r="BA131" s="60" t="str">
        <f t="shared" si="136"/>
        <v/>
      </c>
      <c r="BB131" s="3" t="str">
        <f t="shared" si="137"/>
        <v/>
      </c>
      <c r="BD131" s="1"/>
      <c r="BE131" s="5"/>
      <c r="BF131" s="5"/>
      <c r="BG131" s="3"/>
      <c r="BH131" s="3">
        <f t="shared" ref="BH131:BH141" si="188">SUMIF(DESBC,BD131,QTEBC)</f>
        <v>0</v>
      </c>
      <c r="BI131" s="3">
        <f t="shared" ref="BI131:BI141" si="189">SUMIF(DESBL,BD131,QTEBL)</f>
        <v>0</v>
      </c>
      <c r="BJ131" s="3"/>
      <c r="BK131" s="3"/>
      <c r="BL131" s="60" t="str">
        <f t="shared" si="138"/>
        <v/>
      </c>
      <c r="BM131" s="2" t="str">
        <f t="shared" si="139"/>
        <v/>
      </c>
      <c r="BO131" s="1"/>
      <c r="BP131" s="5"/>
      <c r="BQ131" s="5"/>
      <c r="BR131" s="3"/>
      <c r="BS131" s="3">
        <f t="shared" ref="BS131:BS141" si="190">SUMIF(DESBC,BO131,QTEBC)</f>
        <v>0</v>
      </c>
      <c r="BT131" s="3">
        <f t="shared" ref="BT131:BT141" si="191">SUMIF(DESBL,BO131,QTEBL)</f>
        <v>0</v>
      </c>
      <c r="BU131" s="3"/>
      <c r="BV131" s="3"/>
      <c r="BW131" s="60" t="str">
        <f t="shared" si="140"/>
        <v/>
      </c>
      <c r="BX131" s="2" t="str">
        <f t="shared" si="141"/>
        <v/>
      </c>
      <c r="BZ131" s="1"/>
      <c r="CA131" s="5"/>
      <c r="CB131" s="5"/>
      <c r="CC131" s="3"/>
      <c r="CD131" s="3">
        <f t="shared" ref="CD131:CD141" si="192">SUMIF(DESBC,BZ131,QTEBC)</f>
        <v>0</v>
      </c>
      <c r="CE131" s="3">
        <f t="shared" ref="CE131:CE141" si="193">SUMIF(DESBL,BZ131,QTEBL)</f>
        <v>0</v>
      </c>
      <c r="CF131" s="3"/>
      <c r="CG131" s="3"/>
      <c r="CH131" s="60" t="str">
        <f t="shared" si="142"/>
        <v/>
      </c>
      <c r="CI131" s="2" t="str">
        <f t="shared" si="143"/>
        <v/>
      </c>
      <c r="CK131" s="1"/>
      <c r="CL131" s="5"/>
      <c r="CM131" s="5"/>
      <c r="CN131" s="3"/>
      <c r="CO131" s="3">
        <f t="shared" ref="CO131:CO141" si="194">SUMIF(DESBC,CK131,QTEBC)</f>
        <v>0</v>
      </c>
      <c r="CP131" s="3">
        <f t="shared" ref="CP131:CP141" si="195">SUMIF(DESBL,CK131,QTEBL)</f>
        <v>0</v>
      </c>
      <c r="CQ131" s="3"/>
      <c r="CR131" s="3"/>
      <c r="CS131" s="60" t="str">
        <f t="shared" si="144"/>
        <v/>
      </c>
      <c r="CT131" s="2" t="str">
        <f t="shared" si="145"/>
        <v/>
      </c>
      <c r="CV131" s="1"/>
      <c r="CW131" s="5"/>
      <c r="CX131" s="5"/>
      <c r="CY131" s="3"/>
      <c r="CZ131" s="3">
        <f t="shared" ref="CZ131:CZ141" si="196">SUMIF(DESBC,CV131,QTEBC)</f>
        <v>0</v>
      </c>
      <c r="DA131" s="3">
        <f t="shared" ref="DA131:DA141" si="197">SUMIF(DESBL,CV131,QTEBL)</f>
        <v>0</v>
      </c>
      <c r="DB131" s="3"/>
      <c r="DC131" s="3"/>
      <c r="DD131" s="60" t="str">
        <f t="shared" si="146"/>
        <v/>
      </c>
      <c r="DE131" s="32" t="str">
        <f t="shared" si="147"/>
        <v/>
      </c>
      <c r="DG131" s="1"/>
      <c r="DH131" s="5"/>
      <c r="DI131" s="5"/>
      <c r="DJ131" s="3"/>
      <c r="DK131" s="3">
        <f t="shared" ref="DK131:DK141" si="198">SUMIF(DESBC,DG131,QTEBC)</f>
        <v>0</v>
      </c>
      <c r="DL131" s="3">
        <f t="shared" ref="DL131:DL141" si="199">SUMIF(DESBL,DG131,QTEBL)</f>
        <v>0</v>
      </c>
      <c r="DM131" s="3"/>
      <c r="DN131" s="3"/>
      <c r="DO131" s="60" t="str">
        <f t="shared" si="148"/>
        <v/>
      </c>
      <c r="DP131" s="2" t="str">
        <f t="shared" si="149"/>
        <v/>
      </c>
      <c r="DR131" s="1"/>
      <c r="DS131" s="5"/>
      <c r="DT131" s="5"/>
      <c r="DU131" s="3"/>
      <c r="DV131" s="3">
        <f t="shared" ref="DV131:DV141" si="200">SUMIF(DESBC,DR131,QTEBC)</f>
        <v>0</v>
      </c>
      <c r="DW131" s="3">
        <f t="shared" ref="DW131:DW141" si="201">SUMIF(DESBL,DR131,QTEBL)</f>
        <v>0</v>
      </c>
      <c r="DX131" s="3"/>
      <c r="DY131" s="3"/>
      <c r="DZ131" s="60" t="str">
        <f t="shared" si="150"/>
        <v/>
      </c>
      <c r="EA131" s="2" t="str">
        <f t="shared" si="151"/>
        <v/>
      </c>
      <c r="EC131" s="1"/>
      <c r="ED131" s="5"/>
      <c r="EE131" s="5"/>
      <c r="EF131" s="3"/>
      <c r="EG131" s="3">
        <f t="shared" ref="EG131:EG141" si="202">SUMIF(DESBC,EC131,QTEBC)</f>
        <v>0</v>
      </c>
      <c r="EH131" s="3">
        <f t="shared" ref="EH131:EH141" si="203">SUMIF(DESBL,EC131,QTEBL)</f>
        <v>0</v>
      </c>
      <c r="EI131" s="3"/>
      <c r="EJ131" s="3"/>
      <c r="EK131" s="60" t="str">
        <f t="shared" si="152"/>
        <v/>
      </c>
      <c r="EL131" s="2" t="str">
        <f t="shared" si="153"/>
        <v/>
      </c>
    </row>
    <row r="132" spans="1:142" ht="15.75" thickBot="1" x14ac:dyDescent="0.3">
      <c r="A132" s="28"/>
      <c r="B132" s="29"/>
      <c r="C132" s="29"/>
      <c r="D132" s="34"/>
      <c r="E132" s="62">
        <f t="shared" si="178"/>
        <v>0</v>
      </c>
      <c r="F132" s="3">
        <f t="shared" si="179"/>
        <v>0</v>
      </c>
      <c r="G132" s="34"/>
      <c r="H132" s="34"/>
      <c r="I132" s="60" t="str">
        <f t="shared" ref="I132:I141" si="204">IF(F132="","",IF(F132=G132,"",IF(F132&gt;G132,"rupture","")))</f>
        <v/>
      </c>
      <c r="J132" s="32" t="str">
        <f t="shared" ref="J132:J141" si="205">IF(G132=H132,"",IF(G132&gt;H132,"",IF(G132&lt;H132,"il faut commander "&amp;""&amp;H132-G132&amp;"")))</f>
        <v/>
      </c>
      <c r="L132" s="28"/>
      <c r="M132" s="29"/>
      <c r="N132" s="29"/>
      <c r="O132" s="34"/>
      <c r="P132" s="3">
        <f t="shared" si="180"/>
        <v>0</v>
      </c>
      <c r="Q132" s="3">
        <f t="shared" si="181"/>
        <v>0</v>
      </c>
      <c r="R132" s="34"/>
      <c r="S132" s="34"/>
      <c r="T132" s="61" t="str">
        <f t="shared" ref="T132:T141" si="206">IF(Q132="","",IF(Q132=R132,"",IF(Q132&gt;R132,"rupture","")))</f>
        <v/>
      </c>
      <c r="U132" s="33" t="str">
        <f t="shared" ref="U132:U141" si="207">IF(R132=S132,"",IF(R132&gt;S132,"",IF(R132&lt;S132,"il faut commander "&amp;""&amp;S132-R132&amp;"")))</f>
        <v/>
      </c>
      <c r="W132" s="28"/>
      <c r="X132" s="29"/>
      <c r="Y132" s="29"/>
      <c r="Z132" s="34"/>
      <c r="AA132" s="3">
        <f t="shared" si="182"/>
        <v>0</v>
      </c>
      <c r="AB132" s="3">
        <f t="shared" si="183"/>
        <v>0</v>
      </c>
      <c r="AC132" s="34"/>
      <c r="AD132" s="34"/>
      <c r="AE132" s="60" t="str">
        <f t="shared" ref="AE132:AE141" si="208">IF(AB132="","",IF(AB132=AC132,"",IF(AB132&gt;AC132,"rupture","")))</f>
        <v/>
      </c>
      <c r="AF132" s="32" t="str">
        <f t="shared" ref="AF132:AF141" si="209">IF(AC132=AD132,"",IF(AC132&gt;AD132,"",IF(AC132&lt;AD132,"il faut commander "&amp;""&amp;AD132-AC132&amp;"")))</f>
        <v/>
      </c>
      <c r="AH132" s="28"/>
      <c r="AI132" s="29"/>
      <c r="AJ132" s="29"/>
      <c r="AK132" s="34"/>
      <c r="AL132" s="3">
        <f t="shared" si="184"/>
        <v>0</v>
      </c>
      <c r="AM132" s="3">
        <f t="shared" si="185"/>
        <v>0</v>
      </c>
      <c r="AN132" s="34"/>
      <c r="AO132" s="34"/>
      <c r="AP132" s="61" t="str">
        <f t="shared" ref="AP132:AP141" si="210">IF(AM132="","",IF(AM132=AN132,"",IF(AM132&gt;AN132,"rupture","")))</f>
        <v/>
      </c>
      <c r="AQ132" s="33" t="str">
        <f t="shared" ref="AQ132:AQ141" si="211">IF(AN132=AO132,"",IF(AN132&gt;AO132,"",IF(AN132&lt;AO132,"il faut commander "&amp;""&amp;AO132-AN132&amp;"")))</f>
        <v/>
      </c>
      <c r="AS132" s="28"/>
      <c r="AT132" s="29"/>
      <c r="AU132" s="29"/>
      <c r="AV132" s="29"/>
      <c r="AW132" s="3">
        <f t="shared" si="186"/>
        <v>0</v>
      </c>
      <c r="AX132" s="3">
        <f t="shared" si="187"/>
        <v>0</v>
      </c>
      <c r="AY132" s="34"/>
      <c r="AZ132" s="34"/>
      <c r="BA132" s="61" t="str">
        <f t="shared" ref="BA132:BA141" si="212">IF(AX132="","",IF(AX132=AY132,"",IF(AX132&gt;AY132,"rupture","")))</f>
        <v/>
      </c>
      <c r="BB132" s="34" t="str">
        <f t="shared" ref="BB132:BB141" si="213">IF(AY132=AZ132,"",IF(AY132&gt;AZ132,"",IF(AY132&lt;AZ132,"il faut commander "&amp;""&amp;AZ132-AY132&amp;"")))</f>
        <v/>
      </c>
      <c r="BD132" s="28"/>
      <c r="BE132" s="29"/>
      <c r="BF132" s="29"/>
      <c r="BG132" s="34"/>
      <c r="BH132" s="34">
        <f t="shared" si="188"/>
        <v>0</v>
      </c>
      <c r="BI132" s="34">
        <f t="shared" si="189"/>
        <v>0</v>
      </c>
      <c r="BJ132" s="34"/>
      <c r="BK132" s="34"/>
      <c r="BL132" s="61" t="str">
        <f t="shared" ref="BL132:BL141" si="214">IF(BI132="","",IF(BI132=BJ132,"",IF(BI132&gt;BJ132,"rupture","")))</f>
        <v/>
      </c>
      <c r="BM132" s="33" t="str">
        <f t="shared" ref="BM132:BM141" si="215">IF(BJ132=BK132,"",IF(BJ132&gt;BK132,"",IF(BJ132&lt;BK132,"il faut commander "&amp;""&amp;BK132-BJ132&amp;"")))</f>
        <v/>
      </c>
      <c r="BO132" s="28"/>
      <c r="BP132" s="29"/>
      <c r="BQ132" s="29"/>
      <c r="BR132" s="34"/>
      <c r="BS132" s="34">
        <f t="shared" si="190"/>
        <v>0</v>
      </c>
      <c r="BT132" s="34">
        <f t="shared" si="191"/>
        <v>0</v>
      </c>
      <c r="BU132" s="34"/>
      <c r="BV132" s="34"/>
      <c r="BW132" s="61" t="str">
        <f t="shared" ref="BW132:BW141" si="216">IF(BT132="","",IF(BT132=BU132,"",IF(BT132&gt;BU132,"rupture","")))</f>
        <v/>
      </c>
      <c r="BX132" s="33" t="str">
        <f t="shared" ref="BX132:BX141" si="217">IF(BU132=BV132,"",IF(BU132&gt;BV132,"",IF(BU132&lt;BV132,"il faut commander "&amp;""&amp;BV132-BU132&amp;"")))</f>
        <v/>
      </c>
      <c r="BZ132" s="28"/>
      <c r="CA132" s="29"/>
      <c r="CB132" s="29"/>
      <c r="CC132" s="34"/>
      <c r="CD132" s="34">
        <f t="shared" si="192"/>
        <v>0</v>
      </c>
      <c r="CE132" s="34">
        <f t="shared" si="193"/>
        <v>0</v>
      </c>
      <c r="CF132" s="34"/>
      <c r="CG132" s="34"/>
      <c r="CH132" s="61" t="str">
        <f t="shared" ref="CH132:CH141" si="218">IF(CE132="","",IF(CE132=CF132,"",IF(CE132&gt;CF132,"rupture","")))</f>
        <v/>
      </c>
      <c r="CI132" s="33" t="str">
        <f t="shared" ref="CI132:CI141" si="219">IF(CF132=CG132,"",IF(CF132&gt;CG132,"",IF(CF132&lt;CG132,"il faut commander "&amp;""&amp;CG132-CF132&amp;"")))</f>
        <v/>
      </c>
      <c r="CK132" s="28"/>
      <c r="CL132" s="29"/>
      <c r="CM132" s="29"/>
      <c r="CN132" s="34"/>
      <c r="CO132" s="34">
        <f t="shared" si="194"/>
        <v>0</v>
      </c>
      <c r="CP132" s="34">
        <f t="shared" si="195"/>
        <v>0</v>
      </c>
      <c r="CQ132" s="34"/>
      <c r="CR132" s="34"/>
      <c r="CS132" s="61" t="str">
        <f t="shared" ref="CS132:CS141" si="220">IF(CP132="","",IF(CP132=CQ132,"",IF(CP132&gt;CQ132,"rupture","")))</f>
        <v/>
      </c>
      <c r="CT132" s="33" t="str">
        <f t="shared" ref="CT132:CT141" si="221">IF(CQ132=CR132,"",IF(CQ132&gt;CR132,"",IF(CQ132&lt;CR132,"il faut commander "&amp;""&amp;CR132-CQ132&amp;"")))</f>
        <v/>
      </c>
      <c r="CV132" s="28"/>
      <c r="CW132" s="29"/>
      <c r="CX132" s="29"/>
      <c r="CY132" s="34"/>
      <c r="CZ132" s="34">
        <f t="shared" si="196"/>
        <v>0</v>
      </c>
      <c r="DA132" s="34">
        <f t="shared" si="197"/>
        <v>0</v>
      </c>
      <c r="DB132" s="34"/>
      <c r="DC132" s="34"/>
      <c r="DD132" s="61" t="str">
        <f t="shared" ref="DD132:DD141" si="222">IF(DA132="","",IF(DA132=DB132,"",IF(DA132&gt;DB132,"rupture","")))</f>
        <v/>
      </c>
      <c r="DE132" s="32" t="str">
        <f t="shared" ref="DE132:DE141" si="223">IF(DB132=DC132,"",IF(DB132&gt;DC132,"",IF(DB132&lt;DC132,"il faut commander "&amp;""&amp;DC132-DB132&amp;"")))</f>
        <v/>
      </c>
      <c r="DG132" s="28"/>
      <c r="DH132" s="29"/>
      <c r="DI132" s="29"/>
      <c r="DJ132" s="34"/>
      <c r="DK132" s="34">
        <f t="shared" si="198"/>
        <v>0</v>
      </c>
      <c r="DL132" s="34">
        <f t="shared" si="199"/>
        <v>0</v>
      </c>
      <c r="DM132" s="34"/>
      <c r="DN132" s="34"/>
      <c r="DO132" s="61" t="str">
        <f t="shared" ref="DO132:DO141" si="224">IF(DL132="","",IF(DL132=DM132,"",IF(DL132&gt;DM132,"rupture","")))</f>
        <v/>
      </c>
      <c r="DP132" s="33" t="str">
        <f t="shared" ref="DP132:DP141" si="225">IF(DM132=DN132,"",IF(DM132&gt;DN132,"",IF(DM132&lt;DN132,"il faut commander "&amp;""&amp;DN132-DM132&amp;"")))</f>
        <v/>
      </c>
      <c r="DR132" s="28"/>
      <c r="DS132" s="29"/>
      <c r="DT132" s="29"/>
      <c r="DU132" s="34"/>
      <c r="DV132" s="34">
        <f t="shared" si="200"/>
        <v>0</v>
      </c>
      <c r="DW132" s="34">
        <f t="shared" si="201"/>
        <v>0</v>
      </c>
      <c r="DX132" s="34"/>
      <c r="DY132" s="34"/>
      <c r="DZ132" s="61" t="str">
        <f t="shared" ref="DZ132:DZ141" si="226">IF(DW132="","",IF(DW132=DX132,"",IF(DW132&gt;DX132,"rupture","")))</f>
        <v/>
      </c>
      <c r="EA132" s="33" t="str">
        <f t="shared" ref="EA132:EA141" si="227">IF(DX132=DY132,"",IF(DX132&gt;DY132,"",IF(DX132&lt;DY132,"il faut commander "&amp;""&amp;DY132-DX132&amp;"")))</f>
        <v/>
      </c>
      <c r="EC132" s="28"/>
      <c r="ED132" s="29"/>
      <c r="EE132" s="29"/>
      <c r="EF132" s="34"/>
      <c r="EG132" s="34">
        <f t="shared" si="202"/>
        <v>0</v>
      </c>
      <c r="EH132" s="34">
        <f t="shared" si="203"/>
        <v>0</v>
      </c>
      <c r="EI132" s="34"/>
      <c r="EJ132" s="34"/>
      <c r="EK132" s="61" t="str">
        <f t="shared" ref="EK132:EK141" si="228">IF(EH132="","",IF(EH132=EI132,"",IF(EH132&gt;EI132,"rupture","")))</f>
        <v/>
      </c>
      <c r="EL132" s="33" t="str">
        <f t="shared" ref="EL132:EL141" si="229">IF(EI132=EJ132,"",IF(EI132&gt;EJ132,"",IF(EI132&lt;EJ132,"il faut commander "&amp;""&amp;EJ132-EI132&amp;"")))</f>
        <v/>
      </c>
    </row>
    <row r="133" spans="1:142" ht="15.75" thickBot="1" x14ac:dyDescent="0.3">
      <c r="A133" s="1"/>
      <c r="B133" s="5"/>
      <c r="C133" s="5"/>
      <c r="D133" s="3"/>
      <c r="E133" s="62">
        <f t="shared" si="178"/>
        <v>0</v>
      </c>
      <c r="F133" s="3">
        <f t="shared" si="179"/>
        <v>0</v>
      </c>
      <c r="G133" s="3"/>
      <c r="H133" s="3"/>
      <c r="I133" s="60" t="str">
        <f t="shared" si="204"/>
        <v/>
      </c>
      <c r="J133" s="32" t="str">
        <f t="shared" si="205"/>
        <v/>
      </c>
      <c r="L133" s="1"/>
      <c r="M133" s="5"/>
      <c r="N133" s="5"/>
      <c r="O133" s="3"/>
      <c r="P133" s="3">
        <f t="shared" si="180"/>
        <v>0</v>
      </c>
      <c r="Q133" s="3">
        <f t="shared" si="181"/>
        <v>0</v>
      </c>
      <c r="R133" s="3"/>
      <c r="S133" s="3"/>
      <c r="T133" s="60" t="str">
        <f t="shared" si="206"/>
        <v/>
      </c>
      <c r="U133" s="2" t="str">
        <f t="shared" si="207"/>
        <v/>
      </c>
      <c r="W133" s="1"/>
      <c r="X133" s="5"/>
      <c r="Y133" s="5"/>
      <c r="Z133" s="3"/>
      <c r="AA133" s="3">
        <f t="shared" si="182"/>
        <v>0</v>
      </c>
      <c r="AB133" s="3">
        <f t="shared" si="183"/>
        <v>0</v>
      </c>
      <c r="AC133" s="3"/>
      <c r="AD133" s="3"/>
      <c r="AE133" s="60" t="str">
        <f t="shared" si="208"/>
        <v/>
      </c>
      <c r="AF133" s="32" t="str">
        <f t="shared" si="209"/>
        <v/>
      </c>
      <c r="AH133" s="1"/>
      <c r="AI133" s="5"/>
      <c r="AJ133" s="5"/>
      <c r="AK133" s="3"/>
      <c r="AL133" s="3">
        <f t="shared" si="184"/>
        <v>0</v>
      </c>
      <c r="AM133" s="3">
        <f t="shared" si="185"/>
        <v>0</v>
      </c>
      <c r="AN133" s="3"/>
      <c r="AO133" s="3"/>
      <c r="AP133" s="60" t="str">
        <f t="shared" si="210"/>
        <v/>
      </c>
      <c r="AQ133" s="2" t="str">
        <f t="shared" si="211"/>
        <v/>
      </c>
      <c r="AS133" s="1"/>
      <c r="AT133" s="5"/>
      <c r="AU133" s="5"/>
      <c r="AV133" s="5"/>
      <c r="AW133" s="3">
        <f t="shared" si="186"/>
        <v>0</v>
      </c>
      <c r="AX133" s="3">
        <f t="shared" si="187"/>
        <v>0</v>
      </c>
      <c r="AY133" s="3"/>
      <c r="AZ133" s="3"/>
      <c r="BA133" s="60" t="str">
        <f t="shared" si="212"/>
        <v/>
      </c>
      <c r="BB133" s="3" t="str">
        <f t="shared" si="213"/>
        <v/>
      </c>
      <c r="BD133" s="1"/>
      <c r="BE133" s="5"/>
      <c r="BF133" s="5"/>
      <c r="BG133" s="3"/>
      <c r="BH133" s="3">
        <f t="shared" si="188"/>
        <v>0</v>
      </c>
      <c r="BI133" s="3">
        <f t="shared" si="189"/>
        <v>0</v>
      </c>
      <c r="BJ133" s="3"/>
      <c r="BK133" s="3"/>
      <c r="BL133" s="60" t="str">
        <f t="shared" si="214"/>
        <v/>
      </c>
      <c r="BM133" s="2" t="str">
        <f t="shared" si="215"/>
        <v/>
      </c>
      <c r="BO133" s="1"/>
      <c r="BP133" s="5"/>
      <c r="BQ133" s="5"/>
      <c r="BR133" s="3"/>
      <c r="BS133" s="3">
        <f t="shared" si="190"/>
        <v>0</v>
      </c>
      <c r="BT133" s="3">
        <f t="shared" si="191"/>
        <v>0</v>
      </c>
      <c r="BU133" s="3"/>
      <c r="BV133" s="3"/>
      <c r="BW133" s="60" t="str">
        <f t="shared" si="216"/>
        <v/>
      </c>
      <c r="BX133" s="2" t="str">
        <f t="shared" si="217"/>
        <v/>
      </c>
      <c r="BZ133" s="1"/>
      <c r="CA133" s="5"/>
      <c r="CB133" s="5"/>
      <c r="CC133" s="3"/>
      <c r="CD133" s="3">
        <f t="shared" si="192"/>
        <v>0</v>
      </c>
      <c r="CE133" s="3">
        <f t="shared" si="193"/>
        <v>0</v>
      </c>
      <c r="CF133" s="3"/>
      <c r="CG133" s="3"/>
      <c r="CH133" s="60" t="str">
        <f t="shared" si="218"/>
        <v/>
      </c>
      <c r="CI133" s="2" t="str">
        <f t="shared" si="219"/>
        <v/>
      </c>
      <c r="CK133" s="1"/>
      <c r="CL133" s="5"/>
      <c r="CM133" s="5"/>
      <c r="CN133" s="3"/>
      <c r="CO133" s="3">
        <f t="shared" si="194"/>
        <v>0</v>
      </c>
      <c r="CP133" s="3">
        <f t="shared" si="195"/>
        <v>0</v>
      </c>
      <c r="CQ133" s="3"/>
      <c r="CR133" s="3"/>
      <c r="CS133" s="60" t="str">
        <f t="shared" si="220"/>
        <v/>
      </c>
      <c r="CT133" s="2" t="str">
        <f t="shared" si="221"/>
        <v/>
      </c>
      <c r="CV133" s="1"/>
      <c r="CW133" s="5"/>
      <c r="CX133" s="5"/>
      <c r="CY133" s="3"/>
      <c r="CZ133" s="3">
        <f t="shared" si="196"/>
        <v>0</v>
      </c>
      <c r="DA133" s="3">
        <f t="shared" si="197"/>
        <v>0</v>
      </c>
      <c r="DB133" s="3"/>
      <c r="DC133" s="3"/>
      <c r="DD133" s="60" t="str">
        <f t="shared" si="222"/>
        <v/>
      </c>
      <c r="DE133" s="32" t="str">
        <f t="shared" si="223"/>
        <v/>
      </c>
      <c r="DG133" s="1"/>
      <c r="DH133" s="5"/>
      <c r="DI133" s="5"/>
      <c r="DJ133" s="3"/>
      <c r="DK133" s="3">
        <f t="shared" si="198"/>
        <v>0</v>
      </c>
      <c r="DL133" s="3">
        <f t="shared" si="199"/>
        <v>0</v>
      </c>
      <c r="DM133" s="3"/>
      <c r="DN133" s="3"/>
      <c r="DO133" s="60" t="str">
        <f t="shared" si="224"/>
        <v/>
      </c>
      <c r="DP133" s="2" t="str">
        <f t="shared" si="225"/>
        <v/>
      </c>
      <c r="DR133" s="1"/>
      <c r="DS133" s="5"/>
      <c r="DT133" s="5"/>
      <c r="DU133" s="3"/>
      <c r="DV133" s="3">
        <f t="shared" si="200"/>
        <v>0</v>
      </c>
      <c r="DW133" s="3">
        <f t="shared" si="201"/>
        <v>0</v>
      </c>
      <c r="DX133" s="3"/>
      <c r="DY133" s="3"/>
      <c r="DZ133" s="60" t="str">
        <f t="shared" si="226"/>
        <v/>
      </c>
      <c r="EA133" s="2" t="str">
        <f t="shared" si="227"/>
        <v/>
      </c>
      <c r="EC133" s="1"/>
      <c r="ED133" s="5"/>
      <c r="EE133" s="5"/>
      <c r="EF133" s="3"/>
      <c r="EG133" s="3">
        <f t="shared" si="202"/>
        <v>0</v>
      </c>
      <c r="EH133" s="3">
        <f t="shared" si="203"/>
        <v>0</v>
      </c>
      <c r="EI133" s="3"/>
      <c r="EJ133" s="3"/>
      <c r="EK133" s="60" t="str">
        <f t="shared" si="228"/>
        <v/>
      </c>
      <c r="EL133" s="2" t="str">
        <f t="shared" si="229"/>
        <v/>
      </c>
    </row>
    <row r="134" spans="1:142" ht="15.75" thickBot="1" x14ac:dyDescent="0.3">
      <c r="A134" s="28"/>
      <c r="B134" s="29"/>
      <c r="C134" s="29"/>
      <c r="D134" s="34"/>
      <c r="E134" s="62">
        <f t="shared" si="178"/>
        <v>0</v>
      </c>
      <c r="F134" s="3">
        <f t="shared" si="179"/>
        <v>0</v>
      </c>
      <c r="G134" s="34"/>
      <c r="H134" s="34"/>
      <c r="I134" s="60" t="str">
        <f t="shared" si="204"/>
        <v/>
      </c>
      <c r="J134" s="32" t="str">
        <f t="shared" si="205"/>
        <v/>
      </c>
      <c r="L134" s="28"/>
      <c r="M134" s="29"/>
      <c r="N134" s="29"/>
      <c r="O134" s="34"/>
      <c r="P134" s="3">
        <f t="shared" si="180"/>
        <v>0</v>
      </c>
      <c r="Q134" s="3">
        <f t="shared" si="181"/>
        <v>0</v>
      </c>
      <c r="R134" s="34"/>
      <c r="S134" s="34"/>
      <c r="T134" s="61" t="str">
        <f t="shared" si="206"/>
        <v/>
      </c>
      <c r="U134" s="33" t="str">
        <f t="shared" si="207"/>
        <v/>
      </c>
      <c r="W134" s="28"/>
      <c r="X134" s="29"/>
      <c r="Y134" s="29"/>
      <c r="Z134" s="34"/>
      <c r="AA134" s="3">
        <f t="shared" si="182"/>
        <v>0</v>
      </c>
      <c r="AB134" s="3">
        <f t="shared" si="183"/>
        <v>0</v>
      </c>
      <c r="AC134" s="34"/>
      <c r="AD134" s="34"/>
      <c r="AE134" s="60" t="str">
        <f t="shared" si="208"/>
        <v/>
      </c>
      <c r="AF134" s="32" t="str">
        <f t="shared" si="209"/>
        <v/>
      </c>
      <c r="AH134" s="28"/>
      <c r="AI134" s="29"/>
      <c r="AJ134" s="29"/>
      <c r="AK134" s="34"/>
      <c r="AL134" s="3">
        <f t="shared" si="184"/>
        <v>0</v>
      </c>
      <c r="AM134" s="3">
        <f t="shared" si="185"/>
        <v>0</v>
      </c>
      <c r="AN134" s="34"/>
      <c r="AO134" s="34"/>
      <c r="AP134" s="61" t="str">
        <f t="shared" si="210"/>
        <v/>
      </c>
      <c r="AQ134" s="33" t="str">
        <f t="shared" si="211"/>
        <v/>
      </c>
      <c r="AS134" s="28"/>
      <c r="AT134" s="29"/>
      <c r="AU134" s="29"/>
      <c r="AV134" s="29"/>
      <c r="AW134" s="3">
        <f t="shared" si="186"/>
        <v>0</v>
      </c>
      <c r="AX134" s="3">
        <f t="shared" si="187"/>
        <v>0</v>
      </c>
      <c r="AY134" s="34"/>
      <c r="AZ134" s="34"/>
      <c r="BA134" s="61" t="str">
        <f t="shared" si="212"/>
        <v/>
      </c>
      <c r="BB134" s="34" t="str">
        <f t="shared" si="213"/>
        <v/>
      </c>
      <c r="BD134" s="28"/>
      <c r="BE134" s="29"/>
      <c r="BF134" s="29"/>
      <c r="BG134" s="34"/>
      <c r="BH134" s="34">
        <f t="shared" si="188"/>
        <v>0</v>
      </c>
      <c r="BI134" s="34">
        <f t="shared" si="189"/>
        <v>0</v>
      </c>
      <c r="BJ134" s="34"/>
      <c r="BK134" s="34"/>
      <c r="BL134" s="61" t="str">
        <f t="shared" si="214"/>
        <v/>
      </c>
      <c r="BM134" s="33" t="str">
        <f t="shared" si="215"/>
        <v/>
      </c>
      <c r="BO134" s="28"/>
      <c r="BP134" s="29"/>
      <c r="BQ134" s="29"/>
      <c r="BR134" s="34"/>
      <c r="BS134" s="34">
        <f t="shared" si="190"/>
        <v>0</v>
      </c>
      <c r="BT134" s="34">
        <f t="shared" si="191"/>
        <v>0</v>
      </c>
      <c r="BU134" s="34"/>
      <c r="BV134" s="34"/>
      <c r="BW134" s="61" t="str">
        <f t="shared" si="216"/>
        <v/>
      </c>
      <c r="BX134" s="33" t="str">
        <f t="shared" si="217"/>
        <v/>
      </c>
      <c r="BZ134" s="28"/>
      <c r="CA134" s="29"/>
      <c r="CB134" s="29"/>
      <c r="CC134" s="34"/>
      <c r="CD134" s="34">
        <f t="shared" si="192"/>
        <v>0</v>
      </c>
      <c r="CE134" s="34">
        <f t="shared" si="193"/>
        <v>0</v>
      </c>
      <c r="CF134" s="34"/>
      <c r="CG134" s="34"/>
      <c r="CH134" s="61" t="str">
        <f t="shared" si="218"/>
        <v/>
      </c>
      <c r="CI134" s="33" t="str">
        <f t="shared" si="219"/>
        <v/>
      </c>
      <c r="CK134" s="28"/>
      <c r="CL134" s="29"/>
      <c r="CM134" s="29"/>
      <c r="CN134" s="34"/>
      <c r="CO134" s="34">
        <f t="shared" si="194"/>
        <v>0</v>
      </c>
      <c r="CP134" s="34">
        <f t="shared" si="195"/>
        <v>0</v>
      </c>
      <c r="CQ134" s="34"/>
      <c r="CR134" s="34"/>
      <c r="CS134" s="61" t="str">
        <f t="shared" si="220"/>
        <v/>
      </c>
      <c r="CT134" s="33" t="str">
        <f t="shared" si="221"/>
        <v/>
      </c>
      <c r="CV134" s="28"/>
      <c r="CW134" s="29"/>
      <c r="CX134" s="29"/>
      <c r="CY134" s="34"/>
      <c r="CZ134" s="34">
        <f t="shared" si="196"/>
        <v>0</v>
      </c>
      <c r="DA134" s="34">
        <f t="shared" si="197"/>
        <v>0</v>
      </c>
      <c r="DB134" s="34"/>
      <c r="DC134" s="34"/>
      <c r="DD134" s="61" t="str">
        <f t="shared" si="222"/>
        <v/>
      </c>
      <c r="DE134" s="32" t="str">
        <f t="shared" si="223"/>
        <v/>
      </c>
      <c r="DG134" s="28"/>
      <c r="DH134" s="29"/>
      <c r="DI134" s="29"/>
      <c r="DJ134" s="34"/>
      <c r="DK134" s="34">
        <f t="shared" si="198"/>
        <v>0</v>
      </c>
      <c r="DL134" s="34">
        <f t="shared" si="199"/>
        <v>0</v>
      </c>
      <c r="DM134" s="34"/>
      <c r="DN134" s="34"/>
      <c r="DO134" s="61" t="str">
        <f t="shared" si="224"/>
        <v/>
      </c>
      <c r="DP134" s="33" t="str">
        <f t="shared" si="225"/>
        <v/>
      </c>
      <c r="DR134" s="28"/>
      <c r="DS134" s="29"/>
      <c r="DT134" s="29"/>
      <c r="DU134" s="34"/>
      <c r="DV134" s="34">
        <f t="shared" si="200"/>
        <v>0</v>
      </c>
      <c r="DW134" s="34">
        <f t="shared" si="201"/>
        <v>0</v>
      </c>
      <c r="DX134" s="34"/>
      <c r="DY134" s="34"/>
      <c r="DZ134" s="61" t="str">
        <f t="shared" si="226"/>
        <v/>
      </c>
      <c r="EA134" s="33" t="str">
        <f t="shared" si="227"/>
        <v/>
      </c>
      <c r="EC134" s="28"/>
      <c r="ED134" s="29"/>
      <c r="EE134" s="29"/>
      <c r="EF134" s="34"/>
      <c r="EG134" s="34">
        <f t="shared" si="202"/>
        <v>0</v>
      </c>
      <c r="EH134" s="34">
        <f t="shared" si="203"/>
        <v>0</v>
      </c>
      <c r="EI134" s="34"/>
      <c r="EJ134" s="34"/>
      <c r="EK134" s="61" t="str">
        <f t="shared" si="228"/>
        <v/>
      </c>
      <c r="EL134" s="33" t="str">
        <f t="shared" si="229"/>
        <v/>
      </c>
    </row>
    <row r="135" spans="1:142" ht="15.75" thickBot="1" x14ac:dyDescent="0.3">
      <c r="A135" s="1"/>
      <c r="B135" s="5"/>
      <c r="C135" s="5"/>
      <c r="D135" s="3"/>
      <c r="E135" s="62">
        <f t="shared" si="178"/>
        <v>0</v>
      </c>
      <c r="F135" s="3">
        <f t="shared" si="179"/>
        <v>0</v>
      </c>
      <c r="G135" s="3"/>
      <c r="H135" s="3"/>
      <c r="I135" s="60" t="str">
        <f t="shared" si="204"/>
        <v/>
      </c>
      <c r="J135" s="32" t="str">
        <f t="shared" si="205"/>
        <v/>
      </c>
      <c r="L135" s="1"/>
      <c r="M135" s="5"/>
      <c r="N135" s="5"/>
      <c r="O135" s="3"/>
      <c r="P135" s="3">
        <f t="shared" si="180"/>
        <v>0</v>
      </c>
      <c r="Q135" s="3">
        <f t="shared" si="181"/>
        <v>0</v>
      </c>
      <c r="R135" s="3"/>
      <c r="S135" s="3"/>
      <c r="T135" s="60" t="str">
        <f t="shared" si="206"/>
        <v/>
      </c>
      <c r="U135" s="2" t="str">
        <f t="shared" si="207"/>
        <v/>
      </c>
      <c r="W135" s="1"/>
      <c r="X135" s="5"/>
      <c r="Y135" s="5"/>
      <c r="Z135" s="3"/>
      <c r="AA135" s="3">
        <f t="shared" si="182"/>
        <v>0</v>
      </c>
      <c r="AB135" s="3">
        <f t="shared" si="183"/>
        <v>0</v>
      </c>
      <c r="AC135" s="3"/>
      <c r="AD135" s="3"/>
      <c r="AE135" s="60" t="str">
        <f t="shared" si="208"/>
        <v/>
      </c>
      <c r="AF135" s="32" t="str">
        <f t="shared" si="209"/>
        <v/>
      </c>
      <c r="AH135" s="1"/>
      <c r="AI135" s="5"/>
      <c r="AJ135" s="5"/>
      <c r="AK135" s="3"/>
      <c r="AL135" s="3">
        <f t="shared" si="184"/>
        <v>0</v>
      </c>
      <c r="AM135" s="3">
        <f t="shared" si="185"/>
        <v>0</v>
      </c>
      <c r="AN135" s="3"/>
      <c r="AO135" s="3"/>
      <c r="AP135" s="60" t="str">
        <f t="shared" si="210"/>
        <v/>
      </c>
      <c r="AQ135" s="2" t="str">
        <f t="shared" si="211"/>
        <v/>
      </c>
      <c r="AS135" s="1"/>
      <c r="AT135" s="5"/>
      <c r="AU135" s="5"/>
      <c r="AV135" s="5"/>
      <c r="AW135" s="3">
        <f t="shared" si="186"/>
        <v>0</v>
      </c>
      <c r="AX135" s="3">
        <f t="shared" si="187"/>
        <v>0</v>
      </c>
      <c r="AY135" s="3"/>
      <c r="AZ135" s="3"/>
      <c r="BA135" s="60" t="str">
        <f t="shared" si="212"/>
        <v/>
      </c>
      <c r="BB135" s="3" t="str">
        <f t="shared" si="213"/>
        <v/>
      </c>
      <c r="BD135" s="1"/>
      <c r="BE135" s="5"/>
      <c r="BF135" s="5"/>
      <c r="BG135" s="3"/>
      <c r="BH135" s="3">
        <f t="shared" si="188"/>
        <v>0</v>
      </c>
      <c r="BI135" s="3">
        <f t="shared" si="189"/>
        <v>0</v>
      </c>
      <c r="BJ135" s="3"/>
      <c r="BK135" s="3"/>
      <c r="BL135" s="60" t="str">
        <f t="shared" si="214"/>
        <v/>
      </c>
      <c r="BM135" s="2" t="str">
        <f t="shared" si="215"/>
        <v/>
      </c>
      <c r="BO135" s="1"/>
      <c r="BP135" s="5"/>
      <c r="BQ135" s="5"/>
      <c r="BR135" s="3"/>
      <c r="BS135" s="3">
        <f t="shared" si="190"/>
        <v>0</v>
      </c>
      <c r="BT135" s="3">
        <f t="shared" si="191"/>
        <v>0</v>
      </c>
      <c r="BU135" s="3"/>
      <c r="BV135" s="3"/>
      <c r="BW135" s="60" t="str">
        <f t="shared" si="216"/>
        <v/>
      </c>
      <c r="BX135" s="2" t="str">
        <f t="shared" si="217"/>
        <v/>
      </c>
      <c r="BZ135" s="1"/>
      <c r="CA135" s="5"/>
      <c r="CB135" s="5"/>
      <c r="CC135" s="3"/>
      <c r="CD135" s="3">
        <f t="shared" si="192"/>
        <v>0</v>
      </c>
      <c r="CE135" s="3">
        <f t="shared" si="193"/>
        <v>0</v>
      </c>
      <c r="CF135" s="3"/>
      <c r="CG135" s="3"/>
      <c r="CH135" s="60" t="str">
        <f t="shared" si="218"/>
        <v/>
      </c>
      <c r="CI135" s="2" t="str">
        <f t="shared" si="219"/>
        <v/>
      </c>
      <c r="CK135" s="1"/>
      <c r="CL135" s="5"/>
      <c r="CM135" s="5"/>
      <c r="CN135" s="3"/>
      <c r="CO135" s="3">
        <f t="shared" si="194"/>
        <v>0</v>
      </c>
      <c r="CP135" s="3">
        <f t="shared" si="195"/>
        <v>0</v>
      </c>
      <c r="CQ135" s="3"/>
      <c r="CR135" s="3"/>
      <c r="CS135" s="60" t="str">
        <f t="shared" si="220"/>
        <v/>
      </c>
      <c r="CT135" s="2" t="str">
        <f t="shared" si="221"/>
        <v/>
      </c>
      <c r="CV135" s="1"/>
      <c r="CW135" s="5"/>
      <c r="CX135" s="5"/>
      <c r="CY135" s="3"/>
      <c r="CZ135" s="3">
        <f t="shared" si="196"/>
        <v>0</v>
      </c>
      <c r="DA135" s="3">
        <f t="shared" si="197"/>
        <v>0</v>
      </c>
      <c r="DB135" s="3"/>
      <c r="DC135" s="3"/>
      <c r="DD135" s="60" t="str">
        <f t="shared" si="222"/>
        <v/>
      </c>
      <c r="DE135" s="32" t="str">
        <f t="shared" si="223"/>
        <v/>
      </c>
      <c r="DG135" s="1"/>
      <c r="DH135" s="5"/>
      <c r="DI135" s="5"/>
      <c r="DJ135" s="3"/>
      <c r="DK135" s="3">
        <f t="shared" si="198"/>
        <v>0</v>
      </c>
      <c r="DL135" s="3">
        <f t="shared" si="199"/>
        <v>0</v>
      </c>
      <c r="DM135" s="3"/>
      <c r="DN135" s="3"/>
      <c r="DO135" s="60" t="str">
        <f t="shared" si="224"/>
        <v/>
      </c>
      <c r="DP135" s="2" t="str">
        <f t="shared" si="225"/>
        <v/>
      </c>
      <c r="DR135" s="1"/>
      <c r="DS135" s="5"/>
      <c r="DT135" s="5"/>
      <c r="DU135" s="3"/>
      <c r="DV135" s="3">
        <f t="shared" si="200"/>
        <v>0</v>
      </c>
      <c r="DW135" s="3">
        <f t="shared" si="201"/>
        <v>0</v>
      </c>
      <c r="DX135" s="3"/>
      <c r="DY135" s="3"/>
      <c r="DZ135" s="60" t="str">
        <f t="shared" si="226"/>
        <v/>
      </c>
      <c r="EA135" s="2" t="str">
        <f t="shared" si="227"/>
        <v/>
      </c>
      <c r="EC135" s="1"/>
      <c r="ED135" s="5"/>
      <c r="EE135" s="5"/>
      <c r="EF135" s="3"/>
      <c r="EG135" s="3">
        <f t="shared" si="202"/>
        <v>0</v>
      </c>
      <c r="EH135" s="3">
        <f t="shared" si="203"/>
        <v>0</v>
      </c>
      <c r="EI135" s="3"/>
      <c r="EJ135" s="3"/>
      <c r="EK135" s="60" t="str">
        <f t="shared" si="228"/>
        <v/>
      </c>
      <c r="EL135" s="2" t="str">
        <f t="shared" si="229"/>
        <v/>
      </c>
    </row>
    <row r="136" spans="1:142" ht="15.75" thickBot="1" x14ac:dyDescent="0.3">
      <c r="A136" s="28"/>
      <c r="B136" s="29"/>
      <c r="C136" s="29"/>
      <c r="D136" s="34"/>
      <c r="E136" s="62">
        <f t="shared" si="178"/>
        <v>0</v>
      </c>
      <c r="F136" s="3">
        <f t="shared" si="179"/>
        <v>0</v>
      </c>
      <c r="G136" s="34"/>
      <c r="H136" s="34"/>
      <c r="I136" s="60" t="str">
        <f t="shared" si="204"/>
        <v/>
      </c>
      <c r="J136" s="32" t="str">
        <f t="shared" si="205"/>
        <v/>
      </c>
      <c r="L136" s="28"/>
      <c r="M136" s="29"/>
      <c r="N136" s="29"/>
      <c r="O136" s="34"/>
      <c r="P136" s="3">
        <f t="shared" si="180"/>
        <v>0</v>
      </c>
      <c r="Q136" s="3">
        <f t="shared" si="181"/>
        <v>0</v>
      </c>
      <c r="R136" s="34"/>
      <c r="S136" s="34"/>
      <c r="T136" s="61" t="str">
        <f t="shared" si="206"/>
        <v/>
      </c>
      <c r="U136" s="33" t="str">
        <f t="shared" si="207"/>
        <v/>
      </c>
      <c r="W136" s="28"/>
      <c r="X136" s="29"/>
      <c r="Y136" s="29"/>
      <c r="Z136" s="34"/>
      <c r="AA136" s="3">
        <f t="shared" si="182"/>
        <v>0</v>
      </c>
      <c r="AB136" s="3">
        <f t="shared" si="183"/>
        <v>0</v>
      </c>
      <c r="AC136" s="34"/>
      <c r="AD136" s="34"/>
      <c r="AE136" s="60" t="str">
        <f t="shared" si="208"/>
        <v/>
      </c>
      <c r="AF136" s="32" t="str">
        <f t="shared" si="209"/>
        <v/>
      </c>
      <c r="AH136" s="28"/>
      <c r="AI136" s="29"/>
      <c r="AJ136" s="29"/>
      <c r="AK136" s="34"/>
      <c r="AL136" s="3">
        <f t="shared" si="184"/>
        <v>0</v>
      </c>
      <c r="AM136" s="3">
        <f t="shared" si="185"/>
        <v>0</v>
      </c>
      <c r="AN136" s="34"/>
      <c r="AO136" s="34"/>
      <c r="AP136" s="61" t="str">
        <f t="shared" si="210"/>
        <v/>
      </c>
      <c r="AQ136" s="33" t="str">
        <f t="shared" si="211"/>
        <v/>
      </c>
      <c r="AS136" s="28"/>
      <c r="AT136" s="29"/>
      <c r="AU136" s="29"/>
      <c r="AV136" s="29"/>
      <c r="AW136" s="3">
        <f t="shared" si="186"/>
        <v>0</v>
      </c>
      <c r="AX136" s="3">
        <f t="shared" si="187"/>
        <v>0</v>
      </c>
      <c r="AY136" s="34"/>
      <c r="AZ136" s="34"/>
      <c r="BA136" s="61" t="str">
        <f t="shared" si="212"/>
        <v/>
      </c>
      <c r="BB136" s="34" t="str">
        <f t="shared" si="213"/>
        <v/>
      </c>
      <c r="BD136" s="28"/>
      <c r="BE136" s="29"/>
      <c r="BF136" s="29"/>
      <c r="BG136" s="34"/>
      <c r="BH136" s="34">
        <f t="shared" si="188"/>
        <v>0</v>
      </c>
      <c r="BI136" s="34">
        <f t="shared" si="189"/>
        <v>0</v>
      </c>
      <c r="BJ136" s="34"/>
      <c r="BK136" s="34"/>
      <c r="BL136" s="61" t="str">
        <f t="shared" si="214"/>
        <v/>
      </c>
      <c r="BM136" s="33" t="str">
        <f t="shared" si="215"/>
        <v/>
      </c>
      <c r="BO136" s="28"/>
      <c r="BP136" s="29"/>
      <c r="BQ136" s="29"/>
      <c r="BR136" s="34"/>
      <c r="BS136" s="34">
        <f t="shared" si="190"/>
        <v>0</v>
      </c>
      <c r="BT136" s="34">
        <f t="shared" si="191"/>
        <v>0</v>
      </c>
      <c r="BU136" s="34"/>
      <c r="BV136" s="34"/>
      <c r="BW136" s="61" t="str">
        <f t="shared" si="216"/>
        <v/>
      </c>
      <c r="BX136" s="33" t="str">
        <f t="shared" si="217"/>
        <v/>
      </c>
      <c r="BZ136" s="28"/>
      <c r="CA136" s="29"/>
      <c r="CB136" s="29"/>
      <c r="CC136" s="34"/>
      <c r="CD136" s="34">
        <f t="shared" si="192"/>
        <v>0</v>
      </c>
      <c r="CE136" s="34">
        <f t="shared" si="193"/>
        <v>0</v>
      </c>
      <c r="CF136" s="34"/>
      <c r="CG136" s="34"/>
      <c r="CH136" s="61" t="str">
        <f t="shared" si="218"/>
        <v/>
      </c>
      <c r="CI136" s="33" t="str">
        <f t="shared" si="219"/>
        <v/>
      </c>
      <c r="CK136" s="28"/>
      <c r="CL136" s="29"/>
      <c r="CM136" s="29"/>
      <c r="CN136" s="34"/>
      <c r="CO136" s="34">
        <f t="shared" si="194"/>
        <v>0</v>
      </c>
      <c r="CP136" s="34">
        <f t="shared" si="195"/>
        <v>0</v>
      </c>
      <c r="CQ136" s="34"/>
      <c r="CR136" s="34"/>
      <c r="CS136" s="61" t="str">
        <f t="shared" si="220"/>
        <v/>
      </c>
      <c r="CT136" s="33" t="str">
        <f t="shared" si="221"/>
        <v/>
      </c>
      <c r="CV136" s="28"/>
      <c r="CW136" s="29"/>
      <c r="CX136" s="29"/>
      <c r="CY136" s="34"/>
      <c r="CZ136" s="34">
        <f t="shared" si="196"/>
        <v>0</v>
      </c>
      <c r="DA136" s="34">
        <f t="shared" si="197"/>
        <v>0</v>
      </c>
      <c r="DB136" s="34"/>
      <c r="DC136" s="34"/>
      <c r="DD136" s="61" t="str">
        <f t="shared" si="222"/>
        <v/>
      </c>
      <c r="DE136" s="32" t="str">
        <f t="shared" si="223"/>
        <v/>
      </c>
      <c r="DG136" s="28"/>
      <c r="DH136" s="29"/>
      <c r="DI136" s="29"/>
      <c r="DJ136" s="34"/>
      <c r="DK136" s="34">
        <f t="shared" si="198"/>
        <v>0</v>
      </c>
      <c r="DL136" s="34">
        <f t="shared" si="199"/>
        <v>0</v>
      </c>
      <c r="DM136" s="34"/>
      <c r="DN136" s="34"/>
      <c r="DO136" s="61" t="str">
        <f t="shared" si="224"/>
        <v/>
      </c>
      <c r="DP136" s="33" t="str">
        <f t="shared" si="225"/>
        <v/>
      </c>
      <c r="DR136" s="28"/>
      <c r="DS136" s="29"/>
      <c r="DT136" s="29"/>
      <c r="DU136" s="34"/>
      <c r="DV136" s="34">
        <f t="shared" si="200"/>
        <v>0</v>
      </c>
      <c r="DW136" s="34">
        <f t="shared" si="201"/>
        <v>0</v>
      </c>
      <c r="DX136" s="34"/>
      <c r="DY136" s="34"/>
      <c r="DZ136" s="61" t="str">
        <f t="shared" si="226"/>
        <v/>
      </c>
      <c r="EA136" s="33" t="str">
        <f t="shared" si="227"/>
        <v/>
      </c>
      <c r="EC136" s="28"/>
      <c r="ED136" s="29"/>
      <c r="EE136" s="29"/>
      <c r="EF136" s="34"/>
      <c r="EG136" s="34">
        <f t="shared" si="202"/>
        <v>0</v>
      </c>
      <c r="EH136" s="34">
        <f t="shared" si="203"/>
        <v>0</v>
      </c>
      <c r="EI136" s="34"/>
      <c r="EJ136" s="34"/>
      <c r="EK136" s="61" t="str">
        <f t="shared" si="228"/>
        <v/>
      </c>
      <c r="EL136" s="33" t="str">
        <f t="shared" si="229"/>
        <v/>
      </c>
    </row>
    <row r="137" spans="1:142" ht="15.75" thickBot="1" x14ac:dyDescent="0.3">
      <c r="A137" s="1"/>
      <c r="B137" s="5"/>
      <c r="C137" s="5"/>
      <c r="D137" s="3"/>
      <c r="E137" s="62">
        <f t="shared" si="178"/>
        <v>0</v>
      </c>
      <c r="F137" s="3">
        <f t="shared" si="179"/>
        <v>0</v>
      </c>
      <c r="G137" s="3"/>
      <c r="H137" s="3"/>
      <c r="I137" s="60" t="str">
        <f t="shared" si="204"/>
        <v/>
      </c>
      <c r="J137" s="32" t="str">
        <f t="shared" si="205"/>
        <v/>
      </c>
      <c r="L137" s="1"/>
      <c r="M137" s="5"/>
      <c r="N137" s="5"/>
      <c r="O137" s="3"/>
      <c r="P137" s="3">
        <f t="shared" si="180"/>
        <v>0</v>
      </c>
      <c r="Q137" s="3">
        <f t="shared" si="181"/>
        <v>0</v>
      </c>
      <c r="R137" s="3"/>
      <c r="S137" s="3"/>
      <c r="T137" s="60" t="str">
        <f t="shared" si="206"/>
        <v/>
      </c>
      <c r="U137" s="2" t="str">
        <f t="shared" si="207"/>
        <v/>
      </c>
      <c r="W137" s="1"/>
      <c r="X137" s="5"/>
      <c r="Y137" s="5"/>
      <c r="Z137" s="3"/>
      <c r="AA137" s="3">
        <f t="shared" si="182"/>
        <v>0</v>
      </c>
      <c r="AB137" s="3">
        <f t="shared" si="183"/>
        <v>0</v>
      </c>
      <c r="AC137" s="3"/>
      <c r="AD137" s="3"/>
      <c r="AE137" s="60" t="str">
        <f t="shared" si="208"/>
        <v/>
      </c>
      <c r="AF137" s="32" t="str">
        <f t="shared" si="209"/>
        <v/>
      </c>
      <c r="AH137" s="1"/>
      <c r="AI137" s="5"/>
      <c r="AJ137" s="5"/>
      <c r="AK137" s="3"/>
      <c r="AL137" s="3">
        <f t="shared" si="184"/>
        <v>0</v>
      </c>
      <c r="AM137" s="3">
        <f t="shared" si="185"/>
        <v>0</v>
      </c>
      <c r="AN137" s="3"/>
      <c r="AO137" s="3"/>
      <c r="AP137" s="60" t="str">
        <f t="shared" si="210"/>
        <v/>
      </c>
      <c r="AQ137" s="2" t="str">
        <f t="shared" si="211"/>
        <v/>
      </c>
      <c r="AS137" s="1"/>
      <c r="AT137" s="5"/>
      <c r="AU137" s="5"/>
      <c r="AV137" s="5"/>
      <c r="AW137" s="3">
        <f t="shared" si="186"/>
        <v>0</v>
      </c>
      <c r="AX137" s="3">
        <f t="shared" si="187"/>
        <v>0</v>
      </c>
      <c r="AY137" s="3"/>
      <c r="AZ137" s="3"/>
      <c r="BA137" s="60" t="str">
        <f t="shared" si="212"/>
        <v/>
      </c>
      <c r="BB137" s="3" t="str">
        <f t="shared" si="213"/>
        <v/>
      </c>
      <c r="BD137" s="1"/>
      <c r="BE137" s="5"/>
      <c r="BF137" s="5"/>
      <c r="BG137" s="3"/>
      <c r="BH137" s="3">
        <f t="shared" si="188"/>
        <v>0</v>
      </c>
      <c r="BI137" s="3">
        <f t="shared" si="189"/>
        <v>0</v>
      </c>
      <c r="BJ137" s="3"/>
      <c r="BK137" s="3"/>
      <c r="BL137" s="60" t="str">
        <f t="shared" si="214"/>
        <v/>
      </c>
      <c r="BM137" s="2" t="str">
        <f t="shared" si="215"/>
        <v/>
      </c>
      <c r="BO137" s="1"/>
      <c r="BP137" s="5"/>
      <c r="BQ137" s="5"/>
      <c r="BR137" s="3"/>
      <c r="BS137" s="3">
        <f t="shared" si="190"/>
        <v>0</v>
      </c>
      <c r="BT137" s="3">
        <f t="shared" si="191"/>
        <v>0</v>
      </c>
      <c r="BU137" s="3"/>
      <c r="BV137" s="3"/>
      <c r="BW137" s="60" t="str">
        <f t="shared" si="216"/>
        <v/>
      </c>
      <c r="BX137" s="2" t="str">
        <f t="shared" si="217"/>
        <v/>
      </c>
      <c r="BZ137" s="1"/>
      <c r="CA137" s="5"/>
      <c r="CB137" s="5"/>
      <c r="CC137" s="3"/>
      <c r="CD137" s="3">
        <f t="shared" si="192"/>
        <v>0</v>
      </c>
      <c r="CE137" s="3">
        <f t="shared" si="193"/>
        <v>0</v>
      </c>
      <c r="CF137" s="3"/>
      <c r="CG137" s="3"/>
      <c r="CH137" s="60" t="str">
        <f t="shared" si="218"/>
        <v/>
      </c>
      <c r="CI137" s="2" t="str">
        <f t="shared" si="219"/>
        <v/>
      </c>
      <c r="CK137" s="1"/>
      <c r="CL137" s="5"/>
      <c r="CM137" s="5"/>
      <c r="CN137" s="3"/>
      <c r="CO137" s="3">
        <f t="shared" si="194"/>
        <v>0</v>
      </c>
      <c r="CP137" s="3">
        <f t="shared" si="195"/>
        <v>0</v>
      </c>
      <c r="CQ137" s="3"/>
      <c r="CR137" s="3"/>
      <c r="CS137" s="60" t="str">
        <f t="shared" si="220"/>
        <v/>
      </c>
      <c r="CT137" s="2" t="str">
        <f t="shared" si="221"/>
        <v/>
      </c>
      <c r="CV137" s="1"/>
      <c r="CW137" s="5"/>
      <c r="CX137" s="5"/>
      <c r="CY137" s="3"/>
      <c r="CZ137" s="3">
        <f t="shared" si="196"/>
        <v>0</v>
      </c>
      <c r="DA137" s="3">
        <f t="shared" si="197"/>
        <v>0</v>
      </c>
      <c r="DB137" s="3"/>
      <c r="DC137" s="3"/>
      <c r="DD137" s="60" t="str">
        <f t="shared" si="222"/>
        <v/>
      </c>
      <c r="DE137" s="32" t="str">
        <f t="shared" si="223"/>
        <v/>
      </c>
      <c r="DG137" s="1"/>
      <c r="DH137" s="5"/>
      <c r="DI137" s="5"/>
      <c r="DJ137" s="3"/>
      <c r="DK137" s="3">
        <f t="shared" si="198"/>
        <v>0</v>
      </c>
      <c r="DL137" s="3">
        <f t="shared" si="199"/>
        <v>0</v>
      </c>
      <c r="DM137" s="3"/>
      <c r="DN137" s="3"/>
      <c r="DO137" s="60" t="str">
        <f t="shared" si="224"/>
        <v/>
      </c>
      <c r="DP137" s="2" t="str">
        <f t="shared" si="225"/>
        <v/>
      </c>
      <c r="DR137" s="1"/>
      <c r="DS137" s="5"/>
      <c r="DT137" s="5"/>
      <c r="DU137" s="3"/>
      <c r="DV137" s="3">
        <f t="shared" si="200"/>
        <v>0</v>
      </c>
      <c r="DW137" s="3">
        <f t="shared" si="201"/>
        <v>0</v>
      </c>
      <c r="DX137" s="3"/>
      <c r="DY137" s="3"/>
      <c r="DZ137" s="60" t="str">
        <f t="shared" si="226"/>
        <v/>
      </c>
      <c r="EA137" s="2" t="str">
        <f t="shared" si="227"/>
        <v/>
      </c>
      <c r="EC137" s="1"/>
      <c r="ED137" s="5"/>
      <c r="EE137" s="5"/>
      <c r="EF137" s="3"/>
      <c r="EG137" s="3">
        <f t="shared" si="202"/>
        <v>0</v>
      </c>
      <c r="EH137" s="3">
        <f t="shared" si="203"/>
        <v>0</v>
      </c>
      <c r="EI137" s="3"/>
      <c r="EJ137" s="3"/>
      <c r="EK137" s="60" t="str">
        <f t="shared" si="228"/>
        <v/>
      </c>
      <c r="EL137" s="2" t="str">
        <f t="shared" si="229"/>
        <v/>
      </c>
    </row>
    <row r="138" spans="1:142" ht="15.75" thickBot="1" x14ac:dyDescent="0.3">
      <c r="A138" s="28"/>
      <c r="B138" s="29"/>
      <c r="C138" s="29"/>
      <c r="D138" s="34"/>
      <c r="E138" s="62">
        <f t="shared" si="178"/>
        <v>0</v>
      </c>
      <c r="F138" s="3">
        <f t="shared" si="179"/>
        <v>0</v>
      </c>
      <c r="G138" s="34"/>
      <c r="H138" s="34"/>
      <c r="I138" s="60" t="str">
        <f t="shared" si="204"/>
        <v/>
      </c>
      <c r="J138" s="32" t="str">
        <f t="shared" si="205"/>
        <v/>
      </c>
      <c r="L138" s="28"/>
      <c r="M138" s="29"/>
      <c r="N138" s="29"/>
      <c r="O138" s="34"/>
      <c r="P138" s="3">
        <f t="shared" si="180"/>
        <v>0</v>
      </c>
      <c r="Q138" s="3">
        <f t="shared" si="181"/>
        <v>0</v>
      </c>
      <c r="R138" s="34"/>
      <c r="S138" s="34"/>
      <c r="T138" s="61" t="str">
        <f t="shared" si="206"/>
        <v/>
      </c>
      <c r="U138" s="33" t="str">
        <f t="shared" si="207"/>
        <v/>
      </c>
      <c r="W138" s="28"/>
      <c r="X138" s="29"/>
      <c r="Y138" s="29"/>
      <c r="Z138" s="34"/>
      <c r="AA138" s="3">
        <f t="shared" si="182"/>
        <v>0</v>
      </c>
      <c r="AB138" s="3">
        <f t="shared" si="183"/>
        <v>0</v>
      </c>
      <c r="AC138" s="34"/>
      <c r="AD138" s="34"/>
      <c r="AE138" s="60" t="str">
        <f t="shared" si="208"/>
        <v/>
      </c>
      <c r="AF138" s="32" t="str">
        <f t="shared" si="209"/>
        <v/>
      </c>
      <c r="AH138" s="28"/>
      <c r="AI138" s="29"/>
      <c r="AJ138" s="29"/>
      <c r="AK138" s="34"/>
      <c r="AL138" s="3">
        <f t="shared" si="184"/>
        <v>0</v>
      </c>
      <c r="AM138" s="3">
        <f t="shared" si="185"/>
        <v>0</v>
      </c>
      <c r="AN138" s="34"/>
      <c r="AO138" s="34"/>
      <c r="AP138" s="61" t="str">
        <f t="shared" si="210"/>
        <v/>
      </c>
      <c r="AQ138" s="33" t="str">
        <f t="shared" si="211"/>
        <v/>
      </c>
      <c r="AS138" s="28"/>
      <c r="AT138" s="29"/>
      <c r="AU138" s="29"/>
      <c r="AV138" s="29"/>
      <c r="AW138" s="3">
        <f t="shared" si="186"/>
        <v>0</v>
      </c>
      <c r="AX138" s="3">
        <f t="shared" si="187"/>
        <v>0</v>
      </c>
      <c r="AY138" s="34"/>
      <c r="AZ138" s="34"/>
      <c r="BA138" s="61" t="str">
        <f t="shared" si="212"/>
        <v/>
      </c>
      <c r="BB138" s="34" t="str">
        <f t="shared" si="213"/>
        <v/>
      </c>
      <c r="BD138" s="28"/>
      <c r="BE138" s="29"/>
      <c r="BF138" s="29"/>
      <c r="BG138" s="34"/>
      <c r="BH138" s="34">
        <f t="shared" si="188"/>
        <v>0</v>
      </c>
      <c r="BI138" s="34">
        <f t="shared" si="189"/>
        <v>0</v>
      </c>
      <c r="BJ138" s="34"/>
      <c r="BK138" s="34"/>
      <c r="BL138" s="61" t="str">
        <f t="shared" si="214"/>
        <v/>
      </c>
      <c r="BM138" s="33" t="str">
        <f t="shared" si="215"/>
        <v/>
      </c>
      <c r="BO138" s="28"/>
      <c r="BP138" s="29"/>
      <c r="BQ138" s="29"/>
      <c r="BR138" s="34"/>
      <c r="BS138" s="34">
        <f t="shared" si="190"/>
        <v>0</v>
      </c>
      <c r="BT138" s="34">
        <f t="shared" si="191"/>
        <v>0</v>
      </c>
      <c r="BU138" s="34"/>
      <c r="BV138" s="34"/>
      <c r="BW138" s="61" t="str">
        <f t="shared" si="216"/>
        <v/>
      </c>
      <c r="BX138" s="33" t="str">
        <f t="shared" si="217"/>
        <v/>
      </c>
      <c r="BZ138" s="28"/>
      <c r="CA138" s="29"/>
      <c r="CB138" s="29"/>
      <c r="CC138" s="34"/>
      <c r="CD138" s="34">
        <f t="shared" si="192"/>
        <v>0</v>
      </c>
      <c r="CE138" s="34">
        <f t="shared" si="193"/>
        <v>0</v>
      </c>
      <c r="CF138" s="34"/>
      <c r="CG138" s="34"/>
      <c r="CH138" s="61" t="str">
        <f t="shared" si="218"/>
        <v/>
      </c>
      <c r="CI138" s="33" t="str">
        <f t="shared" si="219"/>
        <v/>
      </c>
      <c r="CK138" s="28"/>
      <c r="CL138" s="29"/>
      <c r="CM138" s="29"/>
      <c r="CN138" s="34"/>
      <c r="CO138" s="34">
        <f t="shared" si="194"/>
        <v>0</v>
      </c>
      <c r="CP138" s="34">
        <f t="shared" si="195"/>
        <v>0</v>
      </c>
      <c r="CQ138" s="34"/>
      <c r="CR138" s="34"/>
      <c r="CS138" s="61" t="str">
        <f t="shared" si="220"/>
        <v/>
      </c>
      <c r="CT138" s="33" t="str">
        <f t="shared" si="221"/>
        <v/>
      </c>
      <c r="CV138" s="28"/>
      <c r="CW138" s="29"/>
      <c r="CX138" s="29"/>
      <c r="CY138" s="34"/>
      <c r="CZ138" s="34">
        <f t="shared" si="196"/>
        <v>0</v>
      </c>
      <c r="DA138" s="34">
        <f t="shared" si="197"/>
        <v>0</v>
      </c>
      <c r="DB138" s="34"/>
      <c r="DC138" s="34"/>
      <c r="DD138" s="61" t="str">
        <f t="shared" si="222"/>
        <v/>
      </c>
      <c r="DE138" s="32" t="str">
        <f t="shared" si="223"/>
        <v/>
      </c>
      <c r="DG138" s="28"/>
      <c r="DH138" s="29"/>
      <c r="DI138" s="29"/>
      <c r="DJ138" s="34"/>
      <c r="DK138" s="34">
        <f t="shared" si="198"/>
        <v>0</v>
      </c>
      <c r="DL138" s="34">
        <f t="shared" si="199"/>
        <v>0</v>
      </c>
      <c r="DM138" s="34"/>
      <c r="DN138" s="34"/>
      <c r="DO138" s="61" t="str">
        <f t="shared" si="224"/>
        <v/>
      </c>
      <c r="DP138" s="33" t="str">
        <f t="shared" si="225"/>
        <v/>
      </c>
      <c r="DR138" s="28"/>
      <c r="DS138" s="29"/>
      <c r="DT138" s="29"/>
      <c r="DU138" s="34"/>
      <c r="DV138" s="34">
        <f t="shared" si="200"/>
        <v>0</v>
      </c>
      <c r="DW138" s="34">
        <f t="shared" si="201"/>
        <v>0</v>
      </c>
      <c r="DX138" s="34"/>
      <c r="DY138" s="34"/>
      <c r="DZ138" s="61" t="str">
        <f t="shared" si="226"/>
        <v/>
      </c>
      <c r="EA138" s="33" t="str">
        <f t="shared" si="227"/>
        <v/>
      </c>
      <c r="EC138" s="28"/>
      <c r="ED138" s="29"/>
      <c r="EE138" s="29"/>
      <c r="EF138" s="34"/>
      <c r="EG138" s="34">
        <f t="shared" si="202"/>
        <v>0</v>
      </c>
      <c r="EH138" s="34">
        <f t="shared" si="203"/>
        <v>0</v>
      </c>
      <c r="EI138" s="34"/>
      <c r="EJ138" s="34"/>
      <c r="EK138" s="61" t="str">
        <f t="shared" si="228"/>
        <v/>
      </c>
      <c r="EL138" s="33" t="str">
        <f t="shared" si="229"/>
        <v/>
      </c>
    </row>
    <row r="139" spans="1:142" ht="15.75" thickBot="1" x14ac:dyDescent="0.3">
      <c r="A139" s="1"/>
      <c r="B139" s="5"/>
      <c r="C139" s="5"/>
      <c r="D139" s="3"/>
      <c r="E139" s="62">
        <f t="shared" si="178"/>
        <v>0</v>
      </c>
      <c r="F139" s="3">
        <f t="shared" si="179"/>
        <v>0</v>
      </c>
      <c r="G139" s="3"/>
      <c r="H139" s="3"/>
      <c r="I139" s="60" t="str">
        <f t="shared" si="204"/>
        <v/>
      </c>
      <c r="J139" s="32" t="str">
        <f t="shared" si="205"/>
        <v/>
      </c>
      <c r="L139" s="1"/>
      <c r="M139" s="5"/>
      <c r="N139" s="5"/>
      <c r="O139" s="3"/>
      <c r="P139" s="3">
        <f t="shared" si="180"/>
        <v>0</v>
      </c>
      <c r="Q139" s="3">
        <f t="shared" si="181"/>
        <v>0</v>
      </c>
      <c r="R139" s="3"/>
      <c r="S139" s="3"/>
      <c r="T139" s="60" t="str">
        <f t="shared" si="206"/>
        <v/>
      </c>
      <c r="U139" s="2" t="str">
        <f t="shared" si="207"/>
        <v/>
      </c>
      <c r="W139" s="1"/>
      <c r="X139" s="5"/>
      <c r="Y139" s="5"/>
      <c r="Z139" s="3"/>
      <c r="AA139" s="3">
        <f t="shared" si="182"/>
        <v>0</v>
      </c>
      <c r="AB139" s="3">
        <f t="shared" si="183"/>
        <v>0</v>
      </c>
      <c r="AC139" s="3"/>
      <c r="AD139" s="3"/>
      <c r="AE139" s="60" t="str">
        <f t="shared" si="208"/>
        <v/>
      </c>
      <c r="AF139" s="32" t="str">
        <f t="shared" si="209"/>
        <v/>
      </c>
      <c r="AH139" s="1"/>
      <c r="AI139" s="5"/>
      <c r="AJ139" s="5"/>
      <c r="AK139" s="3"/>
      <c r="AL139" s="3">
        <f t="shared" si="184"/>
        <v>0</v>
      </c>
      <c r="AM139" s="3">
        <f t="shared" si="185"/>
        <v>0</v>
      </c>
      <c r="AN139" s="3"/>
      <c r="AO139" s="3"/>
      <c r="AP139" s="60" t="str">
        <f t="shared" si="210"/>
        <v/>
      </c>
      <c r="AQ139" s="2" t="str">
        <f t="shared" si="211"/>
        <v/>
      </c>
      <c r="AS139" s="1"/>
      <c r="AT139" s="5"/>
      <c r="AU139" s="5"/>
      <c r="AV139" s="5"/>
      <c r="AW139" s="3">
        <f t="shared" si="186"/>
        <v>0</v>
      </c>
      <c r="AX139" s="3">
        <f t="shared" si="187"/>
        <v>0</v>
      </c>
      <c r="AY139" s="3"/>
      <c r="AZ139" s="3"/>
      <c r="BA139" s="60" t="str">
        <f t="shared" si="212"/>
        <v/>
      </c>
      <c r="BB139" s="3" t="str">
        <f t="shared" si="213"/>
        <v/>
      </c>
      <c r="BD139" s="1"/>
      <c r="BE139" s="5"/>
      <c r="BF139" s="5"/>
      <c r="BG139" s="3"/>
      <c r="BH139" s="3">
        <f t="shared" si="188"/>
        <v>0</v>
      </c>
      <c r="BI139" s="3">
        <f t="shared" si="189"/>
        <v>0</v>
      </c>
      <c r="BJ139" s="3"/>
      <c r="BK139" s="3"/>
      <c r="BL139" s="60" t="str">
        <f t="shared" si="214"/>
        <v/>
      </c>
      <c r="BM139" s="2" t="str">
        <f t="shared" si="215"/>
        <v/>
      </c>
      <c r="BO139" s="1"/>
      <c r="BP139" s="5"/>
      <c r="BQ139" s="5"/>
      <c r="BR139" s="3"/>
      <c r="BS139" s="3">
        <f t="shared" si="190"/>
        <v>0</v>
      </c>
      <c r="BT139" s="3">
        <f t="shared" si="191"/>
        <v>0</v>
      </c>
      <c r="BU139" s="3"/>
      <c r="BV139" s="3"/>
      <c r="BW139" s="60" t="str">
        <f t="shared" si="216"/>
        <v/>
      </c>
      <c r="BX139" s="2" t="str">
        <f t="shared" si="217"/>
        <v/>
      </c>
      <c r="BZ139" s="1"/>
      <c r="CA139" s="5"/>
      <c r="CB139" s="5"/>
      <c r="CC139" s="3"/>
      <c r="CD139" s="3">
        <f t="shared" si="192"/>
        <v>0</v>
      </c>
      <c r="CE139" s="3">
        <f t="shared" si="193"/>
        <v>0</v>
      </c>
      <c r="CF139" s="3"/>
      <c r="CG139" s="3"/>
      <c r="CH139" s="60" t="str">
        <f t="shared" si="218"/>
        <v/>
      </c>
      <c r="CI139" s="2" t="str">
        <f t="shared" si="219"/>
        <v/>
      </c>
      <c r="CK139" s="1"/>
      <c r="CL139" s="5"/>
      <c r="CM139" s="5"/>
      <c r="CN139" s="3"/>
      <c r="CO139" s="3">
        <f t="shared" si="194"/>
        <v>0</v>
      </c>
      <c r="CP139" s="3">
        <f t="shared" si="195"/>
        <v>0</v>
      </c>
      <c r="CQ139" s="3"/>
      <c r="CR139" s="3"/>
      <c r="CS139" s="60" t="str">
        <f t="shared" si="220"/>
        <v/>
      </c>
      <c r="CT139" s="2" t="str">
        <f t="shared" si="221"/>
        <v/>
      </c>
      <c r="CV139" s="1"/>
      <c r="CW139" s="5"/>
      <c r="CX139" s="5"/>
      <c r="CY139" s="3"/>
      <c r="CZ139" s="3">
        <f t="shared" si="196"/>
        <v>0</v>
      </c>
      <c r="DA139" s="3">
        <f t="shared" si="197"/>
        <v>0</v>
      </c>
      <c r="DB139" s="3"/>
      <c r="DC139" s="3"/>
      <c r="DD139" s="60" t="str">
        <f t="shared" si="222"/>
        <v/>
      </c>
      <c r="DE139" s="32" t="str">
        <f t="shared" si="223"/>
        <v/>
      </c>
      <c r="DG139" s="1"/>
      <c r="DH139" s="5"/>
      <c r="DI139" s="5"/>
      <c r="DJ139" s="3"/>
      <c r="DK139" s="3">
        <f t="shared" si="198"/>
        <v>0</v>
      </c>
      <c r="DL139" s="3">
        <f t="shared" si="199"/>
        <v>0</v>
      </c>
      <c r="DM139" s="3"/>
      <c r="DN139" s="3"/>
      <c r="DO139" s="60" t="str">
        <f t="shared" si="224"/>
        <v/>
      </c>
      <c r="DP139" s="2" t="str">
        <f t="shared" si="225"/>
        <v/>
      </c>
      <c r="DR139" s="1"/>
      <c r="DS139" s="5"/>
      <c r="DT139" s="5"/>
      <c r="DU139" s="3"/>
      <c r="DV139" s="3">
        <f t="shared" si="200"/>
        <v>0</v>
      </c>
      <c r="DW139" s="3">
        <f t="shared" si="201"/>
        <v>0</v>
      </c>
      <c r="DX139" s="3"/>
      <c r="DY139" s="3"/>
      <c r="DZ139" s="60" t="str">
        <f t="shared" si="226"/>
        <v/>
      </c>
      <c r="EA139" s="2" t="str">
        <f t="shared" si="227"/>
        <v/>
      </c>
      <c r="EC139" s="1"/>
      <c r="ED139" s="5"/>
      <c r="EE139" s="5"/>
      <c r="EF139" s="3"/>
      <c r="EG139" s="3">
        <f t="shared" si="202"/>
        <v>0</v>
      </c>
      <c r="EH139" s="3">
        <f t="shared" si="203"/>
        <v>0</v>
      </c>
      <c r="EI139" s="3"/>
      <c r="EJ139" s="3"/>
      <c r="EK139" s="60" t="str">
        <f t="shared" si="228"/>
        <v/>
      </c>
      <c r="EL139" s="2" t="str">
        <f t="shared" si="229"/>
        <v/>
      </c>
    </row>
    <row r="140" spans="1:142" ht="15.75" thickBot="1" x14ac:dyDescent="0.3">
      <c r="A140" s="28"/>
      <c r="B140" s="29"/>
      <c r="C140" s="29"/>
      <c r="D140" s="34"/>
      <c r="E140" s="62">
        <f t="shared" si="178"/>
        <v>0</v>
      </c>
      <c r="F140" s="3">
        <f t="shared" si="179"/>
        <v>0</v>
      </c>
      <c r="G140" s="34"/>
      <c r="H140" s="34"/>
      <c r="I140" s="60" t="str">
        <f t="shared" si="204"/>
        <v/>
      </c>
      <c r="J140" s="32" t="str">
        <f t="shared" si="205"/>
        <v/>
      </c>
      <c r="L140" s="28"/>
      <c r="M140" s="29"/>
      <c r="N140" s="29"/>
      <c r="O140" s="34"/>
      <c r="P140" s="3">
        <f t="shared" si="180"/>
        <v>0</v>
      </c>
      <c r="Q140" s="3">
        <f t="shared" si="181"/>
        <v>0</v>
      </c>
      <c r="R140" s="34"/>
      <c r="S140" s="34"/>
      <c r="T140" s="61" t="str">
        <f t="shared" si="206"/>
        <v/>
      </c>
      <c r="U140" s="33" t="str">
        <f t="shared" si="207"/>
        <v/>
      </c>
      <c r="W140" s="28"/>
      <c r="X140" s="29"/>
      <c r="Y140" s="29"/>
      <c r="Z140" s="34"/>
      <c r="AA140" s="3">
        <f t="shared" si="182"/>
        <v>0</v>
      </c>
      <c r="AB140" s="3">
        <f t="shared" si="183"/>
        <v>0</v>
      </c>
      <c r="AC140" s="34"/>
      <c r="AD140" s="34"/>
      <c r="AE140" s="60" t="str">
        <f t="shared" si="208"/>
        <v/>
      </c>
      <c r="AF140" s="32" t="str">
        <f t="shared" si="209"/>
        <v/>
      </c>
      <c r="AH140" s="28"/>
      <c r="AI140" s="29"/>
      <c r="AJ140" s="29"/>
      <c r="AK140" s="34"/>
      <c r="AL140" s="3">
        <f t="shared" si="184"/>
        <v>0</v>
      </c>
      <c r="AM140" s="3">
        <f t="shared" si="185"/>
        <v>0</v>
      </c>
      <c r="AN140" s="34"/>
      <c r="AO140" s="34"/>
      <c r="AP140" s="61" t="str">
        <f t="shared" si="210"/>
        <v/>
      </c>
      <c r="AQ140" s="33" t="str">
        <f t="shared" si="211"/>
        <v/>
      </c>
      <c r="AS140" s="28"/>
      <c r="AT140" s="29"/>
      <c r="AU140" s="29"/>
      <c r="AV140" s="29"/>
      <c r="AW140" s="3">
        <f t="shared" si="186"/>
        <v>0</v>
      </c>
      <c r="AX140" s="3">
        <f t="shared" si="187"/>
        <v>0</v>
      </c>
      <c r="AY140" s="34"/>
      <c r="AZ140" s="34"/>
      <c r="BA140" s="61" t="str">
        <f t="shared" si="212"/>
        <v/>
      </c>
      <c r="BB140" s="34" t="str">
        <f t="shared" si="213"/>
        <v/>
      </c>
      <c r="BD140" s="28"/>
      <c r="BE140" s="29"/>
      <c r="BF140" s="29"/>
      <c r="BG140" s="34"/>
      <c r="BH140" s="34">
        <f t="shared" si="188"/>
        <v>0</v>
      </c>
      <c r="BI140" s="34">
        <f t="shared" si="189"/>
        <v>0</v>
      </c>
      <c r="BJ140" s="34"/>
      <c r="BK140" s="34"/>
      <c r="BL140" s="61" t="str">
        <f t="shared" si="214"/>
        <v/>
      </c>
      <c r="BM140" s="33" t="str">
        <f t="shared" si="215"/>
        <v/>
      </c>
      <c r="BO140" s="28"/>
      <c r="BP140" s="29"/>
      <c r="BQ140" s="29"/>
      <c r="BR140" s="34"/>
      <c r="BS140" s="34">
        <f t="shared" si="190"/>
        <v>0</v>
      </c>
      <c r="BT140" s="34">
        <f t="shared" si="191"/>
        <v>0</v>
      </c>
      <c r="BU140" s="34"/>
      <c r="BV140" s="34"/>
      <c r="BW140" s="61" t="str">
        <f t="shared" si="216"/>
        <v/>
      </c>
      <c r="BX140" s="33" t="str">
        <f t="shared" si="217"/>
        <v/>
      </c>
      <c r="BZ140" s="28"/>
      <c r="CA140" s="29"/>
      <c r="CB140" s="29"/>
      <c r="CC140" s="34"/>
      <c r="CD140" s="34">
        <f t="shared" si="192"/>
        <v>0</v>
      </c>
      <c r="CE140" s="34">
        <f t="shared" si="193"/>
        <v>0</v>
      </c>
      <c r="CF140" s="34"/>
      <c r="CG140" s="34"/>
      <c r="CH140" s="61" t="str">
        <f t="shared" si="218"/>
        <v/>
      </c>
      <c r="CI140" s="33" t="str">
        <f t="shared" si="219"/>
        <v/>
      </c>
      <c r="CK140" s="28"/>
      <c r="CL140" s="29"/>
      <c r="CM140" s="29"/>
      <c r="CN140" s="34"/>
      <c r="CO140" s="34">
        <f t="shared" si="194"/>
        <v>0</v>
      </c>
      <c r="CP140" s="34">
        <f t="shared" si="195"/>
        <v>0</v>
      </c>
      <c r="CQ140" s="34"/>
      <c r="CR140" s="34"/>
      <c r="CS140" s="61" t="str">
        <f t="shared" si="220"/>
        <v/>
      </c>
      <c r="CT140" s="33" t="str">
        <f t="shared" si="221"/>
        <v/>
      </c>
      <c r="CV140" s="28"/>
      <c r="CW140" s="29"/>
      <c r="CX140" s="29"/>
      <c r="CY140" s="34"/>
      <c r="CZ140" s="34">
        <f t="shared" si="196"/>
        <v>0</v>
      </c>
      <c r="DA140" s="34">
        <f t="shared" si="197"/>
        <v>0</v>
      </c>
      <c r="DB140" s="34"/>
      <c r="DC140" s="34"/>
      <c r="DD140" s="61" t="str">
        <f t="shared" si="222"/>
        <v/>
      </c>
      <c r="DE140" s="32" t="str">
        <f t="shared" si="223"/>
        <v/>
      </c>
      <c r="DG140" s="28"/>
      <c r="DH140" s="29"/>
      <c r="DI140" s="29"/>
      <c r="DJ140" s="34"/>
      <c r="DK140" s="34">
        <f t="shared" si="198"/>
        <v>0</v>
      </c>
      <c r="DL140" s="34">
        <f t="shared" si="199"/>
        <v>0</v>
      </c>
      <c r="DM140" s="34"/>
      <c r="DN140" s="34"/>
      <c r="DO140" s="61" t="str">
        <f t="shared" si="224"/>
        <v/>
      </c>
      <c r="DP140" s="33" t="str">
        <f t="shared" si="225"/>
        <v/>
      </c>
      <c r="DR140" s="28"/>
      <c r="DS140" s="29"/>
      <c r="DT140" s="29"/>
      <c r="DU140" s="34"/>
      <c r="DV140" s="34">
        <f t="shared" si="200"/>
        <v>0</v>
      </c>
      <c r="DW140" s="34">
        <f t="shared" si="201"/>
        <v>0</v>
      </c>
      <c r="DX140" s="34"/>
      <c r="DY140" s="34"/>
      <c r="DZ140" s="61" t="str">
        <f t="shared" si="226"/>
        <v/>
      </c>
      <c r="EA140" s="33" t="str">
        <f t="shared" si="227"/>
        <v/>
      </c>
      <c r="EC140" s="28"/>
      <c r="ED140" s="29"/>
      <c r="EE140" s="29"/>
      <c r="EF140" s="34"/>
      <c r="EG140" s="34">
        <f t="shared" si="202"/>
        <v>0</v>
      </c>
      <c r="EH140" s="34">
        <f t="shared" si="203"/>
        <v>0</v>
      </c>
      <c r="EI140" s="34"/>
      <c r="EJ140" s="34"/>
      <c r="EK140" s="61" t="str">
        <f t="shared" si="228"/>
        <v/>
      </c>
      <c r="EL140" s="33" t="str">
        <f t="shared" si="229"/>
        <v/>
      </c>
    </row>
    <row r="141" spans="1:142" ht="15.75" thickBot="1" x14ac:dyDescent="0.3">
      <c r="A141" s="1"/>
      <c r="B141" s="5"/>
      <c r="C141" s="5"/>
      <c r="D141" s="3"/>
      <c r="E141" s="62">
        <f t="shared" si="178"/>
        <v>0</v>
      </c>
      <c r="F141" s="3">
        <f t="shared" si="179"/>
        <v>0</v>
      </c>
      <c r="G141" s="3"/>
      <c r="H141" s="3"/>
      <c r="I141" s="60" t="str">
        <f t="shared" si="204"/>
        <v/>
      </c>
      <c r="J141" s="32" t="str">
        <f t="shared" si="205"/>
        <v/>
      </c>
      <c r="L141" s="1"/>
      <c r="M141" s="5"/>
      <c r="N141" s="5"/>
      <c r="O141" s="3"/>
      <c r="P141" s="3">
        <f t="shared" si="180"/>
        <v>0</v>
      </c>
      <c r="Q141" s="3">
        <f t="shared" si="181"/>
        <v>0</v>
      </c>
      <c r="R141" s="3"/>
      <c r="S141" s="3"/>
      <c r="T141" s="60" t="str">
        <f t="shared" si="206"/>
        <v/>
      </c>
      <c r="U141" s="2" t="str">
        <f t="shared" si="207"/>
        <v/>
      </c>
      <c r="W141" s="1"/>
      <c r="X141" s="5"/>
      <c r="Y141" s="5"/>
      <c r="Z141" s="3"/>
      <c r="AA141" s="3">
        <f t="shared" si="182"/>
        <v>0</v>
      </c>
      <c r="AB141" s="3">
        <f t="shared" si="183"/>
        <v>0</v>
      </c>
      <c r="AC141" s="3"/>
      <c r="AD141" s="3"/>
      <c r="AE141" s="60" t="str">
        <f t="shared" si="208"/>
        <v/>
      </c>
      <c r="AF141" s="32" t="str">
        <f t="shared" si="209"/>
        <v/>
      </c>
      <c r="AH141" s="1"/>
      <c r="AI141" s="5"/>
      <c r="AJ141" s="5"/>
      <c r="AK141" s="3"/>
      <c r="AL141" s="3">
        <f t="shared" si="184"/>
        <v>0</v>
      </c>
      <c r="AM141" s="3">
        <f t="shared" si="185"/>
        <v>0</v>
      </c>
      <c r="AN141" s="3"/>
      <c r="AO141" s="3"/>
      <c r="AP141" s="60" t="str">
        <f t="shared" si="210"/>
        <v/>
      </c>
      <c r="AQ141" s="2" t="str">
        <f t="shared" si="211"/>
        <v/>
      </c>
      <c r="AS141" s="1"/>
      <c r="AT141" s="5"/>
      <c r="AU141" s="5"/>
      <c r="AV141" s="5"/>
      <c r="AW141" s="3">
        <f t="shared" si="186"/>
        <v>0</v>
      </c>
      <c r="AX141" s="3">
        <f t="shared" si="187"/>
        <v>0</v>
      </c>
      <c r="AY141" s="3"/>
      <c r="AZ141" s="3"/>
      <c r="BA141" s="60" t="str">
        <f t="shared" si="212"/>
        <v/>
      </c>
      <c r="BB141" s="3" t="str">
        <f t="shared" si="213"/>
        <v/>
      </c>
      <c r="BD141" s="1"/>
      <c r="BE141" s="5"/>
      <c r="BF141" s="5"/>
      <c r="BG141" s="3"/>
      <c r="BH141" s="3">
        <f t="shared" si="188"/>
        <v>0</v>
      </c>
      <c r="BI141" s="3">
        <f t="shared" si="189"/>
        <v>0</v>
      </c>
      <c r="BJ141" s="3"/>
      <c r="BK141" s="3"/>
      <c r="BL141" s="60" t="str">
        <f t="shared" si="214"/>
        <v/>
      </c>
      <c r="BM141" s="2" t="str">
        <f t="shared" si="215"/>
        <v/>
      </c>
      <c r="BO141" s="1"/>
      <c r="BP141" s="5"/>
      <c r="BQ141" s="5"/>
      <c r="BR141" s="3"/>
      <c r="BS141" s="3">
        <f t="shared" si="190"/>
        <v>0</v>
      </c>
      <c r="BT141" s="3">
        <f t="shared" si="191"/>
        <v>0</v>
      </c>
      <c r="BU141" s="3"/>
      <c r="BV141" s="3"/>
      <c r="BW141" s="60" t="str">
        <f t="shared" si="216"/>
        <v/>
      </c>
      <c r="BX141" s="2" t="str">
        <f t="shared" si="217"/>
        <v/>
      </c>
      <c r="BZ141" s="1"/>
      <c r="CA141" s="5"/>
      <c r="CB141" s="5"/>
      <c r="CC141" s="3"/>
      <c r="CD141" s="3">
        <f t="shared" si="192"/>
        <v>0</v>
      </c>
      <c r="CE141" s="3">
        <f t="shared" si="193"/>
        <v>0</v>
      </c>
      <c r="CF141" s="3"/>
      <c r="CG141" s="3"/>
      <c r="CH141" s="60" t="str">
        <f t="shared" si="218"/>
        <v/>
      </c>
      <c r="CI141" s="2" t="str">
        <f t="shared" si="219"/>
        <v/>
      </c>
      <c r="CK141" s="1"/>
      <c r="CL141" s="5"/>
      <c r="CM141" s="5"/>
      <c r="CN141" s="3"/>
      <c r="CO141" s="3">
        <f t="shared" si="194"/>
        <v>0</v>
      </c>
      <c r="CP141" s="3">
        <f t="shared" si="195"/>
        <v>0</v>
      </c>
      <c r="CQ141" s="3"/>
      <c r="CR141" s="3"/>
      <c r="CS141" s="60" t="str">
        <f t="shared" si="220"/>
        <v/>
      </c>
      <c r="CT141" s="2" t="str">
        <f t="shared" si="221"/>
        <v/>
      </c>
      <c r="CV141" s="1"/>
      <c r="CW141" s="5"/>
      <c r="CX141" s="5"/>
      <c r="CY141" s="3"/>
      <c r="CZ141" s="3">
        <f t="shared" si="196"/>
        <v>0</v>
      </c>
      <c r="DA141" s="3">
        <f t="shared" si="197"/>
        <v>0</v>
      </c>
      <c r="DB141" s="3"/>
      <c r="DC141" s="3"/>
      <c r="DD141" s="60" t="str">
        <f t="shared" si="222"/>
        <v/>
      </c>
      <c r="DE141" s="32" t="str">
        <f t="shared" si="223"/>
        <v/>
      </c>
      <c r="DG141" s="1"/>
      <c r="DH141" s="5"/>
      <c r="DI141" s="5"/>
      <c r="DJ141" s="3"/>
      <c r="DK141" s="3">
        <f t="shared" si="198"/>
        <v>0</v>
      </c>
      <c r="DL141" s="3">
        <f t="shared" si="199"/>
        <v>0</v>
      </c>
      <c r="DM141" s="3"/>
      <c r="DN141" s="3"/>
      <c r="DO141" s="60" t="str">
        <f t="shared" si="224"/>
        <v/>
      </c>
      <c r="DP141" s="2" t="str">
        <f t="shared" si="225"/>
        <v/>
      </c>
      <c r="DR141" s="1"/>
      <c r="DS141" s="5"/>
      <c r="DT141" s="5"/>
      <c r="DU141" s="3"/>
      <c r="DV141" s="3">
        <f t="shared" si="200"/>
        <v>0</v>
      </c>
      <c r="DW141" s="3">
        <f t="shared" si="201"/>
        <v>0</v>
      </c>
      <c r="DX141" s="3"/>
      <c r="DY141" s="3"/>
      <c r="DZ141" s="60" t="str">
        <f t="shared" si="226"/>
        <v/>
      </c>
      <c r="EA141" s="2" t="str">
        <f t="shared" si="227"/>
        <v/>
      </c>
      <c r="EC141" s="1"/>
      <c r="ED141" s="5"/>
      <c r="EE141" s="5"/>
      <c r="EF141" s="3"/>
      <c r="EG141" s="3">
        <f t="shared" si="202"/>
        <v>0</v>
      </c>
      <c r="EH141" s="3">
        <f t="shared" si="203"/>
        <v>0</v>
      </c>
      <c r="EI141" s="3"/>
      <c r="EJ141" s="3"/>
      <c r="EK141" s="60" t="str">
        <f t="shared" si="228"/>
        <v/>
      </c>
      <c r="EL141" s="2" t="str">
        <f t="shared" si="229"/>
        <v/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7D8C2C-80EA-4C71-B9E9-D802947BC384}">
  <sheetPr codeName="Feuil4"/>
  <dimension ref="A1:M51"/>
  <sheetViews>
    <sheetView tabSelected="1" topLeftCell="A13" zoomScaleNormal="100" workbookViewId="0">
      <selection activeCell="A21" sqref="A21:E21"/>
    </sheetView>
  </sheetViews>
  <sheetFormatPr baseColWidth="10" defaultColWidth="11.42578125" defaultRowHeight="15" x14ac:dyDescent="0.25"/>
  <cols>
    <col min="1" max="1" width="14.5703125" style="17" customWidth="1"/>
    <col min="2" max="2" width="35.5703125" style="17" customWidth="1"/>
    <col min="3" max="3" width="6.42578125" style="17" customWidth="1"/>
    <col min="4" max="4" width="15.140625" style="17" customWidth="1"/>
    <col min="5" max="5" width="16.5703125" style="17" customWidth="1"/>
    <col min="6" max="7" width="11.42578125" style="17"/>
    <col min="8" max="8" width="22.85546875" style="17" bestFit="1" customWidth="1"/>
    <col min="9" max="9" width="14.28515625" style="17" customWidth="1"/>
    <col min="10" max="16384" width="11.42578125" style="17"/>
  </cols>
  <sheetData>
    <row r="1" spans="1:7" x14ac:dyDescent="0.25">
      <c r="A1" s="6"/>
      <c r="B1" s="6"/>
      <c r="C1" s="6"/>
      <c r="D1" s="6"/>
      <c r="E1" s="6"/>
    </row>
    <row r="2" spans="1:7" x14ac:dyDescent="0.25">
      <c r="A2" s="6"/>
      <c r="B2" s="6"/>
      <c r="C2" s="6"/>
      <c r="D2" s="6"/>
      <c r="E2" s="6"/>
    </row>
    <row r="3" spans="1:7" x14ac:dyDescent="0.25">
      <c r="A3" s="6"/>
      <c r="B3" s="6"/>
      <c r="C3" s="6"/>
      <c r="D3" s="6"/>
      <c r="E3" s="6"/>
    </row>
    <row r="4" spans="1:7" x14ac:dyDescent="0.25">
      <c r="A4" s="6"/>
      <c r="B4" s="6"/>
      <c r="C4" s="6"/>
      <c r="D4" s="6"/>
      <c r="E4" s="6"/>
    </row>
    <row r="5" spans="1:7" x14ac:dyDescent="0.25">
      <c r="A5" s="6"/>
      <c r="B5" s="6"/>
      <c r="C5" s="6"/>
      <c r="D5" s="6"/>
      <c r="E5" s="6"/>
      <c r="G5" s="18"/>
    </row>
    <row r="6" spans="1:7" x14ac:dyDescent="0.25">
      <c r="A6" s="6"/>
      <c r="B6" s="6"/>
      <c r="C6" s="6"/>
      <c r="D6" s="6"/>
      <c r="E6" s="6"/>
    </row>
    <row r="7" spans="1:7" ht="9" customHeight="1" x14ac:dyDescent="0.25">
      <c r="A7" s="6"/>
      <c r="B7" s="6"/>
      <c r="C7" s="6"/>
      <c r="D7" s="6"/>
      <c r="E7" s="6"/>
    </row>
    <row r="8" spans="1:7" ht="9" customHeight="1" x14ac:dyDescent="0.25">
      <c r="A8" s="6"/>
      <c r="B8" s="6"/>
      <c r="C8" s="6"/>
      <c r="D8" s="6"/>
      <c r="E8" s="6"/>
    </row>
    <row r="9" spans="1:7" ht="9" customHeight="1" x14ac:dyDescent="0.25">
      <c r="A9" s="6"/>
      <c r="B9" s="6"/>
      <c r="C9" s="6"/>
      <c r="D9" s="6"/>
      <c r="E9" s="6"/>
    </row>
    <row r="10" spans="1:7" ht="9" customHeight="1" x14ac:dyDescent="0.25">
      <c r="A10" s="6"/>
      <c r="B10" s="6"/>
      <c r="C10" s="6"/>
      <c r="D10" s="6"/>
      <c r="E10" s="6"/>
    </row>
    <row r="11" spans="1:7" ht="9" customHeight="1" thickBot="1" x14ac:dyDescent="0.3">
      <c r="A11" s="6"/>
      <c r="B11" s="6"/>
      <c r="C11" s="6"/>
      <c r="D11" s="6"/>
      <c r="E11" s="6"/>
    </row>
    <row r="12" spans="1:7" ht="15.75" x14ac:dyDescent="0.25">
      <c r="A12" s="6"/>
      <c r="B12" s="6"/>
      <c r="C12" s="6"/>
      <c r="D12" s="72">
        <f ca="1">TODAY()</f>
        <v>44122</v>
      </c>
      <c r="E12" s="73"/>
    </row>
    <row r="13" spans="1:7" ht="15.75" x14ac:dyDescent="0.25">
      <c r="A13" s="6"/>
      <c r="B13" s="6"/>
      <c r="C13" s="6"/>
      <c r="D13" s="74"/>
      <c r="E13" s="75"/>
    </row>
    <row r="14" spans="1:7" ht="15.75" x14ac:dyDescent="0.25">
      <c r="A14" s="6"/>
      <c r="B14" s="6"/>
      <c r="C14" s="6"/>
      <c r="D14" s="76" t="str">
        <f>IF(D13="","",VLOOKUP(D13,client!A:D,3,0))</f>
        <v/>
      </c>
      <c r="E14" s="77"/>
    </row>
    <row r="15" spans="1:7" ht="16.5" thickBot="1" x14ac:dyDescent="0.3">
      <c r="A15" s="6"/>
      <c r="B15" s="7"/>
      <c r="C15" s="6"/>
      <c r="D15" s="78" t="str">
        <f>IF(D13="","",VLOOKUP(D13,client!A:D,4,0))</f>
        <v/>
      </c>
      <c r="E15" s="79"/>
    </row>
    <row r="16" spans="1:7" x14ac:dyDescent="0.25">
      <c r="A16" s="6"/>
      <c r="B16" s="6"/>
      <c r="C16" s="6"/>
      <c r="D16" s="6"/>
      <c r="E16" s="6"/>
    </row>
    <row r="17" spans="1:13" ht="15.75" thickBot="1" x14ac:dyDescent="0.3">
      <c r="A17" s="6"/>
      <c r="B17" s="6"/>
      <c r="C17" s="6"/>
      <c r="D17" s="6"/>
      <c r="E17" s="6"/>
    </row>
    <row r="18" spans="1:13" ht="24.75" customHeight="1" thickBot="1" x14ac:dyDescent="0.3">
      <c r="A18" s="6"/>
      <c r="B18" s="8" t="s">
        <v>404</v>
      </c>
      <c r="C18" s="9">
        <v>73</v>
      </c>
      <c r="D18" s="10"/>
      <c r="E18" s="6"/>
      <c r="I18" s="18"/>
      <c r="J18" s="18"/>
      <c r="K18" s="18"/>
      <c r="L18" s="18"/>
      <c r="M18" s="18"/>
    </row>
    <row r="19" spans="1:13" x14ac:dyDescent="0.25">
      <c r="A19" s="6"/>
      <c r="B19" s="6"/>
      <c r="C19" s="6"/>
      <c r="D19" s="6"/>
      <c r="E19" s="6"/>
    </row>
    <row r="20" spans="1:13" x14ac:dyDescent="0.25">
      <c r="A20" s="6"/>
      <c r="B20" s="6"/>
      <c r="C20" s="6"/>
      <c r="D20" s="6"/>
      <c r="E20" s="6"/>
    </row>
    <row r="21" spans="1:13" ht="23.25" x14ac:dyDescent="0.25">
      <c r="A21" s="80" t="str">
        <f>IF(MIN(stocktoyo&lt;&gt;""),"Attention Rupture de stock","")</f>
        <v/>
      </c>
      <c r="B21" s="80" t="e">
        <f>IF(MIN([2]stock!#REF!)&lt;([2]stock!#REF!),"Attention Rupture de stock",IF(MIN([2]stock!F:F)&lt;([2]stock!G:G),"Attention Rupture de stock",IF(MIN([2]stock!O:O)&lt;([2]stock!P:P),"Attention Rupture de stock",IF(MIN([2]stock!X:X)&lt;([2]stock!Y:Y),"Attention Rupture de stock",IF(MIN([2]stock!AG:AG)&lt;([2]stock!AH:AH),"Attention Rupture de stock","")))))</f>
        <v>#REF!</v>
      </c>
      <c r="C21" s="80" t="e">
        <f>IF(MIN([2]stock!#REF!)&lt;([2]stock!#REF!),"Attention Rupture de stock",IF(MIN([2]stock!G:G)&lt;([2]stock!H:H),"Attention Rupture de stock",IF(MIN([2]stock!P:P)&lt;([2]stock!Q:Q),"Attention Rupture de stock",IF(MIN([2]stock!Y:Y)&lt;([2]stock!Z:Z),"Attention Rupture de stock",IF(MIN([2]stock!AH:AH)&lt;([2]stock!AI:AI),"Attention Rupture de stock","")))))</f>
        <v>#REF!</v>
      </c>
      <c r="D21" s="80" t="e">
        <f>IF(MIN([2]stock!#REF!)&lt;([2]stock!A:A),"Attention Rupture de stock",IF(MIN([2]stock!H:H)&lt;([2]stock!I:I),"Attention Rupture de stock",IF(MIN([2]stock!Q:Q)&lt;([2]stock!R:R),"Attention Rupture de stock",IF(MIN([2]stock!Z:Z)&lt;([2]stock!AA:AA),"Attention Rupture de stock",IF(MIN([2]stock!AI:AI)&lt;([2]stock!AJ:AJ),"Attention Rupture de stock","")))))</f>
        <v>#REF!</v>
      </c>
      <c r="E21" s="80" t="e">
        <f>IF(MIN([2]stock!A:A)&lt;([2]stock!#REF!),"Attention Rupture de stock",IF(MIN([2]stock!I:I)&lt;([2]stock!K:K),"Attention Rupture de stock",IF(MIN([2]stock!R:R)&lt;([2]stock!T:T),"Attention Rupture de stock",IF(MIN([2]stock!AA:AA)&lt;([2]stock!AC:AC),"Attention Rupture de stock",IF(MIN([2]stock!AJ:AJ)&lt;([2]stock!AL:AL),"Attention Rupture de stock","")))))</f>
        <v>#REF!</v>
      </c>
    </row>
    <row r="22" spans="1:13" ht="15.75" thickBot="1" x14ac:dyDescent="0.3">
      <c r="A22" s="6"/>
      <c r="B22" s="6"/>
      <c r="C22" s="6"/>
      <c r="D22" s="6"/>
      <c r="E22" s="6"/>
    </row>
    <row r="23" spans="1:13" ht="25.5" customHeight="1" thickTop="1" thickBot="1" x14ac:dyDescent="0.3">
      <c r="A23" s="37" t="s">
        <v>395</v>
      </c>
      <c r="B23" s="38" t="s">
        <v>396</v>
      </c>
      <c r="C23" s="38" t="s">
        <v>397</v>
      </c>
      <c r="D23" s="39" t="s">
        <v>398</v>
      </c>
      <c r="E23" s="38" t="s">
        <v>399</v>
      </c>
      <c r="H23" s="19"/>
    </row>
    <row r="24" spans="1:13" ht="19.5" customHeight="1" thickTop="1" x14ac:dyDescent="0.25">
      <c r="A24" s="40" t="s">
        <v>356</v>
      </c>
      <c r="B24" s="41" t="s">
        <v>0</v>
      </c>
      <c r="C24" s="42">
        <v>30</v>
      </c>
      <c r="D24" s="43">
        <f t="shared" ref="D24:D36" si="0">IF(B24="","",VLOOKUP(B24,IF(A24="TOYO",PRIXTOYO,IF(A24="PIRELLI",PRIXPIRELLI,IF(A24="LASSA",PRIXTLASSA,IF(A24="GOODYEAR",PRIXGOODYEAR,IF(A24="DUNLOP",PRIXDUNLOP,IF(A24="MATADOR",PRIXMATADOR,IF(A24="GENERAL",PRIXGENERAL,IF(A24="MICHELIN",PRIXMICHELIN,IF(A24="PETLASS",PRIXPETLASS,IF(A24="KELLY",PRIXKELLY,IF(A24="DOUBLESTAR",PRIXDOUBLESTAR,PRIXCHAMBREALAIR))))))))))),3,FALSE))</f>
        <v>3800</v>
      </c>
      <c r="E24" s="44">
        <f t="shared" ref="E24:E36" si="1">IF(B24="","",C24*D24)</f>
        <v>114000</v>
      </c>
    </row>
    <row r="25" spans="1:13" ht="19.5" customHeight="1" x14ac:dyDescent="0.25">
      <c r="A25" s="45"/>
      <c r="B25" s="46"/>
      <c r="C25" s="47"/>
      <c r="D25" s="43" t="str">
        <f t="shared" si="0"/>
        <v/>
      </c>
      <c r="E25" s="44" t="str">
        <f t="shared" si="1"/>
        <v/>
      </c>
    </row>
    <row r="26" spans="1:13" ht="19.5" customHeight="1" x14ac:dyDescent="0.25">
      <c r="A26" s="45"/>
      <c r="B26" s="46"/>
      <c r="C26" s="47"/>
      <c r="D26" s="43" t="str">
        <f t="shared" si="0"/>
        <v/>
      </c>
      <c r="E26" s="44" t="str">
        <f t="shared" si="1"/>
        <v/>
      </c>
    </row>
    <row r="27" spans="1:13" ht="19.5" customHeight="1" x14ac:dyDescent="0.25">
      <c r="A27" s="45"/>
      <c r="B27" s="46"/>
      <c r="C27" s="47"/>
      <c r="D27" s="43" t="str">
        <f t="shared" si="0"/>
        <v/>
      </c>
      <c r="E27" s="44" t="str">
        <f t="shared" si="1"/>
        <v/>
      </c>
    </row>
    <row r="28" spans="1:13" ht="19.5" customHeight="1" x14ac:dyDescent="0.25">
      <c r="A28" s="45"/>
      <c r="B28" s="46"/>
      <c r="C28" s="47"/>
      <c r="D28" s="43" t="str">
        <f t="shared" si="0"/>
        <v/>
      </c>
      <c r="E28" s="44" t="str">
        <f t="shared" si="1"/>
        <v/>
      </c>
    </row>
    <row r="29" spans="1:13" ht="19.5" customHeight="1" x14ac:dyDescent="0.25">
      <c r="A29" s="45"/>
      <c r="B29" s="46"/>
      <c r="C29" s="47"/>
      <c r="D29" s="43" t="str">
        <f t="shared" si="0"/>
        <v/>
      </c>
      <c r="E29" s="44" t="str">
        <f t="shared" si="1"/>
        <v/>
      </c>
    </row>
    <row r="30" spans="1:13" ht="19.5" customHeight="1" x14ac:dyDescent="0.25">
      <c r="A30" s="45"/>
      <c r="B30" s="46"/>
      <c r="C30" s="47"/>
      <c r="D30" s="43" t="str">
        <f t="shared" si="0"/>
        <v/>
      </c>
      <c r="E30" s="44" t="str">
        <f t="shared" si="1"/>
        <v/>
      </c>
    </row>
    <row r="31" spans="1:13" ht="19.5" customHeight="1" x14ac:dyDescent="0.25">
      <c r="A31" s="45"/>
      <c r="B31" s="46"/>
      <c r="C31" s="47"/>
      <c r="D31" s="43" t="str">
        <f t="shared" si="0"/>
        <v/>
      </c>
      <c r="E31" s="44" t="str">
        <f t="shared" si="1"/>
        <v/>
      </c>
    </row>
    <row r="32" spans="1:13" ht="19.5" customHeight="1" x14ac:dyDescent="0.25">
      <c r="A32" s="45"/>
      <c r="B32" s="46"/>
      <c r="C32" s="47"/>
      <c r="D32" s="43" t="str">
        <f t="shared" si="0"/>
        <v/>
      </c>
      <c r="E32" s="44" t="str">
        <f t="shared" si="1"/>
        <v/>
      </c>
    </row>
    <row r="33" spans="1:5" x14ac:dyDescent="0.25">
      <c r="A33" s="45"/>
      <c r="B33" s="46"/>
      <c r="C33" s="47"/>
      <c r="D33" s="43" t="str">
        <f t="shared" si="0"/>
        <v/>
      </c>
      <c r="E33" s="44" t="str">
        <f t="shared" si="1"/>
        <v/>
      </c>
    </row>
    <row r="34" spans="1:5" x14ac:dyDescent="0.25">
      <c r="A34" s="45"/>
      <c r="B34" s="46"/>
      <c r="C34" s="47"/>
      <c r="D34" s="43" t="str">
        <f t="shared" si="0"/>
        <v/>
      </c>
      <c r="E34" s="44" t="str">
        <f t="shared" si="1"/>
        <v/>
      </c>
    </row>
    <row r="35" spans="1:5" x14ac:dyDescent="0.25">
      <c r="A35" s="45"/>
      <c r="B35" s="46"/>
      <c r="C35" s="47"/>
      <c r="D35" s="43" t="str">
        <f t="shared" si="0"/>
        <v/>
      </c>
      <c r="E35" s="44" t="str">
        <f t="shared" si="1"/>
        <v/>
      </c>
    </row>
    <row r="36" spans="1:5" ht="15.75" thickBot="1" x14ac:dyDescent="0.3">
      <c r="A36" s="48"/>
      <c r="B36" s="49"/>
      <c r="C36" s="50"/>
      <c r="D36" s="57" t="str">
        <f t="shared" si="0"/>
        <v/>
      </c>
      <c r="E36" s="58" t="str">
        <f t="shared" si="1"/>
        <v/>
      </c>
    </row>
    <row r="37" spans="1:5" ht="16.5" thickTop="1" thickBot="1" x14ac:dyDescent="0.3">
      <c r="A37" s="52"/>
      <c r="B37" s="52"/>
      <c r="C37" s="53"/>
      <c r="D37" s="38" t="s">
        <v>405</v>
      </c>
      <c r="E37" s="59">
        <f>SUM(E24:E36)</f>
        <v>114000</v>
      </c>
    </row>
    <row r="38" spans="1:5" ht="16.5" thickTop="1" thickBot="1" x14ac:dyDescent="0.3">
      <c r="A38" s="52"/>
      <c r="B38" s="52"/>
      <c r="C38" s="52"/>
      <c r="D38" s="38" t="s">
        <v>406</v>
      </c>
      <c r="E38" s="54">
        <f>E37/1.2*20%</f>
        <v>19000</v>
      </c>
    </row>
    <row r="39" spans="1:5" ht="15.75" thickTop="1" x14ac:dyDescent="0.25">
      <c r="A39" s="52"/>
      <c r="B39" s="52"/>
      <c r="C39" s="52"/>
      <c r="D39" s="55"/>
      <c r="E39" s="56"/>
    </row>
    <row r="40" spans="1:5" x14ac:dyDescent="0.25">
      <c r="A40" s="52"/>
      <c r="B40" s="52"/>
      <c r="C40" s="52"/>
      <c r="D40" s="55"/>
      <c r="E40" s="56"/>
    </row>
    <row r="41" spans="1:5" x14ac:dyDescent="0.25">
      <c r="A41" s="52"/>
      <c r="B41" s="52"/>
      <c r="C41" s="52"/>
      <c r="D41" s="55"/>
      <c r="E41" s="56"/>
    </row>
    <row r="42" spans="1:5" x14ac:dyDescent="0.25">
      <c r="A42" s="6"/>
      <c r="B42" s="6"/>
      <c r="C42" s="6"/>
      <c r="D42" s="11"/>
      <c r="E42" s="11"/>
    </row>
    <row r="43" spans="1:5" x14ac:dyDescent="0.25">
      <c r="A43" s="6"/>
      <c r="B43" s="6"/>
      <c r="C43" s="6"/>
      <c r="D43" s="11"/>
      <c r="E43" s="11"/>
    </row>
    <row r="44" spans="1:5" x14ac:dyDescent="0.25">
      <c r="A44" s="6"/>
      <c r="B44" s="6"/>
      <c r="C44" s="6"/>
      <c r="D44" s="11"/>
      <c r="E44" s="11"/>
    </row>
    <row r="45" spans="1:5" x14ac:dyDescent="0.25">
      <c r="A45" s="6"/>
      <c r="B45" s="6"/>
      <c r="C45" s="6"/>
      <c r="D45" s="6"/>
      <c r="E45" s="6"/>
    </row>
    <row r="46" spans="1:5" ht="15" customHeight="1" x14ac:dyDescent="0.25">
      <c r="A46" s="70"/>
      <c r="B46" s="71"/>
      <c r="C46" s="71"/>
      <c r="D46" s="71"/>
      <c r="E46" s="71"/>
    </row>
    <row r="47" spans="1:5" x14ac:dyDescent="0.25">
      <c r="A47" s="71"/>
      <c r="B47" s="71"/>
      <c r="C47" s="71"/>
      <c r="D47" s="71"/>
      <c r="E47" s="71"/>
    </row>
    <row r="48" spans="1:5" x14ac:dyDescent="0.25">
      <c r="A48" s="71"/>
      <c r="B48" s="71"/>
      <c r="C48" s="71"/>
      <c r="D48" s="71"/>
      <c r="E48" s="71"/>
    </row>
    <row r="49" ht="15" customHeight="1" x14ac:dyDescent="0.25"/>
    <row r="50" ht="9.75" customHeight="1" x14ac:dyDescent="0.25"/>
    <row r="51" ht="9.75" customHeight="1" x14ac:dyDescent="0.25"/>
  </sheetData>
  <mergeCells count="6">
    <mergeCell ref="A46:E48"/>
    <mergeCell ref="D12:E12"/>
    <mergeCell ref="D13:E13"/>
    <mergeCell ref="D14:E14"/>
    <mergeCell ref="D15:E15"/>
    <mergeCell ref="A21:E21"/>
  </mergeCells>
  <conditionalFormatting sqref="A25:C25 E25 A26:A35">
    <cfRule type="containsText" dxfId="2" priority="2" operator="containsText" text="Attention Rupture de stock">
      <formula>NOT(ISERROR(SEARCH("Attention Rupture de stock",A25)))</formula>
    </cfRule>
  </conditionalFormatting>
  <conditionalFormatting sqref="A21:E21">
    <cfRule type="containsText" dxfId="1" priority="1" operator="containsText" text="Attention Rupture de stock">
      <formula>NOT(ISERROR(SEARCH("Attention Rupture de stock",A21)))</formula>
    </cfRule>
  </conditionalFormatting>
  <conditionalFormatting sqref="A21">
    <cfRule type="containsText" dxfId="0" priority="3" operator="containsText" text="Attention Rupture de stock">
      <formula>NOT(ISERROR(SEARCH("Attention Rupture de stock",A21)))</formula>
    </cfRule>
  </conditionalFormatting>
  <dataValidations count="15">
    <dataValidation type="list" allowBlank="1" showInputMessage="1" showErrorMessage="1" sqref="B35" xr:uid="{174FF93E-9B34-4B6B-BA5D-8B6814D3638C}">
      <formula1>INDIRECT($A$35)</formula1>
    </dataValidation>
    <dataValidation type="list" allowBlank="1" showInputMessage="1" showErrorMessage="1" sqref="B34" xr:uid="{5A79E0B2-A2EC-4DD7-9432-D18E2F808B44}">
      <formula1>INDIRECT($A$34)</formula1>
    </dataValidation>
    <dataValidation type="list" allowBlank="1" showInputMessage="1" showErrorMessage="1" sqref="B24" xr:uid="{B8B2A313-A44E-498D-AD91-CE175FB8C215}">
      <formula1>INDIRECT($A$24)</formula1>
    </dataValidation>
    <dataValidation type="list" allowBlank="1" showInputMessage="1" showErrorMessage="1" sqref="B36" xr:uid="{8B38F53E-D5D3-49C6-A161-A27CB72BFB93}">
      <formula1>INDIRECT($A$36)</formula1>
    </dataValidation>
    <dataValidation type="list" allowBlank="1" showInputMessage="1" showErrorMessage="1" sqref="B33" xr:uid="{C9DED25C-C8F1-412A-B651-606AFA977ED9}">
      <formula1>INDIRECT($A$33)</formula1>
    </dataValidation>
    <dataValidation type="list" allowBlank="1" showInputMessage="1" showErrorMessage="1" sqref="B26" xr:uid="{CE728251-6693-4729-BA88-67905D5E6D12}">
      <formula1>INDIRECT($A$26)</formula1>
    </dataValidation>
    <dataValidation type="list" allowBlank="1" showInputMessage="1" showErrorMessage="1" sqref="B27" xr:uid="{54DB784E-33C5-41F9-A3B5-045446930B74}">
      <formula1>INDIRECT($A$27)</formula1>
    </dataValidation>
    <dataValidation type="list" allowBlank="1" showInputMessage="1" showErrorMessage="1" sqref="B28" xr:uid="{0EDB173A-FFFD-4EEC-B1AF-4D2238F404E4}">
      <formula1>INDIRECT($A$28)</formula1>
    </dataValidation>
    <dataValidation type="list" allowBlank="1" showInputMessage="1" showErrorMessage="1" sqref="B29" xr:uid="{76CC5639-0C1F-46B7-87BC-6A1A1DCCE009}">
      <formula1>INDIRECT($A$29)</formula1>
    </dataValidation>
    <dataValidation type="list" allowBlank="1" showInputMessage="1" showErrorMessage="1" sqref="B30" xr:uid="{8307AB14-C48A-4A64-9A88-DEF2C05590DD}">
      <formula1>INDIRECT($A$30)</formula1>
    </dataValidation>
    <dataValidation type="list" allowBlank="1" showInputMessage="1" showErrorMessage="1" sqref="B31" xr:uid="{4E4AAA4F-CE61-4874-8D37-4243D62E229B}">
      <formula1>INDIRECT($A$31)</formula1>
    </dataValidation>
    <dataValidation type="list" allowBlank="1" showInputMessage="1" showErrorMessage="1" sqref="B32" xr:uid="{7623D0C8-B42A-4F1C-9B65-0CAC1FF26327}">
      <formula1>INDIRECT($A$32)</formula1>
    </dataValidation>
    <dataValidation type="list" allowBlank="1" showInputMessage="1" showErrorMessage="1" sqref="D13" xr:uid="{1EED41A1-9EA2-40FD-9B4F-B8604FCD0D2A}">
      <formula1>NOM</formula1>
    </dataValidation>
    <dataValidation type="list" showInputMessage="1" showErrorMessage="1" sqref="B25" xr:uid="{29A6A8D1-39FC-4C0A-9384-B13936031E55}">
      <formula1>INDIRECT($A$25)</formula1>
    </dataValidation>
    <dataValidation type="list" allowBlank="1" showInputMessage="1" showErrorMessage="1" sqref="K24" xr:uid="{B913492C-BA67-4FF6-9027-47DC473C450C}">
      <formula1>CHAMBREALAIR</formula1>
    </dataValidation>
  </dataValidations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AB73298-987B-4334-BEDB-51E43F929B6F}">
          <x14:formula1>
            <xm:f>OFFSET(important!$A$2,0,0,COUNTA(important!$A:$A)-1)</xm:f>
          </x14:formula1>
          <xm:sqref>A24:A36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F5B07-646A-4706-BFE4-A5F1A776B8E2}">
  <sheetPr codeName="Feuil5"/>
  <dimension ref="A1:M48"/>
  <sheetViews>
    <sheetView zoomScaleNormal="100" zoomScaleSheetLayoutView="100" workbookViewId="0"/>
  </sheetViews>
  <sheetFormatPr baseColWidth="10" defaultColWidth="11.42578125" defaultRowHeight="15" x14ac:dyDescent="0.25"/>
  <cols>
    <col min="1" max="1" width="14.5703125" style="17" customWidth="1"/>
    <col min="2" max="2" width="35.5703125" style="17" customWidth="1"/>
    <col min="3" max="3" width="6.42578125" style="17" customWidth="1"/>
    <col min="4" max="4" width="15.140625" style="17" customWidth="1"/>
    <col min="5" max="5" width="16.5703125" style="17" customWidth="1"/>
    <col min="6" max="7" width="11.42578125" style="17"/>
    <col min="8" max="8" width="22.85546875" style="17" bestFit="1" customWidth="1"/>
    <col min="9" max="9" width="14.28515625" style="17" customWidth="1"/>
    <col min="10" max="16384" width="11.42578125" style="17"/>
  </cols>
  <sheetData>
    <row r="1" spans="1:7" x14ac:dyDescent="0.25">
      <c r="A1" s="6"/>
      <c r="B1" s="6"/>
      <c r="C1" s="6"/>
      <c r="D1" s="6"/>
      <c r="E1" s="6"/>
    </row>
    <row r="2" spans="1:7" x14ac:dyDescent="0.25">
      <c r="A2" s="6"/>
      <c r="B2" s="6"/>
      <c r="C2" s="6"/>
      <c r="D2" s="6"/>
      <c r="E2" s="6"/>
    </row>
    <row r="3" spans="1:7" x14ac:dyDescent="0.25">
      <c r="A3" s="6"/>
      <c r="B3" s="6"/>
      <c r="C3" s="6"/>
      <c r="D3" s="6"/>
      <c r="E3" s="6"/>
    </row>
    <row r="4" spans="1:7" x14ac:dyDescent="0.25">
      <c r="A4" s="6"/>
      <c r="B4" s="6"/>
      <c r="C4" s="6"/>
      <c r="D4" s="6"/>
      <c r="E4" s="6"/>
    </row>
    <row r="5" spans="1:7" x14ac:dyDescent="0.25">
      <c r="A5" s="6"/>
      <c r="B5" s="6"/>
      <c r="C5" s="6"/>
      <c r="D5" s="6"/>
      <c r="E5" s="6"/>
      <c r="G5" s="18"/>
    </row>
    <row r="6" spans="1:7" x14ac:dyDescent="0.25">
      <c r="A6" s="6"/>
      <c r="B6" s="6"/>
      <c r="C6" s="6"/>
      <c r="D6" s="6"/>
      <c r="E6" s="6"/>
    </row>
    <row r="7" spans="1:7" ht="9" customHeight="1" x14ac:dyDescent="0.25">
      <c r="A7" s="6"/>
      <c r="B7" s="6"/>
      <c r="C7" s="6"/>
      <c r="D7" s="6"/>
      <c r="E7" s="6"/>
    </row>
    <row r="8" spans="1:7" ht="9" customHeight="1" x14ac:dyDescent="0.25">
      <c r="A8" s="6"/>
      <c r="B8" s="6"/>
      <c r="C8" s="6"/>
      <c r="D8" s="6"/>
      <c r="E8" s="6"/>
    </row>
    <row r="9" spans="1:7" ht="9" customHeight="1" x14ac:dyDescent="0.25">
      <c r="A9" s="6"/>
      <c r="B9" s="6"/>
      <c r="C9" s="6"/>
      <c r="D9" s="6"/>
      <c r="E9" s="6"/>
    </row>
    <row r="10" spans="1:7" ht="9" customHeight="1" x14ac:dyDescent="0.25">
      <c r="A10" s="6"/>
      <c r="B10" s="6"/>
      <c r="C10" s="6"/>
      <c r="D10" s="6"/>
      <c r="E10" s="6"/>
    </row>
    <row r="11" spans="1:7" ht="9" customHeight="1" thickBot="1" x14ac:dyDescent="0.3">
      <c r="A11" s="6"/>
      <c r="B11" s="6"/>
      <c r="C11" s="6"/>
      <c r="D11" s="6"/>
      <c r="E11" s="6"/>
    </row>
    <row r="12" spans="1:7" ht="15.75" x14ac:dyDescent="0.25">
      <c r="A12" s="6"/>
      <c r="B12" s="6"/>
      <c r="C12" s="6"/>
      <c r="D12" s="72">
        <f ca="1">TODAY()</f>
        <v>44122</v>
      </c>
      <c r="E12" s="73"/>
    </row>
    <row r="13" spans="1:7" ht="15.75" x14ac:dyDescent="0.25">
      <c r="A13" s="6"/>
      <c r="B13" s="6"/>
      <c r="C13" s="6"/>
      <c r="D13" s="74"/>
      <c r="E13" s="75"/>
    </row>
    <row r="14" spans="1:7" ht="15.75" x14ac:dyDescent="0.25">
      <c r="A14" s="6"/>
      <c r="B14" s="6"/>
      <c r="C14" s="6"/>
      <c r="D14" s="76" t="str">
        <f>IF(D13="","",VLOOKUP(D13,client!A:D,3,0))</f>
        <v/>
      </c>
      <c r="E14" s="77"/>
    </row>
    <row r="15" spans="1:7" ht="16.5" thickBot="1" x14ac:dyDescent="0.3">
      <c r="A15" s="6"/>
      <c r="B15" s="7"/>
      <c r="C15" s="6"/>
      <c r="D15" s="78" t="str">
        <f>IF(D13="","",VLOOKUP(D13,client!A:D,4,0))</f>
        <v/>
      </c>
      <c r="E15" s="79"/>
    </row>
    <row r="16" spans="1:7" x14ac:dyDescent="0.25">
      <c r="A16" s="6"/>
      <c r="B16" s="6"/>
      <c r="C16" s="6"/>
      <c r="D16" s="6"/>
      <c r="E16" s="6"/>
    </row>
    <row r="17" spans="1:13" ht="15.75" thickBot="1" x14ac:dyDescent="0.3">
      <c r="A17" s="6"/>
      <c r="B17" s="6"/>
      <c r="C17" s="6"/>
      <c r="D17" s="6"/>
      <c r="E17" s="6"/>
    </row>
    <row r="18" spans="1:13" ht="24.75" customHeight="1" thickBot="1" x14ac:dyDescent="0.3">
      <c r="A18" s="6"/>
      <c r="B18" s="8" t="s">
        <v>404</v>
      </c>
      <c r="C18" s="9">
        <v>72</v>
      </c>
      <c r="D18" s="10"/>
      <c r="E18" s="6"/>
      <c r="I18" s="18"/>
      <c r="J18" s="18"/>
      <c r="K18" s="18"/>
      <c r="L18" s="18"/>
      <c r="M18" s="18"/>
    </row>
    <row r="19" spans="1:13" x14ac:dyDescent="0.25">
      <c r="A19" s="6"/>
      <c r="B19" s="6"/>
      <c r="C19" s="6"/>
      <c r="D19" s="6"/>
      <c r="E19" s="6"/>
    </row>
    <row r="20" spans="1:13" x14ac:dyDescent="0.25">
      <c r="A20" s="6"/>
      <c r="B20" s="6"/>
      <c r="C20" s="6"/>
      <c r="D20" s="6"/>
      <c r="E20" s="6"/>
    </row>
    <row r="21" spans="1:13" ht="23.25" x14ac:dyDescent="0.25">
      <c r="A21" s="82"/>
      <c r="B21" s="82"/>
      <c r="C21" s="82"/>
      <c r="D21" s="82"/>
      <c r="E21" s="82"/>
    </row>
    <row r="22" spans="1:13" ht="15.75" thickBot="1" x14ac:dyDescent="0.3">
      <c r="A22" s="6"/>
      <c r="B22" s="6"/>
      <c r="C22" s="6"/>
      <c r="D22" s="6"/>
      <c r="E22" s="6"/>
    </row>
    <row r="23" spans="1:13" ht="25.5" customHeight="1" thickTop="1" thickBot="1" x14ac:dyDescent="0.3">
      <c r="A23" s="37" t="s">
        <v>395</v>
      </c>
      <c r="B23" s="38" t="s">
        <v>396</v>
      </c>
      <c r="C23" s="38" t="s">
        <v>397</v>
      </c>
      <c r="D23" s="39" t="s">
        <v>398</v>
      </c>
      <c r="E23" s="38" t="s">
        <v>399</v>
      </c>
      <c r="H23" s="19"/>
    </row>
    <row r="24" spans="1:13" ht="19.5" customHeight="1" thickTop="1" x14ac:dyDescent="0.25">
      <c r="A24" s="40"/>
      <c r="B24" s="41"/>
      <c r="C24" s="42"/>
      <c r="D24" s="43" t="str">
        <f t="shared" ref="D24:D36" si="0">IF(B24="","",VLOOKUP(B24,IF(A24="TOYO",PRIXTOYO,IF(A24="PIRELLI",PRIXPIRELLI,IF(A24="LASSA",PRIXTLASSA,IF(A24="GOODYEAR",PRIXGOODYEAR,IF(A24="DUNLOP",PRIXDUNLOP,IF(A24="MATADOR",PRIXMATADOR,IF(A24="GENERAL",PRIXGENERAL,IF(A24="MICHELIN",PRIXMICHELIN,IF(A24="PETLASS",PRIXPETLASS,IF(A24="KELLY",PRIXKELLY,IF(A24="DOUBLESTAR",PRIXDOUBLESTAR,PRIXCHAMBREALAIR))))))))))),3,FALSE))</f>
        <v/>
      </c>
      <c r="E24" s="44" t="str">
        <f t="shared" ref="E24" si="1">IF(B24="","",C24*D24)</f>
        <v/>
      </c>
    </row>
    <row r="25" spans="1:13" ht="19.5" customHeight="1" x14ac:dyDescent="0.25">
      <c r="A25" s="45"/>
      <c r="B25" s="46"/>
      <c r="C25" s="47"/>
      <c r="D25" s="43" t="str">
        <f t="shared" si="0"/>
        <v/>
      </c>
      <c r="E25" s="44" t="str">
        <f t="shared" ref="E25:E36" si="2">IF(B25="","",C25*D25)</f>
        <v/>
      </c>
    </row>
    <row r="26" spans="1:13" ht="19.5" customHeight="1" x14ac:dyDescent="0.25">
      <c r="A26" s="45"/>
      <c r="B26" s="46"/>
      <c r="C26" s="47"/>
      <c r="D26" s="43" t="str">
        <f t="shared" si="0"/>
        <v/>
      </c>
      <c r="E26" s="44" t="str">
        <f t="shared" si="2"/>
        <v/>
      </c>
    </row>
    <row r="27" spans="1:13" ht="19.5" customHeight="1" x14ac:dyDescent="0.25">
      <c r="A27" s="45"/>
      <c r="B27" s="46"/>
      <c r="C27" s="47"/>
      <c r="D27" s="43" t="str">
        <f t="shared" si="0"/>
        <v/>
      </c>
      <c r="E27" s="44" t="str">
        <f t="shared" si="2"/>
        <v/>
      </c>
    </row>
    <row r="28" spans="1:13" ht="19.5" customHeight="1" x14ac:dyDescent="0.25">
      <c r="A28" s="45"/>
      <c r="B28" s="46"/>
      <c r="C28" s="47"/>
      <c r="D28" s="43" t="str">
        <f t="shared" si="0"/>
        <v/>
      </c>
      <c r="E28" s="44" t="str">
        <f t="shared" si="2"/>
        <v/>
      </c>
    </row>
    <row r="29" spans="1:13" ht="19.5" customHeight="1" x14ac:dyDescent="0.25">
      <c r="A29" s="45"/>
      <c r="B29" s="46"/>
      <c r="C29" s="47"/>
      <c r="D29" s="43" t="str">
        <f t="shared" si="0"/>
        <v/>
      </c>
      <c r="E29" s="44" t="str">
        <f t="shared" si="2"/>
        <v/>
      </c>
    </row>
    <row r="30" spans="1:13" ht="19.5" customHeight="1" x14ac:dyDescent="0.25">
      <c r="A30" s="45"/>
      <c r="B30" s="46"/>
      <c r="C30" s="47"/>
      <c r="D30" s="43" t="str">
        <f t="shared" si="0"/>
        <v/>
      </c>
      <c r="E30" s="44" t="str">
        <f t="shared" si="2"/>
        <v/>
      </c>
    </row>
    <row r="31" spans="1:13" ht="19.5" customHeight="1" x14ac:dyDescent="0.25">
      <c r="A31" s="45"/>
      <c r="B31" s="46"/>
      <c r="C31" s="47"/>
      <c r="D31" s="43" t="str">
        <f t="shared" si="0"/>
        <v/>
      </c>
      <c r="E31" s="44" t="str">
        <f t="shared" si="2"/>
        <v/>
      </c>
    </row>
    <row r="32" spans="1:13" ht="19.5" customHeight="1" x14ac:dyDescent="0.25">
      <c r="A32" s="45"/>
      <c r="B32" s="46"/>
      <c r="C32" s="47"/>
      <c r="D32" s="43" t="str">
        <f t="shared" si="0"/>
        <v/>
      </c>
      <c r="E32" s="44" t="str">
        <f t="shared" si="2"/>
        <v/>
      </c>
    </row>
    <row r="33" spans="1:5" x14ac:dyDescent="0.25">
      <c r="A33" s="45"/>
      <c r="B33" s="46"/>
      <c r="C33" s="47"/>
      <c r="D33" s="43" t="str">
        <f t="shared" si="0"/>
        <v/>
      </c>
      <c r="E33" s="44" t="str">
        <f t="shared" si="2"/>
        <v/>
      </c>
    </row>
    <row r="34" spans="1:5" x14ac:dyDescent="0.25">
      <c r="A34" s="45"/>
      <c r="B34" s="46"/>
      <c r="C34" s="47"/>
      <c r="D34" s="43" t="str">
        <f t="shared" si="0"/>
        <v/>
      </c>
      <c r="E34" s="44" t="str">
        <f t="shared" si="2"/>
        <v/>
      </c>
    </row>
    <row r="35" spans="1:5" x14ac:dyDescent="0.25">
      <c r="A35" s="45"/>
      <c r="B35" s="46"/>
      <c r="C35" s="47"/>
      <c r="D35" s="43" t="str">
        <f t="shared" si="0"/>
        <v/>
      </c>
      <c r="E35" s="44" t="str">
        <f t="shared" si="2"/>
        <v/>
      </c>
    </row>
    <row r="36" spans="1:5" ht="15.75" thickBot="1" x14ac:dyDescent="0.3">
      <c r="A36" s="48"/>
      <c r="B36" s="49"/>
      <c r="C36" s="50"/>
      <c r="D36" s="43" t="str">
        <f t="shared" si="0"/>
        <v/>
      </c>
      <c r="E36" s="51" t="str">
        <f t="shared" si="2"/>
        <v/>
      </c>
    </row>
    <row r="37" spans="1:5" ht="16.5" thickTop="1" thickBot="1" x14ac:dyDescent="0.3">
      <c r="A37" s="52"/>
      <c r="B37" s="52"/>
      <c r="C37" s="53"/>
      <c r="D37" s="38" t="s">
        <v>405</v>
      </c>
      <c r="E37" s="54">
        <f>SUM(E24:E36)</f>
        <v>0</v>
      </c>
    </row>
    <row r="38" spans="1:5" ht="16.5" thickTop="1" thickBot="1" x14ac:dyDescent="0.3">
      <c r="A38" s="52"/>
      <c r="B38" s="52"/>
      <c r="C38" s="52"/>
      <c r="D38" s="38" t="s">
        <v>406</v>
      </c>
      <c r="E38" s="54">
        <f>E37/1.2*20%</f>
        <v>0</v>
      </c>
    </row>
    <row r="39" spans="1:5" ht="15.75" thickTop="1" x14ac:dyDescent="0.25">
      <c r="A39" s="52"/>
      <c r="B39" s="52"/>
      <c r="C39" s="52"/>
      <c r="D39" s="55"/>
      <c r="E39" s="56"/>
    </row>
    <row r="40" spans="1:5" x14ac:dyDescent="0.25">
      <c r="A40" s="6"/>
      <c r="B40" s="6"/>
      <c r="C40" s="6"/>
      <c r="D40" s="11"/>
      <c r="E40" s="11"/>
    </row>
    <row r="41" spans="1:5" x14ac:dyDescent="0.25">
      <c r="A41" s="6" t="s">
        <v>407</v>
      </c>
      <c r="B41" s="6"/>
      <c r="C41" s="6"/>
      <c r="D41" s="11"/>
      <c r="E41" s="11"/>
    </row>
    <row r="42" spans="1:5" x14ac:dyDescent="0.25">
      <c r="A42" s="6" t="s">
        <v>408</v>
      </c>
      <c r="B42" s="6"/>
      <c r="C42" s="6"/>
      <c r="D42" s="6"/>
      <c r="E42" s="6"/>
    </row>
    <row r="43" spans="1:5" x14ac:dyDescent="0.25">
      <c r="A43" s="7" t="str">
        <f>CHIFFRELETTRE(E37)</f>
        <v/>
      </c>
      <c r="B43" s="6"/>
      <c r="C43" s="6"/>
      <c r="D43" s="6"/>
      <c r="E43" s="6"/>
    </row>
    <row r="44" spans="1:5" x14ac:dyDescent="0.25">
      <c r="A44" s="7"/>
      <c r="B44" s="6"/>
      <c r="C44" s="6"/>
      <c r="D44" s="6"/>
      <c r="E44" s="6"/>
    </row>
    <row r="45" spans="1:5" x14ac:dyDescent="0.25">
      <c r="A45" s="6"/>
      <c r="B45" s="6"/>
      <c r="C45" s="6"/>
      <c r="D45" s="10"/>
      <c r="E45" s="6"/>
    </row>
    <row r="46" spans="1:5" ht="15" customHeight="1" x14ac:dyDescent="0.25">
      <c r="A46" s="81"/>
      <c r="B46" s="81"/>
      <c r="C46" s="81"/>
      <c r="D46" s="81"/>
      <c r="E46" s="81"/>
    </row>
    <row r="47" spans="1:5" ht="9.75" customHeight="1" x14ac:dyDescent="0.25">
      <c r="A47" s="81"/>
      <c r="B47" s="81"/>
      <c r="C47" s="81"/>
      <c r="D47" s="81"/>
      <c r="E47" s="81"/>
    </row>
    <row r="48" spans="1:5" ht="9.75" customHeight="1" x14ac:dyDescent="0.25">
      <c r="A48" s="81"/>
      <c r="B48" s="81"/>
      <c r="C48" s="81"/>
      <c r="D48" s="81"/>
      <c r="E48" s="81"/>
    </row>
  </sheetData>
  <mergeCells count="6">
    <mergeCell ref="A46:E48"/>
    <mergeCell ref="D12:E12"/>
    <mergeCell ref="D13:E13"/>
    <mergeCell ref="D14:E14"/>
    <mergeCell ref="D15:E15"/>
    <mergeCell ref="A21:E21"/>
  </mergeCells>
  <phoneticPr fontId="11" type="noConversion"/>
  <dataValidations count="14">
    <dataValidation type="list" allowBlank="1" showInputMessage="1" showErrorMessage="1" sqref="D13" xr:uid="{3FDA0E9F-7CCD-4CA4-8742-01EB043A6B82}">
      <formula1>NOM</formula1>
    </dataValidation>
    <dataValidation type="list" allowBlank="1" showInputMessage="1" showErrorMessage="1" sqref="B32" xr:uid="{121AC356-7FCA-4562-A23D-A93C6D3BFD27}">
      <formula1>INDIRECT($A$32)</formula1>
    </dataValidation>
    <dataValidation type="list" allowBlank="1" showInputMessage="1" showErrorMessage="1" sqref="B31" xr:uid="{B68B0FD4-A18B-4B43-8124-3565BCA1F55C}">
      <formula1>INDIRECT($A$31)</formula1>
    </dataValidation>
    <dataValidation type="list" allowBlank="1" showInputMessage="1" showErrorMessage="1" sqref="B30" xr:uid="{373CE2FF-3AC7-4F78-A935-AABD860BE148}">
      <formula1>INDIRECT($A$30)</formula1>
    </dataValidation>
    <dataValidation type="list" allowBlank="1" showInputMessage="1" showErrorMessage="1" sqref="B29" xr:uid="{BD704FA3-0EA4-426A-A988-EB9F2AEBA799}">
      <formula1>INDIRECT($A$29)</formula1>
    </dataValidation>
    <dataValidation type="list" allowBlank="1" showInputMessage="1" showErrorMessage="1" sqref="B28" xr:uid="{46AFC802-DD69-4F8A-8A6A-E50E24DA9FEA}">
      <formula1>INDIRECT($A$28)</formula1>
    </dataValidation>
    <dataValidation type="list" allowBlank="1" showInputMessage="1" showErrorMessage="1" sqref="B27" xr:uid="{681AE996-D3E1-48B8-A402-E06230E15728}">
      <formula1>INDIRECT($A$27)</formula1>
    </dataValidation>
    <dataValidation type="list" allowBlank="1" showInputMessage="1" showErrorMessage="1" sqref="B26" xr:uid="{DE060F4F-4751-4DA0-A3F7-D4BCDCEC0A02}">
      <formula1>INDIRECT($A$26)</formula1>
    </dataValidation>
    <dataValidation type="list" showInputMessage="1" showErrorMessage="1" sqref="B25" xr:uid="{BF85394D-7C2A-4F5D-9126-0FFA28C10BAE}">
      <formula1>INDIRECT($A$25)</formula1>
    </dataValidation>
    <dataValidation type="list" allowBlank="1" showInputMessage="1" showErrorMessage="1" sqref="B33" xr:uid="{97CFA5FE-8BFB-4F63-B436-69D486E2A831}">
      <formula1>INDIRECT($A$33)</formula1>
    </dataValidation>
    <dataValidation type="list" allowBlank="1" showInputMessage="1" showErrorMessage="1" sqref="B36" xr:uid="{DC4A520F-1789-4EC6-9247-0932EEE6C644}">
      <formula1>INDIRECT($A$36)</formula1>
    </dataValidation>
    <dataValidation type="list" allowBlank="1" showInputMessage="1" showErrorMessage="1" sqref="B24" xr:uid="{5A3FA1C6-BE3C-4D51-A535-88A19AB68133}">
      <formula1>INDIRECT($A$24)</formula1>
    </dataValidation>
    <dataValidation type="list" allowBlank="1" showInputMessage="1" showErrorMessage="1" sqref="B34" xr:uid="{4F2752A2-B581-477A-B67B-3FF430DC40BE}">
      <formula1>INDIRECT($A$34)</formula1>
    </dataValidation>
    <dataValidation type="list" allowBlank="1" showInputMessage="1" showErrorMessage="1" sqref="B35" xr:uid="{247E8E2B-68F6-4032-81D9-313A67289369}">
      <formula1>INDIRECT($A$35)</formula1>
    </dataValidation>
  </dataValidations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1C4352A-750C-4780-9519-E4A2C55D1B40}">
          <x14:formula1>
            <xm:f>OFFSET(important!$A$2,0,0,COUNTA(important!$A:$A)-1)</xm:f>
          </x14:formula1>
          <xm:sqref>A24:A36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366D8-9315-49A6-8D3D-9049A8D1693B}">
  <sheetPr codeName="Feuil6"/>
  <dimension ref="A1:D6"/>
  <sheetViews>
    <sheetView workbookViewId="0">
      <selection activeCell="C13" sqref="C13"/>
    </sheetView>
  </sheetViews>
  <sheetFormatPr baseColWidth="10" defaultRowHeight="15" x14ac:dyDescent="0.25"/>
  <cols>
    <col min="1" max="1" width="16.5703125" bestFit="1" customWidth="1"/>
    <col min="2" max="2" width="14.28515625" bestFit="1" customWidth="1"/>
    <col min="3" max="3" width="12.85546875" customWidth="1"/>
  </cols>
  <sheetData>
    <row r="1" spans="1:4" ht="19.5" thickBot="1" x14ac:dyDescent="0.3">
      <c r="A1" s="12" t="s">
        <v>400</v>
      </c>
      <c r="B1" s="13" t="s">
        <v>401</v>
      </c>
      <c r="C1" s="13" t="s">
        <v>402</v>
      </c>
      <c r="D1" s="14" t="s">
        <v>403</v>
      </c>
    </row>
    <row r="2" spans="1:4" x14ac:dyDescent="0.25">
      <c r="A2" s="15" t="s">
        <v>414</v>
      </c>
      <c r="B2" s="15" t="s">
        <v>419</v>
      </c>
      <c r="C2" s="15" t="s">
        <v>419</v>
      </c>
      <c r="D2" s="15">
        <v>66666</v>
      </c>
    </row>
    <row r="3" spans="1:4" x14ac:dyDescent="0.25">
      <c r="A3" s="16" t="s">
        <v>415</v>
      </c>
      <c r="B3" s="15" t="s">
        <v>419</v>
      </c>
      <c r="C3" s="15" t="s">
        <v>419</v>
      </c>
      <c r="D3" s="16">
        <v>77777</v>
      </c>
    </row>
    <row r="4" spans="1:4" x14ac:dyDescent="0.25">
      <c r="A4" s="16" t="s">
        <v>416</v>
      </c>
      <c r="B4" s="15" t="s">
        <v>419</v>
      </c>
      <c r="C4" s="15" t="s">
        <v>419</v>
      </c>
      <c r="D4" s="16">
        <v>88888</v>
      </c>
    </row>
    <row r="5" spans="1:4" x14ac:dyDescent="0.25">
      <c r="A5" s="16" t="s">
        <v>417</v>
      </c>
      <c r="B5" s="15" t="s">
        <v>419</v>
      </c>
      <c r="C5" s="15" t="s">
        <v>419</v>
      </c>
      <c r="D5" s="16">
        <v>99999</v>
      </c>
    </row>
    <row r="6" spans="1:4" x14ac:dyDescent="0.25">
      <c r="A6" s="16" t="s">
        <v>418</v>
      </c>
      <c r="B6" s="15" t="s">
        <v>419</v>
      </c>
      <c r="C6" s="15" t="s">
        <v>419</v>
      </c>
      <c r="D6" s="16">
        <v>55555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BC8E6F-6FE0-4DB3-A892-5FEEEFC0CAEC}">
  <sheetPr codeName="Feuil7"/>
  <dimension ref="A1:F3"/>
  <sheetViews>
    <sheetView workbookViewId="0">
      <selection activeCell="B2" sqref="B2:C2"/>
    </sheetView>
  </sheetViews>
  <sheetFormatPr baseColWidth="10" defaultColWidth="11.42578125" defaultRowHeight="15" x14ac:dyDescent="0.25"/>
  <cols>
    <col min="1" max="2" width="16.42578125" style="24" customWidth="1"/>
    <col min="3" max="3" width="19.42578125" style="24" customWidth="1"/>
    <col min="4" max="4" width="24.42578125" style="24" customWidth="1"/>
    <col min="5" max="5" width="15.85546875" style="24" customWidth="1"/>
    <col min="6" max="6" width="19.7109375" style="24" customWidth="1"/>
    <col min="7" max="16384" width="11.42578125" style="24"/>
  </cols>
  <sheetData>
    <row r="1" spans="1:6" ht="16.5" thickTop="1" x14ac:dyDescent="0.25">
      <c r="A1" s="20" t="s">
        <v>413</v>
      </c>
      <c r="B1" s="83" t="s">
        <v>410</v>
      </c>
      <c r="C1" s="84"/>
      <c r="D1" s="85" t="s">
        <v>411</v>
      </c>
      <c r="E1" s="86"/>
      <c r="F1" s="20" t="s">
        <v>412</v>
      </c>
    </row>
    <row r="2" spans="1:6" x14ac:dyDescent="0.25">
      <c r="A2" s="22">
        <v>79</v>
      </c>
      <c r="B2" s="87"/>
      <c r="C2" s="88"/>
      <c r="D2" s="89">
        <v>43358</v>
      </c>
      <c r="E2" s="90"/>
      <c r="F2" s="25">
        <v>66000</v>
      </c>
    </row>
    <row r="3" spans="1:6" x14ac:dyDescent="0.25">
      <c r="A3" s="22">
        <v>67</v>
      </c>
      <c r="B3" s="87"/>
      <c r="C3" s="88"/>
      <c r="D3" s="89">
        <v>43354</v>
      </c>
      <c r="E3" s="90"/>
      <c r="F3" s="25">
        <v>60300</v>
      </c>
    </row>
  </sheetData>
  <mergeCells count="6">
    <mergeCell ref="B1:C1"/>
    <mergeCell ref="D1:E1"/>
    <mergeCell ref="B2:C2"/>
    <mergeCell ref="D2:E2"/>
    <mergeCell ref="B3:C3"/>
    <mergeCell ref="D3:E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9E4DE-F0D2-4A88-886A-4C9FEF043EBB}">
  <sheetPr codeName="Feuil8"/>
  <dimension ref="A1:F4"/>
  <sheetViews>
    <sheetView workbookViewId="0">
      <selection activeCell="F2" sqref="F2"/>
    </sheetView>
  </sheetViews>
  <sheetFormatPr baseColWidth="10" defaultColWidth="11.42578125" defaultRowHeight="15" x14ac:dyDescent="0.25"/>
  <cols>
    <col min="1" max="2" width="16.42578125" style="21" customWidth="1"/>
    <col min="3" max="3" width="18" style="21" customWidth="1"/>
    <col min="4" max="4" width="24.42578125" style="21" customWidth="1"/>
    <col min="5" max="5" width="15.85546875" style="21" customWidth="1"/>
    <col min="6" max="6" width="19.7109375" style="21" customWidth="1"/>
    <col min="7" max="10" width="11.42578125" style="21"/>
    <col min="11" max="12" width="10.7109375" style="21" customWidth="1"/>
    <col min="13" max="16384" width="11.42578125" style="21"/>
  </cols>
  <sheetData>
    <row r="1" spans="1:6" ht="16.5" thickTop="1" x14ac:dyDescent="0.25">
      <c r="A1" s="20" t="s">
        <v>409</v>
      </c>
      <c r="B1" s="83" t="s">
        <v>410</v>
      </c>
      <c r="C1" s="84"/>
      <c r="D1" s="85" t="s">
        <v>411</v>
      </c>
      <c r="E1" s="86"/>
      <c r="F1" s="20" t="s">
        <v>412</v>
      </c>
    </row>
    <row r="2" spans="1:6" x14ac:dyDescent="0.25">
      <c r="A2" s="22">
        <v>69</v>
      </c>
      <c r="B2" s="87"/>
      <c r="C2" s="88"/>
      <c r="D2" s="89">
        <v>44120</v>
      </c>
      <c r="E2" s="90"/>
      <c r="F2" s="23">
        <v>11400</v>
      </c>
    </row>
    <row r="3" spans="1:6" ht="21.75" customHeight="1" x14ac:dyDescent="0.25">
      <c r="A3" s="22">
        <v>68</v>
      </c>
      <c r="B3" s="87"/>
      <c r="C3" s="88"/>
      <c r="D3" s="89">
        <v>43358</v>
      </c>
      <c r="E3" s="90"/>
      <c r="F3" s="23">
        <v>75000</v>
      </c>
    </row>
    <row r="4" spans="1:6" ht="21.75" customHeight="1" x14ac:dyDescent="0.25">
      <c r="A4" s="22">
        <v>67</v>
      </c>
      <c r="B4" s="87"/>
      <c r="C4" s="88"/>
      <c r="D4" s="89">
        <v>43354</v>
      </c>
      <c r="E4" s="90"/>
      <c r="F4" s="23">
        <v>60300</v>
      </c>
    </row>
  </sheetData>
  <mergeCells count="8">
    <mergeCell ref="B1:C1"/>
    <mergeCell ref="D1:E1"/>
    <mergeCell ref="B3:C3"/>
    <mergeCell ref="D3:E3"/>
    <mergeCell ref="B4:C4"/>
    <mergeCell ref="D4:E4"/>
    <mergeCell ref="B2:C2"/>
    <mergeCell ref="D2:E2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B03F49-8DA9-47CE-9A11-8FCCEC7C65D7}">
  <sheetPr codeName="Feuil9"/>
  <dimension ref="A1:A14"/>
  <sheetViews>
    <sheetView workbookViewId="0">
      <selection activeCell="A15" sqref="A15"/>
    </sheetView>
  </sheetViews>
  <sheetFormatPr baseColWidth="10" defaultRowHeight="15" x14ac:dyDescent="0.25"/>
  <cols>
    <col min="1" max="1" width="20.85546875" customWidth="1"/>
  </cols>
  <sheetData>
    <row r="1" spans="1:1" ht="18.75" x14ac:dyDescent="0.25">
      <c r="A1" s="26" t="s">
        <v>395</v>
      </c>
    </row>
    <row r="2" spans="1:1" x14ac:dyDescent="0.25">
      <c r="A2" s="27" t="s">
        <v>356</v>
      </c>
    </row>
    <row r="3" spans="1:1" x14ac:dyDescent="0.25">
      <c r="A3" s="27" t="s">
        <v>420</v>
      </c>
    </row>
    <row r="4" spans="1:1" x14ac:dyDescent="0.25">
      <c r="A4" s="27" t="s">
        <v>421</v>
      </c>
    </row>
    <row r="5" spans="1:1" x14ac:dyDescent="0.25">
      <c r="A5" s="27" t="s">
        <v>435</v>
      </c>
    </row>
    <row r="6" spans="1:1" x14ac:dyDescent="0.25">
      <c r="A6" s="27" t="s">
        <v>422</v>
      </c>
    </row>
    <row r="7" spans="1:1" x14ac:dyDescent="0.25">
      <c r="A7" s="27" t="s">
        <v>357</v>
      </c>
    </row>
    <row r="8" spans="1:1" x14ac:dyDescent="0.25">
      <c r="A8" s="27" t="s">
        <v>358</v>
      </c>
    </row>
    <row r="9" spans="1:1" x14ac:dyDescent="0.25">
      <c r="A9" s="27" t="s">
        <v>392</v>
      </c>
    </row>
    <row r="10" spans="1:1" x14ac:dyDescent="0.25">
      <c r="A10" s="27" t="s">
        <v>359</v>
      </c>
    </row>
    <row r="11" spans="1:1" x14ac:dyDescent="0.25">
      <c r="A11" s="27" t="s">
        <v>354</v>
      </c>
    </row>
    <row r="12" spans="1:1" x14ac:dyDescent="0.25">
      <c r="A12" s="27" t="s">
        <v>437</v>
      </c>
    </row>
    <row r="13" spans="1:1" x14ac:dyDescent="0.25">
      <c r="A13" s="27" t="s">
        <v>436</v>
      </c>
    </row>
    <row r="14" spans="1:1" x14ac:dyDescent="0.25">
      <c r="A14" s="63" t="s">
        <v>445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30</vt:i4>
      </vt:variant>
    </vt:vector>
  </HeadingPairs>
  <TitlesOfParts>
    <vt:vector size="39" baseType="lpstr">
      <vt:lpstr>tableau de bord</vt:lpstr>
      <vt:lpstr>bon de commande</vt:lpstr>
      <vt:lpstr>stock</vt:lpstr>
      <vt:lpstr>bon de livraison</vt:lpstr>
      <vt:lpstr>Facture</vt:lpstr>
      <vt:lpstr>client</vt:lpstr>
      <vt:lpstr>historique BC</vt:lpstr>
      <vt:lpstr>historique BL</vt:lpstr>
      <vt:lpstr>important</vt:lpstr>
      <vt:lpstr>CHAMBREALAIR</vt:lpstr>
      <vt:lpstr>DESBC</vt:lpstr>
      <vt:lpstr>DESBL</vt:lpstr>
      <vt:lpstr>DOUBLESTAR</vt:lpstr>
      <vt:lpstr>DUNLOP</vt:lpstr>
      <vt:lpstr>GENERAL</vt:lpstr>
      <vt:lpstr>GOODYEAR</vt:lpstr>
      <vt:lpstr>KELLY</vt:lpstr>
      <vt:lpstr>LASSA</vt:lpstr>
      <vt:lpstr>MATADOR</vt:lpstr>
      <vt:lpstr>MICHELIN</vt:lpstr>
      <vt:lpstr>NOM</vt:lpstr>
      <vt:lpstr>PETLASS</vt:lpstr>
      <vt:lpstr>PIRELLI</vt:lpstr>
      <vt:lpstr>PRIXCHAMBREALAIR</vt:lpstr>
      <vt:lpstr>PRIXDOUBLESTAR</vt:lpstr>
      <vt:lpstr>PRIXDUNLOP</vt:lpstr>
      <vt:lpstr>PRIXGENERAL</vt:lpstr>
      <vt:lpstr>PRIXGOODYEAR</vt:lpstr>
      <vt:lpstr>PRIXKELLY</vt:lpstr>
      <vt:lpstr>PRIXMATADOR</vt:lpstr>
      <vt:lpstr>PRIXMICHELIN</vt:lpstr>
      <vt:lpstr>PRIXPETLASS</vt:lpstr>
      <vt:lpstr>PRIXPIRELLI</vt:lpstr>
      <vt:lpstr>PRIXTLASSA</vt:lpstr>
      <vt:lpstr>PRIXTOYO</vt:lpstr>
      <vt:lpstr>QTEBC</vt:lpstr>
      <vt:lpstr>QTEBL</vt:lpstr>
      <vt:lpstr>stocktoyo</vt:lpstr>
      <vt:lpstr>TOYO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 kiko</dc:creator>
  <cp:lastModifiedBy>rachid kiko</cp:lastModifiedBy>
  <cp:lastPrinted>2020-10-18T10:15:13Z</cp:lastPrinted>
  <dcterms:created xsi:type="dcterms:W3CDTF">2020-10-08T12:42:23Z</dcterms:created>
  <dcterms:modified xsi:type="dcterms:W3CDTF">2020-10-18T13:53:48Z</dcterms:modified>
</cp:coreProperties>
</file>