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drawings/drawing3.xml" ContentType="application/vnd.openxmlformats-officedocument.drawing+xml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icc\OneDrive\Bureau\"/>
    </mc:Choice>
  </mc:AlternateContent>
  <xr:revisionPtr revIDLastSave="0" documentId="13_ncr:1_{25468920-BEEE-45BA-8379-753611E91646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state="hidden" r:id="rId5"/>
  </sheets>
  <functionGroups builtInGroupCount="19"/>
  <definedNames>
    <definedName name="_xlnm.Print_Area" localSheetId="3">Bilan!$B$7:$BP$15</definedName>
    <definedName name="_xlnm.Print_Area" localSheetId="1">Global!$A$6:$AG$43</definedName>
    <definedName name="_xlnm.Print_Area" localSheetId="2">Individuel!$B$7:$DI$15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3" l="1"/>
  <c r="F7" i="13" l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BE7" i="13" s="1"/>
  <c r="BF7" i="13" s="1"/>
  <c r="BG7" i="13" s="1"/>
  <c r="BH7" i="13" s="1"/>
  <c r="BI7" i="13" s="1"/>
  <c r="BJ7" i="13" s="1"/>
  <c r="BK7" i="13" s="1"/>
  <c r="BL7" i="13" s="1"/>
  <c r="BM7" i="13" s="1"/>
  <c r="BN7" i="13" s="1"/>
  <c r="BO7" i="13" s="1"/>
  <c r="BP7" i="13" s="1"/>
  <c r="BQ7" i="13" s="1"/>
  <c r="BR7" i="13" s="1"/>
  <c r="BS7" i="13" s="1"/>
  <c r="BT7" i="13" s="1"/>
  <c r="BU7" i="13" s="1"/>
  <c r="BV7" i="13" s="1"/>
  <c r="BW7" i="13" s="1"/>
  <c r="BX7" i="13" s="1"/>
  <c r="BY7" i="13" s="1"/>
  <c r="BZ7" i="13" s="1"/>
  <c r="CA7" i="13" s="1"/>
  <c r="CB7" i="13" s="1"/>
  <c r="CC7" i="13" s="1"/>
  <c r="CD7" i="13" s="1"/>
  <c r="CE7" i="13" s="1"/>
  <c r="CF7" i="13" s="1"/>
  <c r="CG7" i="13" s="1"/>
  <c r="CH7" i="13" s="1"/>
  <c r="CI7" i="13" s="1"/>
  <c r="CJ7" i="13" s="1"/>
  <c r="CK7" i="13" s="1"/>
  <c r="CL7" i="13" s="1"/>
  <c r="CM7" i="13" s="1"/>
  <c r="CN7" i="13" s="1"/>
  <c r="CO7" i="13" s="1"/>
  <c r="CP7" i="13" s="1"/>
  <c r="CQ7" i="13" s="1"/>
  <c r="CR7" i="13" s="1"/>
  <c r="CS7" i="13" s="1"/>
  <c r="CT7" i="13" s="1"/>
  <c r="CU7" i="13" s="1"/>
  <c r="CV7" i="13" s="1"/>
  <c r="CW7" i="13" s="1"/>
  <c r="E7" i="11" l="1"/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BD15" i="11" s="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BQ15" i="11" s="1"/>
  <c r="BR15" i="11" s="1"/>
  <c r="BS15" i="11" s="1"/>
  <c r="BT15" i="11" s="1"/>
  <c r="BU15" i="11" s="1"/>
  <c r="BV15" i="11" s="1"/>
  <c r="BW15" i="11" s="1"/>
  <c r="BX15" i="11" s="1"/>
  <c r="BY15" i="11" s="1"/>
  <c r="BZ15" i="11" s="1"/>
  <c r="CA15" i="11" s="1"/>
  <c r="CB15" i="11" s="1"/>
  <c r="CC15" i="11" s="1"/>
  <c r="CD15" i="11" s="1"/>
  <c r="CE15" i="11" s="1"/>
  <c r="CF15" i="11" s="1"/>
  <c r="CG15" i="11" s="1"/>
  <c r="CH15" i="11" s="1"/>
  <c r="CI15" i="11" s="1"/>
  <c r="CJ15" i="11" s="1"/>
  <c r="CK15" i="11" s="1"/>
  <c r="CL15" i="11" s="1"/>
  <c r="CM15" i="11" s="1"/>
  <c r="CN15" i="11" s="1"/>
  <c r="CO15" i="11" s="1"/>
  <c r="CP15" i="11" s="1"/>
  <c r="CQ15" i="11" s="1"/>
  <c r="CR15" i="11" s="1"/>
  <c r="CS15" i="11" s="1"/>
  <c r="CT15" i="11" s="1"/>
  <c r="CU15" i="11" s="1"/>
  <c r="CV15" i="11" s="1"/>
  <c r="CW15" i="11" s="1"/>
  <c r="F7" i="1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BT7" i="11" s="1"/>
  <c r="BU7" i="11" s="1"/>
  <c r="BV7" i="11" s="1"/>
  <c r="BW7" i="11" s="1"/>
  <c r="BX7" i="11" s="1"/>
  <c r="BY7" i="11" s="1"/>
  <c r="BZ7" i="11" s="1"/>
  <c r="CA7" i="11" s="1"/>
  <c r="CB7" i="11" s="1"/>
  <c r="CC7" i="11" s="1"/>
  <c r="CD7" i="11" s="1"/>
  <c r="CE7" i="11" s="1"/>
  <c r="CF7" i="11" s="1"/>
  <c r="CG7" i="11" s="1"/>
  <c r="CH7" i="11" s="1"/>
  <c r="CI7" i="11" s="1"/>
  <c r="CJ7" i="11" s="1"/>
  <c r="CK7" i="11" s="1"/>
  <c r="CL7" i="11" s="1"/>
  <c r="CM7" i="11" s="1"/>
  <c r="CN7" i="11" s="1"/>
  <c r="CO7" i="11" s="1"/>
  <c r="CP7" i="11" s="1"/>
  <c r="CQ7" i="11" s="1"/>
  <c r="CR7" i="11" s="1"/>
  <c r="CS7" i="11" s="1"/>
  <c r="CT7" i="11" s="1"/>
  <c r="CU7" i="11" s="1"/>
  <c r="CV7" i="11" s="1"/>
  <c r="CW7" i="11" s="1"/>
  <c r="C44" i="13"/>
  <c r="B16" i="11"/>
  <c r="B15" i="11"/>
  <c r="C43" i="13"/>
  <c r="P9" i="15" l="1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G1" i="12" l="1"/>
  <c r="H1" i="12" l="1"/>
  <c r="F1" i="12" l="1"/>
  <c r="C1" i="12"/>
  <c r="E43" i="13" l="1"/>
  <c r="F43" i="13" s="1"/>
  <c r="G43" i="13" s="1"/>
  <c r="H43" i="13" s="1"/>
  <c r="I43" i="13" s="1"/>
  <c r="J43" i="13" s="1"/>
  <c r="K43" i="13" s="1"/>
  <c r="L43" i="13" s="1"/>
  <c r="M43" i="13" s="1"/>
  <c r="N43" i="13" s="1"/>
  <c r="O43" i="13" s="1"/>
  <c r="P43" i="13" s="1"/>
  <c r="Q43" i="13" s="1"/>
  <c r="R43" i="13" s="1"/>
  <c r="S43" i="13" s="1"/>
  <c r="T43" i="13" s="1"/>
  <c r="U43" i="13" s="1"/>
  <c r="V43" i="13" s="1"/>
  <c r="W43" i="13" s="1"/>
  <c r="X43" i="13" s="1"/>
  <c r="Y43" i="13" s="1"/>
  <c r="Z43" i="13" s="1"/>
  <c r="AA43" i="13" s="1"/>
  <c r="AB43" i="13" s="1"/>
  <c r="AC43" i="13" s="1"/>
  <c r="AD43" i="13" s="1"/>
  <c r="AE43" i="13" s="1"/>
  <c r="AF43" i="13" s="1"/>
  <c r="AG43" i="13" s="1"/>
  <c r="AH43" i="13" s="1"/>
  <c r="AI43" i="13" s="1"/>
  <c r="AJ43" i="13" s="1"/>
  <c r="AK43" i="13" s="1"/>
  <c r="AL43" i="13" s="1"/>
  <c r="AM43" i="13" s="1"/>
  <c r="AN43" i="13" s="1"/>
  <c r="AO43" i="13" s="1"/>
  <c r="AP43" i="13" s="1"/>
  <c r="AQ43" i="13" s="1"/>
  <c r="AR43" i="13" s="1"/>
  <c r="AS43" i="13" s="1"/>
  <c r="AT43" i="13" s="1"/>
  <c r="AU43" i="13" s="1"/>
  <c r="AV43" i="13" s="1"/>
  <c r="AW43" i="13" s="1"/>
  <c r="AX43" i="13" s="1"/>
  <c r="AY43" i="13" s="1"/>
  <c r="AZ43" i="13" s="1"/>
  <c r="BA43" i="13" s="1"/>
  <c r="BB43" i="13" s="1"/>
  <c r="BC43" i="13" s="1"/>
  <c r="BD43" i="13" s="1"/>
  <c r="BE43" i="13" s="1"/>
  <c r="BF43" i="13" s="1"/>
  <c r="BG43" i="13" s="1"/>
  <c r="BH43" i="13" s="1"/>
  <c r="BI43" i="13" s="1"/>
  <c r="BJ43" i="13" s="1"/>
  <c r="BK43" i="13" s="1"/>
  <c r="BL43" i="13" s="1"/>
  <c r="BM43" i="13" s="1"/>
  <c r="BN43" i="13" s="1"/>
  <c r="BO43" i="13" s="1"/>
  <c r="BP43" i="13" s="1"/>
  <c r="BQ43" i="13" s="1"/>
  <c r="BR43" i="13" s="1"/>
  <c r="BS43" i="13" s="1"/>
  <c r="BT43" i="13" s="1"/>
  <c r="BU43" i="13" s="1"/>
  <c r="BV43" i="13" s="1"/>
  <c r="BW43" i="13" s="1"/>
  <c r="BX43" i="13" s="1"/>
  <c r="BY43" i="13" s="1"/>
  <c r="BZ43" i="13" s="1"/>
  <c r="CA43" i="13" s="1"/>
  <c r="CB43" i="13" s="1"/>
  <c r="CC43" i="13" s="1"/>
  <c r="CD43" i="13" s="1"/>
  <c r="CE43" i="13" s="1"/>
  <c r="CF43" i="13" s="1"/>
  <c r="CG43" i="13" s="1"/>
  <c r="CH43" i="13" s="1"/>
  <c r="CI43" i="13" s="1"/>
  <c r="CJ43" i="13" s="1"/>
  <c r="CK43" i="13" s="1"/>
  <c r="CL43" i="13" s="1"/>
  <c r="CM43" i="13" s="1"/>
  <c r="CN43" i="13" s="1"/>
  <c r="CO43" i="13" s="1"/>
  <c r="CP43" i="13" s="1"/>
  <c r="CQ43" i="13" s="1"/>
  <c r="CR43" i="13" s="1"/>
  <c r="CS43" i="13" s="1"/>
  <c r="CT43" i="13" s="1"/>
  <c r="CU43" i="13" s="1"/>
  <c r="CV43" i="13" s="1"/>
  <c r="CW43" i="13" s="1"/>
  <c r="B38" i="13"/>
  <c r="B33" i="13"/>
  <c r="B28" i="13"/>
  <c r="B23" i="13"/>
  <c r="B18" i="13"/>
  <c r="B13" i="13"/>
  <c r="B8" i="13"/>
  <c r="E6" i="13"/>
  <c r="E6" i="11" l="1"/>
  <c r="B8" i="11" l="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BE42AFFC-D074-4A9E-A66A-C6CF46858A2D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
La liste des clients est optionnelle</t>
        </r>
      </text>
    </comment>
    <comment ref="F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M1" authorId="0" shapeId="0" xr:uid="{4BBA348F-F8EC-4C83-A548-D03FEC7C7EEA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Pour calcul des heures supplémentaires</t>
        </r>
      </text>
    </comment>
  </commentList>
</comments>
</file>

<file path=xl/sharedStrings.xml><?xml version="1.0" encoding="utf-8"?>
<sst xmlns="http://schemas.openxmlformats.org/spreadsheetml/2006/main" count="203" uniqueCount="87">
  <si>
    <t>Id</t>
  </si>
  <si>
    <t>Début</t>
  </si>
  <si>
    <t>Ne pas Effacer</t>
  </si>
  <si>
    <t>Ne pas Effacer cette ligne 0</t>
  </si>
  <si>
    <t xml:space="preserve"> </t>
  </si>
  <si>
    <t>Total global = 13,50</t>
  </si>
  <si>
    <t>Clic droit ici pour afficher le calendrier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</si>
  <si>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</si>
  <si>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</si>
  <si>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</si>
  <si>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</si>
  <si>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</si>
  <si>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</si>
  <si>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</si>
  <si>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</si>
  <si>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</si>
  <si>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</si>
  <si>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Commande</t>
  </si>
  <si>
    <t>Activités</t>
  </si>
  <si>
    <t>A</t>
  </si>
  <si>
    <t>B</t>
  </si>
  <si>
    <t>C</t>
  </si>
  <si>
    <t>D</t>
  </si>
  <si>
    <t>E</t>
  </si>
  <si>
    <t>Id_Bdd</t>
  </si>
  <si>
    <t>Réalisé</t>
  </si>
  <si>
    <t>Client</t>
  </si>
  <si>
    <t>JOURS OUVRÉS MENSUELS</t>
  </si>
  <si>
    <t>Total journée</t>
  </si>
  <si>
    <t>Total annuel</t>
  </si>
  <si>
    <t>Total/jour</t>
  </si>
  <si>
    <t>Malm</t>
  </si>
  <si>
    <t>Agail</t>
  </si>
  <si>
    <t>Niroban</t>
  </si>
  <si>
    <t>Raud</t>
  </si>
  <si>
    <t>Ellent</t>
  </si>
  <si>
    <t>Lanneux</t>
  </si>
  <si>
    <t>Oigueduse</t>
  </si>
  <si>
    <t>Absence</t>
  </si>
  <si>
    <t>Caprio</t>
  </si>
  <si>
    <t>Qualification</t>
  </si>
  <si>
    <t>Seuils</t>
  </si>
  <si>
    <t>Couleurs Seuils</t>
  </si>
  <si>
    <t>Inférieur</t>
  </si>
  <si>
    <t>Atteint</t>
  </si>
  <si>
    <t>Dépassé</t>
  </si>
  <si>
    <t>Durée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</si>
  <si>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</si>
  <si>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</si>
  <si>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</si>
  <si>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</si>
  <si>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</si>
  <si>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</si>
  <si>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</si>
  <si>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</si>
  <si>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</si>
  <si>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</si>
  <si>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</si>
  <si>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</si>
  <si>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</si>
  <si>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</si>
  <si>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</si>
  <si>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</si>
  <si>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</si>
  <si>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</si>
  <si>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</si>
  <si>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</si>
  <si>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</si>
  <si>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</si>
  <si>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Durée journée de travail</t>
  </si>
  <si>
    <t>Bilan annuel des heures travaillées</t>
  </si>
  <si>
    <t>aa2</t>
  </si>
  <si>
    <t>zz3</t>
  </si>
  <si>
    <t>ee4</t>
  </si>
  <si>
    <t>rr5</t>
  </si>
  <si>
    <t>tt6</t>
  </si>
  <si>
    <t>yy7</t>
  </si>
  <si>
    <t>uu8</t>
  </si>
  <si>
    <t>ii9</t>
  </si>
  <si>
    <t>oo10</t>
  </si>
  <si>
    <t>pp11</t>
  </si>
  <si>
    <t>Acceuil</t>
  </si>
  <si>
    <t>Jean</t>
  </si>
  <si>
    <t>Hugo</t>
  </si>
  <si>
    <t>Entretien</t>
  </si>
  <si>
    <t>Restauration</t>
  </si>
  <si>
    <t>Technique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</si>
</sst>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  <numFmt numFmtId="173" formatCode="[h]:mm"/>
  </numFmts>
  <fonts count="4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  <font>
      <sz val="4"/>
      <color theme="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27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NumberFormat="1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0" fontId="0" fillId="7" borderId="0" xfId="0" applyFill="1" applyAlignment="1">
      <alignment horizontal="right" vertical="top"/>
    </xf>
    <xf numFmtId="14" fontId="15" fillId="7" borderId="0" xfId="0" applyNumberFormat="1" applyFont="1" applyFill="1"/>
    <xf numFmtId="0" fontId="0" fillId="7" borderId="0" xfId="0" applyFill="1" applyAlignment="1">
      <alignment vertical="top"/>
    </xf>
    <xf numFmtId="0" fontId="0" fillId="7" borderId="0" xfId="0" applyFill="1" applyAlignment="1">
      <alignment horizontal="center" vertical="top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6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6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6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7" borderId="6" xfId="0" applyFill="1" applyBorder="1" applyAlignment="1"/>
    <xf numFmtId="0" fontId="0" fillId="7" borderId="8" xfId="0" applyFill="1" applyBorder="1" applyAlignment="1"/>
    <xf numFmtId="0" fontId="0" fillId="7" borderId="0" xfId="0" applyFill="1" applyAlignment="1"/>
    <xf numFmtId="0" fontId="0" fillId="7" borderId="10" xfId="0" applyFill="1" applyBorder="1" applyAlignment="1"/>
    <xf numFmtId="0" fontId="0" fillId="7" borderId="4" xfId="0" applyFill="1" applyBorder="1" applyAlignment="1"/>
    <xf numFmtId="0" fontId="0" fillId="0" borderId="24" xfId="0" applyBorder="1" applyAlignment="1"/>
    <xf numFmtId="14" fontId="29" fillId="6" borderId="10" xfId="0" applyNumberFormat="1" applyFont="1" applyFill="1" applyBorder="1" applyAlignment="1">
      <alignment vertical="center"/>
    </xf>
    <xf numFmtId="0" fontId="2" fillId="4" borderId="6" xfId="0" applyFont="1" applyFill="1" applyBorder="1" applyAlignment="1">
      <alignment horizontal="left" vertical="center" indent="5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2" fillId="13" borderId="0" xfId="0" applyFont="1" applyFill="1" applyBorder="1" applyAlignment="1">
      <alignment horizontal="center" vertical="center" wrapText="1"/>
    </xf>
    <xf numFmtId="0" fontId="32" fillId="23" borderId="0" xfId="0" applyFont="1" applyFill="1" applyBorder="1" applyAlignment="1">
      <alignment horizontal="center" vertical="center" wrapText="1"/>
    </xf>
    <xf numFmtId="0" fontId="32" fillId="22" borderId="0" xfId="0" applyFont="1" applyFill="1" applyBorder="1" applyAlignment="1">
      <alignment horizontal="center" vertical="center" wrapText="1"/>
    </xf>
    <xf numFmtId="0" fontId="32" fillId="21" borderId="0" xfId="0" applyFont="1" applyFill="1" applyBorder="1" applyAlignment="1">
      <alignment horizontal="center" vertical="center" wrapText="1"/>
    </xf>
    <xf numFmtId="0" fontId="31" fillId="20" borderId="0" xfId="0" applyFont="1" applyFill="1" applyBorder="1" applyAlignment="1">
      <alignment horizontal="center" vertical="center" wrapText="1"/>
    </xf>
    <xf numFmtId="0" fontId="31" fillId="19" borderId="0" xfId="0" applyFont="1" applyFill="1" applyBorder="1" applyAlignment="1">
      <alignment horizontal="center" vertical="center" wrapText="1"/>
    </xf>
    <xf numFmtId="0" fontId="31" fillId="18" borderId="0" xfId="0" applyFont="1" applyFill="1" applyBorder="1" applyAlignment="1">
      <alignment horizontal="center" vertical="center" wrapText="1"/>
    </xf>
    <xf numFmtId="0" fontId="31" fillId="17" borderId="0" xfId="0" applyFont="1" applyFill="1" applyBorder="1" applyAlignment="1">
      <alignment horizontal="center" vertical="center" wrapText="1"/>
    </xf>
    <xf numFmtId="0" fontId="0" fillId="2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25" borderId="0" xfId="0" applyFill="1" applyAlignment="1">
      <alignment vertical="center"/>
    </xf>
    <xf numFmtId="0" fontId="0" fillId="26" borderId="0" xfId="0" applyFill="1"/>
    <xf numFmtId="0" fontId="0" fillId="24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/>
    </xf>
    <xf numFmtId="169" fontId="27" fillId="16" borderId="13" xfId="0" applyNumberFormat="1" applyFont="1" applyFill="1" applyBorder="1" applyAlignment="1">
      <alignment horizontal="centerContinuous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27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Border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Border="1" applyAlignment="1">
      <alignment horizontal="centerContinuous" vertical="center"/>
    </xf>
    <xf numFmtId="0" fontId="0" fillId="7" borderId="0" xfId="0" applyFill="1" applyBorder="1" applyAlignment="1">
      <alignment horizontal="centerContinuous"/>
    </xf>
    <xf numFmtId="0" fontId="0" fillId="7" borderId="0" xfId="0" applyFill="1" applyBorder="1" applyAlignment="1">
      <alignment horizontal="centerContinuous" vertical="top"/>
    </xf>
    <xf numFmtId="14" fontId="15" fillId="7" borderId="0" xfId="0" applyNumberFormat="1" applyFont="1" applyFill="1" applyBorder="1" applyAlignment="1"/>
    <xf numFmtId="0" fontId="5" fillId="10" borderId="3" xfId="0" applyNumberFormat="1" applyFont="1" applyFill="1" applyBorder="1" applyAlignment="1">
      <alignment horizontal="center" vertical="top" wrapText="1"/>
    </xf>
    <xf numFmtId="0" fontId="6" fillId="0" borderId="0" xfId="0" applyFont="1"/>
    <xf numFmtId="167" fontId="21" fillId="6" borderId="15" xfId="0" applyNumberFormat="1" applyFont="1" applyFill="1" applyBorder="1" applyAlignment="1">
      <alignment horizontal="center" vertical="center"/>
    </xf>
    <xf numFmtId="0" fontId="36" fillId="0" borderId="0" xfId="0" applyFont="1"/>
    <xf numFmtId="167" fontId="37" fillId="5" borderId="18" xfId="0" applyNumberFormat="1" applyFont="1" applyFill="1" applyBorder="1" applyAlignment="1">
      <alignment horizontal="center" vertical="center"/>
    </xf>
    <xf numFmtId="167" fontId="37" fillId="5" borderId="3" xfId="0" applyNumberFormat="1" applyFont="1" applyFill="1" applyBorder="1" applyAlignment="1">
      <alignment horizontal="center" vertical="center"/>
    </xf>
    <xf numFmtId="167" fontId="37" fillId="5" borderId="23" xfId="0" applyNumberFormat="1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11" borderId="0" xfId="0" applyFill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0" fillId="26" borderId="0" xfId="0" applyFill="1" applyAlignment="1">
      <alignment horizontal="left"/>
    </xf>
    <xf numFmtId="0" fontId="0" fillId="14" borderId="0" xfId="0" applyFill="1" applyAlignment="1">
      <alignment horizontal="left" vertical="center"/>
    </xf>
    <xf numFmtId="173" fontId="0" fillId="0" borderId="0" xfId="0" applyNumberFormat="1" applyAlignment="1">
      <alignment horizontal="center" vertical="center"/>
    </xf>
    <xf numFmtId="173" fontId="6" fillId="6" borderId="0" xfId="0" applyNumberFormat="1" applyFont="1" applyFill="1" applyAlignment="1">
      <alignment horizontal="center" vertical="center"/>
    </xf>
    <xf numFmtId="173" fontId="18" fillId="0" borderId="0" xfId="0" applyNumberFormat="1" applyFont="1" applyFill="1" applyAlignment="1">
      <alignment horizontal="center" vertical="center"/>
    </xf>
    <xf numFmtId="173" fontId="0" fillId="0" borderId="0" xfId="0" applyNumberFormat="1" applyAlignment="1">
      <alignment horizontal="center"/>
    </xf>
    <xf numFmtId="0" fontId="38" fillId="7" borderId="5" xfId="0" applyFont="1" applyFill="1" applyBorder="1" applyAlignment="1">
      <alignment horizontal="center" vertical="top"/>
    </xf>
    <xf numFmtId="0" fontId="39" fillId="6" borderId="0" xfId="0" applyFont="1" applyFill="1" applyAlignment="1">
      <alignment horizontal="center" vertical="center"/>
    </xf>
    <xf numFmtId="0" fontId="39" fillId="6" borderId="0" xfId="0" applyFont="1" applyFill="1" applyAlignment="1">
      <alignment horizontal="center" vertical="center" wrapText="1"/>
    </xf>
    <xf numFmtId="0" fontId="6" fillId="27" borderId="5" xfId="0" applyFont="1" applyFill="1" applyBorder="1" applyAlignment="1">
      <alignment horizontal="center"/>
    </xf>
    <xf numFmtId="0" fontId="6" fillId="27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27" borderId="0" xfId="0" applyFont="1" applyFill="1" applyAlignment="1">
      <alignment horizontal="center" wrapText="1"/>
    </xf>
    <xf numFmtId="0" fontId="6" fillId="27" borderId="15" xfId="0" applyFont="1" applyFill="1" applyBorder="1" applyAlignment="1">
      <alignment horizontal="center" wrapText="1"/>
    </xf>
    <xf numFmtId="0" fontId="6" fillId="28" borderId="27" xfId="0" applyNumberFormat="1" applyFont="1" applyFill="1" applyBorder="1" applyAlignment="1">
      <alignment horizontal="center"/>
    </xf>
    <xf numFmtId="0" fontId="6" fillId="29" borderId="19" xfId="0" applyNumberFormat="1" applyFont="1" applyFill="1" applyBorder="1" applyAlignment="1">
      <alignment horizontal="center"/>
    </xf>
    <xf numFmtId="0" fontId="6" fillId="24" borderId="19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9" fontId="26" fillId="16" borderId="4" xfId="0" applyNumberFormat="1" applyFont="1" applyFill="1" applyBorder="1" applyAlignment="1">
      <alignment horizontal="centerContinuous" vertical="center"/>
    </xf>
    <xf numFmtId="0" fontId="6" fillId="6" borderId="6" xfId="0" applyFont="1" applyFill="1" applyBorder="1" applyAlignment="1">
      <alignment horizontal="centerContinuous" vertical="center"/>
    </xf>
    <xf numFmtId="14" fontId="2" fillId="6" borderId="4" xfId="0" applyNumberFormat="1" applyFont="1" applyFill="1" applyBorder="1" applyAlignment="1">
      <alignment horizontal="centerContinuous" vertical="center"/>
    </xf>
    <xf numFmtId="170" fontId="19" fillId="8" borderId="28" xfId="0" applyNumberFormat="1" applyFont="1" applyFill="1" applyBorder="1" applyAlignment="1">
      <alignment horizontal="left" vertical="center" wrapText="1" indent="1"/>
    </xf>
    <xf numFmtId="0" fontId="19" fillId="8" borderId="29" xfId="0" applyFont="1" applyFill="1" applyBorder="1" applyAlignment="1">
      <alignment horizontal="left" vertical="center" indent="1"/>
    </xf>
    <xf numFmtId="0" fontId="19" fillId="8" borderId="10" xfId="0" applyFont="1" applyFill="1" applyBorder="1" applyAlignment="1">
      <alignment horizontal="left" vertical="center" wrapText="1" indent="1"/>
    </xf>
    <xf numFmtId="169" fontId="27" fillId="16" borderId="12" xfId="0" applyNumberFormat="1" applyFont="1" applyFill="1" applyBorder="1" applyAlignment="1">
      <alignment horizontal="centerContinuous" vertical="center"/>
    </xf>
    <xf numFmtId="166" fontId="2" fillId="10" borderId="13" xfId="0" applyNumberFormat="1" applyFont="1" applyFill="1" applyBorder="1" applyAlignment="1">
      <alignment horizontal="centerContinuous" vertical="center"/>
    </xf>
    <xf numFmtId="165" fontId="7" fillId="7" borderId="13" xfId="0" applyNumberFormat="1" applyFont="1" applyFill="1" applyBorder="1" applyAlignment="1">
      <alignment horizontal="left" vertical="center" indent="1"/>
    </xf>
    <xf numFmtId="166" fontId="2" fillId="16" borderId="13" xfId="0" applyNumberFormat="1" applyFont="1" applyFill="1" applyBorder="1" applyAlignment="1">
      <alignment horizontal="centerContinuous" vertical="center"/>
    </xf>
    <xf numFmtId="169" fontId="27" fillId="16" borderId="2" xfId="0" applyNumberFormat="1" applyFont="1" applyFill="1" applyBorder="1" applyAlignment="1">
      <alignment horizontal="centerContinuous" vertical="center"/>
    </xf>
    <xf numFmtId="0" fontId="6" fillId="3" borderId="13" xfId="0" applyFont="1" applyFill="1" applyBorder="1" applyAlignment="1">
      <alignment horizontal="centerContinuous" vertical="center"/>
    </xf>
    <xf numFmtId="166" fontId="2" fillId="6" borderId="27" xfId="0" applyNumberFormat="1" applyFont="1" applyFill="1" applyBorder="1" applyAlignment="1">
      <alignment horizontal="centerContinuous" vertical="center"/>
    </xf>
    <xf numFmtId="170" fontId="40" fillId="8" borderId="30" xfId="0" applyNumberFormat="1" applyFont="1" applyFill="1" applyBorder="1" applyAlignment="1">
      <alignment horizontal="left" vertical="center" wrapText="1" indent="1"/>
    </xf>
    <xf numFmtId="0" fontId="40" fillId="8" borderId="31" xfId="0" applyFont="1" applyFill="1" applyBorder="1" applyAlignment="1">
      <alignment horizontal="left" vertical="center" indent="1"/>
    </xf>
    <xf numFmtId="0" fontId="40" fillId="8" borderId="32" xfId="0" applyFont="1" applyFill="1" applyBorder="1" applyAlignment="1">
      <alignment horizontal="left" vertical="center" wrapText="1" indent="1"/>
    </xf>
    <xf numFmtId="0" fontId="40" fillId="8" borderId="33" xfId="0" applyFont="1" applyFill="1" applyBorder="1" applyAlignment="1">
      <alignment horizontal="left" vertical="center" indent="1"/>
    </xf>
    <xf numFmtId="0" fontId="5" fillId="6" borderId="34" xfId="0" applyFont="1" applyFill="1" applyBorder="1" applyAlignment="1">
      <alignment horizontal="left" vertical="top"/>
    </xf>
    <xf numFmtId="0" fontId="5" fillId="5" borderId="27" xfId="0" applyFont="1" applyFill="1" applyBorder="1" applyAlignment="1">
      <alignment horizontal="left" vertical="top"/>
    </xf>
    <xf numFmtId="0" fontId="5" fillId="6" borderId="27" xfId="0" applyFont="1" applyFill="1" applyBorder="1" applyAlignment="1">
      <alignment horizontal="left" vertical="top"/>
    </xf>
    <xf numFmtId="167" fontId="37" fillId="5" borderId="27" xfId="0" applyNumberFormat="1" applyFont="1" applyFill="1" applyBorder="1" applyAlignment="1">
      <alignment horizontal="center" vertical="center"/>
    </xf>
    <xf numFmtId="170" fontId="19" fillId="8" borderId="10" xfId="0" applyNumberFormat="1" applyFont="1" applyFill="1" applyBorder="1" applyAlignment="1">
      <alignment horizontal="left" vertical="center" wrapText="1" indent="1"/>
    </xf>
    <xf numFmtId="170" fontId="40" fillId="8" borderId="32" xfId="0" applyNumberFormat="1" applyFont="1" applyFill="1" applyBorder="1" applyAlignment="1">
      <alignment horizontal="left" vertical="center" wrapText="1" indent="1"/>
    </xf>
    <xf numFmtId="173" fontId="0" fillId="0" borderId="0" xfId="0" applyNumberFormat="1" applyAlignment="1">
      <alignment vertical="center"/>
    </xf>
    <xf numFmtId="173" fontId="6" fillId="0" borderId="0" xfId="0" applyNumberFormat="1" applyFont="1" applyAlignment="1">
      <alignment horizontal="center" vertical="center"/>
    </xf>
    <xf numFmtId="173" fontId="6" fillId="0" borderId="0" xfId="0" applyNumberFormat="1" applyFont="1" applyAlignment="1">
      <alignment vertical="center"/>
    </xf>
    <xf numFmtId="173" fontId="0" fillId="0" borderId="0" xfId="0" applyNumberFormat="1"/>
    <xf numFmtId="173" fontId="6" fillId="0" borderId="0" xfId="0" applyNumberFormat="1" applyFont="1"/>
    <xf numFmtId="19" fontId="36" fillId="0" borderId="0" xfId="0" applyNumberFormat="1" applyFont="1"/>
    <xf numFmtId="0" fontId="0" fillId="0" borderId="0" xfId="0" applyFill="1" applyAlignment="1"/>
    <xf numFmtId="0" fontId="4" fillId="2" borderId="0" xfId="0" applyNumberFormat="1" applyFont="1" applyFill="1" applyAlignment="1">
      <alignment horizontal="center" wrapText="1"/>
    </xf>
    <xf numFmtId="0" fontId="0" fillId="1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19" fontId="0" fillId="0" borderId="0" xfId="0" applyNumberFormat="1"/>
    <xf numFmtId="0" fontId="30" fillId="0" borderId="5" xfId="0" applyFont="1" applyFill="1" applyBorder="1" applyAlignment="1">
      <alignment horizontal="center" vertical="center"/>
    </xf>
    <xf numFmtId="19" fontId="0" fillId="0" borderId="0" xfId="0" applyNumberFormat="1" applyAlignment="1">
      <alignment horizontal="center"/>
    </xf>
    <xf numFmtId="0" fontId="41" fillId="27" borderId="15" xfId="0" applyFont="1" applyFill="1" applyBorder="1" applyAlignment="1">
      <alignment horizontal="center" wrapText="1"/>
    </xf>
    <xf numFmtId="20" fontId="6" fillId="0" borderId="3" xfId="0" applyNumberFormat="1" applyFont="1" applyBorder="1" applyAlignment="1">
      <alignment horizontal="center"/>
    </xf>
    <xf numFmtId="0" fontId="0" fillId="0" borderId="0" xfId="0" applyAlignment="1">
      <alignment horizontal="center" wrapText="1"/>
    </xf>
    <xf numFmtId="167" fontId="0" fillId="0" borderId="0" xfId="0" applyNumberFormat="1"/>
    <xf numFmtId="164" fontId="0" fillId="0" borderId="0" xfId="2" applyFont="1" applyAlignment="1">
      <alignment horizontal="center"/>
    </xf>
    <xf numFmtId="172" fontId="23" fillId="0" borderId="16" xfId="0" applyNumberFormat="1" applyFont="1" applyFill="1" applyBorder="1" applyAlignment="1">
      <alignment horizontal="center" vertical="center" textRotation="90"/>
    </xf>
    <xf numFmtId="172" fontId="23" fillId="0" borderId="19" xfId="0" applyNumberFormat="1" applyFont="1" applyFill="1" applyBorder="1" applyAlignment="1">
      <alignment horizontal="center" vertical="center" textRotation="90"/>
    </xf>
    <xf numFmtId="0" fontId="0" fillId="0" borderId="20" xfId="0" applyFill="1" applyBorder="1" applyAlignment="1">
      <alignment horizontal="center" vertical="center" textRotation="90"/>
    </xf>
    <xf numFmtId="172" fontId="12" fillId="15" borderId="16" xfId="0" applyNumberFormat="1" applyFont="1" applyFill="1" applyBorder="1" applyAlignment="1">
      <alignment horizontal="center" vertical="center" textRotation="90"/>
    </xf>
    <xf numFmtId="172" fontId="12" fillId="15" borderId="19" xfId="0" applyNumberFormat="1" applyFont="1" applyFill="1" applyBorder="1" applyAlignment="1">
      <alignment horizontal="center" vertical="center" textRotation="90"/>
    </xf>
    <xf numFmtId="0" fontId="0" fillId="15" borderId="20" xfId="0" applyFill="1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172" fontId="12" fillId="8" borderId="19" xfId="0" applyNumberFormat="1" applyFont="1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22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7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6" Type="http://schemas.openxmlformats.org/officeDocument/2006/relationships/image" Target="../media/image8.emf"/><Relationship Id="rId5" Type="http://schemas.openxmlformats.org/officeDocument/2006/relationships/image" Target="../media/image3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.emf"/><Relationship Id="rId7" Type="http://schemas.openxmlformats.org/officeDocument/2006/relationships/image" Target="../media/image17.emf"/><Relationship Id="rId2" Type="http://schemas.openxmlformats.org/officeDocument/2006/relationships/image" Target="../media/image15.emf"/><Relationship Id="rId1" Type="http://schemas.openxmlformats.org/officeDocument/2006/relationships/image" Target="../media/image16.emf"/><Relationship Id="rId6" Type="http://schemas.openxmlformats.org/officeDocument/2006/relationships/image" Target="../media/image11.emf"/><Relationship Id="rId5" Type="http://schemas.openxmlformats.org/officeDocument/2006/relationships/image" Target="../media/image12.emf"/><Relationship Id="rId4" Type="http://schemas.openxmlformats.org/officeDocument/2006/relationships/image" Target="../media/image13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3" Type="http://schemas.openxmlformats.org/officeDocument/2006/relationships/image" Target="../media/image13.emf"/><Relationship Id="rId7" Type="http://schemas.openxmlformats.org/officeDocument/2006/relationships/image" Target="../media/image23.emf"/><Relationship Id="rId2" Type="http://schemas.openxmlformats.org/officeDocument/2006/relationships/image" Target="../media/image20.emf"/><Relationship Id="rId1" Type="http://schemas.openxmlformats.org/officeDocument/2006/relationships/image" Target="../media/image21.emf"/><Relationship Id="rId6" Type="http://schemas.openxmlformats.org/officeDocument/2006/relationships/image" Target="../media/image22.emf"/><Relationship Id="rId5" Type="http://schemas.openxmlformats.org/officeDocument/2006/relationships/image" Target="../media/image19.emf"/><Relationship Id="rId4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69850</xdr:colOff>
          <xdr:row>5</xdr:row>
          <xdr:rowOff>31750</xdr:rowOff>
        </xdr:from>
        <xdr:to>
          <xdr:col>12</xdr:col>
          <xdr:colOff>120650</xdr:colOff>
          <xdr:row>5</xdr:row>
          <xdr:rowOff>285750</xdr:rowOff>
        </xdr:to>
        <xdr:sp macro="" textlink="">
          <xdr:nvSpPr>
            <xdr:cNvPr id="6145" name="CommandButton7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50800</xdr:rowOff>
        </xdr:from>
        <xdr:to>
          <xdr:col>3</xdr:col>
          <xdr:colOff>69850</xdr:colOff>
          <xdr:row>1</xdr:row>
          <xdr:rowOff>279400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2</xdr:row>
          <xdr:rowOff>44450</xdr:rowOff>
        </xdr:from>
        <xdr:to>
          <xdr:col>3</xdr:col>
          <xdr:colOff>57150</xdr:colOff>
          <xdr:row>2</xdr:row>
          <xdr:rowOff>273050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107950</xdr:colOff>
          <xdr:row>2</xdr:row>
          <xdr:rowOff>50800</xdr:rowOff>
        </xdr:from>
        <xdr:to>
          <xdr:col>3</xdr:col>
          <xdr:colOff>311150</xdr:colOff>
          <xdr:row>2</xdr:row>
          <xdr:rowOff>254000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</xdr:colOff>
          <xdr:row>2</xdr:row>
          <xdr:rowOff>44450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88900</xdr:rowOff>
        </xdr:from>
        <xdr:to>
          <xdr:col>3</xdr:col>
          <xdr:colOff>203200</xdr:colOff>
          <xdr:row>6</xdr:row>
          <xdr:rowOff>292100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88900</xdr:rowOff>
        </xdr:from>
        <xdr:to>
          <xdr:col>2</xdr:col>
          <xdr:colOff>317500</xdr:colOff>
          <xdr:row>6</xdr:row>
          <xdr:rowOff>292100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45</xdr:row>
          <xdr:rowOff>19050</xdr:rowOff>
        </xdr:from>
        <xdr:to>
          <xdr:col>3</xdr:col>
          <xdr:colOff>196850</xdr:colOff>
          <xdr:row>45</xdr:row>
          <xdr:rowOff>273050</xdr:rowOff>
        </xdr:to>
        <xdr:sp macro="" textlink="">
          <xdr:nvSpPr>
            <xdr:cNvPr id="6154" name="CommandButton8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1</xdr:row>
          <xdr:rowOff>311150</xdr:rowOff>
        </xdr:from>
        <xdr:to>
          <xdr:col>0</xdr:col>
          <xdr:colOff>234950</xdr:colOff>
          <xdr:row>2</xdr:row>
          <xdr:rowOff>196850</xdr:rowOff>
        </xdr:to>
        <xdr:sp macro="" textlink="">
          <xdr:nvSpPr>
            <xdr:cNvPr id="6155" name="CommandButton4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1</xdr:row>
          <xdr:rowOff>95250</xdr:rowOff>
        </xdr:from>
        <xdr:to>
          <xdr:col>0</xdr:col>
          <xdr:colOff>234950</xdr:colOff>
          <xdr:row>1</xdr:row>
          <xdr:rowOff>298450</xdr:rowOff>
        </xdr:to>
        <xdr:sp macro="" textlink="">
          <xdr:nvSpPr>
            <xdr:cNvPr id="6156" name="CommandButton3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5</xdr:row>
          <xdr:rowOff>63500</xdr:rowOff>
        </xdr:from>
        <xdr:to>
          <xdr:col>3</xdr:col>
          <xdr:colOff>577850</xdr:colOff>
          <xdr:row>5</xdr:row>
          <xdr:rowOff>285750</xdr:rowOff>
        </xdr:to>
        <xdr:sp macro="" textlink="">
          <xdr:nvSpPr>
            <xdr:cNvPr id="6157" name="ComboBox1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120650</xdr:colOff>
          <xdr:row>0</xdr:row>
          <xdr:rowOff>44450</xdr:rowOff>
        </xdr:from>
        <xdr:to>
          <xdr:col>52</xdr:col>
          <xdr:colOff>127000</xdr:colOff>
          <xdr:row>1</xdr:row>
          <xdr:rowOff>260350</xdr:rowOff>
        </xdr:to>
        <xdr:sp macro="" textlink="">
          <xdr:nvSpPr>
            <xdr:cNvPr id="6159" name="CommandButton9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1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1</xdr:row>
          <xdr:rowOff>298450</xdr:rowOff>
        </xdr:from>
        <xdr:to>
          <xdr:col>28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16</xdr:row>
          <xdr:rowOff>25400</xdr:rowOff>
        </xdr:from>
        <xdr:to>
          <xdr:col>1</xdr:col>
          <xdr:colOff>1511300</xdr:colOff>
          <xdr:row>16</xdr:row>
          <xdr:rowOff>279400</xdr:rowOff>
        </xdr:to>
        <xdr:sp macro="" textlink="">
          <xdr:nvSpPr>
            <xdr:cNvPr id="5160" name="CommandButton3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2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50800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190500</xdr:rowOff>
        </xdr:from>
        <xdr:to>
          <xdr:col>1</xdr:col>
          <xdr:colOff>1562100</xdr:colOff>
          <xdr:row>2</xdr:row>
          <xdr:rowOff>101600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1</xdr:row>
          <xdr:rowOff>190500</xdr:rowOff>
        </xdr:from>
        <xdr:to>
          <xdr:col>1</xdr:col>
          <xdr:colOff>1828800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120650</xdr:rowOff>
        </xdr:from>
        <xdr:to>
          <xdr:col>1</xdr:col>
          <xdr:colOff>1606550</xdr:colOff>
          <xdr:row>2</xdr:row>
          <xdr:rowOff>311150</xdr:rowOff>
        </xdr:to>
        <xdr:sp macro="" textlink="">
          <xdr:nvSpPr>
            <xdr:cNvPr id="12294" name="CheckBox1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3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260350</xdr:colOff>
          <xdr:row>0</xdr:row>
          <xdr:rowOff>6350</xdr:rowOff>
        </xdr:from>
        <xdr:to>
          <xdr:col>4</xdr:col>
          <xdr:colOff>241300</xdr:colOff>
          <xdr:row>1</xdr:row>
          <xdr:rowOff>171450</xdr:rowOff>
        </xdr:to>
        <xdr:sp macro="" textlink="">
          <xdr:nvSpPr>
            <xdr:cNvPr id="12297" name="OptionButton1" hidden="1">
              <a:extLst>
                <a:ext uri="{63B3BB69-23CF-44E3-9099-C40C66FF867C}">
                  <a14:compatExt spid="_x0000_s12297"/>
                </a:ext>
                <a:ext uri="{FF2B5EF4-FFF2-40B4-BE49-F238E27FC236}">
                  <a16:creationId xmlns:a16="http://schemas.microsoft.com/office/drawing/2014/main" id="{00000000-0008-0000-0300-00000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260350</xdr:colOff>
          <xdr:row>1</xdr:row>
          <xdr:rowOff>139700</xdr:rowOff>
        </xdr:from>
        <xdr:to>
          <xdr:col>4</xdr:col>
          <xdr:colOff>241300</xdr:colOff>
          <xdr:row>2</xdr:row>
          <xdr:rowOff>50800</xdr:rowOff>
        </xdr:to>
        <xdr:sp macro="" textlink="">
          <xdr:nvSpPr>
            <xdr:cNvPr id="12298" name="OptionButton2" hidden="1">
              <a:extLst>
                <a:ext uri="{63B3BB69-23CF-44E3-9099-C40C66FF867C}">
                  <a14:compatExt spid="_x0000_s12298"/>
                </a:ext>
                <a:ext uri="{FF2B5EF4-FFF2-40B4-BE49-F238E27FC236}">
                  <a16:creationId xmlns:a16="http://schemas.microsoft.com/office/drawing/2014/main" id="{00000000-0008-0000-0300-00000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355600</xdr:colOff>
          <xdr:row>0</xdr:row>
          <xdr:rowOff>6350</xdr:rowOff>
        </xdr:from>
        <xdr:to>
          <xdr:col>6</xdr:col>
          <xdr:colOff>336550</xdr:colOff>
          <xdr:row>1</xdr:row>
          <xdr:rowOff>171450</xdr:rowOff>
        </xdr:to>
        <xdr:sp macro="" textlink="">
          <xdr:nvSpPr>
            <xdr:cNvPr id="12299" name="OptionButton3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3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8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0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10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2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9.emf"/><Relationship Id="rId10" Type="http://schemas.openxmlformats.org/officeDocument/2006/relationships/control" Target="../activeX/activeX4.xml"/><Relationship Id="rId19" Type="http://schemas.openxmlformats.org/officeDocument/2006/relationships/control" Target="../activeX/activeX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13" Type="http://schemas.openxmlformats.org/officeDocument/2006/relationships/image" Target="../media/image15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12.emf"/><Relationship Id="rId12" Type="http://schemas.openxmlformats.org/officeDocument/2006/relationships/control" Target="../activeX/activeX17.xml"/><Relationship Id="rId17" Type="http://schemas.openxmlformats.org/officeDocument/2006/relationships/image" Target="../media/image17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4.xml"/><Relationship Id="rId11" Type="http://schemas.openxmlformats.org/officeDocument/2006/relationships/image" Target="../media/image14.emf"/><Relationship Id="rId5" Type="http://schemas.openxmlformats.org/officeDocument/2006/relationships/image" Target="../media/image11.emf"/><Relationship Id="rId15" Type="http://schemas.openxmlformats.org/officeDocument/2006/relationships/image" Target="../media/image16.emf"/><Relationship Id="rId10" Type="http://schemas.openxmlformats.org/officeDocument/2006/relationships/control" Target="../activeX/activeX16.xml"/><Relationship Id="rId4" Type="http://schemas.openxmlformats.org/officeDocument/2006/relationships/control" Target="../activeX/activeX13.xml"/><Relationship Id="rId9" Type="http://schemas.openxmlformats.org/officeDocument/2006/relationships/image" Target="../media/image13.emf"/><Relationship Id="rId14" Type="http://schemas.openxmlformats.org/officeDocument/2006/relationships/control" Target="../activeX/activeX1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2.xml"/><Relationship Id="rId13" Type="http://schemas.openxmlformats.org/officeDocument/2006/relationships/image" Target="../media/image20.emf"/><Relationship Id="rId18" Type="http://schemas.openxmlformats.org/officeDocument/2006/relationships/control" Target="../activeX/activeX27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9.emf"/><Relationship Id="rId12" Type="http://schemas.openxmlformats.org/officeDocument/2006/relationships/control" Target="../activeX/activeX24.xml"/><Relationship Id="rId17" Type="http://schemas.openxmlformats.org/officeDocument/2006/relationships/image" Target="../media/image22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26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1.xml"/><Relationship Id="rId11" Type="http://schemas.openxmlformats.org/officeDocument/2006/relationships/image" Target="../media/image13.emf"/><Relationship Id="rId5" Type="http://schemas.openxmlformats.org/officeDocument/2006/relationships/image" Target="../media/image18.emf"/><Relationship Id="rId15" Type="http://schemas.openxmlformats.org/officeDocument/2006/relationships/image" Target="../media/image21.emf"/><Relationship Id="rId10" Type="http://schemas.openxmlformats.org/officeDocument/2006/relationships/control" Target="../activeX/activeX23.xml"/><Relationship Id="rId19" Type="http://schemas.openxmlformats.org/officeDocument/2006/relationships/image" Target="../media/image23.emf"/><Relationship Id="rId4" Type="http://schemas.openxmlformats.org/officeDocument/2006/relationships/control" Target="../activeX/activeX20.xml"/><Relationship Id="rId9" Type="http://schemas.openxmlformats.org/officeDocument/2006/relationships/image" Target="../media/image12.emf"/><Relationship Id="rId14" Type="http://schemas.openxmlformats.org/officeDocument/2006/relationships/control" Target="../activeX/activeX2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20"/>
  <sheetViews>
    <sheetView workbookViewId="0">
      <pane ySplit="1" topLeftCell="A2" activePane="bottomLeft" state="frozen"/>
      <selection pane="bottomLeft" activeCell="B8" sqref="B8"/>
    </sheetView>
  </sheetViews>
  <sheetFormatPr baseColWidth="10" defaultRowHeight="14.5" x14ac:dyDescent="0.35"/>
  <cols>
    <col min="1" max="1" width="4.36328125" style="3" customWidth="1"/>
    <col min="2" max="2" width="12.7265625" style="2" customWidth="1"/>
    <col min="3" max="3" width="21.36328125" style="2" customWidth="1"/>
    <col min="4" max="4" width="12.7265625" customWidth="1"/>
    <col min="5" max="5" width="12.7265625" style="3" customWidth="1"/>
    <col min="6" max="6" width="12.7265625" customWidth="1"/>
    <col min="7" max="7" width="10.90625" style="25" customWidth="1"/>
    <col min="8" max="8" width="12.26953125" customWidth="1"/>
    <col min="9" max="12" width="10.90625" customWidth="1"/>
    <col min="13" max="13" width="12.08984375" customWidth="1"/>
    <col min="14" max="16" width="10.90625" customWidth="1"/>
  </cols>
  <sheetData>
    <row r="1" spans="1:13" ht="28.5" customHeight="1" x14ac:dyDescent="0.35">
      <c r="A1" s="165" t="s">
        <v>0</v>
      </c>
      <c r="B1" s="171" t="s">
        <v>7</v>
      </c>
      <c r="C1" s="171" t="s">
        <v>40</v>
      </c>
      <c r="D1" s="171" t="s">
        <v>18</v>
      </c>
      <c r="E1" s="171" t="s">
        <v>26</v>
      </c>
      <c r="F1" s="171" t="s">
        <v>17</v>
      </c>
      <c r="G1" s="23"/>
      <c r="H1" s="171" t="s">
        <v>40</v>
      </c>
      <c r="I1" s="166" t="s">
        <v>41</v>
      </c>
      <c r="J1" s="6"/>
      <c r="K1" s="172" t="s">
        <v>42</v>
      </c>
      <c r="L1" s="5"/>
      <c r="M1" s="213" t="s">
        <v>69</v>
      </c>
    </row>
    <row r="2" spans="1:13" x14ac:dyDescent="0.35">
      <c r="A2" s="104">
        <v>1</v>
      </c>
      <c r="B2" s="63" t="s">
        <v>8</v>
      </c>
      <c r="C2" s="176" t="s">
        <v>81</v>
      </c>
      <c r="D2" s="106" t="s">
        <v>19</v>
      </c>
      <c r="E2" s="8" t="s">
        <v>47</v>
      </c>
      <c r="F2" s="8" t="s">
        <v>71</v>
      </c>
      <c r="H2" s="167" t="s">
        <v>81</v>
      </c>
      <c r="I2" s="168">
        <v>0</v>
      </c>
      <c r="J2" s="6"/>
      <c r="K2" s="174" t="s">
        <v>43</v>
      </c>
      <c r="L2" s="5"/>
      <c r="M2" s="214">
        <v>0.29166666666666669</v>
      </c>
    </row>
    <row r="3" spans="1:13" x14ac:dyDescent="0.35">
      <c r="A3" s="120">
        <v>2</v>
      </c>
      <c r="B3" s="114" t="s">
        <v>9</v>
      </c>
      <c r="C3" s="176" t="s">
        <v>84</v>
      </c>
      <c r="D3" s="107" t="s">
        <v>20</v>
      </c>
      <c r="E3" s="8" t="s">
        <v>48</v>
      </c>
      <c r="F3" s="8" t="s">
        <v>72</v>
      </c>
      <c r="H3" s="167" t="s">
        <v>84</v>
      </c>
      <c r="I3" s="168">
        <v>2</v>
      </c>
      <c r="J3" s="6"/>
      <c r="K3" s="175" t="s">
        <v>44</v>
      </c>
    </row>
    <row r="4" spans="1:13" x14ac:dyDescent="0.35">
      <c r="A4" s="121">
        <v>3</v>
      </c>
      <c r="B4" s="117" t="s">
        <v>10</v>
      </c>
      <c r="C4" s="176" t="s">
        <v>84</v>
      </c>
      <c r="D4" s="108" t="s">
        <v>21</v>
      </c>
      <c r="E4" s="11" t="s">
        <v>49</v>
      </c>
      <c r="F4" s="8" t="s">
        <v>73</v>
      </c>
      <c r="H4" s="167" t="s">
        <v>85</v>
      </c>
      <c r="I4" s="168">
        <v>3</v>
      </c>
      <c r="J4" s="6"/>
      <c r="K4" s="173" t="s">
        <v>45</v>
      </c>
    </row>
    <row r="5" spans="1:13" x14ac:dyDescent="0.35">
      <c r="A5" s="122">
        <v>4</v>
      </c>
      <c r="B5" s="115" t="s">
        <v>11</v>
      </c>
      <c r="C5" s="176" t="s">
        <v>84</v>
      </c>
      <c r="D5" s="109" t="s">
        <v>22</v>
      </c>
      <c r="E5" s="8" t="s">
        <v>50</v>
      </c>
      <c r="F5" s="8" t="s">
        <v>74</v>
      </c>
      <c r="H5" s="167" t="s">
        <v>86</v>
      </c>
      <c r="I5" s="168">
        <v>1</v>
      </c>
      <c r="J5" s="1"/>
      <c r="K5" s="36"/>
      <c r="M5" s="36"/>
    </row>
    <row r="6" spans="1:13" ht="15" customHeight="1" x14ac:dyDescent="0.35">
      <c r="A6" s="123">
        <v>5</v>
      </c>
      <c r="B6" s="116" t="s">
        <v>12</v>
      </c>
      <c r="C6" s="176" t="s">
        <v>84</v>
      </c>
      <c r="D6" s="110" t="s">
        <v>23</v>
      </c>
      <c r="E6" s="8" t="s">
        <v>51</v>
      </c>
      <c r="F6" s="8" t="s">
        <v>75</v>
      </c>
      <c r="H6" s="167"/>
      <c r="I6" s="168"/>
      <c r="J6" s="37"/>
      <c r="K6" s="40"/>
      <c r="M6" s="40"/>
    </row>
    <row r="7" spans="1:13" x14ac:dyDescent="0.35">
      <c r="A7" s="124">
        <v>6</v>
      </c>
      <c r="B7" s="118" t="s">
        <v>13</v>
      </c>
      <c r="C7" s="176" t="s">
        <v>84</v>
      </c>
      <c r="D7" s="111"/>
      <c r="E7" s="8" t="s">
        <v>52</v>
      </c>
      <c r="F7" s="8" t="s">
        <v>76</v>
      </c>
      <c r="H7" s="167"/>
      <c r="I7" s="168"/>
      <c r="J7" s="37"/>
      <c r="K7" s="40"/>
      <c r="M7" s="40"/>
    </row>
    <row r="8" spans="1:13" x14ac:dyDescent="0.35">
      <c r="A8" s="125">
        <v>7</v>
      </c>
      <c r="B8" s="119" t="s">
        <v>14</v>
      </c>
      <c r="C8" s="176" t="s">
        <v>84</v>
      </c>
      <c r="D8" s="112"/>
      <c r="E8" s="8" t="s">
        <v>53</v>
      </c>
      <c r="F8" s="8" t="s">
        <v>77</v>
      </c>
      <c r="H8" s="167"/>
      <c r="I8" s="168"/>
      <c r="K8" s="41"/>
      <c r="M8" s="41"/>
    </row>
    <row r="9" spans="1:13" x14ac:dyDescent="0.35">
      <c r="A9" s="105">
        <v>8</v>
      </c>
      <c r="B9" s="64" t="s">
        <v>15</v>
      </c>
      <c r="C9" s="176" t="s">
        <v>84</v>
      </c>
      <c r="D9" s="113"/>
      <c r="E9" s="8" t="s">
        <v>54</v>
      </c>
      <c r="F9" s="8" t="s">
        <v>78</v>
      </c>
      <c r="H9" s="169"/>
      <c r="I9" s="170"/>
      <c r="J9" s="1"/>
      <c r="K9" s="40"/>
    </row>
    <row r="10" spans="1:13" x14ac:dyDescent="0.35">
      <c r="A10" s="104">
        <v>9</v>
      </c>
      <c r="B10" s="63" t="s">
        <v>16</v>
      </c>
      <c r="C10" s="176" t="s">
        <v>84</v>
      </c>
      <c r="D10" s="8"/>
      <c r="E10" s="8" t="s">
        <v>55</v>
      </c>
      <c r="F10" s="8" t="s">
        <v>79</v>
      </c>
      <c r="H10" s="29"/>
      <c r="I10" s="8"/>
    </row>
    <row r="11" spans="1:13" x14ac:dyDescent="0.35">
      <c r="A11" s="104">
        <v>10</v>
      </c>
      <c r="B11" s="154" t="s">
        <v>32</v>
      </c>
      <c r="C11" s="176" t="s">
        <v>84</v>
      </c>
      <c r="D11" s="8"/>
      <c r="E11" s="8" t="s">
        <v>56</v>
      </c>
      <c r="F11" s="8" t="s">
        <v>80</v>
      </c>
      <c r="H11" s="29"/>
      <c r="I11" s="8"/>
    </row>
    <row r="12" spans="1:13" x14ac:dyDescent="0.35">
      <c r="A12" s="120">
        <v>11</v>
      </c>
      <c r="B12" s="114" t="s">
        <v>39</v>
      </c>
      <c r="C12" s="176" t="s">
        <v>84</v>
      </c>
      <c r="D12" s="8"/>
      <c r="E12" s="8"/>
      <c r="F12" s="35"/>
      <c r="G12" s="23"/>
      <c r="H12" s="29"/>
      <c r="I12" s="8"/>
    </row>
    <row r="13" spans="1:13" x14ac:dyDescent="0.35">
      <c r="A13" s="121">
        <v>12</v>
      </c>
      <c r="B13" s="117" t="s">
        <v>31</v>
      </c>
      <c r="C13" s="176" t="s">
        <v>84</v>
      </c>
      <c r="D13" s="8"/>
      <c r="E13" s="8"/>
      <c r="F13" s="6"/>
      <c r="G13" s="24"/>
      <c r="H13" s="29"/>
      <c r="I13" s="8"/>
    </row>
    <row r="14" spans="1:13" x14ac:dyDescent="0.35">
      <c r="A14" s="122">
        <v>13</v>
      </c>
      <c r="B14" s="115" t="s">
        <v>33</v>
      </c>
      <c r="C14" s="176" t="s">
        <v>84</v>
      </c>
      <c r="D14" s="8"/>
      <c r="E14" s="26"/>
      <c r="F14" s="27"/>
      <c r="G14" s="28"/>
      <c r="H14" s="29"/>
      <c r="I14" s="8"/>
      <c r="J14" s="1"/>
      <c r="K14" s="36"/>
    </row>
    <row r="15" spans="1:13" x14ac:dyDescent="0.35">
      <c r="A15" s="123">
        <v>14</v>
      </c>
      <c r="B15" s="116" t="s">
        <v>34</v>
      </c>
      <c r="C15" s="176" t="s">
        <v>84</v>
      </c>
      <c r="D15" s="8"/>
      <c r="E15" s="8"/>
      <c r="F15" s="8"/>
      <c r="G15" s="24"/>
      <c r="H15" s="29"/>
      <c r="I15" s="8"/>
      <c r="J15" s="1"/>
      <c r="K15" s="38"/>
    </row>
    <row r="16" spans="1:13" x14ac:dyDescent="0.35">
      <c r="A16" s="124">
        <v>15</v>
      </c>
      <c r="B16" s="155" t="s">
        <v>35</v>
      </c>
      <c r="C16" s="176" t="s">
        <v>85</v>
      </c>
      <c r="D16" s="11"/>
      <c r="E16" s="11"/>
      <c r="F16" s="8"/>
      <c r="G16" s="23"/>
      <c r="H16" s="29"/>
      <c r="I16" s="8"/>
      <c r="J16" s="6"/>
      <c r="K16" s="6"/>
    </row>
    <row r="17" spans="1:12" x14ac:dyDescent="0.35">
      <c r="A17" s="125">
        <v>16</v>
      </c>
      <c r="B17" s="156" t="s">
        <v>36</v>
      </c>
      <c r="C17" s="176" t="s">
        <v>85</v>
      </c>
      <c r="D17" s="8"/>
      <c r="E17" s="8"/>
      <c r="F17" s="8"/>
      <c r="G17" s="23"/>
      <c r="H17" s="29"/>
      <c r="I17" s="8"/>
      <c r="J17" s="37"/>
      <c r="K17" s="38"/>
      <c r="L17" s="38"/>
    </row>
    <row r="18" spans="1:12" x14ac:dyDescent="0.35">
      <c r="A18" s="105">
        <v>17</v>
      </c>
      <c r="B18" s="157" t="s">
        <v>37</v>
      </c>
      <c r="C18" s="176" t="s">
        <v>85</v>
      </c>
      <c r="D18" s="8"/>
      <c r="E18" s="8"/>
      <c r="F18" s="8"/>
      <c r="G18" s="23"/>
      <c r="H18" s="29"/>
      <c r="I18" s="8"/>
      <c r="J18" s="1"/>
      <c r="K18" s="38"/>
      <c r="L18" s="38"/>
    </row>
    <row r="19" spans="1:12" x14ac:dyDescent="0.35">
      <c r="A19" s="105">
        <v>18</v>
      </c>
      <c r="B19" s="2" t="s">
        <v>82</v>
      </c>
      <c r="C19" s="176" t="s">
        <v>85</v>
      </c>
    </row>
    <row r="20" spans="1:12" x14ac:dyDescent="0.35">
      <c r="A20" s="105">
        <v>19</v>
      </c>
      <c r="B20" s="2" t="s">
        <v>83</v>
      </c>
      <c r="C20" s="217" t="s">
        <v>86</v>
      </c>
    </row>
  </sheetData>
  <sortState xmlns:xlrd2="http://schemas.microsoft.com/office/spreadsheetml/2017/richdata2" ref="B2:G18">
    <sortCondition ref="B2:B18"/>
    <sortCondition ref="D2:D18"/>
  </sortState>
  <phoneticPr fontId="8" type="noConversion"/>
  <conditionalFormatting sqref="D10:D11 D16:F18 E2:F11">
    <cfRule type="expression" dxfId="21" priority="44">
      <formula>#REF!=TODAY()</formula>
    </cfRule>
  </conditionalFormatting>
  <conditionalFormatting sqref="D12:E15">
    <cfRule type="expression" dxfId="20" priority="35">
      <formula>#REF!=TODAY()</formula>
    </cfRule>
  </conditionalFormatting>
  <conditionalFormatting sqref="F14:F15">
    <cfRule type="expression" dxfId="19" priority="36">
      <formula>#REF!=TODAY()</formula>
    </cfRule>
  </conditionalFormatting>
  <conditionalFormatting sqref="D2">
    <cfRule type="expression" dxfId="18" priority="26">
      <formula>#REF!=TODAY()</formula>
    </cfRule>
  </conditionalFormatting>
  <conditionalFormatting sqref="A2:B2 A10:B10">
    <cfRule type="expression" dxfId="17" priority="22">
      <formula>#REF!=TODAY()</formula>
    </cfRule>
  </conditionalFormatting>
  <conditionalFormatting sqref="A9:B9">
    <cfRule type="expression" dxfId="16" priority="21">
      <formula>#REF!=TODAY()</formula>
    </cfRule>
  </conditionalFormatting>
  <conditionalFormatting sqref="A7:B7">
    <cfRule type="expression" dxfId="15" priority="20">
      <formula>#REF!=TODAY()</formula>
    </cfRule>
  </conditionalFormatting>
  <conditionalFormatting sqref="A11">
    <cfRule type="expression" dxfId="14" priority="9">
      <formula>#REF!=TODAY()</formula>
    </cfRule>
  </conditionalFormatting>
  <conditionalFormatting sqref="A18:A20">
    <cfRule type="expression" dxfId="13" priority="8">
      <formula>#REF!=TODAY()</formula>
    </cfRule>
  </conditionalFormatting>
  <conditionalFormatting sqref="A16">
    <cfRule type="expression" dxfId="12" priority="7">
      <formula>#REF!=TODAY()</formula>
    </cfRule>
  </conditionalFormatting>
  <conditionalFormatting sqref="B11">
    <cfRule type="expression" dxfId="11" priority="6">
      <formula>#REF!=TODAY()</formula>
    </cfRule>
  </conditionalFormatting>
  <conditionalFormatting sqref="B18">
    <cfRule type="expression" dxfId="10" priority="5">
      <formula>#REF!=TODAY()</formula>
    </cfRule>
  </conditionalFormatting>
  <conditionalFormatting sqref="B16">
    <cfRule type="expression" dxfId="9" priority="4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5AD66-A876-4759-8629-18ADFEE6BDCE}">
  <sheetPr codeName="Feuil2">
    <pageSetUpPr fitToPage="1"/>
  </sheetPr>
  <dimension ref="A1:DR111"/>
  <sheetViews>
    <sheetView showGridLines="0" showRowColHeaders="0" tabSelected="1" zoomScaleNormal="1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3.6328125" style="39" customWidth="1"/>
    <col min="2" max="2" width="4.6328125" style="39" customWidth="1"/>
    <col min="3" max="3" width="18.7265625" style="5" customWidth="1"/>
    <col min="4" max="4" width="11.81640625" style="5" customWidth="1"/>
    <col min="5" max="102" width="2.36328125" style="5" customWidth="1"/>
    <col min="103" max="103" width="8.1796875" style="146" customWidth="1"/>
    <col min="104" max="121" width="2.36328125" style="5" customWidth="1"/>
    <col min="122" max="16384" width="10.90625" style="5"/>
  </cols>
  <sheetData>
    <row r="1" spans="1:122" ht="5" customHeight="1" x14ac:dyDescent="0.35">
      <c r="A1" s="162">
        <v>5</v>
      </c>
      <c r="B1" s="96"/>
      <c r="C1" s="17"/>
      <c r="D1" s="17"/>
      <c r="E1" s="17"/>
      <c r="F1" s="17"/>
      <c r="G1" s="42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20"/>
    </row>
    <row r="2" spans="1:122" ht="25" customHeight="1" x14ac:dyDescent="0.35">
      <c r="A2" s="97"/>
      <c r="B2" s="93"/>
      <c r="C2" s="178"/>
      <c r="D2" s="66"/>
      <c r="E2" s="33"/>
      <c r="F2" s="33"/>
      <c r="G2" s="33"/>
      <c r="H2" s="33"/>
      <c r="I2" s="33"/>
      <c r="J2" s="33"/>
      <c r="K2" s="33"/>
      <c r="L2" s="67"/>
      <c r="M2" s="92" t="s">
        <v>6</v>
      </c>
      <c r="N2" s="68"/>
      <c r="O2" s="33"/>
      <c r="P2" s="33"/>
      <c r="Q2" s="69"/>
      <c r="R2" s="33"/>
      <c r="S2" s="69"/>
      <c r="T2" s="69"/>
      <c r="U2" s="69"/>
      <c r="V2" s="70"/>
      <c r="W2" s="33"/>
      <c r="X2" s="33"/>
      <c r="Y2" s="33"/>
      <c r="Z2" s="71"/>
      <c r="AA2" s="71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21"/>
      <c r="CY2" s="205"/>
    </row>
    <row r="3" spans="1:122" ht="25" customHeight="1" x14ac:dyDescent="0.35">
      <c r="A3" s="97"/>
      <c r="B3" s="102">
        <v>44081</v>
      </c>
      <c r="C3" s="179"/>
      <c r="D3" s="88"/>
      <c r="E3" s="33"/>
      <c r="F3" s="33"/>
      <c r="G3" s="33"/>
      <c r="H3" s="33"/>
      <c r="I3" s="33"/>
      <c r="J3" s="33"/>
      <c r="K3" s="33"/>
      <c r="L3" s="67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72"/>
      <c r="Y3" s="33"/>
      <c r="Z3" s="33"/>
      <c r="AA3" s="33"/>
      <c r="AB3" s="33"/>
      <c r="AC3" s="7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/>
      <c r="CJ3" s="33"/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21"/>
    </row>
    <row r="4" spans="1:122" ht="5" customHeight="1" x14ac:dyDescent="0.35">
      <c r="A4" s="97"/>
      <c r="B4" s="98"/>
      <c r="C4" s="33"/>
      <c r="D4" s="33"/>
      <c r="E4" s="33"/>
      <c r="F4" s="33"/>
      <c r="G4" s="33"/>
      <c r="H4" s="33"/>
      <c r="I4" s="33"/>
      <c r="J4" s="33"/>
      <c r="K4" s="33"/>
      <c r="L4" s="67"/>
      <c r="M4" s="33"/>
      <c r="N4" s="33"/>
      <c r="O4" s="33"/>
      <c r="P4" s="33"/>
      <c r="Q4" s="33"/>
      <c r="R4" s="33"/>
      <c r="S4" s="67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21"/>
    </row>
    <row r="5" spans="1:122" ht="5.5" customHeight="1" x14ac:dyDescent="0.35">
      <c r="A5" s="99"/>
      <c r="B5" s="100"/>
      <c r="C5" s="15"/>
      <c r="D5" s="15"/>
      <c r="E5" s="15"/>
      <c r="F5" s="15"/>
      <c r="G5" s="15"/>
      <c r="H5" s="15"/>
      <c r="I5" s="15"/>
      <c r="J5" s="15"/>
      <c r="K5" s="15"/>
      <c r="L5" s="32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22"/>
    </row>
    <row r="6" spans="1:122" ht="27" customHeight="1" x14ac:dyDescent="0.35">
      <c r="E6" s="44" t="str">
        <f>"SEMAINE du  :  "&amp;TEXT(B3,"jjjj jj mmmm aaaa")&amp; "  au  "&amp;TEXT(B3+6,"jjjj jj mmmm aaaa")</f>
        <v>SEMAINE du  :  lundi 07 septembre 2020  au  dimanche 13 septembre 2020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8"/>
      <c r="CY6" s="205"/>
    </row>
    <row r="7" spans="1:122" ht="30" customHeight="1" thickBot="1" x14ac:dyDescent="0.4">
      <c r="A7" s="206"/>
      <c r="B7" s="211">
        <v>1</v>
      </c>
      <c r="C7" s="103" t="str">
        <f>IF(B7=1,"Accueil",IF(B7=6,"Entretien",IF(B7=11,"Restauration",IF(B7=16,"Technique",IF(B7=21,"Sociétés extérieures")))))</f>
        <v>Accueil</v>
      </c>
      <c r="D7" s="103"/>
      <c r="E7" s="74">
        <v>0.29166666666666669</v>
      </c>
      <c r="F7" s="75">
        <f t="shared" ref="F7:AK7" si="0">E7+1/24/4</f>
        <v>0.30208333333333337</v>
      </c>
      <c r="G7" s="75">
        <f t="shared" si="0"/>
        <v>0.31250000000000006</v>
      </c>
      <c r="H7" s="75">
        <f t="shared" si="0"/>
        <v>0.32291666666666674</v>
      </c>
      <c r="I7" s="76">
        <f t="shared" si="0"/>
        <v>0.33333333333333343</v>
      </c>
      <c r="J7" s="75">
        <f t="shared" si="0"/>
        <v>0.34375000000000011</v>
      </c>
      <c r="K7" s="75">
        <f t="shared" si="0"/>
        <v>0.3541666666666668</v>
      </c>
      <c r="L7" s="75">
        <f t="shared" si="0"/>
        <v>0.36458333333333348</v>
      </c>
      <c r="M7" s="76">
        <f t="shared" si="0"/>
        <v>0.37500000000000017</v>
      </c>
      <c r="N7" s="75">
        <f t="shared" si="0"/>
        <v>0.38541666666666685</v>
      </c>
      <c r="O7" s="75">
        <f t="shared" si="0"/>
        <v>0.39583333333333354</v>
      </c>
      <c r="P7" s="75">
        <f t="shared" si="0"/>
        <v>0.40625000000000022</v>
      </c>
      <c r="Q7" s="76">
        <f t="shared" si="0"/>
        <v>0.41666666666666691</v>
      </c>
      <c r="R7" s="75">
        <f t="shared" si="0"/>
        <v>0.42708333333333359</v>
      </c>
      <c r="S7" s="75">
        <f t="shared" si="0"/>
        <v>0.43750000000000028</v>
      </c>
      <c r="T7" s="75">
        <f t="shared" si="0"/>
        <v>0.44791666666666696</v>
      </c>
      <c r="U7" s="76">
        <f t="shared" si="0"/>
        <v>0.45833333333333365</v>
      </c>
      <c r="V7" s="75">
        <f t="shared" si="0"/>
        <v>0.46875000000000033</v>
      </c>
      <c r="W7" s="75">
        <f t="shared" si="0"/>
        <v>0.47916666666666702</v>
      </c>
      <c r="X7" s="75">
        <f t="shared" si="0"/>
        <v>0.4895833333333337</v>
      </c>
      <c r="Y7" s="76">
        <f t="shared" si="0"/>
        <v>0.50000000000000033</v>
      </c>
      <c r="Z7" s="75">
        <f t="shared" si="0"/>
        <v>0.51041666666666696</v>
      </c>
      <c r="AA7" s="75">
        <f t="shared" si="0"/>
        <v>0.52083333333333359</v>
      </c>
      <c r="AB7" s="75">
        <f t="shared" si="0"/>
        <v>0.53125000000000022</v>
      </c>
      <c r="AC7" s="76">
        <f t="shared" si="0"/>
        <v>0.54166666666666685</v>
      </c>
      <c r="AD7" s="75">
        <f t="shared" si="0"/>
        <v>0.55208333333333348</v>
      </c>
      <c r="AE7" s="75">
        <f t="shared" si="0"/>
        <v>0.56250000000000011</v>
      </c>
      <c r="AF7" s="75">
        <f t="shared" si="0"/>
        <v>0.57291666666666674</v>
      </c>
      <c r="AG7" s="76">
        <f t="shared" si="0"/>
        <v>0.58333333333333337</v>
      </c>
      <c r="AH7" s="75">
        <f t="shared" si="0"/>
        <v>0.59375</v>
      </c>
      <c r="AI7" s="75">
        <f t="shared" si="0"/>
        <v>0.60416666666666663</v>
      </c>
      <c r="AJ7" s="75">
        <f t="shared" si="0"/>
        <v>0.61458333333333326</v>
      </c>
      <c r="AK7" s="76">
        <f t="shared" si="0"/>
        <v>0.62499999999999989</v>
      </c>
      <c r="AL7" s="75">
        <f t="shared" ref="AL7:BQ7" si="1">AK7+1/24/4</f>
        <v>0.63541666666666652</v>
      </c>
      <c r="AM7" s="75">
        <f t="shared" si="1"/>
        <v>0.64583333333333315</v>
      </c>
      <c r="AN7" s="75">
        <f t="shared" si="1"/>
        <v>0.65624999999999978</v>
      </c>
      <c r="AO7" s="76">
        <f t="shared" si="1"/>
        <v>0.66666666666666641</v>
      </c>
      <c r="AP7" s="75">
        <f t="shared" si="1"/>
        <v>0.67708333333333304</v>
      </c>
      <c r="AQ7" s="75">
        <f t="shared" si="1"/>
        <v>0.68749999999999967</v>
      </c>
      <c r="AR7" s="75">
        <f t="shared" si="1"/>
        <v>0.6979166666666663</v>
      </c>
      <c r="AS7" s="76">
        <f t="shared" si="1"/>
        <v>0.70833333333333293</v>
      </c>
      <c r="AT7" s="75">
        <f t="shared" si="1"/>
        <v>0.71874999999999956</v>
      </c>
      <c r="AU7" s="75">
        <f t="shared" si="1"/>
        <v>0.72916666666666619</v>
      </c>
      <c r="AV7" s="75">
        <f t="shared" si="1"/>
        <v>0.73958333333333282</v>
      </c>
      <c r="AW7" s="76">
        <f t="shared" si="1"/>
        <v>0.74999999999999944</v>
      </c>
      <c r="AX7" s="75">
        <f t="shared" si="1"/>
        <v>0.76041666666666607</v>
      </c>
      <c r="AY7" s="75">
        <f t="shared" si="1"/>
        <v>0.7708333333333327</v>
      </c>
      <c r="AZ7" s="75">
        <f t="shared" si="1"/>
        <v>0.78124999999999933</v>
      </c>
      <c r="BA7" s="76">
        <f t="shared" si="1"/>
        <v>0.79166666666666596</v>
      </c>
      <c r="BB7" s="75">
        <f t="shared" si="1"/>
        <v>0.80208333333333259</v>
      </c>
      <c r="BC7" s="75">
        <f t="shared" si="1"/>
        <v>0.81249999999999922</v>
      </c>
      <c r="BD7" s="75">
        <f t="shared" si="1"/>
        <v>0.82291666666666585</v>
      </c>
      <c r="BE7" s="76">
        <f t="shared" si="1"/>
        <v>0.83333333333333248</v>
      </c>
      <c r="BF7" s="75">
        <f t="shared" si="1"/>
        <v>0.84374999999999911</v>
      </c>
      <c r="BG7" s="75">
        <f t="shared" si="1"/>
        <v>0.85416666666666574</v>
      </c>
      <c r="BH7" s="75">
        <f t="shared" si="1"/>
        <v>0.86458333333333237</v>
      </c>
      <c r="BI7" s="76">
        <f t="shared" si="1"/>
        <v>0.874999999999999</v>
      </c>
      <c r="BJ7" s="75">
        <f t="shared" si="1"/>
        <v>0.88541666666666563</v>
      </c>
      <c r="BK7" s="75">
        <f t="shared" si="1"/>
        <v>0.89583333333333226</v>
      </c>
      <c r="BL7" s="75">
        <f t="shared" si="1"/>
        <v>0.90624999999999889</v>
      </c>
      <c r="BM7" s="76">
        <f t="shared" si="1"/>
        <v>0.91666666666666552</v>
      </c>
      <c r="BN7" s="75">
        <f t="shared" si="1"/>
        <v>0.92708333333333215</v>
      </c>
      <c r="BO7" s="75">
        <f t="shared" si="1"/>
        <v>0.93749999999999878</v>
      </c>
      <c r="BP7" s="75">
        <f t="shared" si="1"/>
        <v>0.94791666666666541</v>
      </c>
      <c r="BQ7" s="76">
        <f t="shared" si="1"/>
        <v>0.95833333333333204</v>
      </c>
      <c r="BR7" s="75">
        <f t="shared" ref="BR7:CW7" si="2">BQ7+1/24/4</f>
        <v>0.96874999999999867</v>
      </c>
      <c r="BS7" s="75">
        <f t="shared" si="2"/>
        <v>0.9791666666666653</v>
      </c>
      <c r="BT7" s="75">
        <f t="shared" si="2"/>
        <v>0.98958333333333193</v>
      </c>
      <c r="BU7" s="76">
        <f t="shared" si="2"/>
        <v>0.99999999999999856</v>
      </c>
      <c r="BV7" s="75">
        <f t="shared" si="2"/>
        <v>1.0104166666666652</v>
      </c>
      <c r="BW7" s="75">
        <f t="shared" si="2"/>
        <v>1.0208333333333319</v>
      </c>
      <c r="BX7" s="75">
        <f t="shared" si="2"/>
        <v>1.0312499999999987</v>
      </c>
      <c r="BY7" s="76">
        <f t="shared" si="2"/>
        <v>1.0416666666666654</v>
      </c>
      <c r="BZ7" s="75">
        <f t="shared" si="2"/>
        <v>1.0520833333333321</v>
      </c>
      <c r="CA7" s="75">
        <f t="shared" si="2"/>
        <v>1.0624999999999989</v>
      </c>
      <c r="CB7" s="75">
        <f t="shared" si="2"/>
        <v>1.0729166666666656</v>
      </c>
      <c r="CC7" s="76">
        <f t="shared" si="2"/>
        <v>1.0833333333333324</v>
      </c>
      <c r="CD7" s="75">
        <f t="shared" si="2"/>
        <v>1.0937499999999991</v>
      </c>
      <c r="CE7" s="75">
        <f t="shared" si="2"/>
        <v>1.1041666666666659</v>
      </c>
      <c r="CF7" s="75">
        <f t="shared" si="2"/>
        <v>1.1145833333333326</v>
      </c>
      <c r="CG7" s="76">
        <f t="shared" si="2"/>
        <v>1.1249999999999993</v>
      </c>
      <c r="CH7" s="75">
        <f t="shared" si="2"/>
        <v>1.1354166666666661</v>
      </c>
      <c r="CI7" s="75">
        <f t="shared" si="2"/>
        <v>1.1458333333333328</v>
      </c>
      <c r="CJ7" s="75">
        <f t="shared" si="2"/>
        <v>1.1562499999999996</v>
      </c>
      <c r="CK7" s="76">
        <f t="shared" si="2"/>
        <v>1.1666666666666663</v>
      </c>
      <c r="CL7" s="75">
        <f t="shared" si="2"/>
        <v>1.177083333333333</v>
      </c>
      <c r="CM7" s="75">
        <f t="shared" si="2"/>
        <v>1.1874999999999998</v>
      </c>
      <c r="CN7" s="75">
        <f t="shared" si="2"/>
        <v>1.1979166666666665</v>
      </c>
      <c r="CO7" s="76">
        <f t="shared" si="2"/>
        <v>1.2083333333333333</v>
      </c>
      <c r="CP7" s="75">
        <f t="shared" si="2"/>
        <v>1.21875</v>
      </c>
      <c r="CQ7" s="75">
        <f t="shared" si="2"/>
        <v>1.2291666666666667</v>
      </c>
      <c r="CR7" s="75">
        <f t="shared" si="2"/>
        <v>1.2395833333333335</v>
      </c>
      <c r="CS7" s="76">
        <f t="shared" si="2"/>
        <v>1.2500000000000002</v>
      </c>
      <c r="CT7" s="75">
        <f t="shared" si="2"/>
        <v>1.260416666666667</v>
      </c>
      <c r="CU7" s="75">
        <f t="shared" si="2"/>
        <v>1.2708333333333337</v>
      </c>
      <c r="CV7" s="75">
        <f t="shared" si="2"/>
        <v>1.2812500000000004</v>
      </c>
      <c r="CW7" s="76">
        <f t="shared" si="2"/>
        <v>1.2916666666666672</v>
      </c>
      <c r="CY7" s="145" t="s">
        <v>30</v>
      </c>
    </row>
    <row r="8" spans="1:122" s="1" customFormat="1" ht="30" customHeight="1" x14ac:dyDescent="0.35">
      <c r="A8" s="218"/>
      <c r="B8" s="224">
        <f>B3</f>
        <v>44081</v>
      </c>
      <c r="C8" s="180" t="s">
        <v>8</v>
      </c>
      <c r="D8" s="190" t="s">
        <v>81</v>
      </c>
      <c r="E8" s="77" t="s">
        <v>4</v>
      </c>
      <c r="F8" s="78"/>
      <c r="G8" s="78"/>
      <c r="H8" s="78"/>
      <c r="I8" s="79"/>
      <c r="J8" s="78"/>
      <c r="K8" s="78"/>
      <c r="L8" s="78"/>
      <c r="M8" s="79"/>
      <c r="N8" s="78"/>
      <c r="O8" s="78"/>
      <c r="P8" s="78"/>
      <c r="Q8" s="79"/>
      <c r="R8" s="78"/>
      <c r="S8" s="78"/>
      <c r="T8" s="78"/>
      <c r="U8" s="79"/>
      <c r="V8" s="78"/>
      <c r="W8" s="78"/>
      <c r="X8" s="78"/>
      <c r="Y8" s="79"/>
      <c r="Z8" s="78"/>
      <c r="AA8" s="78"/>
      <c r="AB8" s="78"/>
      <c r="AC8" s="79"/>
      <c r="AD8" s="78"/>
      <c r="AE8" s="78"/>
      <c r="AF8" s="78"/>
      <c r="AG8" s="79"/>
      <c r="AH8" s="78"/>
      <c r="AI8" s="78"/>
      <c r="AJ8" s="78"/>
      <c r="AK8" s="79"/>
      <c r="AL8" s="78"/>
      <c r="AM8" s="78"/>
      <c r="AN8" s="78"/>
      <c r="AO8" s="79"/>
      <c r="AP8" s="78"/>
      <c r="AQ8" s="78"/>
      <c r="AR8" s="78"/>
      <c r="AS8" s="79"/>
      <c r="AT8" s="78"/>
      <c r="AU8" s="78"/>
      <c r="AV8" s="78"/>
      <c r="AW8" s="79"/>
      <c r="AX8" s="78"/>
      <c r="AY8" s="78"/>
      <c r="AZ8" s="78"/>
      <c r="BA8" s="79"/>
      <c r="BB8" s="78"/>
      <c r="BC8" s="78"/>
      <c r="BD8" s="78"/>
      <c r="BE8" s="79"/>
      <c r="BF8" s="78"/>
      <c r="BG8" s="78"/>
      <c r="BH8" s="78"/>
      <c r="BI8" s="79"/>
      <c r="BJ8" s="78"/>
      <c r="BK8" s="78"/>
      <c r="BL8" s="78"/>
      <c r="BM8" s="79"/>
      <c r="BN8" s="78"/>
      <c r="BO8" s="78"/>
      <c r="BP8" s="78"/>
      <c r="BQ8" s="79"/>
      <c r="BR8" s="78"/>
      <c r="BS8" s="78"/>
      <c r="BT8" s="78"/>
      <c r="BU8" s="79"/>
      <c r="BV8" s="78"/>
      <c r="BW8" s="78"/>
      <c r="BX8" s="78"/>
      <c r="BY8" s="79"/>
      <c r="BZ8" s="78"/>
      <c r="CA8" s="78"/>
      <c r="CB8" s="78"/>
      <c r="CC8" s="79"/>
      <c r="CD8" s="78"/>
      <c r="CE8" s="78"/>
      <c r="CF8" s="78"/>
      <c r="CG8" s="79"/>
      <c r="CH8" s="78"/>
      <c r="CI8" s="78"/>
      <c r="CJ8" s="78"/>
      <c r="CK8" s="79"/>
      <c r="CL8" s="78"/>
      <c r="CM8" s="78"/>
      <c r="CN8" s="78"/>
      <c r="CO8" s="79"/>
      <c r="CP8" s="78"/>
      <c r="CQ8" s="78"/>
      <c r="CR8" s="78"/>
      <c r="CS8" s="79"/>
      <c r="CT8" s="78"/>
      <c r="CU8" s="78"/>
      <c r="CV8" s="78"/>
      <c r="CW8" s="79"/>
      <c r="CX8" s="5"/>
      <c r="CY8" s="147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</row>
    <row r="9" spans="1:122" s="1" customFormat="1" ht="30" customHeight="1" x14ac:dyDescent="0.35">
      <c r="A9" s="219"/>
      <c r="B9" s="225"/>
      <c r="C9" s="198" t="s">
        <v>9</v>
      </c>
      <c r="D9" s="199" t="s">
        <v>84</v>
      </c>
      <c r="E9" s="194"/>
      <c r="F9" s="195"/>
      <c r="G9" s="195"/>
      <c r="H9" s="195"/>
      <c r="I9" s="196"/>
      <c r="J9" s="195"/>
      <c r="K9" s="195"/>
      <c r="L9" s="195"/>
      <c r="M9" s="196"/>
      <c r="N9" s="195"/>
      <c r="O9" s="195"/>
      <c r="P9" s="195"/>
      <c r="Q9" s="196"/>
      <c r="R9" s="195"/>
      <c r="S9" s="195"/>
      <c r="T9" s="195"/>
      <c r="U9" s="196"/>
      <c r="V9" s="195"/>
      <c r="W9" s="195"/>
      <c r="X9" s="195"/>
      <c r="Y9" s="196"/>
      <c r="Z9" s="195"/>
      <c r="AA9" s="195"/>
      <c r="AB9" s="195"/>
      <c r="AC9" s="196"/>
      <c r="AD9" s="195"/>
      <c r="AE9" s="195"/>
      <c r="AF9" s="195"/>
      <c r="AG9" s="196"/>
      <c r="AH9" s="195"/>
      <c r="AI9" s="195"/>
      <c r="AJ9" s="195"/>
      <c r="AK9" s="196"/>
      <c r="AL9" s="195"/>
      <c r="AM9" s="195"/>
      <c r="AN9" s="195"/>
      <c r="AO9" s="196"/>
      <c r="AP9" s="195"/>
      <c r="AQ9" s="195"/>
      <c r="AR9" s="195"/>
      <c r="AS9" s="196"/>
      <c r="AT9" s="195"/>
      <c r="AU9" s="195"/>
      <c r="AV9" s="195"/>
      <c r="AW9" s="196"/>
      <c r="AX9" s="195"/>
      <c r="AY9" s="195"/>
      <c r="AZ9" s="195"/>
      <c r="BA9" s="196"/>
      <c r="BB9" s="195"/>
      <c r="BC9" s="195"/>
      <c r="BD9" s="195"/>
      <c r="BE9" s="196"/>
      <c r="BF9" s="195"/>
      <c r="BG9" s="195"/>
      <c r="BH9" s="195"/>
      <c r="BI9" s="196"/>
      <c r="BJ9" s="195"/>
      <c r="BK9" s="195"/>
      <c r="BL9" s="195"/>
      <c r="BM9" s="196"/>
      <c r="BN9" s="195"/>
      <c r="BO9" s="195"/>
      <c r="BP9" s="195"/>
      <c r="BQ9" s="196"/>
      <c r="BR9" s="195"/>
      <c r="BS9" s="195"/>
      <c r="BT9" s="195"/>
      <c r="BU9" s="196"/>
      <c r="BV9" s="195"/>
      <c r="BW9" s="195"/>
      <c r="BX9" s="195"/>
      <c r="BY9" s="196"/>
      <c r="BZ9" s="195"/>
      <c r="CA9" s="195"/>
      <c r="CB9" s="195"/>
      <c r="CC9" s="196"/>
      <c r="CD9" s="195"/>
      <c r="CE9" s="195"/>
      <c r="CF9" s="195"/>
      <c r="CG9" s="196"/>
      <c r="CH9" s="195"/>
      <c r="CI9" s="195"/>
      <c r="CJ9" s="195"/>
      <c r="CK9" s="196"/>
      <c r="CL9" s="195"/>
      <c r="CM9" s="195"/>
      <c r="CN9" s="195"/>
      <c r="CO9" s="196"/>
      <c r="CP9" s="195"/>
      <c r="CQ9" s="195"/>
      <c r="CR9" s="195"/>
      <c r="CS9" s="196"/>
      <c r="CT9" s="195"/>
      <c r="CU9" s="195"/>
      <c r="CV9" s="195"/>
      <c r="CW9" s="196"/>
      <c r="CX9" s="5"/>
      <c r="CY9" s="197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</row>
    <row r="10" spans="1:122" s="1" customFormat="1" ht="30" customHeight="1" x14ac:dyDescent="0.35">
      <c r="A10" s="219"/>
      <c r="B10" s="225"/>
      <c r="C10" s="198" t="s">
        <v>10</v>
      </c>
      <c r="D10" s="199" t="s">
        <v>84</v>
      </c>
      <c r="E10" s="194"/>
      <c r="F10" s="195"/>
      <c r="G10" s="195"/>
      <c r="H10" s="195"/>
      <c r="I10" s="196"/>
      <c r="J10" s="195"/>
      <c r="K10" s="195"/>
      <c r="L10" s="195"/>
      <c r="M10" s="196"/>
      <c r="N10" s="195"/>
      <c r="O10" s="195"/>
      <c r="P10" s="195"/>
      <c r="Q10" s="196"/>
      <c r="R10" s="195"/>
      <c r="S10" s="195"/>
      <c r="T10" s="195"/>
      <c r="U10" s="196"/>
      <c r="V10" s="195"/>
      <c r="W10" s="195"/>
      <c r="X10" s="195"/>
      <c r="Y10" s="196"/>
      <c r="Z10" s="195"/>
      <c r="AA10" s="195"/>
      <c r="AB10" s="195"/>
      <c r="AC10" s="196"/>
      <c r="AD10" s="195"/>
      <c r="AE10" s="195"/>
      <c r="AF10" s="195"/>
      <c r="AG10" s="196"/>
      <c r="AH10" s="195"/>
      <c r="AI10" s="195"/>
      <c r="AJ10" s="195"/>
      <c r="AK10" s="196"/>
      <c r="AL10" s="195"/>
      <c r="AM10" s="195"/>
      <c r="AN10" s="195"/>
      <c r="AO10" s="196"/>
      <c r="AP10" s="195"/>
      <c r="AQ10" s="195"/>
      <c r="AR10" s="195"/>
      <c r="AS10" s="196"/>
      <c r="AT10" s="195"/>
      <c r="AU10" s="195"/>
      <c r="AV10" s="195"/>
      <c r="AW10" s="196"/>
      <c r="AX10" s="195"/>
      <c r="AY10" s="195"/>
      <c r="AZ10" s="195"/>
      <c r="BA10" s="196"/>
      <c r="BB10" s="195"/>
      <c r="BC10" s="195"/>
      <c r="BD10" s="195"/>
      <c r="BE10" s="196"/>
      <c r="BF10" s="195"/>
      <c r="BG10" s="195"/>
      <c r="BH10" s="195"/>
      <c r="BI10" s="196"/>
      <c r="BJ10" s="195"/>
      <c r="BK10" s="195"/>
      <c r="BL10" s="195"/>
      <c r="BM10" s="196"/>
      <c r="BN10" s="195"/>
      <c r="BO10" s="195"/>
      <c r="BP10" s="195"/>
      <c r="BQ10" s="196"/>
      <c r="BR10" s="195"/>
      <c r="BS10" s="195"/>
      <c r="BT10" s="195"/>
      <c r="BU10" s="196"/>
      <c r="BV10" s="195"/>
      <c r="BW10" s="195"/>
      <c r="BX10" s="195"/>
      <c r="BY10" s="196"/>
      <c r="BZ10" s="195"/>
      <c r="CA10" s="195"/>
      <c r="CB10" s="195"/>
      <c r="CC10" s="196"/>
      <c r="CD10" s="195"/>
      <c r="CE10" s="195"/>
      <c r="CF10" s="195"/>
      <c r="CG10" s="196"/>
      <c r="CH10" s="195"/>
      <c r="CI10" s="195"/>
      <c r="CJ10" s="195"/>
      <c r="CK10" s="196"/>
      <c r="CL10" s="195"/>
      <c r="CM10" s="195"/>
      <c r="CN10" s="195"/>
      <c r="CO10" s="196"/>
      <c r="CP10" s="195"/>
      <c r="CQ10" s="195"/>
      <c r="CR10" s="195"/>
      <c r="CS10" s="196"/>
      <c r="CT10" s="195"/>
      <c r="CU10" s="195"/>
      <c r="CV10" s="195"/>
      <c r="CW10" s="196"/>
      <c r="CX10" s="5"/>
      <c r="CY10" s="197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</row>
    <row r="11" spans="1:122" s="1" customFormat="1" ht="30" customHeight="1" x14ac:dyDescent="0.35">
      <c r="A11" s="219"/>
      <c r="B11" s="225"/>
      <c r="C11" s="198" t="s">
        <v>11</v>
      </c>
      <c r="D11" s="199" t="s">
        <v>84</v>
      </c>
      <c r="E11" s="194"/>
      <c r="F11" s="195"/>
      <c r="G11" s="195"/>
      <c r="H11" s="195"/>
      <c r="I11" s="196"/>
      <c r="J11" s="195"/>
      <c r="K11" s="195"/>
      <c r="L11" s="195"/>
      <c r="M11" s="196"/>
      <c r="N11" s="195"/>
      <c r="O11" s="195"/>
      <c r="P11" s="195"/>
      <c r="Q11" s="196"/>
      <c r="R11" s="195"/>
      <c r="S11" s="195"/>
      <c r="T11" s="195"/>
      <c r="U11" s="196"/>
      <c r="V11" s="195"/>
      <c r="W11" s="195"/>
      <c r="X11" s="195"/>
      <c r="Y11" s="196"/>
      <c r="Z11" s="195"/>
      <c r="AA11" s="195"/>
      <c r="AB11" s="195"/>
      <c r="AC11" s="196"/>
      <c r="AD11" s="195"/>
      <c r="AE11" s="195"/>
      <c r="AF11" s="195"/>
      <c r="AG11" s="196"/>
      <c r="AH11" s="195"/>
      <c r="AI11" s="195"/>
      <c r="AJ11" s="195"/>
      <c r="AK11" s="196"/>
      <c r="AL11" s="195"/>
      <c r="AM11" s="195"/>
      <c r="AN11" s="195"/>
      <c r="AO11" s="196"/>
      <c r="AP11" s="195"/>
      <c r="AQ11" s="195"/>
      <c r="AR11" s="195"/>
      <c r="AS11" s="196"/>
      <c r="AT11" s="195"/>
      <c r="AU11" s="195"/>
      <c r="AV11" s="195"/>
      <c r="AW11" s="196"/>
      <c r="AX11" s="195"/>
      <c r="AY11" s="195"/>
      <c r="AZ11" s="195"/>
      <c r="BA11" s="196"/>
      <c r="BB11" s="195"/>
      <c r="BC11" s="195"/>
      <c r="BD11" s="195"/>
      <c r="BE11" s="196"/>
      <c r="BF11" s="195"/>
      <c r="BG11" s="195"/>
      <c r="BH11" s="195"/>
      <c r="BI11" s="196"/>
      <c r="BJ11" s="195"/>
      <c r="BK11" s="195"/>
      <c r="BL11" s="195"/>
      <c r="BM11" s="196"/>
      <c r="BN11" s="195"/>
      <c r="BO11" s="195"/>
      <c r="BP11" s="195"/>
      <c r="BQ11" s="196"/>
      <c r="BR11" s="195"/>
      <c r="BS11" s="195"/>
      <c r="BT11" s="195"/>
      <c r="BU11" s="196"/>
      <c r="BV11" s="195"/>
      <c r="BW11" s="195"/>
      <c r="BX11" s="195"/>
      <c r="BY11" s="196"/>
      <c r="BZ11" s="195"/>
      <c r="CA11" s="195"/>
      <c r="CB11" s="195"/>
      <c r="CC11" s="196"/>
      <c r="CD11" s="195"/>
      <c r="CE11" s="195"/>
      <c r="CF11" s="195"/>
      <c r="CG11" s="196"/>
      <c r="CH11" s="195"/>
      <c r="CI11" s="195"/>
      <c r="CJ11" s="195"/>
      <c r="CK11" s="196"/>
      <c r="CL11" s="195"/>
      <c r="CM11" s="195"/>
      <c r="CN11" s="195"/>
      <c r="CO11" s="196"/>
      <c r="CP11" s="195"/>
      <c r="CQ11" s="195"/>
      <c r="CR11" s="195"/>
      <c r="CS11" s="196"/>
      <c r="CT11" s="195"/>
      <c r="CU11" s="195"/>
      <c r="CV11" s="195"/>
      <c r="CW11" s="196"/>
      <c r="CX11" s="5"/>
      <c r="CY11" s="197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</row>
    <row r="12" spans="1:122" ht="30" customHeight="1" thickBot="1" x14ac:dyDescent="0.4">
      <c r="A12" s="220"/>
      <c r="B12" s="226"/>
      <c r="C12" s="181" t="s">
        <v>12</v>
      </c>
      <c r="D12" s="191" t="s">
        <v>84</v>
      </c>
      <c r="E12" s="80" t="s">
        <v>4</v>
      </c>
      <c r="F12" s="81"/>
      <c r="G12" s="81"/>
      <c r="H12" s="81"/>
      <c r="I12" s="82"/>
      <c r="J12" s="81"/>
      <c r="K12" s="81"/>
      <c r="L12" s="81"/>
      <c r="M12" s="82"/>
      <c r="N12" s="81"/>
      <c r="O12" s="81"/>
      <c r="P12" s="81"/>
      <c r="Q12" s="82"/>
      <c r="R12" s="81"/>
      <c r="S12" s="81"/>
      <c r="T12" s="81"/>
      <c r="U12" s="82"/>
      <c r="V12" s="81"/>
      <c r="W12" s="81"/>
      <c r="X12" s="81"/>
      <c r="Y12" s="82"/>
      <c r="Z12" s="81"/>
      <c r="AA12" s="81"/>
      <c r="AB12" s="81"/>
      <c r="AC12" s="82"/>
      <c r="AD12" s="81"/>
      <c r="AE12" s="81"/>
      <c r="AF12" s="81"/>
      <c r="AG12" s="82"/>
      <c r="AH12" s="81"/>
      <c r="AI12" s="81"/>
      <c r="AJ12" s="81"/>
      <c r="AK12" s="82"/>
      <c r="AL12" s="81"/>
      <c r="AM12" s="81"/>
      <c r="AN12" s="81"/>
      <c r="AO12" s="82"/>
      <c r="AP12" s="81"/>
      <c r="AQ12" s="81"/>
      <c r="AR12" s="81"/>
      <c r="AS12" s="82"/>
      <c r="AT12" s="81"/>
      <c r="AU12" s="81"/>
      <c r="AV12" s="81"/>
      <c r="AW12" s="82"/>
      <c r="AX12" s="81"/>
      <c r="AY12" s="81"/>
      <c r="AZ12" s="81"/>
      <c r="BA12" s="82"/>
      <c r="BB12" s="81"/>
      <c r="BC12" s="81"/>
      <c r="BD12" s="81"/>
      <c r="BE12" s="82"/>
      <c r="BF12" s="81"/>
      <c r="BG12" s="81"/>
      <c r="BH12" s="81"/>
      <c r="BI12" s="82"/>
      <c r="BJ12" s="81"/>
      <c r="BK12" s="81"/>
      <c r="BL12" s="81"/>
      <c r="BM12" s="82"/>
      <c r="BN12" s="81"/>
      <c r="BO12" s="81"/>
      <c r="BP12" s="81"/>
      <c r="BQ12" s="82"/>
      <c r="BR12" s="81"/>
      <c r="BS12" s="81"/>
      <c r="BT12" s="81"/>
      <c r="BU12" s="82"/>
      <c r="BV12" s="81"/>
      <c r="BW12" s="81"/>
      <c r="BX12" s="81"/>
      <c r="BY12" s="82"/>
      <c r="BZ12" s="81"/>
      <c r="CA12" s="81"/>
      <c r="CB12" s="81"/>
      <c r="CC12" s="82"/>
      <c r="CD12" s="81"/>
      <c r="CE12" s="81"/>
      <c r="CF12" s="81"/>
      <c r="CG12" s="82"/>
      <c r="CH12" s="81"/>
      <c r="CI12" s="81"/>
      <c r="CJ12" s="81"/>
      <c r="CK12" s="82"/>
      <c r="CL12" s="81"/>
      <c r="CM12" s="81"/>
      <c r="CN12" s="81"/>
      <c r="CO12" s="82"/>
      <c r="CP12" s="81"/>
      <c r="CQ12" s="81"/>
      <c r="CR12" s="81"/>
      <c r="CS12" s="82"/>
      <c r="CT12" s="81"/>
      <c r="CU12" s="81"/>
      <c r="CV12" s="81"/>
      <c r="CW12" s="82"/>
      <c r="CY12" s="149"/>
    </row>
    <row r="13" spans="1:122" ht="30" customHeight="1" x14ac:dyDescent="0.35">
      <c r="A13" s="218"/>
      <c r="B13" s="224">
        <f>B3+1</f>
        <v>44082</v>
      </c>
      <c r="C13" s="182" t="s">
        <v>8</v>
      </c>
      <c r="D13" s="192" t="s">
        <v>81</v>
      </c>
      <c r="E13" s="77" t="s">
        <v>4</v>
      </c>
      <c r="F13" s="78"/>
      <c r="G13" s="78"/>
      <c r="H13" s="78"/>
      <c r="I13" s="79"/>
      <c r="J13" s="78"/>
      <c r="K13" s="78"/>
      <c r="L13" s="78"/>
      <c r="M13" s="79"/>
      <c r="N13" s="78"/>
      <c r="O13" s="78"/>
      <c r="P13" s="78"/>
      <c r="Q13" s="79"/>
      <c r="R13" s="78"/>
      <c r="S13" s="78"/>
      <c r="T13" s="78"/>
      <c r="U13" s="79"/>
      <c r="V13" s="78"/>
      <c r="W13" s="78"/>
      <c r="X13" s="78"/>
      <c r="Y13" s="79"/>
      <c r="Z13" s="78"/>
      <c r="AA13" s="78"/>
      <c r="AB13" s="78"/>
      <c r="AC13" s="79"/>
      <c r="AD13" s="78"/>
      <c r="AE13" s="78"/>
      <c r="AF13" s="78"/>
      <c r="AG13" s="79"/>
      <c r="AH13" s="78"/>
      <c r="AI13" s="78"/>
      <c r="AJ13" s="78"/>
      <c r="AK13" s="79"/>
      <c r="AL13" s="78"/>
      <c r="AM13" s="78"/>
      <c r="AN13" s="78"/>
      <c r="AO13" s="79"/>
      <c r="AP13" s="78"/>
      <c r="AQ13" s="78"/>
      <c r="AR13" s="78"/>
      <c r="AS13" s="79"/>
      <c r="AT13" s="78"/>
      <c r="AU13" s="78"/>
      <c r="AV13" s="78"/>
      <c r="AW13" s="79"/>
      <c r="AX13" s="78"/>
      <c r="AY13" s="78"/>
      <c r="AZ13" s="78"/>
      <c r="BA13" s="79"/>
      <c r="BB13" s="78"/>
      <c r="BC13" s="78"/>
      <c r="BD13" s="78"/>
      <c r="BE13" s="79"/>
      <c r="BF13" s="78"/>
      <c r="BG13" s="78"/>
      <c r="BH13" s="78"/>
      <c r="BI13" s="79"/>
      <c r="BJ13" s="78"/>
      <c r="BK13" s="78"/>
      <c r="BL13" s="78"/>
      <c r="BM13" s="79"/>
      <c r="BN13" s="78"/>
      <c r="BO13" s="78"/>
      <c r="BP13" s="78"/>
      <c r="BQ13" s="79"/>
      <c r="BR13" s="78"/>
      <c r="BS13" s="78"/>
      <c r="BT13" s="78"/>
      <c r="BU13" s="79"/>
      <c r="BV13" s="78"/>
      <c r="BW13" s="78"/>
      <c r="BX13" s="78"/>
      <c r="BY13" s="79"/>
      <c r="BZ13" s="78"/>
      <c r="CA13" s="78"/>
      <c r="CB13" s="78"/>
      <c r="CC13" s="79"/>
      <c r="CD13" s="78"/>
      <c r="CE13" s="78"/>
      <c r="CF13" s="78"/>
      <c r="CG13" s="79"/>
      <c r="CH13" s="78"/>
      <c r="CI13" s="78"/>
      <c r="CJ13" s="78"/>
      <c r="CK13" s="79"/>
      <c r="CL13" s="78"/>
      <c r="CM13" s="78"/>
      <c r="CN13" s="78"/>
      <c r="CO13" s="79"/>
      <c r="CP13" s="78"/>
      <c r="CQ13" s="78"/>
      <c r="CR13" s="78"/>
      <c r="CS13" s="79"/>
      <c r="CT13" s="78"/>
      <c r="CU13" s="78"/>
      <c r="CV13" s="78"/>
      <c r="CW13" s="79"/>
      <c r="CY13" s="147"/>
    </row>
    <row r="14" spans="1:122" ht="30" customHeight="1" x14ac:dyDescent="0.35">
      <c r="A14" s="219"/>
      <c r="B14" s="225"/>
      <c r="C14" s="182" t="s">
        <v>9</v>
      </c>
      <c r="D14" s="192" t="s">
        <v>84</v>
      </c>
      <c r="E14" s="194"/>
      <c r="F14" s="195"/>
      <c r="G14" s="195"/>
      <c r="H14" s="195"/>
      <c r="I14" s="196"/>
      <c r="J14" s="195"/>
      <c r="K14" s="195"/>
      <c r="L14" s="195"/>
      <c r="M14" s="196"/>
      <c r="N14" s="195"/>
      <c r="O14" s="195"/>
      <c r="P14" s="195"/>
      <c r="Q14" s="196"/>
      <c r="R14" s="195"/>
      <c r="S14" s="195"/>
      <c r="T14" s="195"/>
      <c r="U14" s="196"/>
      <c r="V14" s="195"/>
      <c r="W14" s="195"/>
      <c r="X14" s="195"/>
      <c r="Y14" s="196"/>
      <c r="Z14" s="195"/>
      <c r="AA14" s="195"/>
      <c r="AB14" s="195"/>
      <c r="AC14" s="196"/>
      <c r="AD14" s="195"/>
      <c r="AE14" s="195"/>
      <c r="AF14" s="195"/>
      <c r="AG14" s="196"/>
      <c r="AH14" s="195"/>
      <c r="AI14" s="195"/>
      <c r="AJ14" s="195"/>
      <c r="AK14" s="196"/>
      <c r="AL14" s="195"/>
      <c r="AM14" s="195"/>
      <c r="AN14" s="195"/>
      <c r="AO14" s="196"/>
      <c r="AP14" s="195"/>
      <c r="AQ14" s="195"/>
      <c r="AR14" s="195"/>
      <c r="AS14" s="196"/>
      <c r="AT14" s="195"/>
      <c r="AU14" s="195"/>
      <c r="AV14" s="195"/>
      <c r="AW14" s="196"/>
      <c r="AX14" s="195"/>
      <c r="AY14" s="195"/>
      <c r="AZ14" s="195"/>
      <c r="BA14" s="196"/>
      <c r="BB14" s="195"/>
      <c r="BC14" s="195"/>
      <c r="BD14" s="195"/>
      <c r="BE14" s="196"/>
      <c r="BF14" s="195"/>
      <c r="BG14" s="195"/>
      <c r="BH14" s="195"/>
      <c r="BI14" s="196"/>
      <c r="BJ14" s="195"/>
      <c r="BK14" s="195"/>
      <c r="BL14" s="195"/>
      <c r="BM14" s="196"/>
      <c r="BN14" s="195"/>
      <c r="BO14" s="195"/>
      <c r="BP14" s="195"/>
      <c r="BQ14" s="196"/>
      <c r="BR14" s="195"/>
      <c r="BS14" s="195"/>
      <c r="BT14" s="195"/>
      <c r="BU14" s="196"/>
      <c r="BV14" s="195"/>
      <c r="BW14" s="195"/>
      <c r="BX14" s="195"/>
      <c r="BY14" s="196"/>
      <c r="BZ14" s="195"/>
      <c r="CA14" s="195"/>
      <c r="CB14" s="195"/>
      <c r="CC14" s="196"/>
      <c r="CD14" s="195"/>
      <c r="CE14" s="195"/>
      <c r="CF14" s="195"/>
      <c r="CG14" s="196"/>
      <c r="CH14" s="195"/>
      <c r="CI14" s="195"/>
      <c r="CJ14" s="195"/>
      <c r="CK14" s="196"/>
      <c r="CL14" s="195"/>
      <c r="CM14" s="195"/>
      <c r="CN14" s="195"/>
      <c r="CO14" s="196"/>
      <c r="CP14" s="195"/>
      <c r="CQ14" s="195"/>
      <c r="CR14" s="195"/>
      <c r="CS14" s="196"/>
      <c r="CT14" s="195"/>
      <c r="CU14" s="195"/>
      <c r="CV14" s="195"/>
      <c r="CW14" s="196"/>
      <c r="CY14" s="197"/>
    </row>
    <row r="15" spans="1:122" ht="30" customHeight="1" x14ac:dyDescent="0.35">
      <c r="A15" s="219"/>
      <c r="B15" s="225"/>
      <c r="C15" s="182" t="s">
        <v>10</v>
      </c>
      <c r="D15" s="192" t="s">
        <v>84</v>
      </c>
      <c r="E15" s="194"/>
      <c r="F15" s="195"/>
      <c r="G15" s="195"/>
      <c r="H15" s="195"/>
      <c r="I15" s="196"/>
      <c r="J15" s="195"/>
      <c r="K15" s="195"/>
      <c r="L15" s="195"/>
      <c r="M15" s="196"/>
      <c r="N15" s="195"/>
      <c r="O15" s="195"/>
      <c r="P15" s="195"/>
      <c r="Q15" s="196"/>
      <c r="R15" s="195"/>
      <c r="S15" s="195"/>
      <c r="T15" s="195"/>
      <c r="U15" s="196"/>
      <c r="V15" s="195"/>
      <c r="W15" s="195"/>
      <c r="X15" s="195"/>
      <c r="Y15" s="196"/>
      <c r="Z15" s="195"/>
      <c r="AA15" s="195"/>
      <c r="AB15" s="195"/>
      <c r="AC15" s="196"/>
      <c r="AD15" s="195"/>
      <c r="AE15" s="195"/>
      <c r="AF15" s="195"/>
      <c r="AG15" s="196"/>
      <c r="AH15" s="195"/>
      <c r="AI15" s="195"/>
      <c r="AJ15" s="195"/>
      <c r="AK15" s="196"/>
      <c r="AL15" s="195"/>
      <c r="AM15" s="195"/>
      <c r="AN15" s="195"/>
      <c r="AO15" s="196"/>
      <c r="AP15" s="195"/>
      <c r="AQ15" s="195"/>
      <c r="AR15" s="195"/>
      <c r="AS15" s="196"/>
      <c r="AT15" s="195"/>
      <c r="AU15" s="195"/>
      <c r="AV15" s="195"/>
      <c r="AW15" s="196"/>
      <c r="AX15" s="195"/>
      <c r="AY15" s="195"/>
      <c r="AZ15" s="195"/>
      <c r="BA15" s="196"/>
      <c r="BB15" s="195"/>
      <c r="BC15" s="195"/>
      <c r="BD15" s="195"/>
      <c r="BE15" s="196"/>
      <c r="BF15" s="195"/>
      <c r="BG15" s="195"/>
      <c r="BH15" s="195"/>
      <c r="BI15" s="196"/>
      <c r="BJ15" s="195"/>
      <c r="BK15" s="195"/>
      <c r="BL15" s="195"/>
      <c r="BM15" s="196"/>
      <c r="BN15" s="195"/>
      <c r="BO15" s="195"/>
      <c r="BP15" s="195"/>
      <c r="BQ15" s="196"/>
      <c r="BR15" s="195"/>
      <c r="BS15" s="195"/>
      <c r="BT15" s="195"/>
      <c r="BU15" s="196"/>
      <c r="BV15" s="195"/>
      <c r="BW15" s="195"/>
      <c r="BX15" s="195"/>
      <c r="BY15" s="196"/>
      <c r="BZ15" s="195"/>
      <c r="CA15" s="195"/>
      <c r="CB15" s="195"/>
      <c r="CC15" s="196"/>
      <c r="CD15" s="195"/>
      <c r="CE15" s="195"/>
      <c r="CF15" s="195"/>
      <c r="CG15" s="196"/>
      <c r="CH15" s="195"/>
      <c r="CI15" s="195"/>
      <c r="CJ15" s="195"/>
      <c r="CK15" s="196"/>
      <c r="CL15" s="195"/>
      <c r="CM15" s="195"/>
      <c r="CN15" s="195"/>
      <c r="CO15" s="196"/>
      <c r="CP15" s="195"/>
      <c r="CQ15" s="195"/>
      <c r="CR15" s="195"/>
      <c r="CS15" s="196"/>
      <c r="CT15" s="195"/>
      <c r="CU15" s="195"/>
      <c r="CV15" s="195"/>
      <c r="CW15" s="196"/>
      <c r="CY15" s="197"/>
    </row>
    <row r="16" spans="1:122" ht="30" customHeight="1" x14ac:dyDescent="0.35">
      <c r="A16" s="219"/>
      <c r="B16" s="225"/>
      <c r="C16" s="182" t="s">
        <v>11</v>
      </c>
      <c r="D16" s="192" t="s">
        <v>84</v>
      </c>
      <c r="E16" s="194"/>
      <c r="F16" s="195"/>
      <c r="G16" s="195"/>
      <c r="H16" s="195"/>
      <c r="I16" s="196"/>
      <c r="J16" s="195"/>
      <c r="K16" s="195"/>
      <c r="L16" s="195"/>
      <c r="M16" s="196"/>
      <c r="N16" s="195"/>
      <c r="O16" s="195"/>
      <c r="P16" s="195"/>
      <c r="Q16" s="196"/>
      <c r="R16" s="195"/>
      <c r="S16" s="195"/>
      <c r="T16" s="195"/>
      <c r="U16" s="196"/>
      <c r="V16" s="195"/>
      <c r="W16" s="195"/>
      <c r="X16" s="195"/>
      <c r="Y16" s="196"/>
      <c r="Z16" s="195"/>
      <c r="AA16" s="195"/>
      <c r="AB16" s="195"/>
      <c r="AC16" s="196"/>
      <c r="AD16" s="195"/>
      <c r="AE16" s="195"/>
      <c r="AF16" s="195"/>
      <c r="AG16" s="196"/>
      <c r="AH16" s="195"/>
      <c r="AI16" s="195"/>
      <c r="AJ16" s="195"/>
      <c r="AK16" s="196"/>
      <c r="AL16" s="195"/>
      <c r="AM16" s="195"/>
      <c r="AN16" s="195"/>
      <c r="AO16" s="196"/>
      <c r="AP16" s="195"/>
      <c r="AQ16" s="195"/>
      <c r="AR16" s="195"/>
      <c r="AS16" s="196"/>
      <c r="AT16" s="195"/>
      <c r="AU16" s="195"/>
      <c r="AV16" s="195"/>
      <c r="AW16" s="196"/>
      <c r="AX16" s="195"/>
      <c r="AY16" s="195"/>
      <c r="AZ16" s="195"/>
      <c r="BA16" s="196"/>
      <c r="BB16" s="195"/>
      <c r="BC16" s="195"/>
      <c r="BD16" s="195"/>
      <c r="BE16" s="196"/>
      <c r="BF16" s="195"/>
      <c r="BG16" s="195"/>
      <c r="BH16" s="195"/>
      <c r="BI16" s="196"/>
      <c r="BJ16" s="195"/>
      <c r="BK16" s="195"/>
      <c r="BL16" s="195"/>
      <c r="BM16" s="196"/>
      <c r="BN16" s="195"/>
      <c r="BO16" s="195"/>
      <c r="BP16" s="195"/>
      <c r="BQ16" s="196"/>
      <c r="BR16" s="195"/>
      <c r="BS16" s="195"/>
      <c r="BT16" s="195"/>
      <c r="BU16" s="196"/>
      <c r="BV16" s="195"/>
      <c r="BW16" s="195"/>
      <c r="BX16" s="195"/>
      <c r="BY16" s="196"/>
      <c r="BZ16" s="195"/>
      <c r="CA16" s="195"/>
      <c r="CB16" s="195"/>
      <c r="CC16" s="196"/>
      <c r="CD16" s="195"/>
      <c r="CE16" s="195"/>
      <c r="CF16" s="195"/>
      <c r="CG16" s="196"/>
      <c r="CH16" s="195"/>
      <c r="CI16" s="195"/>
      <c r="CJ16" s="195"/>
      <c r="CK16" s="196"/>
      <c r="CL16" s="195"/>
      <c r="CM16" s="195"/>
      <c r="CN16" s="195"/>
      <c r="CO16" s="196"/>
      <c r="CP16" s="195"/>
      <c r="CQ16" s="195"/>
      <c r="CR16" s="195"/>
      <c r="CS16" s="196"/>
      <c r="CT16" s="195"/>
      <c r="CU16" s="195"/>
      <c r="CV16" s="195"/>
      <c r="CW16" s="196"/>
      <c r="CY16" s="197"/>
    </row>
    <row r="17" spans="1:103" ht="30" customHeight="1" thickBot="1" x14ac:dyDescent="0.4">
      <c r="A17" s="220"/>
      <c r="B17" s="226"/>
      <c r="C17" s="181" t="s">
        <v>12</v>
      </c>
      <c r="D17" s="191" t="s">
        <v>84</v>
      </c>
      <c r="E17" s="80" t="s">
        <v>4</v>
      </c>
      <c r="F17" s="81"/>
      <c r="G17" s="81"/>
      <c r="H17" s="81"/>
      <c r="I17" s="82"/>
      <c r="J17" s="81"/>
      <c r="K17" s="81"/>
      <c r="L17" s="81"/>
      <c r="M17" s="82"/>
      <c r="N17" s="81"/>
      <c r="O17" s="81"/>
      <c r="P17" s="81"/>
      <c r="Q17" s="82"/>
      <c r="R17" s="81"/>
      <c r="S17" s="81"/>
      <c r="T17" s="81"/>
      <c r="U17" s="82"/>
      <c r="V17" s="81"/>
      <c r="W17" s="81"/>
      <c r="X17" s="81"/>
      <c r="Y17" s="82"/>
      <c r="Z17" s="81"/>
      <c r="AA17" s="81"/>
      <c r="AB17" s="81"/>
      <c r="AC17" s="82"/>
      <c r="AD17" s="81"/>
      <c r="AE17" s="81"/>
      <c r="AF17" s="81"/>
      <c r="AG17" s="82"/>
      <c r="AH17" s="81"/>
      <c r="AI17" s="81"/>
      <c r="AJ17" s="81"/>
      <c r="AK17" s="82"/>
      <c r="AL17" s="81"/>
      <c r="AM17" s="81"/>
      <c r="AN17" s="81"/>
      <c r="AO17" s="82"/>
      <c r="AP17" s="81"/>
      <c r="AQ17" s="81"/>
      <c r="AR17" s="81"/>
      <c r="AS17" s="82"/>
      <c r="AT17" s="81"/>
      <c r="AU17" s="81"/>
      <c r="AV17" s="81"/>
      <c r="AW17" s="82"/>
      <c r="AX17" s="81"/>
      <c r="AY17" s="81"/>
      <c r="AZ17" s="81"/>
      <c r="BA17" s="82"/>
      <c r="BB17" s="81"/>
      <c r="BC17" s="81"/>
      <c r="BD17" s="81"/>
      <c r="BE17" s="82"/>
      <c r="BF17" s="81"/>
      <c r="BG17" s="81"/>
      <c r="BH17" s="81"/>
      <c r="BI17" s="82"/>
      <c r="BJ17" s="81"/>
      <c r="BK17" s="81"/>
      <c r="BL17" s="81"/>
      <c r="BM17" s="82"/>
      <c r="BN17" s="81"/>
      <c r="BO17" s="81"/>
      <c r="BP17" s="81"/>
      <c r="BQ17" s="82"/>
      <c r="BR17" s="81"/>
      <c r="BS17" s="81"/>
      <c r="BT17" s="81"/>
      <c r="BU17" s="82"/>
      <c r="BV17" s="81"/>
      <c r="BW17" s="81"/>
      <c r="BX17" s="81"/>
      <c r="BY17" s="82"/>
      <c r="BZ17" s="81"/>
      <c r="CA17" s="81"/>
      <c r="CB17" s="81"/>
      <c r="CC17" s="82"/>
      <c r="CD17" s="81"/>
      <c r="CE17" s="81"/>
      <c r="CF17" s="81"/>
      <c r="CG17" s="82"/>
      <c r="CH17" s="81"/>
      <c r="CI17" s="81"/>
      <c r="CJ17" s="81"/>
      <c r="CK17" s="82"/>
      <c r="CL17" s="81"/>
      <c r="CM17" s="81"/>
      <c r="CN17" s="81"/>
      <c r="CO17" s="82"/>
      <c r="CP17" s="81"/>
      <c r="CQ17" s="81"/>
      <c r="CR17" s="81"/>
      <c r="CS17" s="82"/>
      <c r="CT17" s="81"/>
      <c r="CU17" s="81"/>
      <c r="CV17" s="81"/>
      <c r="CW17" s="82"/>
      <c r="CY17" s="149"/>
    </row>
    <row r="18" spans="1:103" ht="30" customHeight="1" x14ac:dyDescent="0.35">
      <c r="A18" s="218"/>
      <c r="B18" s="224">
        <f>B3+2</f>
        <v>44083</v>
      </c>
      <c r="C18" s="182" t="s">
        <v>8</v>
      </c>
      <c r="D18" s="192" t="s">
        <v>81</v>
      </c>
      <c r="E18" s="77" t="s">
        <v>4</v>
      </c>
      <c r="F18" s="78"/>
      <c r="G18" s="78"/>
      <c r="H18" s="78"/>
      <c r="I18" s="79"/>
      <c r="J18" s="78"/>
      <c r="K18" s="78"/>
      <c r="L18" s="78"/>
      <c r="M18" s="79"/>
      <c r="N18" s="78"/>
      <c r="O18" s="78"/>
      <c r="P18" s="78"/>
      <c r="Q18" s="79"/>
      <c r="R18" s="78"/>
      <c r="S18" s="78"/>
      <c r="T18" s="78"/>
      <c r="U18" s="79"/>
      <c r="V18" s="78"/>
      <c r="W18" s="78"/>
      <c r="X18" s="78"/>
      <c r="Y18" s="79"/>
      <c r="Z18" s="78"/>
      <c r="AA18" s="78"/>
      <c r="AB18" s="78"/>
      <c r="AC18" s="79"/>
      <c r="AD18" s="78"/>
      <c r="AE18" s="78"/>
      <c r="AF18" s="78"/>
      <c r="AG18" s="79"/>
      <c r="AH18" s="78"/>
      <c r="AI18" s="78"/>
      <c r="AJ18" s="78"/>
      <c r="AK18" s="79"/>
      <c r="AL18" s="78"/>
      <c r="AM18" s="78"/>
      <c r="AN18" s="78"/>
      <c r="AO18" s="79"/>
      <c r="AP18" s="78"/>
      <c r="AQ18" s="78"/>
      <c r="AR18" s="78"/>
      <c r="AS18" s="79"/>
      <c r="AT18" s="78"/>
      <c r="AU18" s="78"/>
      <c r="AV18" s="78"/>
      <c r="AW18" s="79"/>
      <c r="AX18" s="78"/>
      <c r="AY18" s="78"/>
      <c r="AZ18" s="78"/>
      <c r="BA18" s="79"/>
      <c r="BB18" s="78"/>
      <c r="BC18" s="78"/>
      <c r="BD18" s="78"/>
      <c r="BE18" s="79"/>
      <c r="BF18" s="78"/>
      <c r="BG18" s="78"/>
      <c r="BH18" s="78"/>
      <c r="BI18" s="79"/>
      <c r="BJ18" s="78"/>
      <c r="BK18" s="78"/>
      <c r="BL18" s="78"/>
      <c r="BM18" s="79"/>
      <c r="BN18" s="78"/>
      <c r="BO18" s="78"/>
      <c r="BP18" s="78"/>
      <c r="BQ18" s="79"/>
      <c r="BR18" s="78"/>
      <c r="BS18" s="78"/>
      <c r="BT18" s="78"/>
      <c r="BU18" s="79"/>
      <c r="BV18" s="78"/>
      <c r="BW18" s="78"/>
      <c r="BX18" s="78"/>
      <c r="BY18" s="79"/>
      <c r="BZ18" s="78"/>
      <c r="CA18" s="78"/>
      <c r="CB18" s="78"/>
      <c r="CC18" s="79"/>
      <c r="CD18" s="78"/>
      <c r="CE18" s="78"/>
      <c r="CF18" s="78"/>
      <c r="CG18" s="79"/>
      <c r="CH18" s="78"/>
      <c r="CI18" s="78"/>
      <c r="CJ18" s="78"/>
      <c r="CK18" s="79"/>
      <c r="CL18" s="78"/>
      <c r="CM18" s="78"/>
      <c r="CN18" s="78"/>
      <c r="CO18" s="79"/>
      <c r="CP18" s="78"/>
      <c r="CQ18" s="78"/>
      <c r="CR18" s="78"/>
      <c r="CS18" s="79"/>
      <c r="CT18" s="78"/>
      <c r="CU18" s="78"/>
      <c r="CV18" s="78"/>
      <c r="CW18" s="79"/>
      <c r="CY18" s="147"/>
    </row>
    <row r="19" spans="1:103" ht="30" customHeight="1" x14ac:dyDescent="0.35">
      <c r="A19" s="219"/>
      <c r="B19" s="225"/>
      <c r="C19" s="182" t="s">
        <v>9</v>
      </c>
      <c r="D19" s="192" t="s">
        <v>84</v>
      </c>
      <c r="E19" s="194"/>
      <c r="F19" s="195"/>
      <c r="G19" s="195"/>
      <c r="H19" s="195"/>
      <c r="I19" s="196"/>
      <c r="J19" s="195"/>
      <c r="K19" s="195"/>
      <c r="L19" s="195"/>
      <c r="M19" s="196"/>
      <c r="N19" s="195"/>
      <c r="O19" s="195"/>
      <c r="P19" s="195"/>
      <c r="Q19" s="196"/>
      <c r="R19" s="195"/>
      <c r="S19" s="195"/>
      <c r="T19" s="195"/>
      <c r="U19" s="196"/>
      <c r="V19" s="195"/>
      <c r="W19" s="195"/>
      <c r="X19" s="195"/>
      <c r="Y19" s="196"/>
      <c r="Z19" s="195"/>
      <c r="AA19" s="195"/>
      <c r="AB19" s="195"/>
      <c r="AC19" s="196"/>
      <c r="AD19" s="195"/>
      <c r="AE19" s="195"/>
      <c r="AF19" s="195"/>
      <c r="AG19" s="196"/>
      <c r="AH19" s="195"/>
      <c r="AI19" s="195"/>
      <c r="AJ19" s="195"/>
      <c r="AK19" s="196"/>
      <c r="AL19" s="195"/>
      <c r="AM19" s="195"/>
      <c r="AN19" s="195"/>
      <c r="AO19" s="196"/>
      <c r="AP19" s="195"/>
      <c r="AQ19" s="195"/>
      <c r="AR19" s="195"/>
      <c r="AS19" s="196"/>
      <c r="AT19" s="195"/>
      <c r="AU19" s="195"/>
      <c r="AV19" s="195"/>
      <c r="AW19" s="196"/>
      <c r="AX19" s="195"/>
      <c r="AY19" s="195"/>
      <c r="AZ19" s="195"/>
      <c r="BA19" s="196"/>
      <c r="BB19" s="195"/>
      <c r="BC19" s="195"/>
      <c r="BD19" s="195"/>
      <c r="BE19" s="196"/>
      <c r="BF19" s="195"/>
      <c r="BG19" s="195"/>
      <c r="BH19" s="195"/>
      <c r="BI19" s="196"/>
      <c r="BJ19" s="195"/>
      <c r="BK19" s="195"/>
      <c r="BL19" s="195"/>
      <c r="BM19" s="196"/>
      <c r="BN19" s="195"/>
      <c r="BO19" s="195"/>
      <c r="BP19" s="195"/>
      <c r="BQ19" s="196"/>
      <c r="BR19" s="195"/>
      <c r="BS19" s="195"/>
      <c r="BT19" s="195"/>
      <c r="BU19" s="196"/>
      <c r="BV19" s="195"/>
      <c r="BW19" s="195"/>
      <c r="BX19" s="195"/>
      <c r="BY19" s="196"/>
      <c r="BZ19" s="195"/>
      <c r="CA19" s="195"/>
      <c r="CB19" s="195"/>
      <c r="CC19" s="196"/>
      <c r="CD19" s="195"/>
      <c r="CE19" s="195"/>
      <c r="CF19" s="195"/>
      <c r="CG19" s="196"/>
      <c r="CH19" s="195"/>
      <c r="CI19" s="195"/>
      <c r="CJ19" s="195"/>
      <c r="CK19" s="196"/>
      <c r="CL19" s="195"/>
      <c r="CM19" s="195"/>
      <c r="CN19" s="195"/>
      <c r="CO19" s="196"/>
      <c r="CP19" s="195"/>
      <c r="CQ19" s="195"/>
      <c r="CR19" s="195"/>
      <c r="CS19" s="196"/>
      <c r="CT19" s="195"/>
      <c r="CU19" s="195"/>
      <c r="CV19" s="195"/>
      <c r="CW19" s="196"/>
      <c r="CY19" s="197"/>
    </row>
    <row r="20" spans="1:103" ht="30" customHeight="1" x14ac:dyDescent="0.35">
      <c r="A20" s="219"/>
      <c r="B20" s="225"/>
      <c r="C20" s="182" t="s">
        <v>10</v>
      </c>
      <c r="D20" s="192" t="s">
        <v>84</v>
      </c>
      <c r="E20" s="194"/>
      <c r="F20" s="195"/>
      <c r="G20" s="195"/>
      <c r="H20" s="195"/>
      <c r="I20" s="196"/>
      <c r="J20" s="195"/>
      <c r="K20" s="195"/>
      <c r="L20" s="195"/>
      <c r="M20" s="196"/>
      <c r="N20" s="195"/>
      <c r="O20" s="195"/>
      <c r="P20" s="195"/>
      <c r="Q20" s="196"/>
      <c r="R20" s="195"/>
      <c r="S20" s="195"/>
      <c r="T20" s="195"/>
      <c r="U20" s="196"/>
      <c r="V20" s="195"/>
      <c r="W20" s="195"/>
      <c r="X20" s="195"/>
      <c r="Y20" s="196"/>
      <c r="Z20" s="195"/>
      <c r="AA20" s="195"/>
      <c r="AB20" s="195"/>
      <c r="AC20" s="196"/>
      <c r="AD20" s="195"/>
      <c r="AE20" s="195"/>
      <c r="AF20" s="195"/>
      <c r="AG20" s="196"/>
      <c r="AH20" s="195"/>
      <c r="AI20" s="195"/>
      <c r="AJ20" s="195"/>
      <c r="AK20" s="196"/>
      <c r="AL20" s="195"/>
      <c r="AM20" s="195"/>
      <c r="AN20" s="195"/>
      <c r="AO20" s="196"/>
      <c r="AP20" s="195"/>
      <c r="AQ20" s="195"/>
      <c r="AR20" s="195"/>
      <c r="AS20" s="196"/>
      <c r="AT20" s="195"/>
      <c r="AU20" s="195"/>
      <c r="AV20" s="195"/>
      <c r="AW20" s="196"/>
      <c r="AX20" s="195"/>
      <c r="AY20" s="195"/>
      <c r="AZ20" s="195"/>
      <c r="BA20" s="196"/>
      <c r="BB20" s="195"/>
      <c r="BC20" s="195"/>
      <c r="BD20" s="195"/>
      <c r="BE20" s="196"/>
      <c r="BF20" s="195"/>
      <c r="BG20" s="195"/>
      <c r="BH20" s="195"/>
      <c r="BI20" s="196"/>
      <c r="BJ20" s="195"/>
      <c r="BK20" s="195"/>
      <c r="BL20" s="195"/>
      <c r="BM20" s="196"/>
      <c r="BN20" s="195"/>
      <c r="BO20" s="195"/>
      <c r="BP20" s="195"/>
      <c r="BQ20" s="196"/>
      <c r="BR20" s="195"/>
      <c r="BS20" s="195"/>
      <c r="BT20" s="195"/>
      <c r="BU20" s="196"/>
      <c r="BV20" s="195"/>
      <c r="BW20" s="195"/>
      <c r="BX20" s="195"/>
      <c r="BY20" s="196"/>
      <c r="BZ20" s="195"/>
      <c r="CA20" s="195"/>
      <c r="CB20" s="195"/>
      <c r="CC20" s="196"/>
      <c r="CD20" s="195"/>
      <c r="CE20" s="195"/>
      <c r="CF20" s="195"/>
      <c r="CG20" s="196"/>
      <c r="CH20" s="195"/>
      <c r="CI20" s="195"/>
      <c r="CJ20" s="195"/>
      <c r="CK20" s="196"/>
      <c r="CL20" s="195"/>
      <c r="CM20" s="195"/>
      <c r="CN20" s="195"/>
      <c r="CO20" s="196"/>
      <c r="CP20" s="195"/>
      <c r="CQ20" s="195"/>
      <c r="CR20" s="195"/>
      <c r="CS20" s="196"/>
      <c r="CT20" s="195"/>
      <c r="CU20" s="195"/>
      <c r="CV20" s="195"/>
      <c r="CW20" s="196"/>
      <c r="CY20" s="197"/>
    </row>
    <row r="21" spans="1:103" ht="30" customHeight="1" x14ac:dyDescent="0.35">
      <c r="A21" s="219"/>
      <c r="B21" s="225"/>
      <c r="C21" s="182" t="s">
        <v>11</v>
      </c>
      <c r="D21" s="192" t="s">
        <v>84</v>
      </c>
      <c r="E21" s="194"/>
      <c r="F21" s="195"/>
      <c r="G21" s="195"/>
      <c r="H21" s="195"/>
      <c r="I21" s="196"/>
      <c r="J21" s="195"/>
      <c r="K21" s="195"/>
      <c r="L21" s="195"/>
      <c r="M21" s="196"/>
      <c r="N21" s="195"/>
      <c r="O21" s="195"/>
      <c r="P21" s="195"/>
      <c r="Q21" s="196"/>
      <c r="R21" s="195"/>
      <c r="S21" s="195"/>
      <c r="T21" s="195"/>
      <c r="U21" s="196"/>
      <c r="V21" s="195"/>
      <c r="W21" s="195"/>
      <c r="X21" s="195"/>
      <c r="Y21" s="196"/>
      <c r="Z21" s="195"/>
      <c r="AA21" s="195"/>
      <c r="AB21" s="195"/>
      <c r="AC21" s="196"/>
      <c r="AD21" s="195"/>
      <c r="AE21" s="195"/>
      <c r="AF21" s="195"/>
      <c r="AG21" s="196"/>
      <c r="AH21" s="195"/>
      <c r="AI21" s="195"/>
      <c r="AJ21" s="195"/>
      <c r="AK21" s="196"/>
      <c r="AL21" s="195"/>
      <c r="AM21" s="195"/>
      <c r="AN21" s="195"/>
      <c r="AO21" s="196"/>
      <c r="AP21" s="195"/>
      <c r="AQ21" s="195"/>
      <c r="AR21" s="195"/>
      <c r="AS21" s="196"/>
      <c r="AT21" s="195"/>
      <c r="AU21" s="195"/>
      <c r="AV21" s="195"/>
      <c r="AW21" s="196"/>
      <c r="AX21" s="195"/>
      <c r="AY21" s="195"/>
      <c r="AZ21" s="195"/>
      <c r="BA21" s="196"/>
      <c r="BB21" s="195"/>
      <c r="BC21" s="195"/>
      <c r="BD21" s="195"/>
      <c r="BE21" s="196"/>
      <c r="BF21" s="195"/>
      <c r="BG21" s="195"/>
      <c r="BH21" s="195"/>
      <c r="BI21" s="196"/>
      <c r="BJ21" s="195"/>
      <c r="BK21" s="195"/>
      <c r="BL21" s="195"/>
      <c r="BM21" s="196"/>
      <c r="BN21" s="195"/>
      <c r="BO21" s="195"/>
      <c r="BP21" s="195"/>
      <c r="BQ21" s="196"/>
      <c r="BR21" s="195"/>
      <c r="BS21" s="195"/>
      <c r="BT21" s="195"/>
      <c r="BU21" s="196"/>
      <c r="BV21" s="195"/>
      <c r="BW21" s="195"/>
      <c r="BX21" s="195"/>
      <c r="BY21" s="196"/>
      <c r="BZ21" s="195"/>
      <c r="CA21" s="195"/>
      <c r="CB21" s="195"/>
      <c r="CC21" s="196"/>
      <c r="CD21" s="195"/>
      <c r="CE21" s="195"/>
      <c r="CF21" s="195"/>
      <c r="CG21" s="196"/>
      <c r="CH21" s="195"/>
      <c r="CI21" s="195"/>
      <c r="CJ21" s="195"/>
      <c r="CK21" s="196"/>
      <c r="CL21" s="195"/>
      <c r="CM21" s="195"/>
      <c r="CN21" s="195"/>
      <c r="CO21" s="196"/>
      <c r="CP21" s="195"/>
      <c r="CQ21" s="195"/>
      <c r="CR21" s="195"/>
      <c r="CS21" s="196"/>
      <c r="CT21" s="195"/>
      <c r="CU21" s="195"/>
      <c r="CV21" s="195"/>
      <c r="CW21" s="196"/>
      <c r="CY21" s="197"/>
    </row>
    <row r="22" spans="1:103" ht="30" customHeight="1" thickBot="1" x14ac:dyDescent="0.4">
      <c r="A22" s="220"/>
      <c r="B22" s="226"/>
      <c r="C22" s="181" t="s">
        <v>12</v>
      </c>
      <c r="D22" s="191" t="s">
        <v>84</v>
      </c>
      <c r="E22" s="80" t="s">
        <v>4</v>
      </c>
      <c r="F22" s="81"/>
      <c r="G22" s="81"/>
      <c r="H22" s="81"/>
      <c r="I22" s="82"/>
      <c r="J22" s="81"/>
      <c r="K22" s="81"/>
      <c r="L22" s="81"/>
      <c r="M22" s="82"/>
      <c r="N22" s="81"/>
      <c r="O22" s="81"/>
      <c r="P22" s="81"/>
      <c r="Q22" s="82"/>
      <c r="R22" s="81"/>
      <c r="S22" s="81"/>
      <c r="T22" s="81"/>
      <c r="U22" s="82"/>
      <c r="V22" s="81"/>
      <c r="W22" s="81"/>
      <c r="X22" s="81"/>
      <c r="Y22" s="82"/>
      <c r="Z22" s="81"/>
      <c r="AA22" s="81"/>
      <c r="AB22" s="81"/>
      <c r="AC22" s="82"/>
      <c r="AD22" s="81"/>
      <c r="AE22" s="81"/>
      <c r="AF22" s="81"/>
      <c r="AG22" s="82"/>
      <c r="AH22" s="81"/>
      <c r="AI22" s="81"/>
      <c r="AJ22" s="81"/>
      <c r="AK22" s="82"/>
      <c r="AL22" s="81"/>
      <c r="AM22" s="81"/>
      <c r="AN22" s="81"/>
      <c r="AO22" s="82"/>
      <c r="AP22" s="81"/>
      <c r="AQ22" s="81"/>
      <c r="AR22" s="81"/>
      <c r="AS22" s="82"/>
      <c r="AT22" s="81"/>
      <c r="AU22" s="81"/>
      <c r="AV22" s="81"/>
      <c r="AW22" s="82"/>
      <c r="AX22" s="81"/>
      <c r="AY22" s="81"/>
      <c r="AZ22" s="81"/>
      <c r="BA22" s="82"/>
      <c r="BB22" s="81"/>
      <c r="BC22" s="81"/>
      <c r="BD22" s="81"/>
      <c r="BE22" s="82"/>
      <c r="BF22" s="81"/>
      <c r="BG22" s="81"/>
      <c r="BH22" s="81"/>
      <c r="BI22" s="82"/>
      <c r="BJ22" s="81"/>
      <c r="BK22" s="81"/>
      <c r="BL22" s="81"/>
      <c r="BM22" s="82"/>
      <c r="BN22" s="81"/>
      <c r="BO22" s="81"/>
      <c r="BP22" s="81"/>
      <c r="BQ22" s="82"/>
      <c r="BR22" s="81"/>
      <c r="BS22" s="81"/>
      <c r="BT22" s="81"/>
      <c r="BU22" s="82"/>
      <c r="BV22" s="81"/>
      <c r="BW22" s="81"/>
      <c r="BX22" s="81"/>
      <c r="BY22" s="82"/>
      <c r="BZ22" s="81"/>
      <c r="CA22" s="81"/>
      <c r="CB22" s="81"/>
      <c r="CC22" s="82"/>
      <c r="CD22" s="81"/>
      <c r="CE22" s="81"/>
      <c r="CF22" s="81"/>
      <c r="CG22" s="82"/>
      <c r="CH22" s="81"/>
      <c r="CI22" s="81"/>
      <c r="CJ22" s="81"/>
      <c r="CK22" s="82"/>
      <c r="CL22" s="81"/>
      <c r="CM22" s="81"/>
      <c r="CN22" s="81"/>
      <c r="CO22" s="82"/>
      <c r="CP22" s="81"/>
      <c r="CQ22" s="81"/>
      <c r="CR22" s="81"/>
      <c r="CS22" s="82"/>
      <c r="CT22" s="81"/>
      <c r="CU22" s="81"/>
      <c r="CV22" s="81"/>
      <c r="CW22" s="82"/>
      <c r="CY22" s="149"/>
    </row>
    <row r="23" spans="1:103" ht="30" customHeight="1" x14ac:dyDescent="0.35">
      <c r="A23" s="218"/>
      <c r="B23" s="224">
        <f>B3+3</f>
        <v>44084</v>
      </c>
      <c r="C23" s="182" t="s">
        <v>8</v>
      </c>
      <c r="D23" s="192" t="s">
        <v>81</v>
      </c>
      <c r="E23" s="77" t="s">
        <v>4</v>
      </c>
      <c r="F23" s="78"/>
      <c r="G23" s="78"/>
      <c r="H23" s="78"/>
      <c r="I23" s="79"/>
      <c r="J23" s="78"/>
      <c r="K23" s="78"/>
      <c r="L23" s="78"/>
      <c r="M23" s="79"/>
      <c r="N23" s="78"/>
      <c r="O23" s="78"/>
      <c r="P23" s="78"/>
      <c r="Q23" s="79"/>
      <c r="R23" s="78"/>
      <c r="S23" s="78"/>
      <c r="T23" s="78"/>
      <c r="U23" s="79"/>
      <c r="V23" s="78"/>
      <c r="W23" s="78"/>
      <c r="X23" s="78"/>
      <c r="Y23" s="79"/>
      <c r="Z23" s="78"/>
      <c r="AA23" s="78"/>
      <c r="AB23" s="78"/>
      <c r="AC23" s="79"/>
      <c r="AD23" s="78"/>
      <c r="AE23" s="78"/>
      <c r="AF23" s="78"/>
      <c r="AG23" s="79"/>
      <c r="AH23" s="78"/>
      <c r="AI23" s="78"/>
      <c r="AJ23" s="78"/>
      <c r="AK23" s="79"/>
      <c r="AL23" s="78"/>
      <c r="AM23" s="78"/>
      <c r="AN23" s="78"/>
      <c r="AO23" s="79"/>
      <c r="AP23" s="78"/>
      <c r="AQ23" s="78"/>
      <c r="AR23" s="78"/>
      <c r="AS23" s="79"/>
      <c r="AT23" s="78"/>
      <c r="AU23" s="78"/>
      <c r="AV23" s="78"/>
      <c r="AW23" s="79"/>
      <c r="AX23" s="78"/>
      <c r="AY23" s="78"/>
      <c r="AZ23" s="78"/>
      <c r="BA23" s="79"/>
      <c r="BB23" s="78"/>
      <c r="BC23" s="78"/>
      <c r="BD23" s="78"/>
      <c r="BE23" s="79"/>
      <c r="BF23" s="78"/>
      <c r="BG23" s="78"/>
      <c r="BH23" s="78"/>
      <c r="BI23" s="79"/>
      <c r="BJ23" s="78"/>
      <c r="BK23" s="78"/>
      <c r="BL23" s="78"/>
      <c r="BM23" s="79"/>
      <c r="BN23" s="78"/>
      <c r="BO23" s="78"/>
      <c r="BP23" s="78"/>
      <c r="BQ23" s="79"/>
      <c r="BR23" s="78"/>
      <c r="BS23" s="78"/>
      <c r="BT23" s="78"/>
      <c r="BU23" s="79"/>
      <c r="BV23" s="78"/>
      <c r="BW23" s="78"/>
      <c r="BX23" s="78"/>
      <c r="BY23" s="79"/>
      <c r="BZ23" s="78"/>
      <c r="CA23" s="78"/>
      <c r="CB23" s="78"/>
      <c r="CC23" s="79"/>
      <c r="CD23" s="78"/>
      <c r="CE23" s="78"/>
      <c r="CF23" s="78"/>
      <c r="CG23" s="79"/>
      <c r="CH23" s="78"/>
      <c r="CI23" s="78"/>
      <c r="CJ23" s="78"/>
      <c r="CK23" s="79"/>
      <c r="CL23" s="78"/>
      <c r="CM23" s="78"/>
      <c r="CN23" s="78"/>
      <c r="CO23" s="79"/>
      <c r="CP23" s="78"/>
      <c r="CQ23" s="78"/>
      <c r="CR23" s="78"/>
      <c r="CS23" s="79"/>
      <c r="CT23" s="78"/>
      <c r="CU23" s="78"/>
      <c r="CV23" s="78"/>
      <c r="CW23" s="79"/>
      <c r="CY23" s="147"/>
    </row>
    <row r="24" spans="1:103" ht="30" customHeight="1" x14ac:dyDescent="0.35">
      <c r="A24" s="219"/>
      <c r="B24" s="225"/>
      <c r="C24" s="182" t="s">
        <v>9</v>
      </c>
      <c r="D24" s="192" t="s">
        <v>84</v>
      </c>
      <c r="E24" s="194"/>
      <c r="F24" s="195"/>
      <c r="G24" s="195"/>
      <c r="H24" s="195"/>
      <c r="I24" s="196"/>
      <c r="J24" s="195"/>
      <c r="K24" s="195"/>
      <c r="L24" s="195"/>
      <c r="M24" s="196"/>
      <c r="N24" s="195"/>
      <c r="O24" s="195"/>
      <c r="P24" s="195"/>
      <c r="Q24" s="196"/>
      <c r="R24" s="195"/>
      <c r="S24" s="195"/>
      <c r="T24" s="195"/>
      <c r="U24" s="196"/>
      <c r="V24" s="195"/>
      <c r="W24" s="195"/>
      <c r="X24" s="195"/>
      <c r="Y24" s="196"/>
      <c r="Z24" s="195"/>
      <c r="AA24" s="195"/>
      <c r="AB24" s="195"/>
      <c r="AC24" s="196"/>
      <c r="AD24" s="195"/>
      <c r="AE24" s="195"/>
      <c r="AF24" s="195"/>
      <c r="AG24" s="196"/>
      <c r="AH24" s="195"/>
      <c r="AI24" s="195"/>
      <c r="AJ24" s="195"/>
      <c r="AK24" s="196"/>
      <c r="AL24" s="195"/>
      <c r="AM24" s="195"/>
      <c r="AN24" s="195"/>
      <c r="AO24" s="196"/>
      <c r="AP24" s="195"/>
      <c r="AQ24" s="195"/>
      <c r="AR24" s="195"/>
      <c r="AS24" s="196"/>
      <c r="AT24" s="195"/>
      <c r="AU24" s="195"/>
      <c r="AV24" s="195"/>
      <c r="AW24" s="196"/>
      <c r="AX24" s="195"/>
      <c r="AY24" s="195"/>
      <c r="AZ24" s="195"/>
      <c r="BA24" s="196"/>
      <c r="BB24" s="195"/>
      <c r="BC24" s="195"/>
      <c r="BD24" s="195"/>
      <c r="BE24" s="196"/>
      <c r="BF24" s="195"/>
      <c r="BG24" s="195"/>
      <c r="BH24" s="195"/>
      <c r="BI24" s="196"/>
      <c r="BJ24" s="195"/>
      <c r="BK24" s="195"/>
      <c r="BL24" s="195"/>
      <c r="BM24" s="196"/>
      <c r="BN24" s="195"/>
      <c r="BO24" s="195"/>
      <c r="BP24" s="195"/>
      <c r="BQ24" s="196"/>
      <c r="BR24" s="195"/>
      <c r="BS24" s="195"/>
      <c r="BT24" s="195"/>
      <c r="BU24" s="196"/>
      <c r="BV24" s="195"/>
      <c r="BW24" s="195"/>
      <c r="BX24" s="195"/>
      <c r="BY24" s="196"/>
      <c r="BZ24" s="195"/>
      <c r="CA24" s="195"/>
      <c r="CB24" s="195"/>
      <c r="CC24" s="196"/>
      <c r="CD24" s="195"/>
      <c r="CE24" s="195"/>
      <c r="CF24" s="195"/>
      <c r="CG24" s="196"/>
      <c r="CH24" s="195"/>
      <c r="CI24" s="195"/>
      <c r="CJ24" s="195"/>
      <c r="CK24" s="196"/>
      <c r="CL24" s="195"/>
      <c r="CM24" s="195"/>
      <c r="CN24" s="195"/>
      <c r="CO24" s="196"/>
      <c r="CP24" s="195"/>
      <c r="CQ24" s="195"/>
      <c r="CR24" s="195"/>
      <c r="CS24" s="196"/>
      <c r="CT24" s="195"/>
      <c r="CU24" s="195"/>
      <c r="CV24" s="195"/>
      <c r="CW24" s="196"/>
      <c r="CY24" s="197"/>
    </row>
    <row r="25" spans="1:103" ht="30" customHeight="1" x14ac:dyDescent="0.35">
      <c r="A25" s="219"/>
      <c r="B25" s="225"/>
      <c r="C25" s="182" t="s">
        <v>10</v>
      </c>
      <c r="D25" s="192" t="s">
        <v>84</v>
      </c>
      <c r="E25" s="194"/>
      <c r="F25" s="195"/>
      <c r="G25" s="195"/>
      <c r="H25" s="195"/>
      <c r="I25" s="196"/>
      <c r="J25" s="195"/>
      <c r="K25" s="195"/>
      <c r="L25" s="195"/>
      <c r="M25" s="196"/>
      <c r="N25" s="195"/>
      <c r="O25" s="195"/>
      <c r="P25" s="195"/>
      <c r="Q25" s="196"/>
      <c r="R25" s="195"/>
      <c r="S25" s="195"/>
      <c r="T25" s="195"/>
      <c r="U25" s="196"/>
      <c r="V25" s="195"/>
      <c r="W25" s="195"/>
      <c r="X25" s="195"/>
      <c r="Y25" s="196"/>
      <c r="Z25" s="195"/>
      <c r="AA25" s="195"/>
      <c r="AB25" s="195"/>
      <c r="AC25" s="196"/>
      <c r="AD25" s="195"/>
      <c r="AE25" s="195"/>
      <c r="AF25" s="195"/>
      <c r="AG25" s="196"/>
      <c r="AH25" s="195"/>
      <c r="AI25" s="195"/>
      <c r="AJ25" s="195"/>
      <c r="AK25" s="196"/>
      <c r="AL25" s="195"/>
      <c r="AM25" s="195"/>
      <c r="AN25" s="195"/>
      <c r="AO25" s="196"/>
      <c r="AP25" s="195"/>
      <c r="AQ25" s="195"/>
      <c r="AR25" s="195"/>
      <c r="AS25" s="196"/>
      <c r="AT25" s="195"/>
      <c r="AU25" s="195"/>
      <c r="AV25" s="195"/>
      <c r="AW25" s="196"/>
      <c r="AX25" s="195"/>
      <c r="AY25" s="195"/>
      <c r="AZ25" s="195"/>
      <c r="BA25" s="196"/>
      <c r="BB25" s="195"/>
      <c r="BC25" s="195"/>
      <c r="BD25" s="195"/>
      <c r="BE25" s="196"/>
      <c r="BF25" s="195"/>
      <c r="BG25" s="195"/>
      <c r="BH25" s="195"/>
      <c r="BI25" s="196"/>
      <c r="BJ25" s="195"/>
      <c r="BK25" s="195"/>
      <c r="BL25" s="195"/>
      <c r="BM25" s="196"/>
      <c r="BN25" s="195"/>
      <c r="BO25" s="195"/>
      <c r="BP25" s="195"/>
      <c r="BQ25" s="196"/>
      <c r="BR25" s="195"/>
      <c r="BS25" s="195"/>
      <c r="BT25" s="195"/>
      <c r="BU25" s="196"/>
      <c r="BV25" s="195"/>
      <c r="BW25" s="195"/>
      <c r="BX25" s="195"/>
      <c r="BY25" s="196"/>
      <c r="BZ25" s="195"/>
      <c r="CA25" s="195"/>
      <c r="CB25" s="195"/>
      <c r="CC25" s="196"/>
      <c r="CD25" s="195"/>
      <c r="CE25" s="195"/>
      <c r="CF25" s="195"/>
      <c r="CG25" s="196"/>
      <c r="CH25" s="195"/>
      <c r="CI25" s="195"/>
      <c r="CJ25" s="195"/>
      <c r="CK25" s="196"/>
      <c r="CL25" s="195"/>
      <c r="CM25" s="195"/>
      <c r="CN25" s="195"/>
      <c r="CO25" s="196"/>
      <c r="CP25" s="195"/>
      <c r="CQ25" s="195"/>
      <c r="CR25" s="195"/>
      <c r="CS25" s="196"/>
      <c r="CT25" s="195"/>
      <c r="CU25" s="195"/>
      <c r="CV25" s="195"/>
      <c r="CW25" s="196"/>
      <c r="CY25" s="197"/>
    </row>
    <row r="26" spans="1:103" ht="30" customHeight="1" x14ac:dyDescent="0.35">
      <c r="A26" s="219"/>
      <c r="B26" s="225"/>
      <c r="C26" s="182" t="s">
        <v>11</v>
      </c>
      <c r="D26" s="192" t="s">
        <v>84</v>
      </c>
      <c r="E26" s="194"/>
      <c r="F26" s="195"/>
      <c r="G26" s="195"/>
      <c r="H26" s="195"/>
      <c r="I26" s="196"/>
      <c r="J26" s="195"/>
      <c r="K26" s="195"/>
      <c r="L26" s="195"/>
      <c r="M26" s="196"/>
      <c r="N26" s="195"/>
      <c r="O26" s="195"/>
      <c r="P26" s="195"/>
      <c r="Q26" s="196"/>
      <c r="R26" s="195"/>
      <c r="S26" s="195"/>
      <c r="T26" s="195"/>
      <c r="U26" s="196"/>
      <c r="V26" s="195"/>
      <c r="W26" s="195"/>
      <c r="X26" s="195"/>
      <c r="Y26" s="196"/>
      <c r="Z26" s="195"/>
      <c r="AA26" s="195"/>
      <c r="AB26" s="195"/>
      <c r="AC26" s="196"/>
      <c r="AD26" s="195"/>
      <c r="AE26" s="195"/>
      <c r="AF26" s="195"/>
      <c r="AG26" s="196"/>
      <c r="AH26" s="195"/>
      <c r="AI26" s="195"/>
      <c r="AJ26" s="195"/>
      <c r="AK26" s="196"/>
      <c r="AL26" s="195"/>
      <c r="AM26" s="195"/>
      <c r="AN26" s="195"/>
      <c r="AO26" s="196"/>
      <c r="AP26" s="195"/>
      <c r="AQ26" s="195"/>
      <c r="AR26" s="195"/>
      <c r="AS26" s="196"/>
      <c r="AT26" s="195"/>
      <c r="AU26" s="195"/>
      <c r="AV26" s="195"/>
      <c r="AW26" s="196"/>
      <c r="AX26" s="195"/>
      <c r="AY26" s="195"/>
      <c r="AZ26" s="195"/>
      <c r="BA26" s="196"/>
      <c r="BB26" s="195"/>
      <c r="BC26" s="195"/>
      <c r="BD26" s="195"/>
      <c r="BE26" s="196"/>
      <c r="BF26" s="195"/>
      <c r="BG26" s="195"/>
      <c r="BH26" s="195"/>
      <c r="BI26" s="196"/>
      <c r="BJ26" s="195"/>
      <c r="BK26" s="195"/>
      <c r="BL26" s="195"/>
      <c r="BM26" s="196"/>
      <c r="BN26" s="195"/>
      <c r="BO26" s="195"/>
      <c r="BP26" s="195"/>
      <c r="BQ26" s="196"/>
      <c r="BR26" s="195"/>
      <c r="BS26" s="195"/>
      <c r="BT26" s="195"/>
      <c r="BU26" s="196"/>
      <c r="BV26" s="195"/>
      <c r="BW26" s="195"/>
      <c r="BX26" s="195"/>
      <c r="BY26" s="196"/>
      <c r="BZ26" s="195"/>
      <c r="CA26" s="195"/>
      <c r="CB26" s="195"/>
      <c r="CC26" s="196"/>
      <c r="CD26" s="195"/>
      <c r="CE26" s="195"/>
      <c r="CF26" s="195"/>
      <c r="CG26" s="196"/>
      <c r="CH26" s="195"/>
      <c r="CI26" s="195"/>
      <c r="CJ26" s="195"/>
      <c r="CK26" s="196"/>
      <c r="CL26" s="195"/>
      <c r="CM26" s="195"/>
      <c r="CN26" s="195"/>
      <c r="CO26" s="196"/>
      <c r="CP26" s="195"/>
      <c r="CQ26" s="195"/>
      <c r="CR26" s="195"/>
      <c r="CS26" s="196"/>
      <c r="CT26" s="195"/>
      <c r="CU26" s="195"/>
      <c r="CV26" s="195"/>
      <c r="CW26" s="196"/>
      <c r="CY26" s="197"/>
    </row>
    <row r="27" spans="1:103" ht="30" customHeight="1" thickBot="1" x14ac:dyDescent="0.4">
      <c r="A27" s="220"/>
      <c r="B27" s="226"/>
      <c r="C27" s="181" t="s">
        <v>12</v>
      </c>
      <c r="D27" s="191" t="s">
        <v>84</v>
      </c>
      <c r="E27" s="80" t="s">
        <v>4</v>
      </c>
      <c r="F27" s="81"/>
      <c r="G27" s="81"/>
      <c r="H27" s="81"/>
      <c r="I27" s="82"/>
      <c r="J27" s="81"/>
      <c r="K27" s="81"/>
      <c r="L27" s="81"/>
      <c r="M27" s="82"/>
      <c r="N27" s="81"/>
      <c r="O27" s="81"/>
      <c r="P27" s="81"/>
      <c r="Q27" s="82"/>
      <c r="R27" s="81"/>
      <c r="S27" s="81"/>
      <c r="T27" s="81"/>
      <c r="U27" s="82"/>
      <c r="V27" s="81"/>
      <c r="W27" s="81"/>
      <c r="X27" s="81"/>
      <c r="Y27" s="82"/>
      <c r="Z27" s="81"/>
      <c r="AA27" s="81"/>
      <c r="AB27" s="81"/>
      <c r="AC27" s="82"/>
      <c r="AD27" s="81"/>
      <c r="AE27" s="81"/>
      <c r="AF27" s="81"/>
      <c r="AG27" s="82"/>
      <c r="AH27" s="81"/>
      <c r="AI27" s="81"/>
      <c r="AJ27" s="81"/>
      <c r="AK27" s="82"/>
      <c r="AL27" s="81"/>
      <c r="AM27" s="81"/>
      <c r="AN27" s="81"/>
      <c r="AO27" s="82"/>
      <c r="AP27" s="81"/>
      <c r="AQ27" s="81"/>
      <c r="AR27" s="81"/>
      <c r="AS27" s="82"/>
      <c r="AT27" s="81"/>
      <c r="AU27" s="81"/>
      <c r="AV27" s="81"/>
      <c r="AW27" s="82"/>
      <c r="AX27" s="81"/>
      <c r="AY27" s="81"/>
      <c r="AZ27" s="81"/>
      <c r="BA27" s="82"/>
      <c r="BB27" s="81"/>
      <c r="BC27" s="81"/>
      <c r="BD27" s="81"/>
      <c r="BE27" s="82"/>
      <c r="BF27" s="81"/>
      <c r="BG27" s="81"/>
      <c r="BH27" s="81"/>
      <c r="BI27" s="82"/>
      <c r="BJ27" s="81"/>
      <c r="BK27" s="81"/>
      <c r="BL27" s="81"/>
      <c r="BM27" s="82"/>
      <c r="BN27" s="81"/>
      <c r="BO27" s="81"/>
      <c r="BP27" s="81"/>
      <c r="BQ27" s="82"/>
      <c r="BR27" s="81"/>
      <c r="BS27" s="81"/>
      <c r="BT27" s="81"/>
      <c r="BU27" s="82"/>
      <c r="BV27" s="81"/>
      <c r="BW27" s="81"/>
      <c r="BX27" s="81"/>
      <c r="BY27" s="82"/>
      <c r="BZ27" s="81"/>
      <c r="CA27" s="81"/>
      <c r="CB27" s="81"/>
      <c r="CC27" s="82"/>
      <c r="CD27" s="81"/>
      <c r="CE27" s="81"/>
      <c r="CF27" s="81"/>
      <c r="CG27" s="82"/>
      <c r="CH27" s="81"/>
      <c r="CI27" s="81"/>
      <c r="CJ27" s="81"/>
      <c r="CK27" s="82"/>
      <c r="CL27" s="81"/>
      <c r="CM27" s="81"/>
      <c r="CN27" s="81"/>
      <c r="CO27" s="82"/>
      <c r="CP27" s="81"/>
      <c r="CQ27" s="81"/>
      <c r="CR27" s="81"/>
      <c r="CS27" s="82"/>
      <c r="CT27" s="81"/>
      <c r="CU27" s="81"/>
      <c r="CV27" s="81"/>
      <c r="CW27" s="82"/>
      <c r="CY27" s="149"/>
    </row>
    <row r="28" spans="1:103" ht="30" customHeight="1" x14ac:dyDescent="0.35">
      <c r="A28" s="218"/>
      <c r="B28" s="224">
        <f>B3+4</f>
        <v>44085</v>
      </c>
      <c r="C28" s="182" t="s">
        <v>8</v>
      </c>
      <c r="D28" s="192" t="s">
        <v>81</v>
      </c>
      <c r="E28" s="77" t="s">
        <v>4</v>
      </c>
      <c r="F28" s="78"/>
      <c r="G28" s="78"/>
      <c r="H28" s="78"/>
      <c r="I28" s="79"/>
      <c r="J28" s="78"/>
      <c r="K28" s="78"/>
      <c r="L28" s="78"/>
      <c r="M28" s="79"/>
      <c r="N28" s="78"/>
      <c r="O28" s="78"/>
      <c r="P28" s="78"/>
      <c r="Q28" s="79"/>
      <c r="R28" s="78"/>
      <c r="S28" s="78"/>
      <c r="T28" s="78"/>
      <c r="U28" s="79"/>
      <c r="V28" s="78"/>
      <c r="W28" s="78"/>
      <c r="X28" s="78"/>
      <c r="Y28" s="79"/>
      <c r="Z28" s="78"/>
      <c r="AA28" s="78"/>
      <c r="AB28" s="78"/>
      <c r="AC28" s="79"/>
      <c r="AD28" s="78"/>
      <c r="AE28" s="78"/>
      <c r="AF28" s="78"/>
      <c r="AG28" s="79"/>
      <c r="AH28" s="78"/>
      <c r="AI28" s="78"/>
      <c r="AJ28" s="78"/>
      <c r="AK28" s="79"/>
      <c r="AL28" s="78"/>
      <c r="AM28" s="78"/>
      <c r="AN28" s="78"/>
      <c r="AO28" s="79"/>
      <c r="AP28" s="78"/>
      <c r="AQ28" s="78"/>
      <c r="AR28" s="78"/>
      <c r="AS28" s="79"/>
      <c r="AT28" s="78"/>
      <c r="AU28" s="78"/>
      <c r="AV28" s="78"/>
      <c r="AW28" s="79"/>
      <c r="AX28" s="78"/>
      <c r="AY28" s="78"/>
      <c r="AZ28" s="78"/>
      <c r="BA28" s="79"/>
      <c r="BB28" s="78"/>
      <c r="BC28" s="78"/>
      <c r="BD28" s="78"/>
      <c r="BE28" s="79"/>
      <c r="BF28" s="78"/>
      <c r="BG28" s="78"/>
      <c r="BH28" s="78"/>
      <c r="BI28" s="79"/>
      <c r="BJ28" s="78"/>
      <c r="BK28" s="78"/>
      <c r="BL28" s="78"/>
      <c r="BM28" s="79"/>
      <c r="BN28" s="78"/>
      <c r="BO28" s="78"/>
      <c r="BP28" s="78"/>
      <c r="BQ28" s="79"/>
      <c r="BR28" s="78"/>
      <c r="BS28" s="78"/>
      <c r="BT28" s="78"/>
      <c r="BU28" s="79"/>
      <c r="BV28" s="78"/>
      <c r="BW28" s="78"/>
      <c r="BX28" s="78"/>
      <c r="BY28" s="79"/>
      <c r="BZ28" s="78"/>
      <c r="CA28" s="78"/>
      <c r="CB28" s="78"/>
      <c r="CC28" s="79"/>
      <c r="CD28" s="78"/>
      <c r="CE28" s="78"/>
      <c r="CF28" s="78"/>
      <c r="CG28" s="79"/>
      <c r="CH28" s="78"/>
      <c r="CI28" s="78"/>
      <c r="CJ28" s="78"/>
      <c r="CK28" s="79"/>
      <c r="CL28" s="78"/>
      <c r="CM28" s="78"/>
      <c r="CN28" s="78"/>
      <c r="CO28" s="79"/>
      <c r="CP28" s="78"/>
      <c r="CQ28" s="78"/>
      <c r="CR28" s="78"/>
      <c r="CS28" s="79"/>
      <c r="CT28" s="78"/>
      <c r="CU28" s="78"/>
      <c r="CV28" s="78"/>
      <c r="CW28" s="79"/>
      <c r="CY28" s="147"/>
    </row>
    <row r="29" spans="1:103" ht="30" customHeight="1" x14ac:dyDescent="0.35">
      <c r="A29" s="219"/>
      <c r="B29" s="225"/>
      <c r="C29" s="182" t="s">
        <v>9</v>
      </c>
      <c r="D29" s="192" t="s">
        <v>84</v>
      </c>
      <c r="E29" s="194"/>
      <c r="F29" s="195"/>
      <c r="G29" s="195"/>
      <c r="H29" s="195"/>
      <c r="I29" s="196"/>
      <c r="J29" s="195"/>
      <c r="K29" s="195"/>
      <c r="L29" s="195"/>
      <c r="M29" s="196"/>
      <c r="N29" s="195"/>
      <c r="O29" s="195"/>
      <c r="P29" s="195"/>
      <c r="Q29" s="196"/>
      <c r="R29" s="195"/>
      <c r="S29" s="195"/>
      <c r="T29" s="195"/>
      <c r="U29" s="196"/>
      <c r="V29" s="195"/>
      <c r="W29" s="195"/>
      <c r="X29" s="195"/>
      <c r="Y29" s="196"/>
      <c r="Z29" s="195"/>
      <c r="AA29" s="195"/>
      <c r="AB29" s="195"/>
      <c r="AC29" s="196"/>
      <c r="AD29" s="195"/>
      <c r="AE29" s="195"/>
      <c r="AF29" s="195"/>
      <c r="AG29" s="196"/>
      <c r="AH29" s="195"/>
      <c r="AI29" s="195"/>
      <c r="AJ29" s="195"/>
      <c r="AK29" s="196"/>
      <c r="AL29" s="195"/>
      <c r="AM29" s="195"/>
      <c r="AN29" s="195"/>
      <c r="AO29" s="196"/>
      <c r="AP29" s="195"/>
      <c r="AQ29" s="195"/>
      <c r="AR29" s="195"/>
      <c r="AS29" s="196"/>
      <c r="AT29" s="195"/>
      <c r="AU29" s="195"/>
      <c r="AV29" s="195"/>
      <c r="AW29" s="196"/>
      <c r="AX29" s="195"/>
      <c r="AY29" s="195"/>
      <c r="AZ29" s="195"/>
      <c r="BA29" s="196"/>
      <c r="BB29" s="195"/>
      <c r="BC29" s="195"/>
      <c r="BD29" s="195"/>
      <c r="BE29" s="196"/>
      <c r="BF29" s="195"/>
      <c r="BG29" s="195"/>
      <c r="BH29" s="195"/>
      <c r="BI29" s="196"/>
      <c r="BJ29" s="195"/>
      <c r="BK29" s="195"/>
      <c r="BL29" s="195"/>
      <c r="BM29" s="196"/>
      <c r="BN29" s="195"/>
      <c r="BO29" s="195"/>
      <c r="BP29" s="195"/>
      <c r="BQ29" s="196"/>
      <c r="BR29" s="195"/>
      <c r="BS29" s="195"/>
      <c r="BT29" s="195"/>
      <c r="BU29" s="196"/>
      <c r="BV29" s="195"/>
      <c r="BW29" s="195"/>
      <c r="BX29" s="195"/>
      <c r="BY29" s="196"/>
      <c r="BZ29" s="195"/>
      <c r="CA29" s="195"/>
      <c r="CB29" s="195"/>
      <c r="CC29" s="196"/>
      <c r="CD29" s="195"/>
      <c r="CE29" s="195"/>
      <c r="CF29" s="195"/>
      <c r="CG29" s="196"/>
      <c r="CH29" s="195"/>
      <c r="CI29" s="195"/>
      <c r="CJ29" s="195"/>
      <c r="CK29" s="196"/>
      <c r="CL29" s="195"/>
      <c r="CM29" s="195"/>
      <c r="CN29" s="195"/>
      <c r="CO29" s="196"/>
      <c r="CP29" s="195"/>
      <c r="CQ29" s="195"/>
      <c r="CR29" s="195"/>
      <c r="CS29" s="196"/>
      <c r="CT29" s="195"/>
      <c r="CU29" s="195"/>
      <c r="CV29" s="195"/>
      <c r="CW29" s="196"/>
      <c r="CY29" s="197"/>
    </row>
    <row r="30" spans="1:103" ht="30" customHeight="1" x14ac:dyDescent="0.35">
      <c r="A30" s="219"/>
      <c r="B30" s="225"/>
      <c r="C30" s="182" t="s">
        <v>10</v>
      </c>
      <c r="D30" s="192" t="s">
        <v>84</v>
      </c>
      <c r="E30" s="194"/>
      <c r="F30" s="195"/>
      <c r="G30" s="195"/>
      <c r="H30" s="195"/>
      <c r="I30" s="196"/>
      <c r="J30" s="195"/>
      <c r="K30" s="195"/>
      <c r="L30" s="195"/>
      <c r="M30" s="196"/>
      <c r="N30" s="195"/>
      <c r="O30" s="195"/>
      <c r="P30" s="195"/>
      <c r="Q30" s="196"/>
      <c r="R30" s="195"/>
      <c r="S30" s="195"/>
      <c r="T30" s="195"/>
      <c r="U30" s="196"/>
      <c r="V30" s="195"/>
      <c r="W30" s="195"/>
      <c r="X30" s="195"/>
      <c r="Y30" s="196"/>
      <c r="Z30" s="195"/>
      <c r="AA30" s="195"/>
      <c r="AB30" s="195"/>
      <c r="AC30" s="196"/>
      <c r="AD30" s="195"/>
      <c r="AE30" s="195"/>
      <c r="AF30" s="195"/>
      <c r="AG30" s="196"/>
      <c r="AH30" s="195"/>
      <c r="AI30" s="195"/>
      <c r="AJ30" s="195"/>
      <c r="AK30" s="196"/>
      <c r="AL30" s="195"/>
      <c r="AM30" s="195"/>
      <c r="AN30" s="195"/>
      <c r="AO30" s="196"/>
      <c r="AP30" s="195"/>
      <c r="AQ30" s="195"/>
      <c r="AR30" s="195"/>
      <c r="AS30" s="196"/>
      <c r="AT30" s="195"/>
      <c r="AU30" s="195"/>
      <c r="AV30" s="195"/>
      <c r="AW30" s="196"/>
      <c r="AX30" s="195"/>
      <c r="AY30" s="195"/>
      <c r="AZ30" s="195"/>
      <c r="BA30" s="196"/>
      <c r="BB30" s="195"/>
      <c r="BC30" s="195"/>
      <c r="BD30" s="195"/>
      <c r="BE30" s="196"/>
      <c r="BF30" s="195"/>
      <c r="BG30" s="195"/>
      <c r="BH30" s="195"/>
      <c r="BI30" s="196"/>
      <c r="BJ30" s="195"/>
      <c r="BK30" s="195"/>
      <c r="BL30" s="195"/>
      <c r="BM30" s="196"/>
      <c r="BN30" s="195"/>
      <c r="BO30" s="195"/>
      <c r="BP30" s="195"/>
      <c r="BQ30" s="196"/>
      <c r="BR30" s="195"/>
      <c r="BS30" s="195"/>
      <c r="BT30" s="195"/>
      <c r="BU30" s="196"/>
      <c r="BV30" s="195"/>
      <c r="BW30" s="195"/>
      <c r="BX30" s="195"/>
      <c r="BY30" s="196"/>
      <c r="BZ30" s="195"/>
      <c r="CA30" s="195"/>
      <c r="CB30" s="195"/>
      <c r="CC30" s="196"/>
      <c r="CD30" s="195"/>
      <c r="CE30" s="195"/>
      <c r="CF30" s="195"/>
      <c r="CG30" s="196"/>
      <c r="CH30" s="195"/>
      <c r="CI30" s="195"/>
      <c r="CJ30" s="195"/>
      <c r="CK30" s="196"/>
      <c r="CL30" s="195"/>
      <c r="CM30" s="195"/>
      <c r="CN30" s="195"/>
      <c r="CO30" s="196"/>
      <c r="CP30" s="195"/>
      <c r="CQ30" s="195"/>
      <c r="CR30" s="195"/>
      <c r="CS30" s="196"/>
      <c r="CT30" s="195"/>
      <c r="CU30" s="195"/>
      <c r="CV30" s="195"/>
      <c r="CW30" s="196"/>
      <c r="CY30" s="197"/>
    </row>
    <row r="31" spans="1:103" ht="30" customHeight="1" x14ac:dyDescent="0.35">
      <c r="A31" s="219"/>
      <c r="B31" s="225"/>
      <c r="C31" s="182" t="s">
        <v>11</v>
      </c>
      <c r="D31" s="192" t="s">
        <v>84</v>
      </c>
      <c r="E31" s="194"/>
      <c r="F31" s="195"/>
      <c r="G31" s="195"/>
      <c r="H31" s="195"/>
      <c r="I31" s="196"/>
      <c r="J31" s="195"/>
      <c r="K31" s="195"/>
      <c r="L31" s="195"/>
      <c r="M31" s="196"/>
      <c r="N31" s="195"/>
      <c r="O31" s="195"/>
      <c r="P31" s="195"/>
      <c r="Q31" s="196"/>
      <c r="R31" s="195"/>
      <c r="S31" s="195"/>
      <c r="T31" s="195"/>
      <c r="U31" s="196"/>
      <c r="V31" s="195"/>
      <c r="W31" s="195"/>
      <c r="X31" s="195"/>
      <c r="Y31" s="196"/>
      <c r="Z31" s="195"/>
      <c r="AA31" s="195"/>
      <c r="AB31" s="195"/>
      <c r="AC31" s="196"/>
      <c r="AD31" s="195"/>
      <c r="AE31" s="195"/>
      <c r="AF31" s="195"/>
      <c r="AG31" s="196"/>
      <c r="AH31" s="195"/>
      <c r="AI31" s="195"/>
      <c r="AJ31" s="195"/>
      <c r="AK31" s="196"/>
      <c r="AL31" s="195"/>
      <c r="AM31" s="195"/>
      <c r="AN31" s="195"/>
      <c r="AO31" s="196"/>
      <c r="AP31" s="195"/>
      <c r="AQ31" s="195"/>
      <c r="AR31" s="195"/>
      <c r="AS31" s="196"/>
      <c r="AT31" s="195"/>
      <c r="AU31" s="195"/>
      <c r="AV31" s="195"/>
      <c r="AW31" s="196"/>
      <c r="AX31" s="195"/>
      <c r="AY31" s="195"/>
      <c r="AZ31" s="195"/>
      <c r="BA31" s="196"/>
      <c r="BB31" s="195"/>
      <c r="BC31" s="195"/>
      <c r="BD31" s="195"/>
      <c r="BE31" s="196"/>
      <c r="BF31" s="195"/>
      <c r="BG31" s="195"/>
      <c r="BH31" s="195"/>
      <c r="BI31" s="196"/>
      <c r="BJ31" s="195"/>
      <c r="BK31" s="195"/>
      <c r="BL31" s="195"/>
      <c r="BM31" s="196"/>
      <c r="BN31" s="195"/>
      <c r="BO31" s="195"/>
      <c r="BP31" s="195"/>
      <c r="BQ31" s="196"/>
      <c r="BR31" s="195"/>
      <c r="BS31" s="195"/>
      <c r="BT31" s="195"/>
      <c r="BU31" s="196"/>
      <c r="BV31" s="195"/>
      <c r="BW31" s="195"/>
      <c r="BX31" s="195"/>
      <c r="BY31" s="196"/>
      <c r="BZ31" s="195"/>
      <c r="CA31" s="195"/>
      <c r="CB31" s="195"/>
      <c r="CC31" s="196"/>
      <c r="CD31" s="195"/>
      <c r="CE31" s="195"/>
      <c r="CF31" s="195"/>
      <c r="CG31" s="196"/>
      <c r="CH31" s="195"/>
      <c r="CI31" s="195"/>
      <c r="CJ31" s="195"/>
      <c r="CK31" s="196"/>
      <c r="CL31" s="195"/>
      <c r="CM31" s="195"/>
      <c r="CN31" s="195"/>
      <c r="CO31" s="196"/>
      <c r="CP31" s="195"/>
      <c r="CQ31" s="195"/>
      <c r="CR31" s="195"/>
      <c r="CS31" s="196"/>
      <c r="CT31" s="195"/>
      <c r="CU31" s="195"/>
      <c r="CV31" s="195"/>
      <c r="CW31" s="196"/>
      <c r="CY31" s="197"/>
    </row>
    <row r="32" spans="1:103" ht="30" customHeight="1" thickBot="1" x14ac:dyDescent="0.4">
      <c r="A32" s="220"/>
      <c r="B32" s="226"/>
      <c r="C32" s="181" t="s">
        <v>12</v>
      </c>
      <c r="D32" s="191" t="s">
        <v>84</v>
      </c>
      <c r="E32" s="80" t="s">
        <v>4</v>
      </c>
      <c r="F32" s="81"/>
      <c r="G32" s="81"/>
      <c r="H32" s="81"/>
      <c r="I32" s="82"/>
      <c r="J32" s="81"/>
      <c r="K32" s="81"/>
      <c r="L32" s="81"/>
      <c r="M32" s="82"/>
      <c r="N32" s="81"/>
      <c r="O32" s="81"/>
      <c r="P32" s="81"/>
      <c r="Q32" s="82"/>
      <c r="R32" s="81"/>
      <c r="S32" s="81"/>
      <c r="T32" s="81"/>
      <c r="U32" s="82"/>
      <c r="V32" s="81"/>
      <c r="W32" s="81"/>
      <c r="X32" s="81"/>
      <c r="Y32" s="82"/>
      <c r="Z32" s="81"/>
      <c r="AA32" s="81"/>
      <c r="AB32" s="81"/>
      <c r="AC32" s="82"/>
      <c r="AD32" s="81"/>
      <c r="AE32" s="81"/>
      <c r="AF32" s="81"/>
      <c r="AG32" s="82"/>
      <c r="AH32" s="81"/>
      <c r="AI32" s="81"/>
      <c r="AJ32" s="81"/>
      <c r="AK32" s="82"/>
      <c r="AL32" s="81"/>
      <c r="AM32" s="81"/>
      <c r="AN32" s="81"/>
      <c r="AO32" s="82"/>
      <c r="AP32" s="81"/>
      <c r="AQ32" s="81"/>
      <c r="AR32" s="81"/>
      <c r="AS32" s="82"/>
      <c r="AT32" s="81"/>
      <c r="AU32" s="81"/>
      <c r="AV32" s="81"/>
      <c r="AW32" s="82"/>
      <c r="AX32" s="81"/>
      <c r="AY32" s="81"/>
      <c r="AZ32" s="81"/>
      <c r="BA32" s="82"/>
      <c r="BB32" s="81"/>
      <c r="BC32" s="81"/>
      <c r="BD32" s="81"/>
      <c r="BE32" s="82"/>
      <c r="BF32" s="81"/>
      <c r="BG32" s="81"/>
      <c r="BH32" s="81"/>
      <c r="BI32" s="82"/>
      <c r="BJ32" s="81"/>
      <c r="BK32" s="81"/>
      <c r="BL32" s="81"/>
      <c r="BM32" s="82"/>
      <c r="BN32" s="81"/>
      <c r="BO32" s="81"/>
      <c r="BP32" s="81"/>
      <c r="BQ32" s="82"/>
      <c r="BR32" s="81"/>
      <c r="BS32" s="81"/>
      <c r="BT32" s="81"/>
      <c r="BU32" s="82"/>
      <c r="BV32" s="81"/>
      <c r="BW32" s="81"/>
      <c r="BX32" s="81"/>
      <c r="BY32" s="82"/>
      <c r="BZ32" s="81"/>
      <c r="CA32" s="81"/>
      <c r="CB32" s="81"/>
      <c r="CC32" s="82"/>
      <c r="CD32" s="81"/>
      <c r="CE32" s="81"/>
      <c r="CF32" s="81"/>
      <c r="CG32" s="82"/>
      <c r="CH32" s="81"/>
      <c r="CI32" s="81"/>
      <c r="CJ32" s="81"/>
      <c r="CK32" s="82"/>
      <c r="CL32" s="81"/>
      <c r="CM32" s="81"/>
      <c r="CN32" s="81"/>
      <c r="CO32" s="82"/>
      <c r="CP32" s="81"/>
      <c r="CQ32" s="81"/>
      <c r="CR32" s="81"/>
      <c r="CS32" s="82"/>
      <c r="CT32" s="81"/>
      <c r="CU32" s="81"/>
      <c r="CV32" s="81"/>
      <c r="CW32" s="82"/>
      <c r="CY32" s="149"/>
    </row>
    <row r="33" spans="1:103" ht="30" customHeight="1" x14ac:dyDescent="0.35">
      <c r="A33" s="218"/>
      <c r="B33" s="221">
        <f>B3+5</f>
        <v>44086</v>
      </c>
      <c r="C33" s="182" t="s">
        <v>8</v>
      </c>
      <c r="D33" s="192" t="s">
        <v>81</v>
      </c>
      <c r="E33" s="77" t="s">
        <v>4</v>
      </c>
      <c r="F33" s="78"/>
      <c r="G33" s="78"/>
      <c r="H33" s="78"/>
      <c r="I33" s="79"/>
      <c r="J33" s="78"/>
      <c r="K33" s="78"/>
      <c r="L33" s="78"/>
      <c r="M33" s="79"/>
      <c r="N33" s="78"/>
      <c r="O33" s="78"/>
      <c r="P33" s="78"/>
      <c r="Q33" s="79"/>
      <c r="R33" s="78"/>
      <c r="S33" s="78"/>
      <c r="T33" s="78"/>
      <c r="U33" s="79"/>
      <c r="V33" s="78"/>
      <c r="W33" s="78"/>
      <c r="X33" s="78"/>
      <c r="Y33" s="79"/>
      <c r="Z33" s="78"/>
      <c r="AA33" s="78"/>
      <c r="AB33" s="78"/>
      <c r="AC33" s="79"/>
      <c r="AD33" s="78"/>
      <c r="AE33" s="78"/>
      <c r="AF33" s="78"/>
      <c r="AG33" s="79"/>
      <c r="AH33" s="78"/>
      <c r="AI33" s="78"/>
      <c r="AJ33" s="78"/>
      <c r="AK33" s="79"/>
      <c r="AL33" s="78"/>
      <c r="AM33" s="78"/>
      <c r="AN33" s="78"/>
      <c r="AO33" s="79"/>
      <c r="AP33" s="78"/>
      <c r="AQ33" s="78"/>
      <c r="AR33" s="78"/>
      <c r="AS33" s="79"/>
      <c r="AT33" s="78"/>
      <c r="AU33" s="78"/>
      <c r="AV33" s="78"/>
      <c r="AW33" s="79"/>
      <c r="AX33" s="78"/>
      <c r="AY33" s="78"/>
      <c r="AZ33" s="78"/>
      <c r="BA33" s="79"/>
      <c r="BB33" s="78"/>
      <c r="BC33" s="78"/>
      <c r="BD33" s="78"/>
      <c r="BE33" s="79"/>
      <c r="BF33" s="78"/>
      <c r="BG33" s="78"/>
      <c r="BH33" s="78"/>
      <c r="BI33" s="79"/>
      <c r="BJ33" s="78"/>
      <c r="BK33" s="78"/>
      <c r="BL33" s="78"/>
      <c r="BM33" s="79"/>
      <c r="BN33" s="78"/>
      <c r="BO33" s="78"/>
      <c r="BP33" s="78"/>
      <c r="BQ33" s="79"/>
      <c r="BR33" s="78"/>
      <c r="BS33" s="78"/>
      <c r="BT33" s="78"/>
      <c r="BU33" s="79"/>
      <c r="BV33" s="78"/>
      <c r="BW33" s="78"/>
      <c r="BX33" s="78"/>
      <c r="BY33" s="79"/>
      <c r="BZ33" s="78"/>
      <c r="CA33" s="78"/>
      <c r="CB33" s="78"/>
      <c r="CC33" s="79"/>
      <c r="CD33" s="78"/>
      <c r="CE33" s="78"/>
      <c r="CF33" s="78"/>
      <c r="CG33" s="79"/>
      <c r="CH33" s="78"/>
      <c r="CI33" s="78"/>
      <c r="CJ33" s="78"/>
      <c r="CK33" s="79"/>
      <c r="CL33" s="78"/>
      <c r="CM33" s="78"/>
      <c r="CN33" s="78"/>
      <c r="CO33" s="79"/>
      <c r="CP33" s="78"/>
      <c r="CQ33" s="78"/>
      <c r="CR33" s="78"/>
      <c r="CS33" s="79"/>
      <c r="CT33" s="78"/>
      <c r="CU33" s="78"/>
      <c r="CV33" s="78"/>
      <c r="CW33" s="79"/>
      <c r="CY33" s="147"/>
    </row>
    <row r="34" spans="1:103" ht="30" customHeight="1" x14ac:dyDescent="0.35">
      <c r="A34" s="219"/>
      <c r="B34" s="222"/>
      <c r="C34" s="182" t="s">
        <v>9</v>
      </c>
      <c r="D34" s="192" t="s">
        <v>84</v>
      </c>
      <c r="E34" s="194"/>
      <c r="F34" s="195"/>
      <c r="G34" s="195"/>
      <c r="H34" s="195"/>
      <c r="I34" s="196"/>
      <c r="J34" s="195"/>
      <c r="K34" s="195"/>
      <c r="L34" s="195"/>
      <c r="M34" s="196"/>
      <c r="N34" s="195"/>
      <c r="O34" s="195"/>
      <c r="P34" s="195"/>
      <c r="Q34" s="196"/>
      <c r="R34" s="195"/>
      <c r="S34" s="195"/>
      <c r="T34" s="195"/>
      <c r="U34" s="196"/>
      <c r="V34" s="195"/>
      <c r="W34" s="195"/>
      <c r="X34" s="195"/>
      <c r="Y34" s="196"/>
      <c r="Z34" s="195"/>
      <c r="AA34" s="195"/>
      <c r="AB34" s="195"/>
      <c r="AC34" s="196"/>
      <c r="AD34" s="195"/>
      <c r="AE34" s="195"/>
      <c r="AF34" s="195"/>
      <c r="AG34" s="196"/>
      <c r="AH34" s="195"/>
      <c r="AI34" s="195"/>
      <c r="AJ34" s="195"/>
      <c r="AK34" s="196"/>
      <c r="AL34" s="195"/>
      <c r="AM34" s="195"/>
      <c r="AN34" s="195"/>
      <c r="AO34" s="196"/>
      <c r="AP34" s="195"/>
      <c r="AQ34" s="195"/>
      <c r="AR34" s="195"/>
      <c r="AS34" s="196"/>
      <c r="AT34" s="195"/>
      <c r="AU34" s="195"/>
      <c r="AV34" s="195"/>
      <c r="AW34" s="196"/>
      <c r="AX34" s="195"/>
      <c r="AY34" s="195"/>
      <c r="AZ34" s="195"/>
      <c r="BA34" s="196"/>
      <c r="BB34" s="195"/>
      <c r="BC34" s="195"/>
      <c r="BD34" s="195"/>
      <c r="BE34" s="196"/>
      <c r="BF34" s="195"/>
      <c r="BG34" s="195"/>
      <c r="BH34" s="195"/>
      <c r="BI34" s="196"/>
      <c r="BJ34" s="195"/>
      <c r="BK34" s="195"/>
      <c r="BL34" s="195"/>
      <c r="BM34" s="196"/>
      <c r="BN34" s="195"/>
      <c r="BO34" s="195"/>
      <c r="BP34" s="195"/>
      <c r="BQ34" s="196"/>
      <c r="BR34" s="195"/>
      <c r="BS34" s="195"/>
      <c r="BT34" s="195"/>
      <c r="BU34" s="196"/>
      <c r="BV34" s="195"/>
      <c r="BW34" s="195"/>
      <c r="BX34" s="195"/>
      <c r="BY34" s="196"/>
      <c r="BZ34" s="195"/>
      <c r="CA34" s="195"/>
      <c r="CB34" s="195"/>
      <c r="CC34" s="196"/>
      <c r="CD34" s="195"/>
      <c r="CE34" s="195"/>
      <c r="CF34" s="195"/>
      <c r="CG34" s="196"/>
      <c r="CH34" s="195"/>
      <c r="CI34" s="195"/>
      <c r="CJ34" s="195"/>
      <c r="CK34" s="196"/>
      <c r="CL34" s="195"/>
      <c r="CM34" s="195"/>
      <c r="CN34" s="195"/>
      <c r="CO34" s="196"/>
      <c r="CP34" s="195"/>
      <c r="CQ34" s="195"/>
      <c r="CR34" s="195"/>
      <c r="CS34" s="196"/>
      <c r="CT34" s="195"/>
      <c r="CU34" s="195"/>
      <c r="CV34" s="195"/>
      <c r="CW34" s="196"/>
      <c r="CY34" s="197"/>
    </row>
    <row r="35" spans="1:103" ht="30" customHeight="1" x14ac:dyDescent="0.35">
      <c r="A35" s="219"/>
      <c r="B35" s="222"/>
      <c r="C35" s="182" t="s">
        <v>10</v>
      </c>
      <c r="D35" s="192" t="s">
        <v>84</v>
      </c>
      <c r="E35" s="194"/>
      <c r="F35" s="195"/>
      <c r="G35" s="195"/>
      <c r="H35" s="195"/>
      <c r="I35" s="196"/>
      <c r="J35" s="195"/>
      <c r="K35" s="195"/>
      <c r="L35" s="195"/>
      <c r="M35" s="196"/>
      <c r="N35" s="195"/>
      <c r="O35" s="195"/>
      <c r="P35" s="195"/>
      <c r="Q35" s="196"/>
      <c r="R35" s="195"/>
      <c r="S35" s="195"/>
      <c r="T35" s="195"/>
      <c r="U35" s="196"/>
      <c r="V35" s="195"/>
      <c r="W35" s="195"/>
      <c r="X35" s="195"/>
      <c r="Y35" s="196"/>
      <c r="Z35" s="195"/>
      <c r="AA35" s="195"/>
      <c r="AB35" s="195"/>
      <c r="AC35" s="196"/>
      <c r="AD35" s="195"/>
      <c r="AE35" s="195"/>
      <c r="AF35" s="195"/>
      <c r="AG35" s="196"/>
      <c r="AH35" s="195"/>
      <c r="AI35" s="195"/>
      <c r="AJ35" s="195"/>
      <c r="AK35" s="196"/>
      <c r="AL35" s="195"/>
      <c r="AM35" s="195"/>
      <c r="AN35" s="195"/>
      <c r="AO35" s="196"/>
      <c r="AP35" s="195"/>
      <c r="AQ35" s="195"/>
      <c r="AR35" s="195"/>
      <c r="AS35" s="196"/>
      <c r="AT35" s="195"/>
      <c r="AU35" s="195"/>
      <c r="AV35" s="195"/>
      <c r="AW35" s="196"/>
      <c r="AX35" s="195"/>
      <c r="AY35" s="195"/>
      <c r="AZ35" s="195"/>
      <c r="BA35" s="196"/>
      <c r="BB35" s="195"/>
      <c r="BC35" s="195"/>
      <c r="BD35" s="195"/>
      <c r="BE35" s="196"/>
      <c r="BF35" s="195"/>
      <c r="BG35" s="195"/>
      <c r="BH35" s="195"/>
      <c r="BI35" s="196"/>
      <c r="BJ35" s="195"/>
      <c r="BK35" s="195"/>
      <c r="BL35" s="195"/>
      <c r="BM35" s="196"/>
      <c r="BN35" s="195"/>
      <c r="BO35" s="195"/>
      <c r="BP35" s="195"/>
      <c r="BQ35" s="196"/>
      <c r="BR35" s="195"/>
      <c r="BS35" s="195"/>
      <c r="BT35" s="195"/>
      <c r="BU35" s="196"/>
      <c r="BV35" s="195"/>
      <c r="BW35" s="195"/>
      <c r="BX35" s="195"/>
      <c r="BY35" s="196"/>
      <c r="BZ35" s="195"/>
      <c r="CA35" s="195"/>
      <c r="CB35" s="195"/>
      <c r="CC35" s="196"/>
      <c r="CD35" s="195"/>
      <c r="CE35" s="195"/>
      <c r="CF35" s="195"/>
      <c r="CG35" s="196"/>
      <c r="CH35" s="195"/>
      <c r="CI35" s="195"/>
      <c r="CJ35" s="195"/>
      <c r="CK35" s="196"/>
      <c r="CL35" s="195"/>
      <c r="CM35" s="195"/>
      <c r="CN35" s="195"/>
      <c r="CO35" s="196"/>
      <c r="CP35" s="195"/>
      <c r="CQ35" s="195"/>
      <c r="CR35" s="195"/>
      <c r="CS35" s="196"/>
      <c r="CT35" s="195"/>
      <c r="CU35" s="195"/>
      <c r="CV35" s="195"/>
      <c r="CW35" s="196"/>
      <c r="CY35" s="197"/>
    </row>
    <row r="36" spans="1:103" ht="30" customHeight="1" x14ac:dyDescent="0.35">
      <c r="A36" s="219"/>
      <c r="B36" s="222"/>
      <c r="C36" s="182" t="s">
        <v>11</v>
      </c>
      <c r="D36" s="192" t="s">
        <v>84</v>
      </c>
      <c r="E36" s="194"/>
      <c r="F36" s="195"/>
      <c r="G36" s="195"/>
      <c r="H36" s="195"/>
      <c r="I36" s="196"/>
      <c r="J36" s="195"/>
      <c r="K36" s="195"/>
      <c r="L36" s="195"/>
      <c r="M36" s="196"/>
      <c r="N36" s="195"/>
      <c r="O36" s="195"/>
      <c r="P36" s="195"/>
      <c r="Q36" s="196"/>
      <c r="R36" s="195"/>
      <c r="S36" s="195"/>
      <c r="T36" s="195"/>
      <c r="U36" s="196"/>
      <c r="V36" s="195"/>
      <c r="W36" s="195"/>
      <c r="X36" s="195"/>
      <c r="Y36" s="196"/>
      <c r="Z36" s="195"/>
      <c r="AA36" s="195"/>
      <c r="AB36" s="195"/>
      <c r="AC36" s="196"/>
      <c r="AD36" s="195"/>
      <c r="AE36" s="195"/>
      <c r="AF36" s="195"/>
      <c r="AG36" s="196"/>
      <c r="AH36" s="195"/>
      <c r="AI36" s="195"/>
      <c r="AJ36" s="195"/>
      <c r="AK36" s="196"/>
      <c r="AL36" s="195"/>
      <c r="AM36" s="195"/>
      <c r="AN36" s="195"/>
      <c r="AO36" s="196"/>
      <c r="AP36" s="195"/>
      <c r="AQ36" s="195"/>
      <c r="AR36" s="195"/>
      <c r="AS36" s="196"/>
      <c r="AT36" s="195"/>
      <c r="AU36" s="195"/>
      <c r="AV36" s="195"/>
      <c r="AW36" s="196"/>
      <c r="AX36" s="195"/>
      <c r="AY36" s="195"/>
      <c r="AZ36" s="195"/>
      <c r="BA36" s="196"/>
      <c r="BB36" s="195"/>
      <c r="BC36" s="195"/>
      <c r="BD36" s="195"/>
      <c r="BE36" s="196"/>
      <c r="BF36" s="195"/>
      <c r="BG36" s="195"/>
      <c r="BH36" s="195"/>
      <c r="BI36" s="196"/>
      <c r="BJ36" s="195"/>
      <c r="BK36" s="195"/>
      <c r="BL36" s="195"/>
      <c r="BM36" s="196"/>
      <c r="BN36" s="195"/>
      <c r="BO36" s="195"/>
      <c r="BP36" s="195"/>
      <c r="BQ36" s="196"/>
      <c r="BR36" s="195"/>
      <c r="BS36" s="195"/>
      <c r="BT36" s="195"/>
      <c r="BU36" s="196"/>
      <c r="BV36" s="195"/>
      <c r="BW36" s="195"/>
      <c r="BX36" s="195"/>
      <c r="BY36" s="196"/>
      <c r="BZ36" s="195"/>
      <c r="CA36" s="195"/>
      <c r="CB36" s="195"/>
      <c r="CC36" s="196"/>
      <c r="CD36" s="195"/>
      <c r="CE36" s="195"/>
      <c r="CF36" s="195"/>
      <c r="CG36" s="196"/>
      <c r="CH36" s="195"/>
      <c r="CI36" s="195"/>
      <c r="CJ36" s="195"/>
      <c r="CK36" s="196"/>
      <c r="CL36" s="195"/>
      <c r="CM36" s="195"/>
      <c r="CN36" s="195"/>
      <c r="CO36" s="196"/>
      <c r="CP36" s="195"/>
      <c r="CQ36" s="195"/>
      <c r="CR36" s="195"/>
      <c r="CS36" s="196"/>
      <c r="CT36" s="195"/>
      <c r="CU36" s="195"/>
      <c r="CV36" s="195"/>
      <c r="CW36" s="196"/>
      <c r="CY36" s="197"/>
    </row>
    <row r="37" spans="1:103" ht="30" customHeight="1" thickBot="1" x14ac:dyDescent="0.4">
      <c r="A37" s="220"/>
      <c r="B37" s="223"/>
      <c r="C37" s="181" t="s">
        <v>12</v>
      </c>
      <c r="D37" s="191" t="s">
        <v>84</v>
      </c>
      <c r="E37" s="80" t="s">
        <v>4</v>
      </c>
      <c r="F37" s="81"/>
      <c r="G37" s="81"/>
      <c r="H37" s="81"/>
      <c r="I37" s="82"/>
      <c r="J37" s="81"/>
      <c r="K37" s="81"/>
      <c r="L37" s="81"/>
      <c r="M37" s="82"/>
      <c r="N37" s="81"/>
      <c r="O37" s="81"/>
      <c r="P37" s="81"/>
      <c r="Q37" s="82"/>
      <c r="R37" s="81"/>
      <c r="S37" s="81"/>
      <c r="T37" s="81"/>
      <c r="U37" s="82"/>
      <c r="V37" s="81"/>
      <c r="W37" s="81"/>
      <c r="X37" s="81"/>
      <c r="Y37" s="82"/>
      <c r="Z37" s="81"/>
      <c r="AA37" s="81"/>
      <c r="AB37" s="81"/>
      <c r="AC37" s="82"/>
      <c r="AD37" s="81"/>
      <c r="AE37" s="81"/>
      <c r="AF37" s="81"/>
      <c r="AG37" s="82"/>
      <c r="AH37" s="81"/>
      <c r="AI37" s="81"/>
      <c r="AJ37" s="81"/>
      <c r="AK37" s="82"/>
      <c r="AL37" s="81"/>
      <c r="AM37" s="81"/>
      <c r="AN37" s="81"/>
      <c r="AO37" s="82"/>
      <c r="AP37" s="81"/>
      <c r="AQ37" s="81"/>
      <c r="AR37" s="81"/>
      <c r="AS37" s="82"/>
      <c r="AT37" s="81"/>
      <c r="AU37" s="81"/>
      <c r="AV37" s="81"/>
      <c r="AW37" s="82"/>
      <c r="AX37" s="81"/>
      <c r="AY37" s="81"/>
      <c r="AZ37" s="81"/>
      <c r="BA37" s="82"/>
      <c r="BB37" s="81"/>
      <c r="BC37" s="81"/>
      <c r="BD37" s="81"/>
      <c r="BE37" s="82"/>
      <c r="BF37" s="81"/>
      <c r="BG37" s="81"/>
      <c r="BH37" s="81"/>
      <c r="BI37" s="82"/>
      <c r="BJ37" s="81"/>
      <c r="BK37" s="81"/>
      <c r="BL37" s="81"/>
      <c r="BM37" s="82"/>
      <c r="BN37" s="81"/>
      <c r="BO37" s="81"/>
      <c r="BP37" s="81"/>
      <c r="BQ37" s="82"/>
      <c r="BR37" s="81"/>
      <c r="BS37" s="81"/>
      <c r="BT37" s="81"/>
      <c r="BU37" s="82"/>
      <c r="BV37" s="81"/>
      <c r="BW37" s="81"/>
      <c r="BX37" s="81"/>
      <c r="BY37" s="82"/>
      <c r="BZ37" s="81"/>
      <c r="CA37" s="81"/>
      <c r="CB37" s="81"/>
      <c r="CC37" s="82"/>
      <c r="CD37" s="81"/>
      <c r="CE37" s="81"/>
      <c r="CF37" s="81"/>
      <c r="CG37" s="82"/>
      <c r="CH37" s="81"/>
      <c r="CI37" s="81"/>
      <c r="CJ37" s="81"/>
      <c r="CK37" s="82"/>
      <c r="CL37" s="81"/>
      <c r="CM37" s="81"/>
      <c r="CN37" s="81"/>
      <c r="CO37" s="82"/>
      <c r="CP37" s="81"/>
      <c r="CQ37" s="81"/>
      <c r="CR37" s="81"/>
      <c r="CS37" s="82"/>
      <c r="CT37" s="81"/>
      <c r="CU37" s="81"/>
      <c r="CV37" s="81"/>
      <c r="CW37" s="82"/>
      <c r="CY37" s="149"/>
    </row>
    <row r="38" spans="1:103" ht="30" customHeight="1" x14ac:dyDescent="0.35">
      <c r="A38" s="218"/>
      <c r="B38" s="221">
        <f>B3+6</f>
        <v>44087</v>
      </c>
      <c r="C38" s="182" t="s">
        <v>8</v>
      </c>
      <c r="D38" s="192" t="s">
        <v>81</v>
      </c>
      <c r="E38" s="77" t="s">
        <v>4</v>
      </c>
      <c r="F38" s="78"/>
      <c r="G38" s="78"/>
      <c r="H38" s="78"/>
      <c r="I38" s="79"/>
      <c r="J38" s="78"/>
      <c r="K38" s="78"/>
      <c r="L38" s="78"/>
      <c r="M38" s="79"/>
      <c r="N38" s="78"/>
      <c r="O38" s="78"/>
      <c r="P38" s="78"/>
      <c r="Q38" s="79"/>
      <c r="R38" s="78"/>
      <c r="S38" s="78"/>
      <c r="T38" s="78"/>
      <c r="U38" s="79"/>
      <c r="V38" s="78"/>
      <c r="W38" s="78"/>
      <c r="X38" s="78"/>
      <c r="Y38" s="79"/>
      <c r="Z38" s="78"/>
      <c r="AA38" s="78"/>
      <c r="AB38" s="78"/>
      <c r="AC38" s="79"/>
      <c r="AD38" s="78"/>
      <c r="AE38" s="78"/>
      <c r="AF38" s="78"/>
      <c r="AG38" s="79"/>
      <c r="AH38" s="78"/>
      <c r="AI38" s="78"/>
      <c r="AJ38" s="78"/>
      <c r="AK38" s="79"/>
      <c r="AL38" s="78"/>
      <c r="AM38" s="78"/>
      <c r="AN38" s="78"/>
      <c r="AO38" s="79"/>
      <c r="AP38" s="78"/>
      <c r="AQ38" s="78"/>
      <c r="AR38" s="78"/>
      <c r="AS38" s="79"/>
      <c r="AT38" s="78"/>
      <c r="AU38" s="78"/>
      <c r="AV38" s="78"/>
      <c r="AW38" s="79"/>
      <c r="AX38" s="78"/>
      <c r="AY38" s="78"/>
      <c r="AZ38" s="78"/>
      <c r="BA38" s="79"/>
      <c r="BB38" s="78"/>
      <c r="BC38" s="78"/>
      <c r="BD38" s="78"/>
      <c r="BE38" s="79"/>
      <c r="BF38" s="78"/>
      <c r="BG38" s="78"/>
      <c r="BH38" s="78"/>
      <c r="BI38" s="79"/>
      <c r="BJ38" s="78"/>
      <c r="BK38" s="78"/>
      <c r="BL38" s="78"/>
      <c r="BM38" s="79"/>
      <c r="BN38" s="78"/>
      <c r="BO38" s="78"/>
      <c r="BP38" s="78"/>
      <c r="BQ38" s="79"/>
      <c r="BR38" s="78"/>
      <c r="BS38" s="78"/>
      <c r="BT38" s="78"/>
      <c r="BU38" s="79"/>
      <c r="BV38" s="78"/>
      <c r="BW38" s="78"/>
      <c r="BX38" s="78"/>
      <c r="BY38" s="79"/>
      <c r="BZ38" s="78"/>
      <c r="CA38" s="78"/>
      <c r="CB38" s="78"/>
      <c r="CC38" s="79"/>
      <c r="CD38" s="78"/>
      <c r="CE38" s="78"/>
      <c r="CF38" s="78"/>
      <c r="CG38" s="79"/>
      <c r="CH38" s="78"/>
      <c r="CI38" s="78"/>
      <c r="CJ38" s="78"/>
      <c r="CK38" s="79"/>
      <c r="CL38" s="78"/>
      <c r="CM38" s="78"/>
      <c r="CN38" s="78"/>
      <c r="CO38" s="79"/>
      <c r="CP38" s="78"/>
      <c r="CQ38" s="78"/>
      <c r="CR38" s="78"/>
      <c r="CS38" s="79"/>
      <c r="CT38" s="78"/>
      <c r="CU38" s="78"/>
      <c r="CV38" s="78"/>
      <c r="CW38" s="79"/>
      <c r="CY38" s="147"/>
    </row>
    <row r="39" spans="1:103" ht="30" customHeight="1" x14ac:dyDescent="0.35">
      <c r="A39" s="219"/>
      <c r="B39" s="222"/>
      <c r="C39" s="182" t="s">
        <v>9</v>
      </c>
      <c r="D39" s="192" t="s">
        <v>84</v>
      </c>
      <c r="E39" s="194"/>
      <c r="F39" s="195"/>
      <c r="G39" s="195"/>
      <c r="H39" s="195"/>
      <c r="I39" s="196"/>
      <c r="J39" s="195"/>
      <c r="K39" s="195"/>
      <c r="L39" s="195"/>
      <c r="M39" s="196"/>
      <c r="N39" s="195"/>
      <c r="O39" s="195"/>
      <c r="P39" s="195"/>
      <c r="Q39" s="196"/>
      <c r="R39" s="195"/>
      <c r="S39" s="195"/>
      <c r="T39" s="195"/>
      <c r="U39" s="196"/>
      <c r="V39" s="195"/>
      <c r="W39" s="195"/>
      <c r="X39" s="195"/>
      <c r="Y39" s="196"/>
      <c r="Z39" s="195"/>
      <c r="AA39" s="195"/>
      <c r="AB39" s="195"/>
      <c r="AC39" s="196"/>
      <c r="AD39" s="195"/>
      <c r="AE39" s="195"/>
      <c r="AF39" s="195"/>
      <c r="AG39" s="196"/>
      <c r="AH39" s="195"/>
      <c r="AI39" s="195"/>
      <c r="AJ39" s="195"/>
      <c r="AK39" s="196"/>
      <c r="AL39" s="195"/>
      <c r="AM39" s="195"/>
      <c r="AN39" s="195"/>
      <c r="AO39" s="196"/>
      <c r="AP39" s="195"/>
      <c r="AQ39" s="195"/>
      <c r="AR39" s="195"/>
      <c r="AS39" s="196"/>
      <c r="AT39" s="195"/>
      <c r="AU39" s="195"/>
      <c r="AV39" s="195"/>
      <c r="AW39" s="196"/>
      <c r="AX39" s="195"/>
      <c r="AY39" s="195"/>
      <c r="AZ39" s="195"/>
      <c r="BA39" s="196"/>
      <c r="BB39" s="195"/>
      <c r="BC39" s="195"/>
      <c r="BD39" s="195"/>
      <c r="BE39" s="196"/>
      <c r="BF39" s="195"/>
      <c r="BG39" s="195"/>
      <c r="BH39" s="195"/>
      <c r="BI39" s="196"/>
      <c r="BJ39" s="195"/>
      <c r="BK39" s="195"/>
      <c r="BL39" s="195"/>
      <c r="BM39" s="196"/>
      <c r="BN39" s="195"/>
      <c r="BO39" s="195"/>
      <c r="BP39" s="195"/>
      <c r="BQ39" s="196"/>
      <c r="BR39" s="195"/>
      <c r="BS39" s="195"/>
      <c r="BT39" s="195"/>
      <c r="BU39" s="196"/>
      <c r="BV39" s="195"/>
      <c r="BW39" s="195"/>
      <c r="BX39" s="195"/>
      <c r="BY39" s="196"/>
      <c r="BZ39" s="195"/>
      <c r="CA39" s="195"/>
      <c r="CB39" s="195"/>
      <c r="CC39" s="196"/>
      <c r="CD39" s="195"/>
      <c r="CE39" s="195"/>
      <c r="CF39" s="195"/>
      <c r="CG39" s="196"/>
      <c r="CH39" s="195"/>
      <c r="CI39" s="195"/>
      <c r="CJ39" s="195"/>
      <c r="CK39" s="196"/>
      <c r="CL39" s="195"/>
      <c r="CM39" s="195"/>
      <c r="CN39" s="195"/>
      <c r="CO39" s="196"/>
      <c r="CP39" s="195"/>
      <c r="CQ39" s="195"/>
      <c r="CR39" s="195"/>
      <c r="CS39" s="196"/>
      <c r="CT39" s="195"/>
      <c r="CU39" s="195"/>
      <c r="CV39" s="195"/>
      <c r="CW39" s="196"/>
      <c r="CY39" s="197"/>
    </row>
    <row r="40" spans="1:103" ht="30" customHeight="1" x14ac:dyDescent="0.35">
      <c r="A40" s="219"/>
      <c r="B40" s="222"/>
      <c r="C40" s="182" t="s">
        <v>10</v>
      </c>
      <c r="D40" s="192" t="s">
        <v>84</v>
      </c>
      <c r="E40" s="194"/>
      <c r="F40" s="195"/>
      <c r="G40" s="195"/>
      <c r="H40" s="195"/>
      <c r="I40" s="196"/>
      <c r="J40" s="195"/>
      <c r="K40" s="195"/>
      <c r="L40" s="195"/>
      <c r="M40" s="196"/>
      <c r="N40" s="195"/>
      <c r="O40" s="195"/>
      <c r="P40" s="195"/>
      <c r="Q40" s="196"/>
      <c r="R40" s="195"/>
      <c r="S40" s="195"/>
      <c r="T40" s="195"/>
      <c r="U40" s="196"/>
      <c r="V40" s="195"/>
      <c r="W40" s="195"/>
      <c r="X40" s="195"/>
      <c r="Y40" s="196"/>
      <c r="Z40" s="195"/>
      <c r="AA40" s="195"/>
      <c r="AB40" s="195"/>
      <c r="AC40" s="196"/>
      <c r="AD40" s="195"/>
      <c r="AE40" s="195"/>
      <c r="AF40" s="195"/>
      <c r="AG40" s="196"/>
      <c r="AH40" s="195"/>
      <c r="AI40" s="195"/>
      <c r="AJ40" s="195"/>
      <c r="AK40" s="196"/>
      <c r="AL40" s="195"/>
      <c r="AM40" s="195"/>
      <c r="AN40" s="195"/>
      <c r="AO40" s="196"/>
      <c r="AP40" s="195"/>
      <c r="AQ40" s="195"/>
      <c r="AR40" s="195"/>
      <c r="AS40" s="196"/>
      <c r="AT40" s="195"/>
      <c r="AU40" s="195"/>
      <c r="AV40" s="195"/>
      <c r="AW40" s="196"/>
      <c r="AX40" s="195"/>
      <c r="AY40" s="195"/>
      <c r="AZ40" s="195"/>
      <c r="BA40" s="196"/>
      <c r="BB40" s="195"/>
      <c r="BC40" s="195"/>
      <c r="BD40" s="195"/>
      <c r="BE40" s="196"/>
      <c r="BF40" s="195"/>
      <c r="BG40" s="195"/>
      <c r="BH40" s="195"/>
      <c r="BI40" s="196"/>
      <c r="BJ40" s="195"/>
      <c r="BK40" s="195"/>
      <c r="BL40" s="195"/>
      <c r="BM40" s="196"/>
      <c r="BN40" s="195"/>
      <c r="BO40" s="195"/>
      <c r="BP40" s="195"/>
      <c r="BQ40" s="196"/>
      <c r="BR40" s="195"/>
      <c r="BS40" s="195"/>
      <c r="BT40" s="195"/>
      <c r="BU40" s="196"/>
      <c r="BV40" s="195"/>
      <c r="BW40" s="195"/>
      <c r="BX40" s="195"/>
      <c r="BY40" s="196"/>
      <c r="BZ40" s="195"/>
      <c r="CA40" s="195"/>
      <c r="CB40" s="195"/>
      <c r="CC40" s="196"/>
      <c r="CD40" s="195"/>
      <c r="CE40" s="195"/>
      <c r="CF40" s="195"/>
      <c r="CG40" s="196"/>
      <c r="CH40" s="195"/>
      <c r="CI40" s="195"/>
      <c r="CJ40" s="195"/>
      <c r="CK40" s="196"/>
      <c r="CL40" s="195"/>
      <c r="CM40" s="195"/>
      <c r="CN40" s="195"/>
      <c r="CO40" s="196"/>
      <c r="CP40" s="195"/>
      <c r="CQ40" s="195"/>
      <c r="CR40" s="195"/>
      <c r="CS40" s="196"/>
      <c r="CT40" s="195"/>
      <c r="CU40" s="195"/>
      <c r="CV40" s="195"/>
      <c r="CW40" s="196"/>
      <c r="CY40" s="197"/>
    </row>
    <row r="41" spans="1:103" ht="30" customHeight="1" x14ac:dyDescent="0.35">
      <c r="A41" s="219"/>
      <c r="B41" s="222"/>
      <c r="C41" s="182" t="s">
        <v>11</v>
      </c>
      <c r="D41" s="192" t="s">
        <v>84</v>
      </c>
      <c r="E41" s="194"/>
      <c r="F41" s="195"/>
      <c r="G41" s="195"/>
      <c r="H41" s="195"/>
      <c r="I41" s="196"/>
      <c r="J41" s="195"/>
      <c r="K41" s="195"/>
      <c r="L41" s="195"/>
      <c r="M41" s="196"/>
      <c r="N41" s="195"/>
      <c r="O41" s="195"/>
      <c r="P41" s="195"/>
      <c r="Q41" s="196"/>
      <c r="R41" s="195"/>
      <c r="S41" s="195"/>
      <c r="T41" s="195"/>
      <c r="U41" s="196"/>
      <c r="V41" s="195"/>
      <c r="W41" s="195"/>
      <c r="X41" s="195"/>
      <c r="Y41" s="196"/>
      <c r="Z41" s="195"/>
      <c r="AA41" s="195"/>
      <c r="AB41" s="195"/>
      <c r="AC41" s="196"/>
      <c r="AD41" s="195"/>
      <c r="AE41" s="195"/>
      <c r="AF41" s="195"/>
      <c r="AG41" s="196"/>
      <c r="AH41" s="195"/>
      <c r="AI41" s="195"/>
      <c r="AJ41" s="195"/>
      <c r="AK41" s="196"/>
      <c r="AL41" s="195"/>
      <c r="AM41" s="195"/>
      <c r="AN41" s="195"/>
      <c r="AO41" s="196"/>
      <c r="AP41" s="195"/>
      <c r="AQ41" s="195"/>
      <c r="AR41" s="195"/>
      <c r="AS41" s="196"/>
      <c r="AT41" s="195"/>
      <c r="AU41" s="195"/>
      <c r="AV41" s="195"/>
      <c r="AW41" s="196"/>
      <c r="AX41" s="195"/>
      <c r="AY41" s="195"/>
      <c r="AZ41" s="195"/>
      <c r="BA41" s="196"/>
      <c r="BB41" s="195"/>
      <c r="BC41" s="195"/>
      <c r="BD41" s="195"/>
      <c r="BE41" s="196"/>
      <c r="BF41" s="195"/>
      <c r="BG41" s="195"/>
      <c r="BH41" s="195"/>
      <c r="BI41" s="196"/>
      <c r="BJ41" s="195"/>
      <c r="BK41" s="195"/>
      <c r="BL41" s="195"/>
      <c r="BM41" s="196"/>
      <c r="BN41" s="195"/>
      <c r="BO41" s="195"/>
      <c r="BP41" s="195"/>
      <c r="BQ41" s="196"/>
      <c r="BR41" s="195"/>
      <c r="BS41" s="195"/>
      <c r="BT41" s="195"/>
      <c r="BU41" s="196"/>
      <c r="BV41" s="195"/>
      <c r="BW41" s="195"/>
      <c r="BX41" s="195"/>
      <c r="BY41" s="196"/>
      <c r="BZ41" s="195"/>
      <c r="CA41" s="195"/>
      <c r="CB41" s="195"/>
      <c r="CC41" s="196"/>
      <c r="CD41" s="195"/>
      <c r="CE41" s="195"/>
      <c r="CF41" s="195"/>
      <c r="CG41" s="196"/>
      <c r="CH41" s="195"/>
      <c r="CI41" s="195"/>
      <c r="CJ41" s="195"/>
      <c r="CK41" s="196"/>
      <c r="CL41" s="195"/>
      <c r="CM41" s="195"/>
      <c r="CN41" s="195"/>
      <c r="CO41" s="196"/>
      <c r="CP41" s="195"/>
      <c r="CQ41" s="195"/>
      <c r="CR41" s="195"/>
      <c r="CS41" s="196"/>
      <c r="CT41" s="195"/>
      <c r="CU41" s="195"/>
      <c r="CV41" s="195"/>
      <c r="CW41" s="196"/>
      <c r="CY41" s="197"/>
    </row>
    <row r="42" spans="1:103" ht="30" customHeight="1" thickBot="1" x14ac:dyDescent="0.4">
      <c r="A42" s="220"/>
      <c r="B42" s="223"/>
      <c r="C42" s="86" t="s">
        <v>12</v>
      </c>
      <c r="D42" s="193" t="s">
        <v>84</v>
      </c>
      <c r="E42" s="80" t="s">
        <v>4</v>
      </c>
      <c r="F42" s="81"/>
      <c r="G42" s="81"/>
      <c r="H42" s="81"/>
      <c r="I42" s="82"/>
      <c r="J42" s="81"/>
      <c r="K42" s="81"/>
      <c r="L42" s="81"/>
      <c r="M42" s="82"/>
      <c r="N42" s="81"/>
      <c r="O42" s="81"/>
      <c r="P42" s="81"/>
      <c r="Q42" s="82"/>
      <c r="R42" s="81"/>
      <c r="S42" s="81"/>
      <c r="T42" s="81"/>
      <c r="U42" s="82"/>
      <c r="V42" s="81"/>
      <c r="W42" s="81"/>
      <c r="X42" s="81"/>
      <c r="Y42" s="82"/>
      <c r="Z42" s="81"/>
      <c r="AA42" s="81"/>
      <c r="AB42" s="81"/>
      <c r="AC42" s="82"/>
      <c r="AD42" s="81"/>
      <c r="AE42" s="81"/>
      <c r="AF42" s="81"/>
      <c r="AG42" s="82"/>
      <c r="AH42" s="81"/>
      <c r="AI42" s="81"/>
      <c r="AJ42" s="81"/>
      <c r="AK42" s="82"/>
      <c r="AL42" s="81"/>
      <c r="AM42" s="81"/>
      <c r="AN42" s="81"/>
      <c r="AO42" s="82"/>
      <c r="AP42" s="81"/>
      <c r="AQ42" s="81"/>
      <c r="AR42" s="81"/>
      <c r="AS42" s="82"/>
      <c r="AT42" s="81"/>
      <c r="AU42" s="81"/>
      <c r="AV42" s="81"/>
      <c r="AW42" s="82"/>
      <c r="AX42" s="81"/>
      <c r="AY42" s="81"/>
      <c r="AZ42" s="81"/>
      <c r="BA42" s="82"/>
      <c r="BB42" s="81"/>
      <c r="BC42" s="81"/>
      <c r="BD42" s="81"/>
      <c r="BE42" s="82"/>
      <c r="BF42" s="81"/>
      <c r="BG42" s="81"/>
      <c r="BH42" s="81"/>
      <c r="BI42" s="82"/>
      <c r="BJ42" s="81"/>
      <c r="BK42" s="81"/>
      <c r="BL42" s="81"/>
      <c r="BM42" s="82"/>
      <c r="BN42" s="81"/>
      <c r="BO42" s="81"/>
      <c r="BP42" s="81"/>
      <c r="BQ42" s="82"/>
      <c r="BR42" s="81"/>
      <c r="BS42" s="81"/>
      <c r="BT42" s="81"/>
      <c r="BU42" s="82"/>
      <c r="BV42" s="81"/>
      <c r="BW42" s="81"/>
      <c r="BX42" s="81"/>
      <c r="BY42" s="82"/>
      <c r="BZ42" s="81"/>
      <c r="CA42" s="81"/>
      <c r="CB42" s="81"/>
      <c r="CC42" s="82"/>
      <c r="CD42" s="81"/>
      <c r="CE42" s="81"/>
      <c r="CF42" s="81"/>
      <c r="CG42" s="82"/>
      <c r="CH42" s="81"/>
      <c r="CI42" s="81"/>
      <c r="CJ42" s="81"/>
      <c r="CK42" s="82"/>
      <c r="CL42" s="81"/>
      <c r="CM42" s="81"/>
      <c r="CN42" s="81"/>
      <c r="CO42" s="82"/>
      <c r="CP42" s="81"/>
      <c r="CQ42" s="81"/>
      <c r="CR42" s="81"/>
      <c r="CS42" s="82"/>
      <c r="CT42" s="81"/>
      <c r="CU42" s="81"/>
      <c r="CV42" s="81"/>
      <c r="CW42" s="82"/>
      <c r="CY42" s="197"/>
    </row>
    <row r="43" spans="1:103" ht="30" customHeight="1" x14ac:dyDescent="0.35">
      <c r="A43" s="101"/>
      <c r="B43" s="94"/>
      <c r="C43" s="89" t="str">
        <f>"Total global = "&amp;TEXT(SUM(CY8:CY42),"[h]:mm")</f>
        <v>Total global = 0:00</v>
      </c>
      <c r="D43" s="177"/>
      <c r="E43" s="83">
        <f>E7</f>
        <v>0.29166666666666669</v>
      </c>
      <c r="F43" s="84">
        <f t="shared" ref="F43:AK43" si="3">E43+1/24/4</f>
        <v>0.30208333333333337</v>
      </c>
      <c r="G43" s="84">
        <f t="shared" si="3"/>
        <v>0.31250000000000006</v>
      </c>
      <c r="H43" s="84">
        <f t="shared" si="3"/>
        <v>0.32291666666666674</v>
      </c>
      <c r="I43" s="85">
        <f t="shared" si="3"/>
        <v>0.33333333333333343</v>
      </c>
      <c r="J43" s="84">
        <f t="shared" si="3"/>
        <v>0.34375000000000011</v>
      </c>
      <c r="K43" s="84">
        <f t="shared" si="3"/>
        <v>0.3541666666666668</v>
      </c>
      <c r="L43" s="84">
        <f t="shared" si="3"/>
        <v>0.36458333333333348</v>
      </c>
      <c r="M43" s="85">
        <f t="shared" si="3"/>
        <v>0.37500000000000017</v>
      </c>
      <c r="N43" s="84">
        <f t="shared" si="3"/>
        <v>0.38541666666666685</v>
      </c>
      <c r="O43" s="84">
        <f t="shared" si="3"/>
        <v>0.39583333333333354</v>
      </c>
      <c r="P43" s="84">
        <f t="shared" si="3"/>
        <v>0.40625000000000022</v>
      </c>
      <c r="Q43" s="85">
        <f t="shared" si="3"/>
        <v>0.41666666666666691</v>
      </c>
      <c r="R43" s="84">
        <f t="shared" si="3"/>
        <v>0.42708333333333359</v>
      </c>
      <c r="S43" s="84">
        <f t="shared" si="3"/>
        <v>0.43750000000000028</v>
      </c>
      <c r="T43" s="84">
        <f t="shared" si="3"/>
        <v>0.44791666666666696</v>
      </c>
      <c r="U43" s="85">
        <f t="shared" si="3"/>
        <v>0.45833333333333365</v>
      </c>
      <c r="V43" s="84">
        <f t="shared" si="3"/>
        <v>0.46875000000000033</v>
      </c>
      <c r="W43" s="84">
        <f t="shared" si="3"/>
        <v>0.47916666666666702</v>
      </c>
      <c r="X43" s="84">
        <f t="shared" si="3"/>
        <v>0.4895833333333337</v>
      </c>
      <c r="Y43" s="85">
        <f t="shared" si="3"/>
        <v>0.50000000000000033</v>
      </c>
      <c r="Z43" s="84">
        <f t="shared" si="3"/>
        <v>0.51041666666666696</v>
      </c>
      <c r="AA43" s="84">
        <f t="shared" si="3"/>
        <v>0.52083333333333359</v>
      </c>
      <c r="AB43" s="84">
        <f t="shared" si="3"/>
        <v>0.53125000000000022</v>
      </c>
      <c r="AC43" s="85">
        <f t="shared" si="3"/>
        <v>0.54166666666666685</v>
      </c>
      <c r="AD43" s="84">
        <f t="shared" si="3"/>
        <v>0.55208333333333348</v>
      </c>
      <c r="AE43" s="84">
        <f t="shared" si="3"/>
        <v>0.56250000000000011</v>
      </c>
      <c r="AF43" s="84">
        <f t="shared" si="3"/>
        <v>0.57291666666666674</v>
      </c>
      <c r="AG43" s="85">
        <f t="shared" si="3"/>
        <v>0.58333333333333337</v>
      </c>
      <c r="AH43" s="84">
        <f t="shared" si="3"/>
        <v>0.59375</v>
      </c>
      <c r="AI43" s="84">
        <f t="shared" si="3"/>
        <v>0.60416666666666663</v>
      </c>
      <c r="AJ43" s="84">
        <f t="shared" si="3"/>
        <v>0.61458333333333326</v>
      </c>
      <c r="AK43" s="85">
        <f t="shared" si="3"/>
        <v>0.62499999999999989</v>
      </c>
      <c r="AL43" s="84">
        <f t="shared" ref="AL43:BQ43" si="4">AK43+1/24/4</f>
        <v>0.63541666666666652</v>
      </c>
      <c r="AM43" s="84">
        <f t="shared" si="4"/>
        <v>0.64583333333333315</v>
      </c>
      <c r="AN43" s="84">
        <f t="shared" si="4"/>
        <v>0.65624999999999978</v>
      </c>
      <c r="AO43" s="85">
        <f t="shared" si="4"/>
        <v>0.66666666666666641</v>
      </c>
      <c r="AP43" s="84">
        <f t="shared" si="4"/>
        <v>0.67708333333333304</v>
      </c>
      <c r="AQ43" s="84">
        <f t="shared" si="4"/>
        <v>0.68749999999999967</v>
      </c>
      <c r="AR43" s="84">
        <f t="shared" si="4"/>
        <v>0.6979166666666663</v>
      </c>
      <c r="AS43" s="85">
        <f t="shared" si="4"/>
        <v>0.70833333333333293</v>
      </c>
      <c r="AT43" s="84">
        <f t="shared" si="4"/>
        <v>0.71874999999999956</v>
      </c>
      <c r="AU43" s="84">
        <f t="shared" si="4"/>
        <v>0.72916666666666619</v>
      </c>
      <c r="AV43" s="84">
        <f t="shared" si="4"/>
        <v>0.73958333333333282</v>
      </c>
      <c r="AW43" s="85">
        <f t="shared" si="4"/>
        <v>0.74999999999999944</v>
      </c>
      <c r="AX43" s="84">
        <f t="shared" si="4"/>
        <v>0.76041666666666607</v>
      </c>
      <c r="AY43" s="84">
        <f t="shared" si="4"/>
        <v>0.7708333333333327</v>
      </c>
      <c r="AZ43" s="84">
        <f t="shared" si="4"/>
        <v>0.78124999999999933</v>
      </c>
      <c r="BA43" s="85">
        <f t="shared" si="4"/>
        <v>0.79166666666666596</v>
      </c>
      <c r="BB43" s="84">
        <f t="shared" si="4"/>
        <v>0.80208333333333259</v>
      </c>
      <c r="BC43" s="84">
        <f t="shared" si="4"/>
        <v>0.81249999999999922</v>
      </c>
      <c r="BD43" s="84">
        <f t="shared" si="4"/>
        <v>0.82291666666666585</v>
      </c>
      <c r="BE43" s="85">
        <f t="shared" si="4"/>
        <v>0.83333333333333248</v>
      </c>
      <c r="BF43" s="84">
        <f t="shared" si="4"/>
        <v>0.84374999999999911</v>
      </c>
      <c r="BG43" s="84">
        <f t="shared" si="4"/>
        <v>0.85416666666666574</v>
      </c>
      <c r="BH43" s="84">
        <f t="shared" si="4"/>
        <v>0.86458333333333237</v>
      </c>
      <c r="BI43" s="85">
        <f t="shared" si="4"/>
        <v>0.874999999999999</v>
      </c>
      <c r="BJ43" s="84">
        <f t="shared" si="4"/>
        <v>0.88541666666666563</v>
      </c>
      <c r="BK43" s="84">
        <f t="shared" si="4"/>
        <v>0.89583333333333226</v>
      </c>
      <c r="BL43" s="84">
        <f t="shared" si="4"/>
        <v>0.90624999999999889</v>
      </c>
      <c r="BM43" s="85">
        <f t="shared" si="4"/>
        <v>0.91666666666666552</v>
      </c>
      <c r="BN43" s="84">
        <f t="shared" si="4"/>
        <v>0.92708333333333215</v>
      </c>
      <c r="BO43" s="84">
        <f t="shared" si="4"/>
        <v>0.93749999999999878</v>
      </c>
      <c r="BP43" s="84">
        <f t="shared" si="4"/>
        <v>0.94791666666666541</v>
      </c>
      <c r="BQ43" s="85">
        <f t="shared" si="4"/>
        <v>0.95833333333333204</v>
      </c>
      <c r="BR43" s="84">
        <f t="shared" ref="BR43:CW43" si="5">BQ43+1/24/4</f>
        <v>0.96874999999999867</v>
      </c>
      <c r="BS43" s="84">
        <f t="shared" si="5"/>
        <v>0.9791666666666653</v>
      </c>
      <c r="BT43" s="84">
        <f t="shared" si="5"/>
        <v>0.98958333333333193</v>
      </c>
      <c r="BU43" s="85">
        <f t="shared" si="5"/>
        <v>0.99999999999999856</v>
      </c>
      <c r="BV43" s="84">
        <f t="shared" si="5"/>
        <v>1.0104166666666652</v>
      </c>
      <c r="BW43" s="84">
        <f t="shared" si="5"/>
        <v>1.0208333333333319</v>
      </c>
      <c r="BX43" s="84">
        <f t="shared" si="5"/>
        <v>1.0312499999999987</v>
      </c>
      <c r="BY43" s="85">
        <f t="shared" si="5"/>
        <v>1.0416666666666654</v>
      </c>
      <c r="BZ43" s="84">
        <f t="shared" si="5"/>
        <v>1.0520833333333321</v>
      </c>
      <c r="CA43" s="84">
        <f t="shared" si="5"/>
        <v>1.0624999999999989</v>
      </c>
      <c r="CB43" s="84">
        <f t="shared" si="5"/>
        <v>1.0729166666666656</v>
      </c>
      <c r="CC43" s="85">
        <f t="shared" si="5"/>
        <v>1.0833333333333324</v>
      </c>
      <c r="CD43" s="84">
        <f t="shared" si="5"/>
        <v>1.0937499999999991</v>
      </c>
      <c r="CE43" s="84">
        <f t="shared" si="5"/>
        <v>1.1041666666666659</v>
      </c>
      <c r="CF43" s="84">
        <f t="shared" si="5"/>
        <v>1.1145833333333326</v>
      </c>
      <c r="CG43" s="85">
        <f t="shared" si="5"/>
        <v>1.1249999999999993</v>
      </c>
      <c r="CH43" s="84">
        <f t="shared" si="5"/>
        <v>1.1354166666666661</v>
      </c>
      <c r="CI43" s="84">
        <f t="shared" si="5"/>
        <v>1.1458333333333328</v>
      </c>
      <c r="CJ43" s="84">
        <f t="shared" si="5"/>
        <v>1.1562499999999996</v>
      </c>
      <c r="CK43" s="85">
        <f t="shared" si="5"/>
        <v>1.1666666666666663</v>
      </c>
      <c r="CL43" s="84">
        <f t="shared" si="5"/>
        <v>1.177083333333333</v>
      </c>
      <c r="CM43" s="84">
        <f t="shared" si="5"/>
        <v>1.1874999999999998</v>
      </c>
      <c r="CN43" s="84">
        <f t="shared" si="5"/>
        <v>1.1979166666666665</v>
      </c>
      <c r="CO43" s="85">
        <f t="shared" si="5"/>
        <v>1.2083333333333333</v>
      </c>
      <c r="CP43" s="84">
        <f t="shared" si="5"/>
        <v>1.21875</v>
      </c>
      <c r="CQ43" s="84">
        <f t="shared" si="5"/>
        <v>1.2291666666666667</v>
      </c>
      <c r="CR43" s="84">
        <f t="shared" si="5"/>
        <v>1.2395833333333335</v>
      </c>
      <c r="CS43" s="85">
        <f t="shared" si="5"/>
        <v>1.2500000000000002</v>
      </c>
      <c r="CT43" s="84">
        <f t="shared" si="5"/>
        <v>1.260416666666667</v>
      </c>
      <c r="CU43" s="84">
        <f t="shared" si="5"/>
        <v>1.2708333333333337</v>
      </c>
      <c r="CV43" s="84">
        <f t="shared" si="5"/>
        <v>1.2812500000000004</v>
      </c>
      <c r="CW43" s="85">
        <f t="shared" si="5"/>
        <v>1.2916666666666672</v>
      </c>
    </row>
    <row r="44" spans="1:103" ht="23" customHeight="1" x14ac:dyDescent="0.35">
      <c r="B44" s="95"/>
      <c r="C44" s="91" t="str">
        <f>"Total global = "&amp;TEXT(SUM(CY8:CY42)*24,"#0,00")</f>
        <v>Total global = 0,00</v>
      </c>
      <c r="D44" s="183"/>
      <c r="CY44" s="205"/>
    </row>
    <row r="45" spans="1:103" ht="23" customHeight="1" x14ac:dyDescent="0.35"/>
    <row r="46" spans="1:103" ht="23" customHeight="1" x14ac:dyDescent="0.35"/>
    <row r="47" spans="1:103" ht="23" customHeight="1" x14ac:dyDescent="0.35"/>
    <row r="48" spans="1:103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spans="103:103" ht="23" customHeight="1" x14ac:dyDescent="0.35"/>
    <row r="66" spans="103:103" ht="23" customHeight="1" x14ac:dyDescent="0.35"/>
    <row r="67" spans="103:103" ht="23" customHeight="1" x14ac:dyDescent="0.35"/>
    <row r="68" spans="103:103" ht="23" customHeight="1" x14ac:dyDescent="0.35"/>
    <row r="69" spans="103:103" ht="23" customHeight="1" x14ac:dyDescent="0.35"/>
    <row r="70" spans="103:103" ht="23" customHeight="1" x14ac:dyDescent="0.35">
      <c r="CY70" s="205">
        <v>0.4375</v>
      </c>
    </row>
    <row r="71" spans="103:103" ht="23" customHeight="1" x14ac:dyDescent="0.35"/>
    <row r="72" spans="103:103" ht="23" customHeight="1" x14ac:dyDescent="0.35"/>
    <row r="73" spans="103:103" ht="23" customHeight="1" x14ac:dyDescent="0.35"/>
    <row r="74" spans="103:103" ht="23" customHeight="1" x14ac:dyDescent="0.35"/>
    <row r="75" spans="103:103" ht="23" customHeight="1" x14ac:dyDescent="0.35"/>
    <row r="76" spans="103:103" ht="23" customHeight="1" x14ac:dyDescent="0.35"/>
    <row r="77" spans="103:103" ht="23" customHeight="1" x14ac:dyDescent="0.35"/>
    <row r="78" spans="103:103" ht="23" customHeight="1" x14ac:dyDescent="0.35"/>
    <row r="79" spans="103:103" ht="23" customHeight="1" x14ac:dyDescent="0.35"/>
    <row r="80" spans="103:103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</sheetData>
  <mergeCells count="14">
    <mergeCell ref="A8:A12"/>
    <mergeCell ref="A13:A17"/>
    <mergeCell ref="A18:A22"/>
    <mergeCell ref="A23:A27"/>
    <mergeCell ref="B23:B27"/>
    <mergeCell ref="B18:B22"/>
    <mergeCell ref="B13:B17"/>
    <mergeCell ref="B8:B12"/>
    <mergeCell ref="A28:A32"/>
    <mergeCell ref="A33:A37"/>
    <mergeCell ref="A38:A42"/>
    <mergeCell ref="B38:B42"/>
    <mergeCell ref="B33:B37"/>
    <mergeCell ref="B28:B32"/>
  </mergeCells>
  <conditionalFormatting sqref="B2:D2">
    <cfRule type="expression" dxfId="8" priority="41">
      <formula>$B2&lt;&gt;""</formula>
    </cfRule>
  </conditionalFormatting>
  <conditionalFormatting sqref="E7:CW43 CY8:CY42">
    <cfRule type="expression" dxfId="7" priority="42">
      <formula>(HOUR(E$7)*100)+MINUTE(E$7)=(HOUR(NOW())*100)+INT(MINUTE(NOW())/15)*15</formula>
    </cfRule>
  </conditionalFormatting>
  <conditionalFormatting sqref="CY7">
    <cfRule type="expression" dxfId="6" priority="2">
      <formula>(HOUR(CY$7)*100)+MINUTE(CY$7)=(HOUR(NOW())*100)+INT(MINUTE(NOW())/15)*15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6" r:id="rId4" name="CommandButton3">
          <controlPr defaultSize="0" autoLine="0" r:id="rId5">
            <anchor moveWithCells="1">
              <from>
                <xdr:col>0</xdr:col>
                <xdr:colOff>31750</xdr:colOff>
                <xdr:row>1</xdr:row>
                <xdr:rowOff>95250</xdr:rowOff>
              </from>
              <to>
                <xdr:col>0</xdr:col>
                <xdr:colOff>234950</xdr:colOff>
                <xdr:row>1</xdr:row>
                <xdr:rowOff>298450</xdr:rowOff>
              </to>
            </anchor>
          </controlPr>
        </control>
      </mc:Choice>
      <mc:Fallback>
        <control shapeId="6156" r:id="rId4" name="CommandButton3"/>
      </mc:Fallback>
    </mc:AlternateContent>
    <mc:AlternateContent xmlns:mc="http://schemas.openxmlformats.org/markup-compatibility/2006">
      <mc:Choice Requires="x14">
        <control shapeId="6155" r:id="rId6" name="CommandButton4">
          <controlPr defaultSize="0" autoLine="0" r:id="rId7">
            <anchor moveWithCells="1">
              <from>
                <xdr:col>0</xdr:col>
                <xdr:colOff>31750</xdr:colOff>
                <xdr:row>1</xdr:row>
                <xdr:rowOff>311150</xdr:rowOff>
              </from>
              <to>
                <xdr:col>0</xdr:col>
                <xdr:colOff>234950</xdr:colOff>
                <xdr:row>2</xdr:row>
                <xdr:rowOff>196850</xdr:rowOff>
              </to>
            </anchor>
          </controlPr>
        </control>
      </mc:Choice>
      <mc:Fallback>
        <control shapeId="6155" r:id="rId6" name="CommandButton4"/>
      </mc:Fallback>
    </mc:AlternateContent>
    <mc:AlternateContent xmlns:mc="http://schemas.openxmlformats.org/markup-compatibility/2006">
      <mc:Choice Requires="x14">
        <control shapeId="6153" r:id="rId8" name="CommandButton5">
          <controlPr defaultSize="0" autoLine="0" r:id="rId9">
            <anchor moveWithCells="1">
              <from>
                <xdr:col>2</xdr:col>
                <xdr:colOff>114300</xdr:colOff>
                <xdr:row>6</xdr:row>
                <xdr:rowOff>88900</xdr:rowOff>
              </from>
              <to>
                <xdr:col>2</xdr:col>
                <xdr:colOff>317500</xdr:colOff>
                <xdr:row>6</xdr:row>
                <xdr:rowOff>292100</xdr:rowOff>
              </to>
            </anchor>
          </controlPr>
        </control>
      </mc:Choice>
      <mc:Fallback>
        <control shapeId="6153" r:id="rId8" name="CommandButton5"/>
      </mc:Fallback>
    </mc:AlternateContent>
    <mc:AlternateContent xmlns:mc="http://schemas.openxmlformats.org/markup-compatibility/2006">
      <mc:Choice Requires="x14">
        <control shapeId="6152" r:id="rId10" name="CommandButton6">
          <controlPr defaultSize="0" autoLine="0" r:id="rId11">
            <anchor moveWithCells="1">
              <from>
                <xdr:col>3</xdr:col>
                <xdr:colOff>0</xdr:colOff>
                <xdr:row>6</xdr:row>
                <xdr:rowOff>88900</xdr:rowOff>
              </from>
              <to>
                <xdr:col>3</xdr:col>
                <xdr:colOff>203200</xdr:colOff>
                <xdr:row>6</xdr:row>
                <xdr:rowOff>292100</xdr:rowOff>
              </to>
            </anchor>
          </controlPr>
        </control>
      </mc:Choice>
      <mc:Fallback>
        <control shapeId="6152" r:id="rId10" name="CommandButton6"/>
      </mc:Fallback>
    </mc:AlternateContent>
    <mc:AlternateContent xmlns:mc="http://schemas.openxmlformats.org/markup-compatibility/2006">
      <mc:Choice Requires="x14">
        <control shapeId="6145" r:id="rId12" name="CommandButton7">
          <controlPr defaultSize="0" print="0" autoLine="0" r:id="rId13">
            <anchor moveWithCells="1">
              <from>
                <xdr:col>4</xdr:col>
                <xdr:colOff>69850</xdr:colOff>
                <xdr:row>5</xdr:row>
                <xdr:rowOff>31750</xdr:rowOff>
              </from>
              <to>
                <xdr:col>12</xdr:col>
                <xdr:colOff>120650</xdr:colOff>
                <xdr:row>5</xdr:row>
                <xdr:rowOff>285750</xdr:rowOff>
              </to>
            </anchor>
          </controlPr>
        </control>
      </mc:Choice>
      <mc:Fallback>
        <control shapeId="6145" r:id="rId12" name="CommandButton7"/>
      </mc:Fallback>
    </mc:AlternateContent>
    <mc:AlternateContent xmlns:mc="http://schemas.openxmlformats.org/markup-compatibility/2006">
      <mc:Choice Requires="x14">
        <control shapeId="6146" r:id="rId14" name="ComboBox3">
          <controlPr defaultSize="0" autoLine="0" r:id="rId15">
            <anchor moveWithCells="1">
              <from>
                <xdr:col>2</xdr:col>
                <xdr:colOff>190500</xdr:colOff>
                <xdr:row>1</xdr:row>
                <xdr:rowOff>50800</xdr:rowOff>
              </from>
              <to>
                <xdr:col>3</xdr:col>
                <xdr:colOff>69850</xdr:colOff>
                <xdr:row>1</xdr:row>
                <xdr:rowOff>279400</xdr:rowOff>
              </to>
            </anchor>
          </controlPr>
        </control>
      </mc:Choice>
      <mc:Fallback>
        <control shapeId="6146" r:id="rId14" name="ComboBox3"/>
      </mc:Fallback>
    </mc:AlternateContent>
    <mc:AlternateContent xmlns:mc="http://schemas.openxmlformats.org/markup-compatibility/2006">
      <mc:Choice Requires="x14">
        <control shapeId="6147" r:id="rId16" name="ComboBox4">
          <controlPr defaultSize="0" autoLine="0" r:id="rId17">
            <anchor moveWithCells="1">
              <from>
                <xdr:col>2</xdr:col>
                <xdr:colOff>177800</xdr:colOff>
                <xdr:row>2</xdr:row>
                <xdr:rowOff>44450</xdr:rowOff>
              </from>
              <to>
                <xdr:col>3</xdr:col>
                <xdr:colOff>57150</xdr:colOff>
                <xdr:row>2</xdr:row>
                <xdr:rowOff>273050</xdr:rowOff>
              </to>
            </anchor>
          </controlPr>
        </control>
      </mc:Choice>
      <mc:Fallback>
        <control shapeId="6147" r:id="rId16" name="ComboBox4"/>
      </mc:Fallback>
    </mc:AlternateContent>
    <mc:AlternateContent xmlns:mc="http://schemas.openxmlformats.org/markup-compatibility/2006">
      <mc:Choice Requires="x14">
        <control shapeId="6150" r:id="rId18" name="CommandButton2">
          <controlPr defaultSize="0" autoLine="0" r:id="rId11">
            <anchor moveWithCells="1">
              <from>
                <xdr:col>3</xdr:col>
                <xdr:colOff>107950</xdr:colOff>
                <xdr:row>2</xdr:row>
                <xdr:rowOff>50800</xdr:rowOff>
              </from>
              <to>
                <xdr:col>3</xdr:col>
                <xdr:colOff>311150</xdr:colOff>
                <xdr:row>2</xdr:row>
                <xdr:rowOff>254000</xdr:rowOff>
              </to>
            </anchor>
          </controlPr>
        </control>
      </mc:Choice>
      <mc:Fallback>
        <control shapeId="6150" r:id="rId18" name="CommandButton2"/>
      </mc:Fallback>
    </mc:AlternateContent>
    <mc:AlternateContent xmlns:mc="http://schemas.openxmlformats.org/markup-compatibility/2006">
      <mc:Choice Requires="x14">
        <control shapeId="6151" r:id="rId19" name="CommandButton1">
          <controlPr defaultSize="0" autoLine="0" r:id="rId9">
            <anchor moveWithCells="1">
              <from>
                <xdr:col>1</xdr:col>
                <xdr:colOff>82550</xdr:colOff>
                <xdr:row>2</xdr:row>
                <xdr:rowOff>44450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19" name="CommandButton1"/>
      </mc:Fallback>
    </mc:AlternateContent>
    <mc:AlternateContent xmlns:mc="http://schemas.openxmlformats.org/markup-compatibility/2006">
      <mc:Choice Requires="x14">
        <control shapeId="6154" r:id="rId20" name="CommandButton8">
          <controlPr defaultSize="0" print="0" autoLine="0" r:id="rId21">
            <anchor moveWithCells="1">
              <from>
                <xdr:col>2</xdr:col>
                <xdr:colOff>133350</xdr:colOff>
                <xdr:row>45</xdr:row>
                <xdr:rowOff>19050</xdr:rowOff>
              </from>
              <to>
                <xdr:col>3</xdr:col>
                <xdr:colOff>196850</xdr:colOff>
                <xdr:row>45</xdr:row>
                <xdr:rowOff>273050</xdr:rowOff>
              </to>
            </anchor>
          </controlPr>
        </control>
      </mc:Choice>
      <mc:Fallback>
        <control shapeId="6154" r:id="rId20" name="CommandButton8"/>
      </mc:Fallback>
    </mc:AlternateContent>
    <mc:AlternateContent xmlns:mc="http://schemas.openxmlformats.org/markup-compatibility/2006">
      <mc:Choice Requires="x14">
        <control shapeId="6157" r:id="rId22" name="ComboBox1">
          <controlPr defaultSize="0" autoLine="0" r:id="rId23">
            <anchor moveWithCells="1">
              <from>
                <xdr:col>2</xdr:col>
                <xdr:colOff>25400</xdr:colOff>
                <xdr:row>5</xdr:row>
                <xdr:rowOff>63500</xdr:rowOff>
              </from>
              <to>
                <xdr:col>3</xdr:col>
                <xdr:colOff>577850</xdr:colOff>
                <xdr:row>5</xdr:row>
                <xdr:rowOff>285750</xdr:rowOff>
              </to>
            </anchor>
          </controlPr>
        </control>
      </mc:Choice>
      <mc:Fallback>
        <control shapeId="6157" r:id="rId22" name="ComboBox1"/>
      </mc:Fallback>
    </mc:AlternateContent>
    <mc:AlternateContent xmlns:mc="http://schemas.openxmlformats.org/markup-compatibility/2006">
      <mc:Choice Requires="x14">
        <control shapeId="6159" r:id="rId24" name="CommandButton9">
          <controlPr defaultSize="0" autoLine="0" autoPict="0" r:id="rId25">
            <anchor moveWithCells="1">
              <from>
                <xdr:col>43</xdr:col>
                <xdr:colOff>120650</xdr:colOff>
                <xdr:row>0</xdr:row>
                <xdr:rowOff>44450</xdr:rowOff>
              </from>
              <to>
                <xdr:col>52</xdr:col>
                <xdr:colOff>127000</xdr:colOff>
                <xdr:row>1</xdr:row>
                <xdr:rowOff>260350</xdr:rowOff>
              </to>
            </anchor>
          </controlPr>
        </control>
      </mc:Choice>
      <mc:Fallback>
        <control shapeId="6159" r:id="rId24" name="CommandButton9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DR83"/>
  <sheetViews>
    <sheetView showGridLines="0" showRowColHeaders="0" zoomScaleNormal="1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3.6328125" style="5" customWidth="1"/>
    <col min="2" max="2" width="26.81640625" style="5" customWidth="1"/>
    <col min="3" max="3" width="2.36328125" style="5" hidden="1" customWidth="1"/>
    <col min="4" max="102" width="2.36328125" style="5" customWidth="1"/>
    <col min="103" max="103" width="7.26953125" style="5" customWidth="1"/>
    <col min="104" max="121" width="2.36328125" style="5" customWidth="1"/>
    <col min="122" max="16384" width="10.90625" style="5"/>
  </cols>
  <sheetData>
    <row r="1" spans="1:122" ht="5" customHeight="1" x14ac:dyDescent="0.35">
      <c r="A1" s="16"/>
      <c r="B1" s="17"/>
      <c r="C1" s="17"/>
      <c r="D1" s="17"/>
      <c r="E1" s="17"/>
      <c r="F1" s="17"/>
      <c r="G1" s="42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20"/>
    </row>
    <row r="2" spans="1:122" ht="25" customHeight="1" x14ac:dyDescent="0.35">
      <c r="A2" s="18"/>
      <c r="B2" s="65"/>
      <c r="C2" s="188"/>
      <c r="D2" s="66"/>
      <c r="E2" s="92" t="s">
        <v>6</v>
      </c>
      <c r="F2" s="12"/>
      <c r="G2" s="12"/>
      <c r="H2" s="12"/>
      <c r="I2" s="12"/>
      <c r="J2" s="12"/>
      <c r="K2" s="12"/>
      <c r="L2" s="30"/>
      <c r="M2" s="12"/>
      <c r="N2" s="45"/>
      <c r="O2" s="12"/>
      <c r="P2" s="12"/>
      <c r="Q2" s="31"/>
      <c r="R2" s="33"/>
      <c r="S2" s="31"/>
      <c r="T2" s="31"/>
      <c r="U2" s="31"/>
      <c r="V2" s="34"/>
      <c r="W2" s="33"/>
      <c r="X2" s="12"/>
      <c r="Y2" s="12"/>
      <c r="Z2" s="13"/>
      <c r="AA2" s="13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21"/>
    </row>
    <row r="3" spans="1:122" ht="25" customHeight="1" x14ac:dyDescent="0.35">
      <c r="A3" s="18"/>
      <c r="B3" s="87">
        <v>44032</v>
      </c>
      <c r="C3" s="10"/>
      <c r="D3" s="189"/>
      <c r="E3" s="18"/>
      <c r="F3" s="12"/>
      <c r="G3" s="12"/>
      <c r="H3" s="12"/>
      <c r="I3" s="12"/>
      <c r="J3" s="12"/>
      <c r="K3" s="12"/>
      <c r="L3" s="30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4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21"/>
    </row>
    <row r="4" spans="1:122" ht="5" customHeight="1" x14ac:dyDescent="0.35">
      <c r="A4" s="18"/>
      <c r="B4" s="12"/>
      <c r="C4" s="12"/>
      <c r="D4" s="12"/>
      <c r="E4" s="12"/>
      <c r="F4" s="12"/>
      <c r="G4" s="12"/>
      <c r="H4" s="12"/>
      <c r="I4" s="12"/>
      <c r="J4" s="12"/>
      <c r="K4" s="12"/>
      <c r="L4" s="30"/>
      <c r="M4" s="12"/>
      <c r="N4" s="12"/>
      <c r="O4" s="12"/>
      <c r="P4" s="12"/>
      <c r="Q4" s="12"/>
      <c r="R4" s="12"/>
      <c r="S4" s="30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21"/>
    </row>
    <row r="5" spans="1:122" ht="5.5" customHeight="1" x14ac:dyDescent="0.35">
      <c r="A5" s="19"/>
      <c r="B5" s="15"/>
      <c r="C5" s="15"/>
      <c r="D5" s="15"/>
      <c r="E5" s="15"/>
      <c r="F5" s="15"/>
      <c r="G5" s="15"/>
      <c r="H5" s="15"/>
      <c r="I5" s="15"/>
      <c r="J5" s="15"/>
      <c r="K5" s="15"/>
      <c r="L5" s="32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22"/>
    </row>
    <row r="6" spans="1:122" ht="27" customHeight="1" x14ac:dyDescent="0.35">
      <c r="E6" s="44" t="str">
        <f>"SEMAINE du  :  "&amp;TEXT(B3,"jjjj jj mmmm aaaa")&amp; "  au  "&amp;TEXT(B3+6,"jjjj jj mmmm aaaa")</f>
        <v>SEMAINE du  :  lundi 20 juillet 2020  au  dimanche 26 juillet 2020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</row>
    <row r="7" spans="1:122" ht="30" customHeight="1" x14ac:dyDescent="0.35">
      <c r="B7" s="58" t="s">
        <v>8</v>
      </c>
      <c r="C7" s="49"/>
      <c r="D7" s="184"/>
      <c r="E7" s="50">
        <f>Global!E7</f>
        <v>0.29166666666666669</v>
      </c>
      <c r="F7" s="47">
        <f t="shared" ref="F7:AK7" si="0">E7+1/24/4</f>
        <v>0.30208333333333337</v>
      </c>
      <c r="G7" s="47">
        <f t="shared" si="0"/>
        <v>0.31250000000000006</v>
      </c>
      <c r="H7" s="47">
        <f t="shared" si="0"/>
        <v>0.32291666666666674</v>
      </c>
      <c r="I7" s="46">
        <f t="shared" si="0"/>
        <v>0.33333333333333343</v>
      </c>
      <c r="J7" s="47">
        <f t="shared" si="0"/>
        <v>0.34375000000000011</v>
      </c>
      <c r="K7" s="47">
        <f t="shared" si="0"/>
        <v>0.3541666666666668</v>
      </c>
      <c r="L7" s="47">
        <f t="shared" si="0"/>
        <v>0.36458333333333348</v>
      </c>
      <c r="M7" s="46">
        <f t="shared" si="0"/>
        <v>0.37500000000000017</v>
      </c>
      <c r="N7" s="47">
        <f t="shared" si="0"/>
        <v>0.38541666666666685</v>
      </c>
      <c r="O7" s="47">
        <f t="shared" si="0"/>
        <v>0.39583333333333354</v>
      </c>
      <c r="P7" s="47">
        <f t="shared" si="0"/>
        <v>0.40625000000000022</v>
      </c>
      <c r="Q7" s="46">
        <f t="shared" si="0"/>
        <v>0.41666666666666691</v>
      </c>
      <c r="R7" s="47">
        <f t="shared" si="0"/>
        <v>0.42708333333333359</v>
      </c>
      <c r="S7" s="47">
        <f t="shared" si="0"/>
        <v>0.43750000000000028</v>
      </c>
      <c r="T7" s="47">
        <f t="shared" si="0"/>
        <v>0.44791666666666696</v>
      </c>
      <c r="U7" s="46">
        <f t="shared" si="0"/>
        <v>0.45833333333333365</v>
      </c>
      <c r="V7" s="47">
        <f t="shared" si="0"/>
        <v>0.46875000000000033</v>
      </c>
      <c r="W7" s="47">
        <f t="shared" si="0"/>
        <v>0.47916666666666702</v>
      </c>
      <c r="X7" s="47">
        <f t="shared" si="0"/>
        <v>0.4895833333333337</v>
      </c>
      <c r="Y7" s="46">
        <f t="shared" si="0"/>
        <v>0.50000000000000033</v>
      </c>
      <c r="Z7" s="47">
        <f t="shared" si="0"/>
        <v>0.51041666666666696</v>
      </c>
      <c r="AA7" s="47">
        <f t="shared" si="0"/>
        <v>0.52083333333333359</v>
      </c>
      <c r="AB7" s="47">
        <f t="shared" si="0"/>
        <v>0.53125000000000022</v>
      </c>
      <c r="AC7" s="46">
        <f t="shared" si="0"/>
        <v>0.54166666666666685</v>
      </c>
      <c r="AD7" s="47">
        <f t="shared" si="0"/>
        <v>0.55208333333333348</v>
      </c>
      <c r="AE7" s="47">
        <f t="shared" si="0"/>
        <v>0.56250000000000011</v>
      </c>
      <c r="AF7" s="47">
        <f t="shared" si="0"/>
        <v>0.57291666666666674</v>
      </c>
      <c r="AG7" s="46">
        <f t="shared" si="0"/>
        <v>0.58333333333333337</v>
      </c>
      <c r="AH7" s="47">
        <f t="shared" si="0"/>
        <v>0.59375</v>
      </c>
      <c r="AI7" s="47">
        <f t="shared" si="0"/>
        <v>0.60416666666666663</v>
      </c>
      <c r="AJ7" s="47">
        <f t="shared" si="0"/>
        <v>0.61458333333333326</v>
      </c>
      <c r="AK7" s="46">
        <f t="shared" si="0"/>
        <v>0.62499999999999989</v>
      </c>
      <c r="AL7" s="47">
        <f t="shared" ref="AL7:BQ7" si="1">AK7+1/24/4</f>
        <v>0.63541666666666652</v>
      </c>
      <c r="AM7" s="47">
        <f t="shared" si="1"/>
        <v>0.64583333333333315</v>
      </c>
      <c r="AN7" s="47">
        <f t="shared" si="1"/>
        <v>0.65624999999999978</v>
      </c>
      <c r="AO7" s="46">
        <f t="shared" si="1"/>
        <v>0.66666666666666641</v>
      </c>
      <c r="AP7" s="47">
        <f t="shared" si="1"/>
        <v>0.67708333333333304</v>
      </c>
      <c r="AQ7" s="47">
        <f t="shared" si="1"/>
        <v>0.68749999999999967</v>
      </c>
      <c r="AR7" s="47">
        <f t="shared" si="1"/>
        <v>0.6979166666666663</v>
      </c>
      <c r="AS7" s="46">
        <f t="shared" si="1"/>
        <v>0.70833333333333293</v>
      </c>
      <c r="AT7" s="47">
        <f t="shared" si="1"/>
        <v>0.71874999999999956</v>
      </c>
      <c r="AU7" s="47">
        <f t="shared" si="1"/>
        <v>0.72916666666666619</v>
      </c>
      <c r="AV7" s="47">
        <f t="shared" si="1"/>
        <v>0.73958333333333282</v>
      </c>
      <c r="AW7" s="46">
        <f t="shared" si="1"/>
        <v>0.74999999999999944</v>
      </c>
      <c r="AX7" s="47">
        <f t="shared" si="1"/>
        <v>0.76041666666666607</v>
      </c>
      <c r="AY7" s="47">
        <f t="shared" si="1"/>
        <v>0.7708333333333327</v>
      </c>
      <c r="AZ7" s="47">
        <f t="shared" si="1"/>
        <v>0.78124999999999933</v>
      </c>
      <c r="BA7" s="46">
        <f t="shared" si="1"/>
        <v>0.79166666666666596</v>
      </c>
      <c r="BB7" s="47">
        <f t="shared" si="1"/>
        <v>0.80208333333333259</v>
      </c>
      <c r="BC7" s="47">
        <f t="shared" si="1"/>
        <v>0.81249999999999922</v>
      </c>
      <c r="BD7" s="47">
        <f t="shared" si="1"/>
        <v>0.82291666666666585</v>
      </c>
      <c r="BE7" s="46">
        <f t="shared" si="1"/>
        <v>0.83333333333333248</v>
      </c>
      <c r="BF7" s="47">
        <f t="shared" si="1"/>
        <v>0.84374999999999911</v>
      </c>
      <c r="BG7" s="47">
        <f t="shared" si="1"/>
        <v>0.85416666666666574</v>
      </c>
      <c r="BH7" s="47">
        <f t="shared" si="1"/>
        <v>0.86458333333333237</v>
      </c>
      <c r="BI7" s="46">
        <f t="shared" si="1"/>
        <v>0.874999999999999</v>
      </c>
      <c r="BJ7" s="47">
        <f t="shared" si="1"/>
        <v>0.88541666666666563</v>
      </c>
      <c r="BK7" s="47">
        <f t="shared" si="1"/>
        <v>0.89583333333333226</v>
      </c>
      <c r="BL7" s="47">
        <f t="shared" si="1"/>
        <v>0.90624999999999889</v>
      </c>
      <c r="BM7" s="46">
        <f t="shared" si="1"/>
        <v>0.91666666666666552</v>
      </c>
      <c r="BN7" s="47">
        <f t="shared" si="1"/>
        <v>0.92708333333333215</v>
      </c>
      <c r="BO7" s="47">
        <f t="shared" si="1"/>
        <v>0.93749999999999878</v>
      </c>
      <c r="BP7" s="47">
        <f t="shared" si="1"/>
        <v>0.94791666666666541</v>
      </c>
      <c r="BQ7" s="46">
        <f t="shared" si="1"/>
        <v>0.95833333333333204</v>
      </c>
      <c r="BR7" s="47">
        <f t="shared" ref="BR7:CW7" si="2">BQ7+1/24/4</f>
        <v>0.96874999999999867</v>
      </c>
      <c r="BS7" s="47">
        <f t="shared" si="2"/>
        <v>0.9791666666666653</v>
      </c>
      <c r="BT7" s="47">
        <f t="shared" si="2"/>
        <v>0.98958333333333193</v>
      </c>
      <c r="BU7" s="46">
        <f t="shared" si="2"/>
        <v>0.99999999999999856</v>
      </c>
      <c r="BV7" s="47">
        <f t="shared" si="2"/>
        <v>1.0104166666666652</v>
      </c>
      <c r="BW7" s="47">
        <f t="shared" si="2"/>
        <v>1.0208333333333319</v>
      </c>
      <c r="BX7" s="47">
        <f t="shared" si="2"/>
        <v>1.0312499999999987</v>
      </c>
      <c r="BY7" s="46">
        <f t="shared" si="2"/>
        <v>1.0416666666666654</v>
      </c>
      <c r="BZ7" s="47">
        <f t="shared" si="2"/>
        <v>1.0520833333333321</v>
      </c>
      <c r="CA7" s="47">
        <f t="shared" si="2"/>
        <v>1.0624999999999989</v>
      </c>
      <c r="CB7" s="47">
        <f t="shared" si="2"/>
        <v>1.0729166666666656</v>
      </c>
      <c r="CC7" s="46">
        <f t="shared" si="2"/>
        <v>1.0833333333333324</v>
      </c>
      <c r="CD7" s="47">
        <f t="shared" si="2"/>
        <v>1.0937499999999991</v>
      </c>
      <c r="CE7" s="47">
        <f t="shared" si="2"/>
        <v>1.1041666666666659</v>
      </c>
      <c r="CF7" s="47">
        <f t="shared" si="2"/>
        <v>1.1145833333333326</v>
      </c>
      <c r="CG7" s="46">
        <f t="shared" si="2"/>
        <v>1.1249999999999993</v>
      </c>
      <c r="CH7" s="47">
        <f t="shared" si="2"/>
        <v>1.1354166666666661</v>
      </c>
      <c r="CI7" s="47">
        <f t="shared" si="2"/>
        <v>1.1458333333333328</v>
      </c>
      <c r="CJ7" s="47">
        <f t="shared" si="2"/>
        <v>1.1562499999999996</v>
      </c>
      <c r="CK7" s="46">
        <f t="shared" si="2"/>
        <v>1.1666666666666663</v>
      </c>
      <c r="CL7" s="47">
        <f t="shared" si="2"/>
        <v>1.177083333333333</v>
      </c>
      <c r="CM7" s="47">
        <f t="shared" si="2"/>
        <v>1.1874999999999998</v>
      </c>
      <c r="CN7" s="47">
        <f t="shared" si="2"/>
        <v>1.1979166666666665</v>
      </c>
      <c r="CO7" s="46">
        <f t="shared" si="2"/>
        <v>1.2083333333333333</v>
      </c>
      <c r="CP7" s="47">
        <f t="shared" si="2"/>
        <v>1.21875</v>
      </c>
      <c r="CQ7" s="47">
        <f t="shared" si="2"/>
        <v>1.2291666666666667</v>
      </c>
      <c r="CR7" s="47">
        <f t="shared" si="2"/>
        <v>1.2395833333333335</v>
      </c>
      <c r="CS7" s="46">
        <f t="shared" si="2"/>
        <v>1.2500000000000002</v>
      </c>
      <c r="CT7" s="47">
        <f t="shared" si="2"/>
        <v>1.260416666666667</v>
      </c>
      <c r="CU7" s="47">
        <f t="shared" si="2"/>
        <v>1.2708333333333337</v>
      </c>
      <c r="CV7" s="47">
        <f t="shared" si="2"/>
        <v>1.2812500000000004</v>
      </c>
      <c r="CW7" s="46">
        <f t="shared" si="2"/>
        <v>1.2916666666666672</v>
      </c>
      <c r="CY7" s="143" t="s">
        <v>28</v>
      </c>
    </row>
    <row r="8" spans="1:122" s="1" customFormat="1" ht="30" customHeight="1" x14ac:dyDescent="0.35">
      <c r="A8" s="5"/>
      <c r="B8" s="54">
        <f>B3</f>
        <v>44032</v>
      </c>
      <c r="C8" s="52"/>
      <c r="D8" s="52"/>
      <c r="E8" s="51"/>
      <c r="F8" s="4"/>
      <c r="G8" s="4"/>
      <c r="H8" s="4"/>
      <c r="I8" s="9"/>
      <c r="J8" s="4"/>
      <c r="K8" s="4"/>
      <c r="L8" s="4"/>
      <c r="M8" s="9"/>
      <c r="N8" s="4"/>
      <c r="O8" s="4"/>
      <c r="P8" s="4"/>
      <c r="Q8" s="9"/>
      <c r="R8" s="4"/>
      <c r="S8" s="4"/>
      <c r="T8" s="4"/>
      <c r="U8" s="9"/>
      <c r="V8" s="4"/>
      <c r="W8" s="4"/>
      <c r="X8" s="4"/>
      <c r="Y8" s="9"/>
      <c r="Z8" s="4"/>
      <c r="AA8" s="4"/>
      <c r="AB8" s="4"/>
      <c r="AC8" s="9"/>
      <c r="AD8" s="4"/>
      <c r="AE8" s="4"/>
      <c r="AF8" s="4"/>
      <c r="AG8" s="9"/>
      <c r="AH8" s="4"/>
      <c r="AI8" s="4"/>
      <c r="AJ8" s="4"/>
      <c r="AK8" s="9"/>
      <c r="AL8" s="4"/>
      <c r="AM8" s="4"/>
      <c r="AN8" s="4"/>
      <c r="AO8" s="9"/>
      <c r="AP8" s="4"/>
      <c r="AQ8" s="4"/>
      <c r="AR8" s="4"/>
      <c r="AS8" s="9"/>
      <c r="AT8" s="4"/>
      <c r="AU8" s="4"/>
      <c r="AV8" s="4"/>
      <c r="AW8" s="9"/>
      <c r="AX8" s="4"/>
      <c r="AY8" s="4"/>
      <c r="AZ8" s="4"/>
      <c r="BA8" s="9"/>
      <c r="BB8" s="4"/>
      <c r="BC8" s="4"/>
      <c r="BD8" s="4"/>
      <c r="BE8" s="9"/>
      <c r="BF8" s="4"/>
      <c r="BG8" s="4"/>
      <c r="BH8" s="4"/>
      <c r="BI8" s="9"/>
      <c r="BJ8" s="4"/>
      <c r="BK8" s="4"/>
      <c r="BL8" s="4"/>
      <c r="BM8" s="9"/>
      <c r="BN8" s="4"/>
      <c r="BO8" s="4"/>
      <c r="BP8" s="4"/>
      <c r="BQ8" s="9"/>
      <c r="BR8" s="4"/>
      <c r="BS8" s="4"/>
      <c r="BT8" s="4"/>
      <c r="BU8" s="9"/>
      <c r="BV8" s="4"/>
      <c r="BW8" s="4"/>
      <c r="BX8" s="4"/>
      <c r="BY8" s="9"/>
      <c r="BZ8" s="4"/>
      <c r="CA8" s="4"/>
      <c r="CB8" s="4"/>
      <c r="CC8" s="9"/>
      <c r="CD8" s="4"/>
      <c r="CE8" s="4"/>
      <c r="CF8" s="4"/>
      <c r="CG8" s="9"/>
      <c r="CH8" s="4"/>
      <c r="CI8" s="4"/>
      <c r="CJ8" s="4"/>
      <c r="CK8" s="9"/>
      <c r="CL8" s="4"/>
      <c r="CM8" s="4"/>
      <c r="CN8" s="4"/>
      <c r="CO8" s="9"/>
      <c r="CP8" s="4"/>
      <c r="CQ8" s="4"/>
      <c r="CR8" s="4"/>
      <c r="CS8" s="9"/>
      <c r="CT8" s="4"/>
      <c r="CU8" s="4"/>
      <c r="CV8" s="4"/>
      <c r="CW8" s="9"/>
      <c r="CX8" s="5"/>
      <c r="CY8" s="148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</row>
    <row r="9" spans="1:122" s="1" customFormat="1" ht="30" customHeight="1" x14ac:dyDescent="0.35">
      <c r="A9" s="5"/>
      <c r="B9" s="54">
        <f>B8+1</f>
        <v>44033</v>
      </c>
      <c r="C9" s="52"/>
      <c r="D9" s="52"/>
      <c r="E9" s="51"/>
      <c r="F9" s="4"/>
      <c r="G9" s="4"/>
      <c r="H9" s="4"/>
      <c r="I9" s="9"/>
      <c r="J9" s="4"/>
      <c r="K9" s="4"/>
      <c r="L9" s="4"/>
      <c r="M9" s="9"/>
      <c r="N9" s="4"/>
      <c r="O9" s="4"/>
      <c r="P9" s="4"/>
      <c r="Q9" s="9"/>
      <c r="R9" s="4"/>
      <c r="S9" s="4"/>
      <c r="T9" s="4"/>
      <c r="U9" s="9"/>
      <c r="V9" s="4"/>
      <c r="W9" s="4"/>
      <c r="X9" s="4"/>
      <c r="Y9" s="9"/>
      <c r="Z9" s="4"/>
      <c r="AA9" s="4"/>
      <c r="AB9" s="4"/>
      <c r="AC9" s="9"/>
      <c r="AD9" s="4"/>
      <c r="AE9" s="4"/>
      <c r="AF9" s="4"/>
      <c r="AG9" s="9"/>
      <c r="AH9" s="4"/>
      <c r="AI9" s="4"/>
      <c r="AJ9" s="4"/>
      <c r="AK9" s="9"/>
      <c r="AL9" s="4"/>
      <c r="AM9" s="4"/>
      <c r="AN9" s="4"/>
      <c r="AO9" s="9"/>
      <c r="AP9" s="4"/>
      <c r="AQ9" s="4"/>
      <c r="AR9" s="4"/>
      <c r="AS9" s="9"/>
      <c r="AT9" s="4"/>
      <c r="AU9" s="4"/>
      <c r="AV9" s="4"/>
      <c r="AW9" s="9"/>
      <c r="AX9" s="4"/>
      <c r="AY9" s="4"/>
      <c r="AZ9" s="4"/>
      <c r="BA9" s="9"/>
      <c r="BB9" s="4"/>
      <c r="BC9" s="4"/>
      <c r="BD9" s="4"/>
      <c r="BE9" s="9"/>
      <c r="BF9" s="4"/>
      <c r="BG9" s="4"/>
      <c r="BH9" s="4"/>
      <c r="BI9" s="9"/>
      <c r="BJ9" s="4"/>
      <c r="BK9" s="4"/>
      <c r="BL9" s="4"/>
      <c r="BM9" s="9"/>
      <c r="BN9" s="4"/>
      <c r="BO9" s="4"/>
      <c r="BP9" s="4"/>
      <c r="BQ9" s="9"/>
      <c r="BR9" s="4"/>
      <c r="BS9" s="4"/>
      <c r="BT9" s="4"/>
      <c r="BU9" s="9"/>
      <c r="BV9" s="4"/>
      <c r="BW9" s="4"/>
      <c r="BX9" s="4"/>
      <c r="BY9" s="9"/>
      <c r="BZ9" s="4"/>
      <c r="CA9" s="4"/>
      <c r="CB9" s="4"/>
      <c r="CC9" s="9"/>
      <c r="CD9" s="4"/>
      <c r="CE9" s="4"/>
      <c r="CF9" s="4"/>
      <c r="CG9" s="9"/>
      <c r="CH9" s="4"/>
      <c r="CI9" s="4"/>
      <c r="CJ9" s="4"/>
      <c r="CK9" s="9"/>
      <c r="CL9" s="4"/>
      <c r="CM9" s="4"/>
      <c r="CN9" s="4"/>
      <c r="CO9" s="9"/>
      <c r="CP9" s="4"/>
      <c r="CQ9" s="4"/>
      <c r="CR9" s="4"/>
      <c r="CS9" s="9"/>
      <c r="CT9" s="4"/>
      <c r="CU9" s="4"/>
      <c r="CV9" s="4"/>
      <c r="CW9" s="9"/>
      <c r="CX9" s="5"/>
      <c r="CY9" s="148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</row>
    <row r="10" spans="1:122" s="1" customFormat="1" ht="30" customHeight="1" x14ac:dyDescent="0.35">
      <c r="A10" s="5"/>
      <c r="B10" s="54">
        <f t="shared" ref="B10:B14" si="3">B9+1</f>
        <v>44034</v>
      </c>
      <c r="C10" s="52"/>
      <c r="D10" s="52"/>
      <c r="E10" s="51"/>
      <c r="F10" s="4"/>
      <c r="G10" s="4"/>
      <c r="H10" s="4"/>
      <c r="I10" s="9"/>
      <c r="J10" s="4"/>
      <c r="K10" s="4"/>
      <c r="L10" s="4"/>
      <c r="M10" s="9"/>
      <c r="N10" s="4"/>
      <c r="O10" s="4"/>
      <c r="P10" s="4"/>
      <c r="Q10" s="9"/>
      <c r="R10" s="4"/>
      <c r="S10" s="4"/>
      <c r="T10" s="4"/>
      <c r="U10" s="9"/>
      <c r="V10" s="4"/>
      <c r="W10" s="4"/>
      <c r="X10" s="4"/>
      <c r="Y10" s="9"/>
      <c r="Z10" s="4"/>
      <c r="AA10" s="4"/>
      <c r="AB10" s="4"/>
      <c r="AC10" s="9"/>
      <c r="AD10" s="4"/>
      <c r="AE10" s="4"/>
      <c r="AF10" s="4"/>
      <c r="AG10" s="9"/>
      <c r="AH10" s="4"/>
      <c r="AI10" s="4"/>
      <c r="AJ10" s="4"/>
      <c r="AK10" s="9"/>
      <c r="AL10" s="4"/>
      <c r="AM10" s="4"/>
      <c r="AN10" s="4"/>
      <c r="AO10" s="9"/>
      <c r="AP10" s="4"/>
      <c r="AQ10" s="4"/>
      <c r="AR10" s="4"/>
      <c r="AS10" s="9"/>
      <c r="AT10" s="4"/>
      <c r="AU10" s="4"/>
      <c r="AV10" s="4"/>
      <c r="AW10" s="9"/>
      <c r="AX10" s="4"/>
      <c r="AY10" s="4"/>
      <c r="AZ10" s="4"/>
      <c r="BA10" s="9"/>
      <c r="BB10" s="4"/>
      <c r="BC10" s="4"/>
      <c r="BD10" s="4"/>
      <c r="BE10" s="9"/>
      <c r="BF10" s="4"/>
      <c r="BG10" s="4"/>
      <c r="BH10" s="4"/>
      <c r="BI10" s="9"/>
      <c r="BJ10" s="4"/>
      <c r="BK10" s="4"/>
      <c r="BL10" s="4"/>
      <c r="BM10" s="9"/>
      <c r="BN10" s="4"/>
      <c r="BO10" s="4"/>
      <c r="BP10" s="4"/>
      <c r="BQ10" s="9"/>
      <c r="BR10" s="4"/>
      <c r="BS10" s="4"/>
      <c r="BT10" s="4"/>
      <c r="BU10" s="9"/>
      <c r="BV10" s="4"/>
      <c r="BW10" s="4"/>
      <c r="BX10" s="4"/>
      <c r="BY10" s="9"/>
      <c r="BZ10" s="4"/>
      <c r="CA10" s="4"/>
      <c r="CB10" s="4"/>
      <c r="CC10" s="9"/>
      <c r="CD10" s="4"/>
      <c r="CE10" s="4"/>
      <c r="CF10" s="4"/>
      <c r="CG10" s="9"/>
      <c r="CH10" s="4"/>
      <c r="CI10" s="4"/>
      <c r="CJ10" s="4"/>
      <c r="CK10" s="9"/>
      <c r="CL10" s="4"/>
      <c r="CM10" s="4"/>
      <c r="CN10" s="4"/>
      <c r="CO10" s="9"/>
      <c r="CP10" s="4"/>
      <c r="CQ10" s="4"/>
      <c r="CR10" s="4"/>
      <c r="CS10" s="9"/>
      <c r="CT10" s="4"/>
      <c r="CU10" s="4"/>
      <c r="CV10" s="4"/>
      <c r="CW10" s="9"/>
      <c r="CX10" s="5"/>
      <c r="CY10" s="148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</row>
    <row r="11" spans="1:122" s="1" customFormat="1" ht="30" customHeight="1" x14ac:dyDescent="0.35">
      <c r="A11" s="5"/>
      <c r="B11" s="54">
        <f t="shared" si="3"/>
        <v>44035</v>
      </c>
      <c r="C11" s="52"/>
      <c r="D11" s="52"/>
      <c r="E11" s="51"/>
      <c r="F11" s="4"/>
      <c r="G11" s="4"/>
      <c r="H11" s="4"/>
      <c r="I11" s="9"/>
      <c r="J11" s="4"/>
      <c r="K11" s="4"/>
      <c r="L11" s="4"/>
      <c r="M11" s="9"/>
      <c r="N11" s="4"/>
      <c r="O11" s="4"/>
      <c r="P11" s="4"/>
      <c r="Q11" s="9"/>
      <c r="R11" s="4"/>
      <c r="S11" s="4"/>
      <c r="T11" s="4"/>
      <c r="U11" s="9"/>
      <c r="V11" s="4"/>
      <c r="W11" s="4"/>
      <c r="X11" s="4"/>
      <c r="Y11" s="9"/>
      <c r="Z11" s="4"/>
      <c r="AA11" s="4"/>
      <c r="AB11" s="4"/>
      <c r="AC11" s="9"/>
      <c r="AD11" s="4"/>
      <c r="AE11" s="4"/>
      <c r="AF11" s="4"/>
      <c r="AG11" s="9"/>
      <c r="AH11" s="4"/>
      <c r="AI11" s="4"/>
      <c r="AJ11" s="4"/>
      <c r="AK11" s="9"/>
      <c r="AL11" s="4"/>
      <c r="AM11" s="4"/>
      <c r="AN11" s="4"/>
      <c r="AO11" s="9"/>
      <c r="AP11" s="4"/>
      <c r="AQ11" s="4"/>
      <c r="AR11" s="4"/>
      <c r="AS11" s="9"/>
      <c r="AT11" s="4"/>
      <c r="AU11" s="4"/>
      <c r="AV11" s="4"/>
      <c r="AW11" s="9"/>
      <c r="AX11" s="4"/>
      <c r="AY11" s="4"/>
      <c r="AZ11" s="4"/>
      <c r="BA11" s="9"/>
      <c r="BB11" s="4"/>
      <c r="BC11" s="4"/>
      <c r="BD11" s="4"/>
      <c r="BE11" s="9"/>
      <c r="BF11" s="4"/>
      <c r="BG11" s="4"/>
      <c r="BH11" s="4"/>
      <c r="BI11" s="9"/>
      <c r="BJ11" s="4"/>
      <c r="BK11" s="4"/>
      <c r="BL11" s="4"/>
      <c r="BM11" s="9"/>
      <c r="BN11" s="4"/>
      <c r="BO11" s="4"/>
      <c r="BP11" s="4"/>
      <c r="BQ11" s="9"/>
      <c r="BR11" s="4"/>
      <c r="BS11" s="4"/>
      <c r="BT11" s="4"/>
      <c r="BU11" s="9"/>
      <c r="BV11" s="4"/>
      <c r="BW11" s="4"/>
      <c r="BX11" s="4"/>
      <c r="BY11" s="9"/>
      <c r="BZ11" s="4"/>
      <c r="CA11" s="4"/>
      <c r="CB11" s="4"/>
      <c r="CC11" s="9"/>
      <c r="CD11" s="4"/>
      <c r="CE11" s="4"/>
      <c r="CF11" s="4"/>
      <c r="CG11" s="9"/>
      <c r="CH11" s="4"/>
      <c r="CI11" s="4"/>
      <c r="CJ11" s="4"/>
      <c r="CK11" s="9"/>
      <c r="CL11" s="4"/>
      <c r="CM11" s="4"/>
      <c r="CN11" s="4"/>
      <c r="CO11" s="9"/>
      <c r="CP11" s="4"/>
      <c r="CQ11" s="4"/>
      <c r="CR11" s="4"/>
      <c r="CS11" s="9"/>
      <c r="CT11" s="4"/>
      <c r="CU11" s="4"/>
      <c r="CV11" s="4"/>
      <c r="CW11" s="9"/>
      <c r="CX11" s="5"/>
      <c r="CY11" s="148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</row>
    <row r="12" spans="1:122" s="1" customFormat="1" ht="30" customHeight="1" x14ac:dyDescent="0.35">
      <c r="A12" s="5"/>
      <c r="B12" s="54">
        <f t="shared" si="3"/>
        <v>44036</v>
      </c>
      <c r="C12" s="52"/>
      <c r="D12" s="52"/>
      <c r="E12" s="51"/>
      <c r="F12" s="4"/>
      <c r="G12" s="4"/>
      <c r="H12" s="4"/>
      <c r="I12" s="9"/>
      <c r="J12" s="4"/>
      <c r="K12" s="4"/>
      <c r="L12" s="4"/>
      <c r="M12" s="9"/>
      <c r="N12" s="4"/>
      <c r="O12" s="4"/>
      <c r="P12" s="4"/>
      <c r="Q12" s="9"/>
      <c r="R12" s="4"/>
      <c r="S12" s="4"/>
      <c r="T12" s="4"/>
      <c r="U12" s="9"/>
      <c r="V12" s="4"/>
      <c r="W12" s="4"/>
      <c r="X12" s="4"/>
      <c r="Y12" s="9"/>
      <c r="Z12" s="4"/>
      <c r="AA12" s="4"/>
      <c r="AB12" s="4"/>
      <c r="AC12" s="9"/>
      <c r="AD12" s="4"/>
      <c r="AE12" s="4"/>
      <c r="AF12" s="4"/>
      <c r="AG12" s="9"/>
      <c r="AH12" s="4"/>
      <c r="AI12" s="4"/>
      <c r="AJ12" s="4"/>
      <c r="AK12" s="9"/>
      <c r="AL12" s="4"/>
      <c r="AM12" s="4"/>
      <c r="AN12" s="4"/>
      <c r="AO12" s="9"/>
      <c r="AP12" s="4"/>
      <c r="AQ12" s="4"/>
      <c r="AR12" s="4"/>
      <c r="AS12" s="9"/>
      <c r="AT12" s="4"/>
      <c r="AU12" s="4"/>
      <c r="AV12" s="4"/>
      <c r="AW12" s="9"/>
      <c r="AX12" s="4"/>
      <c r="AY12" s="4"/>
      <c r="AZ12" s="4"/>
      <c r="BA12" s="9"/>
      <c r="BB12" s="4"/>
      <c r="BC12" s="4"/>
      <c r="BD12" s="4"/>
      <c r="BE12" s="9"/>
      <c r="BF12" s="4"/>
      <c r="BG12" s="4"/>
      <c r="BH12" s="4"/>
      <c r="BI12" s="9"/>
      <c r="BJ12" s="4"/>
      <c r="BK12" s="4"/>
      <c r="BL12" s="4"/>
      <c r="BM12" s="9"/>
      <c r="BN12" s="4"/>
      <c r="BO12" s="4"/>
      <c r="BP12" s="4"/>
      <c r="BQ12" s="9"/>
      <c r="BR12" s="4"/>
      <c r="BS12" s="4"/>
      <c r="BT12" s="4"/>
      <c r="BU12" s="9"/>
      <c r="BV12" s="4"/>
      <c r="BW12" s="4"/>
      <c r="BX12" s="4"/>
      <c r="BY12" s="9"/>
      <c r="BZ12" s="4"/>
      <c r="CA12" s="4"/>
      <c r="CB12" s="4"/>
      <c r="CC12" s="9"/>
      <c r="CD12" s="4"/>
      <c r="CE12" s="4"/>
      <c r="CF12" s="4"/>
      <c r="CG12" s="9"/>
      <c r="CH12" s="4"/>
      <c r="CI12" s="4"/>
      <c r="CJ12" s="4"/>
      <c r="CK12" s="9"/>
      <c r="CL12" s="4"/>
      <c r="CM12" s="4"/>
      <c r="CN12" s="4"/>
      <c r="CO12" s="9"/>
      <c r="CP12" s="4"/>
      <c r="CQ12" s="4"/>
      <c r="CR12" s="4"/>
      <c r="CS12" s="9"/>
      <c r="CT12" s="4"/>
      <c r="CU12" s="4"/>
      <c r="CV12" s="4"/>
      <c r="CW12" s="9"/>
      <c r="CX12" s="5"/>
      <c r="CY12" s="148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</row>
    <row r="13" spans="1:122" ht="30" customHeight="1" x14ac:dyDescent="0.35">
      <c r="B13" s="56">
        <f t="shared" si="3"/>
        <v>44037</v>
      </c>
      <c r="C13" s="52"/>
      <c r="D13" s="185"/>
      <c r="E13" s="51"/>
      <c r="F13" s="4"/>
      <c r="G13" s="4"/>
      <c r="H13" s="4"/>
      <c r="I13" s="9"/>
      <c r="J13" s="4"/>
      <c r="K13" s="4"/>
      <c r="L13" s="4"/>
      <c r="M13" s="9"/>
      <c r="N13" s="4"/>
      <c r="O13" s="4"/>
      <c r="P13" s="4"/>
      <c r="Q13" s="9"/>
      <c r="R13" s="4"/>
      <c r="S13" s="4"/>
      <c r="T13" s="4"/>
      <c r="U13" s="9"/>
      <c r="V13" s="4"/>
      <c r="W13" s="4"/>
      <c r="X13" s="4"/>
      <c r="Y13" s="9"/>
      <c r="Z13" s="4"/>
      <c r="AA13" s="4"/>
      <c r="AB13" s="4"/>
      <c r="AC13" s="9"/>
      <c r="AD13" s="4"/>
      <c r="AE13" s="4"/>
      <c r="AF13" s="4"/>
      <c r="AG13" s="9"/>
      <c r="AH13" s="4"/>
      <c r="AI13" s="4"/>
      <c r="AJ13" s="4"/>
      <c r="AK13" s="9"/>
      <c r="AL13" s="4"/>
      <c r="AM13" s="4"/>
      <c r="AN13" s="4"/>
      <c r="AO13" s="9"/>
      <c r="AP13" s="4"/>
      <c r="AQ13" s="4"/>
      <c r="AR13" s="4"/>
      <c r="AS13" s="9"/>
      <c r="AT13" s="4"/>
      <c r="AU13" s="4"/>
      <c r="AV13" s="4"/>
      <c r="AW13" s="9"/>
      <c r="AX13" s="4"/>
      <c r="AY13" s="4"/>
      <c r="AZ13" s="4"/>
      <c r="BA13" s="9"/>
      <c r="BB13" s="4"/>
      <c r="BC13" s="4"/>
      <c r="BD13" s="4"/>
      <c r="BE13" s="9"/>
      <c r="BF13" s="4"/>
      <c r="BG13" s="4"/>
      <c r="BH13" s="4"/>
      <c r="BI13" s="9"/>
      <c r="BJ13" s="4"/>
      <c r="BK13" s="4"/>
      <c r="BL13" s="4"/>
      <c r="BM13" s="9"/>
      <c r="BN13" s="4"/>
      <c r="BO13" s="4"/>
      <c r="BP13" s="4"/>
      <c r="BQ13" s="9"/>
      <c r="BR13" s="4"/>
      <c r="BS13" s="4"/>
      <c r="BT13" s="4"/>
      <c r="BU13" s="9"/>
      <c r="BV13" s="4"/>
      <c r="BW13" s="4"/>
      <c r="BX13" s="4"/>
      <c r="BY13" s="9"/>
      <c r="BZ13" s="4"/>
      <c r="CA13" s="4"/>
      <c r="CB13" s="4"/>
      <c r="CC13" s="9"/>
      <c r="CD13" s="4"/>
      <c r="CE13" s="4"/>
      <c r="CF13" s="4"/>
      <c r="CG13" s="9"/>
      <c r="CH13" s="4"/>
      <c r="CI13" s="4"/>
      <c r="CJ13" s="4"/>
      <c r="CK13" s="9"/>
      <c r="CL13" s="4"/>
      <c r="CM13" s="4"/>
      <c r="CN13" s="4"/>
      <c r="CO13" s="9"/>
      <c r="CP13" s="4"/>
      <c r="CQ13" s="4"/>
      <c r="CR13" s="4"/>
      <c r="CS13" s="9"/>
      <c r="CT13" s="4"/>
      <c r="CU13" s="4"/>
      <c r="CV13" s="4"/>
      <c r="CW13" s="9"/>
      <c r="CY13" s="148"/>
    </row>
    <row r="14" spans="1:122" ht="30" customHeight="1" x14ac:dyDescent="0.35">
      <c r="B14" s="57">
        <f t="shared" si="3"/>
        <v>44038</v>
      </c>
      <c r="C14" s="52"/>
      <c r="D14" s="185"/>
      <c r="E14" s="51"/>
      <c r="F14" s="4"/>
      <c r="G14" s="4"/>
      <c r="H14" s="4"/>
      <c r="I14" s="9"/>
      <c r="J14" s="4"/>
      <c r="K14" s="4"/>
      <c r="L14" s="4"/>
      <c r="M14" s="9"/>
      <c r="N14" s="4"/>
      <c r="O14" s="4"/>
      <c r="P14" s="4"/>
      <c r="Q14" s="9"/>
      <c r="R14" s="4"/>
      <c r="S14" s="4"/>
      <c r="T14" s="4"/>
      <c r="U14" s="9"/>
      <c r="V14" s="4"/>
      <c r="W14" s="4"/>
      <c r="X14" s="4"/>
      <c r="Y14" s="9"/>
      <c r="Z14" s="4"/>
      <c r="AA14" s="4"/>
      <c r="AB14" s="4"/>
      <c r="AC14" s="9"/>
      <c r="AD14" s="4"/>
      <c r="AE14" s="4"/>
      <c r="AF14" s="4"/>
      <c r="AG14" s="9"/>
      <c r="AH14" s="4"/>
      <c r="AI14" s="4"/>
      <c r="AJ14" s="4"/>
      <c r="AK14" s="9"/>
      <c r="AL14" s="4"/>
      <c r="AM14" s="4"/>
      <c r="AN14" s="4"/>
      <c r="AO14" s="9"/>
      <c r="AP14" s="4"/>
      <c r="AQ14" s="4"/>
      <c r="AR14" s="4"/>
      <c r="AS14" s="9"/>
      <c r="AT14" s="4"/>
      <c r="AU14" s="4"/>
      <c r="AV14" s="4"/>
      <c r="AW14" s="9"/>
      <c r="AX14" s="4"/>
      <c r="AY14" s="4"/>
      <c r="AZ14" s="4"/>
      <c r="BA14" s="9"/>
      <c r="BB14" s="4"/>
      <c r="BC14" s="4"/>
      <c r="BD14" s="4"/>
      <c r="BE14" s="9"/>
      <c r="BF14" s="4"/>
      <c r="BG14" s="4"/>
      <c r="BH14" s="4"/>
      <c r="BI14" s="9"/>
      <c r="BJ14" s="4"/>
      <c r="BK14" s="4"/>
      <c r="BL14" s="4"/>
      <c r="BM14" s="9"/>
      <c r="BN14" s="4"/>
      <c r="BO14" s="4"/>
      <c r="BP14" s="4"/>
      <c r="BQ14" s="9"/>
      <c r="BR14" s="4"/>
      <c r="BS14" s="4"/>
      <c r="BT14" s="4"/>
      <c r="BU14" s="9"/>
      <c r="BV14" s="4"/>
      <c r="BW14" s="4"/>
      <c r="BX14" s="4"/>
      <c r="BY14" s="9"/>
      <c r="BZ14" s="4"/>
      <c r="CA14" s="4"/>
      <c r="CB14" s="4"/>
      <c r="CC14" s="9"/>
      <c r="CD14" s="4"/>
      <c r="CE14" s="4"/>
      <c r="CF14" s="4"/>
      <c r="CG14" s="9"/>
      <c r="CH14" s="4"/>
      <c r="CI14" s="4"/>
      <c r="CJ14" s="4"/>
      <c r="CK14" s="9"/>
      <c r="CL14" s="4"/>
      <c r="CM14" s="4"/>
      <c r="CN14" s="4"/>
      <c r="CO14" s="9"/>
      <c r="CP14" s="4"/>
      <c r="CQ14" s="4"/>
      <c r="CR14" s="4"/>
      <c r="CS14" s="9"/>
      <c r="CT14" s="4"/>
      <c r="CU14" s="4"/>
      <c r="CV14" s="4"/>
      <c r="CW14" s="9"/>
      <c r="CY14" s="148"/>
    </row>
    <row r="15" spans="1:122" ht="30" customHeight="1" x14ac:dyDescent="0.35">
      <c r="B15" s="89" t="str">
        <f>"Total semaine = "&amp;TEXT(SUM(CY8:CY14),"[h]:mm")</f>
        <v>Total semaine = 0:00</v>
      </c>
      <c r="C15" s="55"/>
      <c r="D15" s="186"/>
      <c r="E15" s="50">
        <f>E7</f>
        <v>0.29166666666666669</v>
      </c>
      <c r="F15" s="47">
        <f t="shared" ref="F15:AK15" si="4">E15+1/24/4</f>
        <v>0.30208333333333337</v>
      </c>
      <c r="G15" s="47">
        <f t="shared" si="4"/>
        <v>0.31250000000000006</v>
      </c>
      <c r="H15" s="47">
        <f t="shared" si="4"/>
        <v>0.32291666666666674</v>
      </c>
      <c r="I15" s="46">
        <f t="shared" si="4"/>
        <v>0.33333333333333343</v>
      </c>
      <c r="J15" s="47">
        <f t="shared" si="4"/>
        <v>0.34375000000000011</v>
      </c>
      <c r="K15" s="47">
        <f t="shared" si="4"/>
        <v>0.3541666666666668</v>
      </c>
      <c r="L15" s="47">
        <f t="shared" si="4"/>
        <v>0.36458333333333348</v>
      </c>
      <c r="M15" s="46">
        <f t="shared" si="4"/>
        <v>0.37500000000000017</v>
      </c>
      <c r="N15" s="47">
        <f t="shared" si="4"/>
        <v>0.38541666666666685</v>
      </c>
      <c r="O15" s="47">
        <f t="shared" si="4"/>
        <v>0.39583333333333354</v>
      </c>
      <c r="P15" s="47">
        <f t="shared" si="4"/>
        <v>0.40625000000000022</v>
      </c>
      <c r="Q15" s="46">
        <f t="shared" si="4"/>
        <v>0.41666666666666691</v>
      </c>
      <c r="R15" s="47">
        <f t="shared" si="4"/>
        <v>0.42708333333333359</v>
      </c>
      <c r="S15" s="47">
        <f t="shared" si="4"/>
        <v>0.43750000000000028</v>
      </c>
      <c r="T15" s="47">
        <f t="shared" si="4"/>
        <v>0.44791666666666696</v>
      </c>
      <c r="U15" s="46">
        <f t="shared" si="4"/>
        <v>0.45833333333333365</v>
      </c>
      <c r="V15" s="47">
        <f t="shared" si="4"/>
        <v>0.46875000000000033</v>
      </c>
      <c r="W15" s="47">
        <f t="shared" si="4"/>
        <v>0.47916666666666702</v>
      </c>
      <c r="X15" s="47">
        <f t="shared" si="4"/>
        <v>0.4895833333333337</v>
      </c>
      <c r="Y15" s="46">
        <f t="shared" si="4"/>
        <v>0.50000000000000033</v>
      </c>
      <c r="Z15" s="47">
        <f t="shared" si="4"/>
        <v>0.51041666666666696</v>
      </c>
      <c r="AA15" s="47">
        <f t="shared" si="4"/>
        <v>0.52083333333333359</v>
      </c>
      <c r="AB15" s="47">
        <f t="shared" si="4"/>
        <v>0.53125000000000022</v>
      </c>
      <c r="AC15" s="46">
        <f t="shared" si="4"/>
        <v>0.54166666666666685</v>
      </c>
      <c r="AD15" s="47">
        <f t="shared" si="4"/>
        <v>0.55208333333333348</v>
      </c>
      <c r="AE15" s="47">
        <f t="shared" si="4"/>
        <v>0.56250000000000011</v>
      </c>
      <c r="AF15" s="47">
        <f t="shared" si="4"/>
        <v>0.57291666666666674</v>
      </c>
      <c r="AG15" s="46">
        <f t="shared" si="4"/>
        <v>0.58333333333333337</v>
      </c>
      <c r="AH15" s="47">
        <f t="shared" si="4"/>
        <v>0.59375</v>
      </c>
      <c r="AI15" s="47">
        <f t="shared" si="4"/>
        <v>0.60416666666666663</v>
      </c>
      <c r="AJ15" s="47">
        <f t="shared" si="4"/>
        <v>0.61458333333333326</v>
      </c>
      <c r="AK15" s="46">
        <f t="shared" si="4"/>
        <v>0.62499999999999989</v>
      </c>
      <c r="AL15" s="47">
        <f t="shared" ref="AL15:BQ15" si="5">AK15+1/24/4</f>
        <v>0.63541666666666652</v>
      </c>
      <c r="AM15" s="47">
        <f t="shared" si="5"/>
        <v>0.64583333333333315</v>
      </c>
      <c r="AN15" s="47">
        <f t="shared" si="5"/>
        <v>0.65624999999999978</v>
      </c>
      <c r="AO15" s="46">
        <f t="shared" si="5"/>
        <v>0.66666666666666641</v>
      </c>
      <c r="AP15" s="47">
        <f t="shared" si="5"/>
        <v>0.67708333333333304</v>
      </c>
      <c r="AQ15" s="47">
        <f t="shared" si="5"/>
        <v>0.68749999999999967</v>
      </c>
      <c r="AR15" s="47">
        <f t="shared" si="5"/>
        <v>0.6979166666666663</v>
      </c>
      <c r="AS15" s="46">
        <f t="shared" si="5"/>
        <v>0.70833333333333293</v>
      </c>
      <c r="AT15" s="47">
        <f t="shared" si="5"/>
        <v>0.71874999999999956</v>
      </c>
      <c r="AU15" s="47">
        <f t="shared" si="5"/>
        <v>0.72916666666666619</v>
      </c>
      <c r="AV15" s="47">
        <f t="shared" si="5"/>
        <v>0.73958333333333282</v>
      </c>
      <c r="AW15" s="46">
        <f t="shared" si="5"/>
        <v>0.74999999999999944</v>
      </c>
      <c r="AX15" s="47">
        <f t="shared" si="5"/>
        <v>0.76041666666666607</v>
      </c>
      <c r="AY15" s="47">
        <f t="shared" si="5"/>
        <v>0.7708333333333327</v>
      </c>
      <c r="AZ15" s="47">
        <f t="shared" si="5"/>
        <v>0.78124999999999933</v>
      </c>
      <c r="BA15" s="46">
        <f t="shared" si="5"/>
        <v>0.79166666666666596</v>
      </c>
      <c r="BB15" s="47">
        <f t="shared" si="5"/>
        <v>0.80208333333333259</v>
      </c>
      <c r="BC15" s="47">
        <f t="shared" si="5"/>
        <v>0.81249999999999922</v>
      </c>
      <c r="BD15" s="47">
        <f t="shared" si="5"/>
        <v>0.82291666666666585</v>
      </c>
      <c r="BE15" s="46">
        <f t="shared" si="5"/>
        <v>0.83333333333333248</v>
      </c>
      <c r="BF15" s="47">
        <f t="shared" si="5"/>
        <v>0.84374999999999911</v>
      </c>
      <c r="BG15" s="47">
        <f t="shared" si="5"/>
        <v>0.85416666666666574</v>
      </c>
      <c r="BH15" s="47">
        <f t="shared" si="5"/>
        <v>0.86458333333333237</v>
      </c>
      <c r="BI15" s="46">
        <f t="shared" si="5"/>
        <v>0.874999999999999</v>
      </c>
      <c r="BJ15" s="47">
        <f t="shared" si="5"/>
        <v>0.88541666666666563</v>
      </c>
      <c r="BK15" s="47">
        <f t="shared" si="5"/>
        <v>0.89583333333333226</v>
      </c>
      <c r="BL15" s="47">
        <f t="shared" si="5"/>
        <v>0.90624999999999889</v>
      </c>
      <c r="BM15" s="46">
        <f t="shared" si="5"/>
        <v>0.91666666666666552</v>
      </c>
      <c r="BN15" s="47">
        <f t="shared" si="5"/>
        <v>0.92708333333333215</v>
      </c>
      <c r="BO15" s="47">
        <f t="shared" si="5"/>
        <v>0.93749999999999878</v>
      </c>
      <c r="BP15" s="47">
        <f t="shared" si="5"/>
        <v>0.94791666666666541</v>
      </c>
      <c r="BQ15" s="46">
        <f t="shared" si="5"/>
        <v>0.95833333333333204</v>
      </c>
      <c r="BR15" s="47">
        <f t="shared" ref="BR15:CW15" si="6">BQ15+1/24/4</f>
        <v>0.96874999999999867</v>
      </c>
      <c r="BS15" s="47">
        <f t="shared" si="6"/>
        <v>0.9791666666666653</v>
      </c>
      <c r="BT15" s="47">
        <f t="shared" si="6"/>
        <v>0.98958333333333193</v>
      </c>
      <c r="BU15" s="46">
        <f t="shared" si="6"/>
        <v>0.99999999999999856</v>
      </c>
      <c r="BV15" s="47">
        <f t="shared" si="6"/>
        <v>1.0104166666666652</v>
      </c>
      <c r="BW15" s="47">
        <f t="shared" si="6"/>
        <v>1.0208333333333319</v>
      </c>
      <c r="BX15" s="47">
        <f t="shared" si="6"/>
        <v>1.0312499999999987</v>
      </c>
      <c r="BY15" s="46">
        <f t="shared" si="6"/>
        <v>1.0416666666666654</v>
      </c>
      <c r="BZ15" s="47">
        <f t="shared" si="6"/>
        <v>1.0520833333333321</v>
      </c>
      <c r="CA15" s="47">
        <f t="shared" si="6"/>
        <v>1.0624999999999989</v>
      </c>
      <c r="CB15" s="47">
        <f t="shared" si="6"/>
        <v>1.0729166666666656</v>
      </c>
      <c r="CC15" s="46">
        <f t="shared" si="6"/>
        <v>1.0833333333333324</v>
      </c>
      <c r="CD15" s="47">
        <f t="shared" si="6"/>
        <v>1.0937499999999991</v>
      </c>
      <c r="CE15" s="47">
        <f t="shared" si="6"/>
        <v>1.1041666666666659</v>
      </c>
      <c r="CF15" s="47">
        <f t="shared" si="6"/>
        <v>1.1145833333333326</v>
      </c>
      <c r="CG15" s="46">
        <f t="shared" si="6"/>
        <v>1.1249999999999993</v>
      </c>
      <c r="CH15" s="47">
        <f t="shared" si="6"/>
        <v>1.1354166666666661</v>
      </c>
      <c r="CI15" s="47">
        <f t="shared" si="6"/>
        <v>1.1458333333333328</v>
      </c>
      <c r="CJ15" s="47">
        <f t="shared" si="6"/>
        <v>1.1562499999999996</v>
      </c>
      <c r="CK15" s="46">
        <f t="shared" si="6"/>
        <v>1.1666666666666663</v>
      </c>
      <c r="CL15" s="47">
        <f t="shared" si="6"/>
        <v>1.177083333333333</v>
      </c>
      <c r="CM15" s="47">
        <f t="shared" si="6"/>
        <v>1.1874999999999998</v>
      </c>
      <c r="CN15" s="47">
        <f t="shared" si="6"/>
        <v>1.1979166666666665</v>
      </c>
      <c r="CO15" s="46">
        <f t="shared" si="6"/>
        <v>1.2083333333333333</v>
      </c>
      <c r="CP15" s="47">
        <f t="shared" si="6"/>
        <v>1.21875</v>
      </c>
      <c r="CQ15" s="47">
        <f t="shared" si="6"/>
        <v>1.2291666666666667</v>
      </c>
      <c r="CR15" s="47">
        <f t="shared" si="6"/>
        <v>1.2395833333333335</v>
      </c>
      <c r="CS15" s="46">
        <f t="shared" si="6"/>
        <v>1.2500000000000002</v>
      </c>
      <c r="CT15" s="47">
        <f t="shared" si="6"/>
        <v>1.260416666666667</v>
      </c>
      <c r="CU15" s="47">
        <f t="shared" si="6"/>
        <v>1.2708333333333337</v>
      </c>
      <c r="CV15" s="47">
        <f t="shared" si="6"/>
        <v>1.2812500000000004</v>
      </c>
      <c r="CW15" s="46">
        <f t="shared" si="6"/>
        <v>1.2916666666666672</v>
      </c>
      <c r="CY15" s="210"/>
    </row>
    <row r="16" spans="1:122" ht="23" customHeight="1" x14ac:dyDescent="0.35">
      <c r="B16" s="91" t="str">
        <f>"Total semaine = "&amp;TEXT(SUM(CY8:CY14)*24,"#0,00")</f>
        <v>Total semaine = 0,00</v>
      </c>
      <c r="C16" s="126" t="s">
        <v>5</v>
      </c>
      <c r="D16" s="187"/>
      <c r="E16" s="53"/>
      <c r="F16" s="53"/>
      <c r="G16" s="53"/>
      <c r="H16" s="53"/>
      <c r="I16" s="53"/>
      <c r="J16" s="53"/>
    </row>
    <row r="17" spans="2:7" ht="23" customHeight="1" x14ac:dyDescent="0.35">
      <c r="B17" s="53"/>
      <c r="C17" s="53"/>
      <c r="D17" s="53"/>
      <c r="E17" s="53"/>
      <c r="F17" s="53"/>
      <c r="G17" s="53"/>
    </row>
    <row r="18" spans="2:7" ht="23" customHeight="1" x14ac:dyDescent="0.35">
      <c r="B18" s="53"/>
      <c r="C18" s="53"/>
      <c r="D18" s="53"/>
      <c r="E18" s="53"/>
      <c r="F18" s="53"/>
      <c r="G18" s="53"/>
    </row>
    <row r="19" spans="2:7" ht="23" customHeight="1" x14ac:dyDescent="0.35">
      <c r="B19" s="53"/>
      <c r="C19" s="53"/>
      <c r="D19" s="53"/>
      <c r="E19" s="53"/>
      <c r="F19" s="53"/>
      <c r="G19" s="53"/>
    </row>
    <row r="20" spans="2:7" ht="23" customHeight="1" x14ac:dyDescent="0.35">
      <c r="B20" s="53"/>
      <c r="C20" s="53"/>
      <c r="D20" s="53"/>
      <c r="E20" s="53"/>
      <c r="F20" s="53"/>
      <c r="G20" s="53"/>
    </row>
    <row r="21" spans="2:7" ht="23" customHeight="1" x14ac:dyDescent="0.35">
      <c r="B21" s="53"/>
      <c r="C21" s="53"/>
      <c r="D21" s="53"/>
      <c r="E21" s="53"/>
      <c r="F21" s="53"/>
      <c r="G21" s="53"/>
    </row>
    <row r="22" spans="2:7" ht="23" customHeight="1" x14ac:dyDescent="0.35">
      <c r="B22" s="53"/>
      <c r="C22" s="53"/>
      <c r="D22" s="53"/>
      <c r="E22" s="53"/>
      <c r="F22" s="53"/>
      <c r="G22" s="53"/>
    </row>
    <row r="23" spans="2:7" ht="23" customHeight="1" x14ac:dyDescent="0.35">
      <c r="B23" s="53"/>
      <c r="C23" s="53"/>
      <c r="D23" s="53"/>
      <c r="E23" s="53"/>
      <c r="F23" s="53"/>
      <c r="G23" s="53"/>
    </row>
    <row r="24" spans="2:7" ht="23" customHeight="1" x14ac:dyDescent="0.35">
      <c r="B24" s="53"/>
      <c r="C24" s="53"/>
      <c r="D24" s="53"/>
      <c r="E24" s="53"/>
      <c r="F24" s="53"/>
      <c r="G24" s="53"/>
    </row>
    <row r="25" spans="2:7" ht="23" customHeight="1" x14ac:dyDescent="0.35">
      <c r="B25" s="53"/>
      <c r="C25" s="53"/>
      <c r="D25" s="53"/>
      <c r="E25" s="53"/>
      <c r="F25" s="53"/>
      <c r="G25" s="53"/>
    </row>
    <row r="26" spans="2:7" ht="23" customHeight="1" x14ac:dyDescent="0.35">
      <c r="B26" s="53"/>
      <c r="C26" s="53"/>
      <c r="D26" s="53"/>
      <c r="E26" s="53"/>
      <c r="F26" s="53"/>
      <c r="G26" s="53"/>
    </row>
    <row r="27" spans="2:7" ht="23" customHeight="1" x14ac:dyDescent="0.35">
      <c r="B27" s="53"/>
      <c r="C27" s="53"/>
      <c r="D27" s="53"/>
      <c r="E27" s="53"/>
      <c r="F27" s="53"/>
      <c r="G27" s="53"/>
    </row>
    <row r="28" spans="2:7" ht="23" customHeight="1" x14ac:dyDescent="0.35">
      <c r="B28" s="53"/>
      <c r="C28" s="53"/>
      <c r="D28" s="53"/>
      <c r="E28" s="53"/>
      <c r="F28" s="53"/>
      <c r="G28" s="53"/>
    </row>
    <row r="29" spans="2:7" ht="23" customHeight="1" x14ac:dyDescent="0.35">
      <c r="B29" s="53"/>
      <c r="C29" s="53"/>
      <c r="D29" s="53"/>
      <c r="E29" s="53"/>
      <c r="F29" s="53"/>
      <c r="G29" s="53"/>
    </row>
    <row r="30" spans="2:7" ht="23" customHeight="1" x14ac:dyDescent="0.35">
      <c r="B30" s="53"/>
      <c r="C30" s="53"/>
      <c r="D30" s="53"/>
      <c r="E30" s="53"/>
      <c r="F30" s="53"/>
      <c r="G30" s="53"/>
    </row>
    <row r="31" spans="2:7" ht="23" customHeight="1" x14ac:dyDescent="0.35">
      <c r="B31" s="53"/>
      <c r="C31" s="53"/>
      <c r="D31" s="53"/>
      <c r="E31" s="53"/>
      <c r="F31" s="53"/>
      <c r="G31" s="53"/>
    </row>
    <row r="32" spans="2:7" ht="23" customHeight="1" x14ac:dyDescent="0.35">
      <c r="B32" s="53"/>
      <c r="C32" s="53"/>
      <c r="D32" s="53"/>
      <c r="E32" s="53"/>
      <c r="F32" s="53"/>
      <c r="G32" s="53"/>
    </row>
    <row r="33" spans="2:7" ht="23" customHeight="1" x14ac:dyDescent="0.35">
      <c r="B33" s="53"/>
      <c r="C33" s="53"/>
      <c r="D33" s="53"/>
      <c r="E33" s="53"/>
      <c r="F33" s="53"/>
      <c r="G33" s="53"/>
    </row>
    <row r="34" spans="2:7" ht="23" customHeight="1" x14ac:dyDescent="0.35">
      <c r="B34" s="53"/>
      <c r="C34" s="53"/>
      <c r="D34" s="53"/>
      <c r="E34" s="53"/>
      <c r="F34" s="53"/>
      <c r="G34" s="53"/>
    </row>
    <row r="35" spans="2:7" ht="23" customHeight="1" x14ac:dyDescent="0.35">
      <c r="B35" s="53"/>
      <c r="C35" s="53"/>
      <c r="D35" s="53"/>
      <c r="E35" s="53"/>
      <c r="F35" s="53"/>
      <c r="G35" s="53"/>
    </row>
    <row r="36" spans="2:7" ht="23" customHeight="1" x14ac:dyDescent="0.35">
      <c r="B36" s="53"/>
      <c r="C36" s="53"/>
      <c r="D36" s="53"/>
      <c r="E36" s="53"/>
      <c r="F36" s="53"/>
      <c r="G36" s="53"/>
    </row>
    <row r="37" spans="2:7" ht="23" customHeight="1" x14ac:dyDescent="0.35">
      <c r="B37" s="53"/>
      <c r="C37" s="53"/>
      <c r="D37" s="53"/>
      <c r="E37" s="53"/>
      <c r="F37" s="53"/>
      <c r="G37" s="53"/>
    </row>
    <row r="38" spans="2:7" ht="23" customHeight="1" x14ac:dyDescent="0.35">
      <c r="B38" s="53"/>
      <c r="C38" s="53"/>
      <c r="D38" s="53"/>
      <c r="E38" s="53"/>
      <c r="F38" s="53"/>
      <c r="G38" s="53"/>
    </row>
    <row r="39" spans="2:7" ht="23" customHeight="1" x14ac:dyDescent="0.35">
      <c r="B39" s="53"/>
      <c r="C39" s="53"/>
      <c r="D39" s="53"/>
      <c r="E39" s="53"/>
      <c r="F39" s="53"/>
      <c r="G39" s="53"/>
    </row>
    <row r="40" spans="2:7" ht="23" customHeight="1" x14ac:dyDescent="0.35">
      <c r="B40" s="53"/>
      <c r="C40" s="53"/>
      <c r="D40" s="53"/>
      <c r="E40" s="53"/>
      <c r="F40" s="53"/>
      <c r="G40" s="53"/>
    </row>
    <row r="41" spans="2:7" ht="23" customHeight="1" x14ac:dyDescent="0.35">
      <c r="B41" s="53"/>
      <c r="C41" s="53"/>
      <c r="D41" s="53"/>
      <c r="E41" s="53"/>
      <c r="F41" s="53"/>
      <c r="G41" s="53"/>
    </row>
    <row r="42" spans="2:7" ht="23" customHeight="1" x14ac:dyDescent="0.35">
      <c r="B42" s="53"/>
      <c r="C42" s="53"/>
      <c r="D42" s="53"/>
      <c r="E42" s="53"/>
      <c r="F42" s="53"/>
      <c r="G42" s="53"/>
    </row>
    <row r="43" spans="2:7" ht="23" customHeight="1" x14ac:dyDescent="0.35">
      <c r="B43" s="53"/>
      <c r="C43" s="53"/>
      <c r="D43" s="53"/>
      <c r="E43" s="53"/>
      <c r="F43" s="53"/>
      <c r="G43" s="53"/>
    </row>
    <row r="44" spans="2:7" ht="23" customHeight="1" x14ac:dyDescent="0.35">
      <c r="B44" s="53"/>
      <c r="C44" s="53"/>
      <c r="D44" s="53"/>
      <c r="E44" s="53"/>
      <c r="F44" s="53"/>
      <c r="G44" s="53"/>
    </row>
    <row r="45" spans="2:7" ht="23" customHeight="1" x14ac:dyDescent="0.35">
      <c r="B45" s="53"/>
      <c r="C45" s="53"/>
      <c r="D45" s="53"/>
      <c r="E45" s="53"/>
      <c r="F45" s="53"/>
      <c r="G45" s="53"/>
    </row>
    <row r="46" spans="2:7" ht="23" customHeight="1" x14ac:dyDescent="0.35">
      <c r="B46" s="53"/>
      <c r="C46" s="53"/>
      <c r="D46" s="53"/>
      <c r="E46" s="53"/>
      <c r="F46" s="53"/>
      <c r="G46" s="53"/>
    </row>
    <row r="47" spans="2:7" ht="23" customHeight="1" x14ac:dyDescent="0.35">
      <c r="B47" s="53"/>
      <c r="C47" s="53"/>
      <c r="D47" s="53"/>
      <c r="E47" s="53"/>
      <c r="F47" s="53"/>
      <c r="G47" s="53"/>
    </row>
    <row r="48" spans="2:7" ht="23" customHeight="1" x14ac:dyDescent="0.35">
      <c r="B48" s="53"/>
      <c r="C48" s="53"/>
      <c r="D48" s="53"/>
      <c r="E48" s="53"/>
      <c r="F48" s="53"/>
      <c r="G48" s="53"/>
    </row>
    <row r="49" spans="2:7" ht="23" customHeight="1" x14ac:dyDescent="0.35">
      <c r="B49" s="53"/>
      <c r="C49" s="53"/>
      <c r="D49" s="53"/>
      <c r="E49" s="53"/>
      <c r="F49" s="53"/>
      <c r="G49" s="53"/>
    </row>
    <row r="50" spans="2:7" ht="23" customHeight="1" x14ac:dyDescent="0.35">
      <c r="B50" s="53"/>
      <c r="C50" s="53"/>
      <c r="D50" s="53"/>
      <c r="E50" s="53"/>
      <c r="F50" s="53"/>
      <c r="G50" s="53"/>
    </row>
    <row r="51" spans="2:7" ht="23" customHeight="1" x14ac:dyDescent="0.35">
      <c r="B51" s="53"/>
      <c r="C51" s="53"/>
      <c r="D51" s="53"/>
      <c r="E51" s="53"/>
      <c r="F51" s="53"/>
      <c r="G51" s="53"/>
    </row>
    <row r="52" spans="2:7" ht="23" customHeight="1" x14ac:dyDescent="0.35">
      <c r="B52" s="53"/>
      <c r="C52" s="53"/>
      <c r="D52" s="53"/>
      <c r="E52" s="53"/>
      <c r="F52" s="53"/>
      <c r="G52" s="53"/>
    </row>
    <row r="53" spans="2:7" ht="23" customHeight="1" x14ac:dyDescent="0.35">
      <c r="B53" s="53"/>
      <c r="C53" s="53"/>
      <c r="D53" s="53"/>
      <c r="E53" s="53"/>
      <c r="F53" s="53"/>
      <c r="G53" s="53"/>
    </row>
    <row r="54" spans="2:7" ht="23" customHeight="1" x14ac:dyDescent="0.35">
      <c r="B54" s="53"/>
      <c r="C54" s="53"/>
      <c r="D54" s="53"/>
      <c r="E54" s="53"/>
      <c r="F54" s="53"/>
      <c r="G54" s="53"/>
    </row>
    <row r="55" spans="2:7" ht="23" customHeight="1" x14ac:dyDescent="0.35">
      <c r="B55" s="53"/>
      <c r="C55" s="53"/>
      <c r="D55" s="53"/>
      <c r="E55" s="53"/>
      <c r="F55" s="53"/>
      <c r="G55" s="53"/>
    </row>
    <row r="56" spans="2:7" ht="23" customHeight="1" x14ac:dyDescent="0.35">
      <c r="B56" s="53"/>
      <c r="C56" s="53"/>
      <c r="D56" s="53"/>
      <c r="E56" s="53"/>
      <c r="F56" s="53"/>
      <c r="G56" s="53"/>
    </row>
    <row r="57" spans="2:7" ht="23" customHeight="1" x14ac:dyDescent="0.35">
      <c r="B57" s="53"/>
      <c r="C57" s="53"/>
      <c r="D57" s="53"/>
      <c r="E57" s="53"/>
      <c r="F57" s="53"/>
      <c r="G57" s="53"/>
    </row>
    <row r="58" spans="2:7" ht="23" customHeight="1" x14ac:dyDescent="0.35">
      <c r="B58" s="53"/>
      <c r="C58" s="53"/>
      <c r="D58" s="53"/>
      <c r="E58" s="53"/>
      <c r="F58" s="53"/>
      <c r="G58" s="53"/>
    </row>
    <row r="59" spans="2:7" ht="23" customHeight="1" x14ac:dyDescent="0.35">
      <c r="B59" s="53"/>
      <c r="C59" s="53"/>
      <c r="D59" s="53"/>
      <c r="E59" s="53"/>
      <c r="F59" s="53"/>
      <c r="G59" s="53"/>
    </row>
    <row r="60" spans="2:7" ht="23" customHeight="1" x14ac:dyDescent="0.35">
      <c r="B60" s="53"/>
      <c r="C60" s="53"/>
      <c r="D60" s="53"/>
      <c r="E60" s="53"/>
      <c r="F60" s="53"/>
      <c r="G60" s="53"/>
    </row>
    <row r="61" spans="2:7" ht="23" customHeight="1" x14ac:dyDescent="0.35">
      <c r="B61" s="53"/>
      <c r="C61" s="53"/>
      <c r="D61" s="53"/>
      <c r="E61" s="53"/>
      <c r="F61" s="53"/>
      <c r="G61" s="53"/>
    </row>
    <row r="62" spans="2:7" ht="23" customHeight="1" x14ac:dyDescent="0.35">
      <c r="B62" s="53"/>
      <c r="C62" s="53"/>
      <c r="D62" s="53"/>
      <c r="E62" s="53"/>
      <c r="F62" s="53"/>
      <c r="G62" s="53"/>
    </row>
    <row r="63" spans="2:7" ht="23" customHeight="1" x14ac:dyDescent="0.35">
      <c r="B63" s="53"/>
      <c r="C63" s="53"/>
      <c r="D63" s="53"/>
      <c r="E63" s="53"/>
      <c r="F63" s="53"/>
      <c r="G63" s="53"/>
    </row>
    <row r="64" spans="2:7" ht="23" customHeight="1" x14ac:dyDescent="0.35">
      <c r="B64" s="53"/>
      <c r="C64" s="53"/>
      <c r="D64" s="53"/>
      <c r="E64" s="53"/>
      <c r="F64" s="53"/>
      <c r="G64" s="53"/>
    </row>
    <row r="65" spans="2:7" ht="23" customHeight="1" x14ac:dyDescent="0.35">
      <c r="B65" s="53"/>
      <c r="C65" s="53"/>
      <c r="D65" s="53"/>
      <c r="E65" s="53"/>
      <c r="F65" s="53"/>
      <c r="G65" s="53"/>
    </row>
    <row r="66" spans="2:7" ht="23" customHeight="1" x14ac:dyDescent="0.35">
      <c r="B66" s="53"/>
      <c r="C66" s="53"/>
      <c r="D66" s="53"/>
      <c r="E66" s="53"/>
      <c r="F66" s="53"/>
      <c r="G66" s="53"/>
    </row>
    <row r="67" spans="2:7" ht="23" customHeight="1" x14ac:dyDescent="0.35">
      <c r="B67" s="53"/>
      <c r="C67" s="53"/>
      <c r="D67" s="53"/>
      <c r="E67" s="53"/>
      <c r="F67" s="53"/>
      <c r="G67" s="53"/>
    </row>
    <row r="68" spans="2:7" ht="23" customHeight="1" x14ac:dyDescent="0.35">
      <c r="B68" s="53"/>
      <c r="C68" s="53"/>
      <c r="D68" s="53"/>
      <c r="E68" s="53"/>
      <c r="F68" s="53"/>
      <c r="G68" s="53"/>
    </row>
    <row r="69" spans="2:7" ht="23" customHeight="1" x14ac:dyDescent="0.35">
      <c r="B69" s="53"/>
      <c r="C69" s="53"/>
      <c r="D69" s="53"/>
      <c r="E69" s="53"/>
      <c r="F69" s="53"/>
      <c r="G69" s="53"/>
    </row>
    <row r="70" spans="2:7" ht="23" customHeight="1" x14ac:dyDescent="0.35">
      <c r="B70" s="53"/>
      <c r="C70" s="53"/>
      <c r="D70" s="53"/>
      <c r="E70" s="53"/>
      <c r="F70" s="53"/>
      <c r="G70" s="53"/>
    </row>
    <row r="71" spans="2:7" ht="23" customHeight="1" x14ac:dyDescent="0.35">
      <c r="B71" s="53"/>
      <c r="C71" s="53"/>
      <c r="D71" s="53"/>
      <c r="E71" s="53"/>
      <c r="F71" s="53"/>
      <c r="G71" s="53"/>
    </row>
    <row r="72" spans="2:7" ht="23" customHeight="1" x14ac:dyDescent="0.35">
      <c r="B72" s="53"/>
      <c r="C72" s="53"/>
      <c r="D72" s="53"/>
      <c r="E72" s="53"/>
      <c r="F72" s="53"/>
      <c r="G72" s="53"/>
    </row>
    <row r="73" spans="2:7" ht="23" customHeight="1" x14ac:dyDescent="0.35">
      <c r="B73" s="53"/>
      <c r="C73" s="53"/>
      <c r="D73" s="53"/>
      <c r="E73" s="53"/>
      <c r="F73" s="53"/>
      <c r="G73" s="53"/>
    </row>
    <row r="74" spans="2:7" ht="23" customHeight="1" x14ac:dyDescent="0.35">
      <c r="B74" s="53"/>
      <c r="C74" s="53"/>
      <c r="D74" s="53"/>
      <c r="E74" s="53"/>
      <c r="F74" s="53"/>
      <c r="G74" s="53"/>
    </row>
    <row r="75" spans="2:7" ht="23" customHeight="1" x14ac:dyDescent="0.35">
      <c r="B75" s="53"/>
      <c r="C75" s="53"/>
      <c r="D75" s="53"/>
      <c r="E75" s="53"/>
      <c r="F75" s="53"/>
      <c r="G75" s="53"/>
    </row>
    <row r="76" spans="2:7" ht="23" customHeight="1" x14ac:dyDescent="0.35">
      <c r="B76" s="53"/>
      <c r="C76" s="53"/>
      <c r="D76" s="53"/>
      <c r="E76" s="53"/>
      <c r="F76" s="53"/>
      <c r="G76" s="53"/>
    </row>
    <row r="77" spans="2:7" ht="23" customHeight="1" x14ac:dyDescent="0.35"/>
    <row r="78" spans="2:7" ht="23" customHeight="1" x14ac:dyDescent="0.35"/>
    <row r="79" spans="2:7" ht="23" customHeight="1" x14ac:dyDescent="0.35"/>
    <row r="80" spans="2:7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D2">
    <cfRule type="expression" dxfId="5" priority="21">
      <formula>$B2&lt;&gt;""</formula>
    </cfRule>
  </conditionalFormatting>
  <conditionalFormatting sqref="E8:CW14">
    <cfRule type="expression" dxfId="4" priority="167">
      <formula>(HOUR(E$7)*100)+MINUTE(E$7)=(HOUR(NOW())*100)+INT(MINUTE(NOW())/15)*15</formula>
    </cfRule>
  </conditionalFormatting>
  <conditionalFormatting sqref="E7:CW7">
    <cfRule type="expression" dxfId="3" priority="8">
      <formula>(HOUR(E$7)*100)+MINUTE(E$7)=(HOUR(NOW())*100)+INT(MINUTE(NOW())/15)*15</formula>
    </cfRule>
  </conditionalFormatting>
  <conditionalFormatting sqref="E15:CW15">
    <cfRule type="expression" dxfId="2" priority="3">
      <formula>(HOUR(E$7)*100)+MINUTE(E$7)=(HOUR(NOW())*100)+INT(MINUTE(NOW())/15)*15</formula>
    </cfRule>
  </conditionalFormatting>
  <conditionalFormatting sqref="CY7:CY14">
    <cfRule type="expression" dxfId="1" priority="1">
      <formula>(HOUR(CY$7)*100)+MINUTE(CY$7)=(HOUR(NOW())*100)+INT(MINUTE(NOW())/15)*15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59" r:id="rId4" name="ComboBox1">
          <controlPr defaultSize="0" autoLine="0" r:id="rId5">
            <anchor moveWithCells="1">
              <from>
                <xdr:col>21</xdr:col>
                <xdr:colOff>38100</xdr:colOff>
                <xdr:row>1</xdr:row>
                <xdr:rowOff>298450</xdr:rowOff>
              </from>
              <to>
                <xdr:col>28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4" name="ComboBox1"/>
      </mc:Fallback>
    </mc:AlternateContent>
    <mc:AlternateContent xmlns:mc="http://schemas.openxmlformats.org/markup-compatibility/2006">
      <mc:Choice Requires="x14">
        <control shapeId="5145" r:id="rId6" name="CommandButton1">
          <controlPr defaultSize="0" autoLine="0" r:id="rId7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6" name="CommandButton1"/>
      </mc:Fallback>
    </mc:AlternateContent>
    <mc:AlternateContent xmlns:mc="http://schemas.openxmlformats.org/markup-compatibility/2006">
      <mc:Choice Requires="x14">
        <control shapeId="5144" r:id="rId8" name="CommandButton2">
          <controlPr defaultSize="0" autoLine="0" r:id="rId9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8" name="CommandButton2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2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12" name="ComboBox3"/>
      </mc:Fallback>
    </mc:AlternateContent>
    <mc:AlternateContent xmlns:mc="http://schemas.openxmlformats.org/markup-compatibility/2006">
      <mc:Choice Requires="x14">
        <control shapeId="5133" r:id="rId14" name="CommandButton4">
          <controlPr defaultSize="0" print="0" autoLine="0" r:id="rId15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14" name="CommandButton4"/>
      </mc:Fallback>
    </mc:AlternateContent>
    <mc:AlternateContent xmlns:mc="http://schemas.openxmlformats.org/markup-compatibility/2006">
      <mc:Choice Requires="x14">
        <control shapeId="5160" r:id="rId16" name="CommandButton3">
          <controlPr defaultSize="0" print="0" autoLine="0" r:id="rId17">
            <anchor moveWithCells="1">
              <from>
                <xdr:col>1</xdr:col>
                <xdr:colOff>139700</xdr:colOff>
                <xdr:row>16</xdr:row>
                <xdr:rowOff>25400</xdr:rowOff>
              </from>
              <to>
                <xdr:col>1</xdr:col>
                <xdr:colOff>1511300</xdr:colOff>
                <xdr:row>16</xdr:row>
                <xdr:rowOff>279400</xdr:rowOff>
              </to>
            </anchor>
          </controlPr>
        </control>
      </mc:Choice>
      <mc:Fallback>
        <control shapeId="5160" r:id="rId16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FB04-52FF-45B3-B457-41C2E605EF2C}">
  <sheetPr codeName="Feuil4">
    <pageSetUpPr fitToPage="1"/>
  </sheetPr>
  <dimension ref="A1:P1000"/>
  <sheetViews>
    <sheetView showGridLines="0" showZeros="0" zoomScaleNormal="100" workbookViewId="0">
      <selection activeCell="A6" sqref="A6"/>
    </sheetView>
  </sheetViews>
  <sheetFormatPr baseColWidth="10" defaultRowHeight="14.5" x14ac:dyDescent="0.35"/>
  <cols>
    <col min="1" max="1" width="3.6328125" style="3" customWidth="1"/>
    <col min="2" max="2" width="26.81640625" style="5" customWidth="1"/>
    <col min="3" max="14" width="10.90625" style="3" customWidth="1"/>
    <col min="15" max="15" width="10.90625" style="5" customWidth="1"/>
    <col min="16" max="16" width="10.90625" style="144" customWidth="1"/>
    <col min="17" max="76" width="10.90625" style="5" customWidth="1"/>
    <col min="77" max="16384" width="10.90625" style="5"/>
  </cols>
  <sheetData>
    <row r="1" spans="1:16" ht="5" customHeight="1" x14ac:dyDescent="0.35">
      <c r="A1" s="150"/>
      <c r="B1" s="17"/>
      <c r="C1" s="129"/>
      <c r="D1" s="129"/>
      <c r="E1" s="129"/>
      <c r="F1" s="130"/>
      <c r="G1" s="129"/>
      <c r="H1" s="129"/>
      <c r="I1" s="129"/>
      <c r="J1" s="129"/>
      <c r="K1" s="129"/>
      <c r="L1" s="129"/>
      <c r="M1" s="129"/>
      <c r="N1" s="129"/>
    </row>
    <row r="2" spans="1:16" ht="25" customHeight="1" x14ac:dyDescent="0.35">
      <c r="A2" s="151"/>
      <c r="B2" s="127"/>
      <c r="C2" s="131"/>
      <c r="D2" s="131"/>
      <c r="E2" s="131"/>
      <c r="F2" s="139" t="s">
        <v>27</v>
      </c>
      <c r="G2" s="140"/>
      <c r="H2" s="140"/>
      <c r="I2" s="140"/>
      <c r="J2" s="140"/>
      <c r="K2" s="141"/>
      <c r="L2" s="141"/>
      <c r="M2" s="132" t="s">
        <v>6</v>
      </c>
      <c r="N2" s="142"/>
    </row>
    <row r="3" spans="1:16" ht="25" customHeight="1" x14ac:dyDescent="0.35">
      <c r="A3" s="151"/>
      <c r="B3" s="128"/>
      <c r="C3" s="135">
        <v>22</v>
      </c>
      <c r="D3" s="135">
        <v>20</v>
      </c>
      <c r="E3" s="135">
        <v>22</v>
      </c>
      <c r="F3" s="135">
        <v>21</v>
      </c>
      <c r="G3" s="135">
        <v>18</v>
      </c>
      <c r="H3" s="135">
        <v>21</v>
      </c>
      <c r="I3" s="135">
        <v>22</v>
      </c>
      <c r="J3" s="135">
        <v>21</v>
      </c>
      <c r="K3" s="135">
        <v>22</v>
      </c>
      <c r="L3" s="135">
        <v>22</v>
      </c>
      <c r="M3" s="135">
        <v>20</v>
      </c>
      <c r="N3" s="135">
        <v>22</v>
      </c>
    </row>
    <row r="4" spans="1:16" ht="5" customHeight="1" x14ac:dyDescent="0.35">
      <c r="A4" s="151"/>
      <c r="B4" s="12"/>
      <c r="C4" s="131"/>
      <c r="D4" s="131"/>
      <c r="E4" s="131"/>
      <c r="F4" s="131"/>
      <c r="G4" s="131"/>
      <c r="H4" s="131"/>
      <c r="I4" s="131"/>
      <c r="J4" s="131"/>
      <c r="K4" s="34"/>
      <c r="L4" s="131"/>
      <c r="M4" s="131"/>
      <c r="N4" s="131"/>
    </row>
    <row r="5" spans="1:16" ht="5.5" customHeight="1" x14ac:dyDescent="0.35">
      <c r="A5" s="152"/>
      <c r="B5" s="15"/>
      <c r="C5" s="133"/>
      <c r="D5" s="133"/>
      <c r="E5" s="133"/>
      <c r="F5" s="133"/>
      <c r="G5" s="133"/>
      <c r="H5" s="133"/>
      <c r="I5" s="133"/>
      <c r="J5" s="133"/>
      <c r="K5" s="134"/>
      <c r="L5" s="133"/>
      <c r="M5" s="133"/>
      <c r="N5" s="133"/>
    </row>
    <row r="6" spans="1:16" ht="27" customHeight="1" x14ac:dyDescent="0.35">
      <c r="C6" s="138" t="s">
        <v>70</v>
      </c>
      <c r="D6" s="137"/>
      <c r="E6" s="137"/>
      <c r="F6" s="137"/>
      <c r="G6" s="137"/>
      <c r="H6" s="137"/>
      <c r="I6" s="137"/>
      <c r="J6" s="137"/>
      <c r="K6" s="137"/>
      <c r="L6" s="137"/>
      <c r="M6" s="137"/>
      <c r="N6" s="137"/>
    </row>
    <row r="7" spans="1:16" s="1" customFormat="1" ht="24.5" customHeight="1" x14ac:dyDescent="0.35">
      <c r="A7" s="164" t="s">
        <v>0</v>
      </c>
      <c r="B7" s="163" t="s">
        <v>7</v>
      </c>
      <c r="C7" s="159" t="s">
        <v>57</v>
      </c>
      <c r="D7" s="159" t="s">
        <v>58</v>
      </c>
      <c r="E7" s="159" t="s">
        <v>59</v>
      </c>
      <c r="F7" s="159" t="s">
        <v>60</v>
      </c>
      <c r="G7" s="159" t="s">
        <v>61</v>
      </c>
      <c r="H7" s="159" t="s">
        <v>62</v>
      </c>
      <c r="I7" s="159" t="s">
        <v>63</v>
      </c>
      <c r="J7" s="159" t="s">
        <v>64</v>
      </c>
      <c r="K7" s="159" t="s">
        <v>65</v>
      </c>
      <c r="L7" s="159" t="s">
        <v>66</v>
      </c>
      <c r="M7" s="159" t="s">
        <v>67</v>
      </c>
      <c r="N7" s="159" t="s">
        <v>68</v>
      </c>
      <c r="O7" s="200"/>
      <c r="P7" s="159" t="s">
        <v>29</v>
      </c>
    </row>
    <row r="8" spans="1:16" s="1" customFormat="1" ht="24.5" customHeight="1" x14ac:dyDescent="0.35">
      <c r="A8" s="153">
        <v>1</v>
      </c>
      <c r="B8" s="1" t="s">
        <v>8</v>
      </c>
      <c r="C8" s="158">
        <v>0</v>
      </c>
      <c r="D8" s="158">
        <v>0</v>
      </c>
      <c r="E8" s="158">
        <v>0</v>
      </c>
      <c r="F8" s="158">
        <v>0</v>
      </c>
      <c r="G8" s="158">
        <v>0</v>
      </c>
      <c r="H8" s="158">
        <v>0</v>
      </c>
      <c r="I8" s="158">
        <v>0</v>
      </c>
      <c r="J8" s="158">
        <v>0</v>
      </c>
      <c r="K8" s="158">
        <v>0.50972222222222219</v>
      </c>
      <c r="L8" s="158">
        <v>0</v>
      </c>
      <c r="M8" s="158">
        <v>0</v>
      </c>
      <c r="N8" s="158">
        <v>0</v>
      </c>
      <c r="O8" s="200"/>
      <c r="P8" s="201">
        <f>IF(ISBLANK(A8),"",SUM(C8:N8))</f>
        <v>0.50972222222222219</v>
      </c>
    </row>
    <row r="9" spans="1:16" s="1" customFormat="1" ht="24.5" customHeight="1" x14ac:dyDescent="0.35">
      <c r="A9" s="36">
        <v>2</v>
      </c>
      <c r="B9" s="1" t="s">
        <v>9</v>
      </c>
      <c r="C9" s="158">
        <v>0</v>
      </c>
      <c r="D9" s="158">
        <v>0</v>
      </c>
      <c r="E9" s="158">
        <v>0</v>
      </c>
      <c r="F9" s="158">
        <v>0</v>
      </c>
      <c r="G9" s="158">
        <v>0</v>
      </c>
      <c r="H9" s="158">
        <v>0</v>
      </c>
      <c r="I9" s="158">
        <v>0</v>
      </c>
      <c r="J9" s="158">
        <v>0</v>
      </c>
      <c r="K9" s="158">
        <v>0.20833333333333331</v>
      </c>
      <c r="L9" s="158">
        <v>0</v>
      </c>
      <c r="M9" s="158">
        <v>0</v>
      </c>
      <c r="N9" s="158">
        <v>0</v>
      </c>
      <c r="O9" s="200"/>
      <c r="P9" s="201">
        <f t="shared" ref="P9:P72" si="0">IF(ISBLANK(A9),"",SUM(C9:N9))</f>
        <v>0.20833333333333331</v>
      </c>
    </row>
    <row r="10" spans="1:16" s="1" customFormat="1" ht="24.5" customHeight="1" x14ac:dyDescent="0.35">
      <c r="A10" s="36">
        <v>3</v>
      </c>
      <c r="B10" s="1" t="s">
        <v>10</v>
      </c>
      <c r="C10" s="158">
        <v>0</v>
      </c>
      <c r="D10" s="158">
        <v>0</v>
      </c>
      <c r="E10" s="158">
        <v>0</v>
      </c>
      <c r="F10" s="158">
        <v>0</v>
      </c>
      <c r="G10" s="158">
        <v>0</v>
      </c>
      <c r="H10" s="158">
        <v>0</v>
      </c>
      <c r="I10" s="158">
        <v>0</v>
      </c>
      <c r="J10" s="158">
        <v>0</v>
      </c>
      <c r="K10" s="158">
        <v>0.61458333333333337</v>
      </c>
      <c r="L10" s="158">
        <v>0</v>
      </c>
      <c r="M10" s="158">
        <v>0</v>
      </c>
      <c r="N10" s="158">
        <v>0</v>
      </c>
      <c r="O10" s="200"/>
      <c r="P10" s="201">
        <f t="shared" si="0"/>
        <v>0.61458333333333337</v>
      </c>
    </row>
    <row r="11" spans="1:16" s="1" customFormat="1" ht="24.5" customHeight="1" x14ac:dyDescent="0.35">
      <c r="A11" s="36">
        <v>4</v>
      </c>
      <c r="B11" s="1" t="s">
        <v>11</v>
      </c>
      <c r="C11" s="158">
        <v>0</v>
      </c>
      <c r="D11" s="158">
        <v>0</v>
      </c>
      <c r="E11" s="158">
        <v>0</v>
      </c>
      <c r="F11" s="158">
        <v>0</v>
      </c>
      <c r="G11" s="158">
        <v>0</v>
      </c>
      <c r="H11" s="158">
        <v>0</v>
      </c>
      <c r="I11" s="158">
        <v>0</v>
      </c>
      <c r="J11" s="158">
        <v>0</v>
      </c>
      <c r="K11" s="158">
        <v>0.13541666666666666</v>
      </c>
      <c r="L11" s="158">
        <v>0</v>
      </c>
      <c r="M11" s="158">
        <v>0</v>
      </c>
      <c r="N11" s="158">
        <v>0</v>
      </c>
      <c r="O11" s="200"/>
      <c r="P11" s="201">
        <f t="shared" si="0"/>
        <v>0.13541666666666666</v>
      </c>
    </row>
    <row r="12" spans="1:16" s="1" customFormat="1" ht="24.5" customHeight="1" x14ac:dyDescent="0.35">
      <c r="A12" s="36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200"/>
      <c r="P12" s="201" t="str">
        <f t="shared" si="0"/>
        <v/>
      </c>
    </row>
    <row r="13" spans="1:16" s="1" customFormat="1" ht="24.5" customHeight="1" x14ac:dyDescent="0.35">
      <c r="A13" s="36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200"/>
      <c r="P13" s="201" t="str">
        <f t="shared" si="0"/>
        <v/>
      </c>
    </row>
    <row r="14" spans="1:16" s="1" customFormat="1" ht="24.5" customHeight="1" x14ac:dyDescent="0.35">
      <c r="A14" s="36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200"/>
      <c r="P14" s="201" t="str">
        <f t="shared" si="0"/>
        <v/>
      </c>
    </row>
    <row r="15" spans="1:16" s="1" customFormat="1" ht="24.5" customHeight="1" x14ac:dyDescent="0.35">
      <c r="A15" s="36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200"/>
      <c r="P15" s="201" t="str">
        <f t="shared" si="0"/>
        <v/>
      </c>
    </row>
    <row r="16" spans="1:16" s="1" customFormat="1" ht="24.5" customHeight="1" x14ac:dyDescent="0.35">
      <c r="A16" s="36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58"/>
      <c r="N16" s="158"/>
      <c r="O16" s="200"/>
      <c r="P16" s="201" t="str">
        <f t="shared" si="0"/>
        <v/>
      </c>
    </row>
    <row r="17" spans="1:16" s="1" customFormat="1" ht="24.5" customHeight="1" x14ac:dyDescent="0.35">
      <c r="A17" s="36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200"/>
      <c r="P17" s="201" t="str">
        <f t="shared" si="0"/>
        <v/>
      </c>
    </row>
    <row r="18" spans="1:16" s="1" customFormat="1" ht="24.5" customHeight="1" x14ac:dyDescent="0.35">
      <c r="A18" s="36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200"/>
      <c r="P18" s="201" t="str">
        <f t="shared" si="0"/>
        <v/>
      </c>
    </row>
    <row r="19" spans="1:16" s="1" customFormat="1" ht="24.5" customHeight="1" x14ac:dyDescent="0.35">
      <c r="A19" s="36"/>
      <c r="B19" s="136"/>
      <c r="C19" s="160"/>
      <c r="D19" s="160"/>
      <c r="E19" s="160"/>
      <c r="F19" s="160"/>
      <c r="G19" s="158"/>
      <c r="H19" s="158"/>
      <c r="I19" s="158"/>
      <c r="J19" s="158"/>
      <c r="K19" s="158"/>
      <c r="L19" s="158"/>
      <c r="M19" s="158"/>
      <c r="N19" s="158"/>
      <c r="O19" s="200"/>
      <c r="P19" s="201" t="str">
        <f t="shared" si="0"/>
        <v/>
      </c>
    </row>
    <row r="20" spans="1:16" s="1" customFormat="1" ht="24.5" customHeight="1" x14ac:dyDescent="0.35">
      <c r="A20" s="36"/>
      <c r="B20" s="136"/>
      <c r="C20" s="160"/>
      <c r="D20" s="160"/>
      <c r="E20" s="160"/>
      <c r="F20" s="160"/>
      <c r="G20" s="158"/>
      <c r="H20" s="158"/>
      <c r="I20" s="158"/>
      <c r="J20" s="158"/>
      <c r="K20" s="158"/>
      <c r="L20" s="158"/>
      <c r="M20" s="158"/>
      <c r="N20" s="158"/>
      <c r="O20" s="200"/>
      <c r="P20" s="201" t="str">
        <f t="shared" si="0"/>
        <v/>
      </c>
    </row>
    <row r="21" spans="1:16" s="1" customFormat="1" ht="24.5" customHeight="1" x14ac:dyDescent="0.35">
      <c r="A21" s="36"/>
      <c r="B21" s="136"/>
      <c r="C21" s="160"/>
      <c r="D21" s="160"/>
      <c r="E21" s="160"/>
      <c r="F21" s="160"/>
      <c r="G21" s="158"/>
      <c r="H21" s="158"/>
      <c r="I21" s="158"/>
      <c r="J21" s="158"/>
      <c r="K21" s="158"/>
      <c r="L21" s="158"/>
      <c r="M21" s="158"/>
      <c r="N21" s="158"/>
      <c r="O21" s="200"/>
      <c r="P21" s="201" t="str">
        <f t="shared" si="0"/>
        <v/>
      </c>
    </row>
    <row r="22" spans="1:16" s="1" customFormat="1" ht="24.5" customHeight="1" x14ac:dyDescent="0.35">
      <c r="A22" s="36"/>
      <c r="B22" s="136"/>
      <c r="C22" s="160"/>
      <c r="D22" s="160"/>
      <c r="E22" s="160"/>
      <c r="F22" s="160"/>
      <c r="G22" s="158"/>
      <c r="H22" s="158"/>
      <c r="I22" s="158"/>
      <c r="J22" s="158"/>
      <c r="K22" s="158"/>
      <c r="L22" s="158"/>
      <c r="M22" s="158"/>
      <c r="N22" s="158"/>
      <c r="O22" s="200"/>
      <c r="P22" s="201" t="str">
        <f t="shared" si="0"/>
        <v/>
      </c>
    </row>
    <row r="23" spans="1:16" s="1" customFormat="1" ht="24.5" customHeight="1" x14ac:dyDescent="0.35">
      <c r="A23" s="36"/>
      <c r="B23" s="136"/>
      <c r="C23" s="160"/>
      <c r="D23" s="160"/>
      <c r="E23" s="160"/>
      <c r="F23" s="160"/>
      <c r="G23" s="158"/>
      <c r="H23" s="158"/>
      <c r="I23" s="158"/>
      <c r="J23" s="158"/>
      <c r="K23" s="158"/>
      <c r="L23" s="158"/>
      <c r="M23" s="158"/>
      <c r="N23" s="158"/>
      <c r="O23" s="200"/>
      <c r="P23" s="201" t="str">
        <f t="shared" si="0"/>
        <v/>
      </c>
    </row>
    <row r="24" spans="1:16" s="1" customFormat="1" ht="24.5" customHeight="1" x14ac:dyDescent="0.35">
      <c r="A24" s="36"/>
      <c r="B24" s="136"/>
      <c r="C24" s="160"/>
      <c r="D24" s="160"/>
      <c r="E24" s="160"/>
      <c r="F24" s="160"/>
      <c r="G24" s="158"/>
      <c r="H24" s="158"/>
      <c r="I24" s="158"/>
      <c r="J24" s="158"/>
      <c r="K24" s="158"/>
      <c r="L24" s="158"/>
      <c r="M24" s="158"/>
      <c r="N24" s="158"/>
      <c r="O24" s="200"/>
      <c r="P24" s="201" t="str">
        <f t="shared" si="0"/>
        <v/>
      </c>
    </row>
    <row r="25" spans="1:16" s="1" customFormat="1" ht="24.5" customHeight="1" x14ac:dyDescent="0.35">
      <c r="A25" s="36"/>
      <c r="B25" s="136"/>
      <c r="C25" s="160"/>
      <c r="D25" s="160"/>
      <c r="E25" s="160"/>
      <c r="F25" s="160"/>
      <c r="G25" s="158"/>
      <c r="H25" s="158"/>
      <c r="I25" s="158"/>
      <c r="J25" s="158"/>
      <c r="K25" s="158"/>
      <c r="L25" s="158"/>
      <c r="M25" s="158"/>
      <c r="N25" s="158"/>
      <c r="O25" s="200"/>
      <c r="P25" s="201" t="str">
        <f t="shared" si="0"/>
        <v/>
      </c>
    </row>
    <row r="26" spans="1:16" s="1" customFormat="1" ht="24.5" customHeight="1" x14ac:dyDescent="0.35">
      <c r="A26" s="36"/>
      <c r="B26" s="136"/>
      <c r="C26" s="160"/>
      <c r="D26" s="160"/>
      <c r="E26" s="160"/>
      <c r="F26" s="160"/>
      <c r="G26" s="158"/>
      <c r="H26" s="158"/>
      <c r="I26" s="158"/>
      <c r="J26" s="158"/>
      <c r="K26" s="158"/>
      <c r="L26" s="158"/>
      <c r="M26" s="158"/>
      <c r="N26" s="158"/>
      <c r="O26" s="200"/>
      <c r="P26" s="201" t="str">
        <f t="shared" si="0"/>
        <v/>
      </c>
    </row>
    <row r="27" spans="1:16" s="1" customFormat="1" ht="24.5" customHeight="1" x14ac:dyDescent="0.35">
      <c r="A27" s="36"/>
      <c r="B27" s="136"/>
      <c r="C27" s="160"/>
      <c r="D27" s="160"/>
      <c r="E27" s="160"/>
      <c r="F27" s="160"/>
      <c r="G27" s="158"/>
      <c r="H27" s="158"/>
      <c r="I27" s="158"/>
      <c r="J27" s="158"/>
      <c r="K27" s="158"/>
      <c r="L27" s="158"/>
      <c r="M27" s="158"/>
      <c r="N27" s="158"/>
      <c r="O27" s="200"/>
      <c r="P27" s="201" t="str">
        <f t="shared" si="0"/>
        <v/>
      </c>
    </row>
    <row r="28" spans="1:16" s="1" customFormat="1" ht="24.5" customHeight="1" x14ac:dyDescent="0.35">
      <c r="A28" s="36"/>
      <c r="B28" s="136"/>
      <c r="C28" s="160"/>
      <c r="D28" s="160"/>
      <c r="E28" s="160"/>
      <c r="F28" s="160"/>
      <c r="G28" s="158"/>
      <c r="H28" s="158"/>
      <c r="I28" s="158"/>
      <c r="J28" s="158"/>
      <c r="K28" s="158"/>
      <c r="L28" s="158"/>
      <c r="M28" s="158"/>
      <c r="N28" s="158"/>
      <c r="O28" s="200"/>
      <c r="P28" s="201" t="str">
        <f t="shared" si="0"/>
        <v/>
      </c>
    </row>
    <row r="29" spans="1:16" s="1" customFormat="1" ht="24.5" customHeight="1" x14ac:dyDescent="0.35">
      <c r="A29" s="36"/>
      <c r="B29" s="136"/>
      <c r="C29" s="160"/>
      <c r="D29" s="160"/>
      <c r="E29" s="160"/>
      <c r="F29" s="160"/>
      <c r="G29" s="158"/>
      <c r="H29" s="158"/>
      <c r="I29" s="158"/>
      <c r="J29" s="158"/>
      <c r="K29" s="158"/>
      <c r="L29" s="158"/>
      <c r="M29" s="158"/>
      <c r="N29" s="158"/>
      <c r="O29" s="200"/>
      <c r="P29" s="201" t="str">
        <f t="shared" si="0"/>
        <v/>
      </c>
    </row>
    <row r="30" spans="1:16" s="1" customFormat="1" ht="24.5" customHeight="1" x14ac:dyDescent="0.35">
      <c r="A30" s="36"/>
      <c r="B30" s="136"/>
      <c r="C30" s="160"/>
      <c r="D30" s="160"/>
      <c r="E30" s="160"/>
      <c r="F30" s="160"/>
      <c r="G30" s="158"/>
      <c r="H30" s="158"/>
      <c r="I30" s="158"/>
      <c r="J30" s="158"/>
      <c r="K30" s="158"/>
      <c r="L30" s="158"/>
      <c r="M30" s="158"/>
      <c r="N30" s="158"/>
      <c r="O30" s="200"/>
      <c r="P30" s="201" t="str">
        <f t="shared" si="0"/>
        <v/>
      </c>
    </row>
    <row r="31" spans="1:16" s="1" customFormat="1" ht="24.5" customHeight="1" x14ac:dyDescent="0.35">
      <c r="A31" s="36"/>
      <c r="B31" s="136"/>
      <c r="C31" s="160"/>
      <c r="D31" s="160"/>
      <c r="E31" s="160"/>
      <c r="F31" s="160"/>
      <c r="G31" s="158"/>
      <c r="H31" s="158"/>
      <c r="I31" s="158"/>
      <c r="J31" s="158"/>
      <c r="K31" s="158"/>
      <c r="L31" s="158"/>
      <c r="M31" s="158"/>
      <c r="N31" s="158"/>
      <c r="O31" s="200"/>
      <c r="P31" s="201" t="str">
        <f t="shared" si="0"/>
        <v/>
      </c>
    </row>
    <row r="32" spans="1:16" s="1" customFormat="1" ht="24.5" customHeight="1" x14ac:dyDescent="0.35">
      <c r="A32" s="36"/>
      <c r="B32" s="136"/>
      <c r="C32" s="160"/>
      <c r="D32" s="160"/>
      <c r="E32" s="160"/>
      <c r="F32" s="160"/>
      <c r="G32" s="158"/>
      <c r="H32" s="158"/>
      <c r="I32" s="158"/>
      <c r="J32" s="158"/>
      <c r="K32" s="158"/>
      <c r="L32" s="158"/>
      <c r="M32" s="158"/>
      <c r="N32" s="158"/>
      <c r="O32" s="200"/>
      <c r="P32" s="201" t="str">
        <f t="shared" si="0"/>
        <v/>
      </c>
    </row>
    <row r="33" spans="1:16" s="1" customFormat="1" ht="24.5" customHeight="1" x14ac:dyDescent="0.35">
      <c r="A33" s="36"/>
      <c r="B33" s="136"/>
      <c r="C33" s="160"/>
      <c r="D33" s="160"/>
      <c r="E33" s="160"/>
      <c r="F33" s="160"/>
      <c r="G33" s="158"/>
      <c r="H33" s="158"/>
      <c r="I33" s="158"/>
      <c r="J33" s="158"/>
      <c r="K33" s="158"/>
      <c r="L33" s="158"/>
      <c r="M33" s="158"/>
      <c r="N33" s="158"/>
      <c r="O33" s="200"/>
      <c r="P33" s="201" t="str">
        <f t="shared" si="0"/>
        <v/>
      </c>
    </row>
    <row r="34" spans="1:16" s="1" customFormat="1" ht="24.5" customHeight="1" x14ac:dyDescent="0.35">
      <c r="A34" s="36"/>
      <c r="B34" s="136"/>
      <c r="C34" s="160"/>
      <c r="D34" s="160"/>
      <c r="E34" s="160"/>
      <c r="F34" s="160"/>
      <c r="G34" s="158"/>
      <c r="H34" s="158"/>
      <c r="I34" s="158"/>
      <c r="J34" s="158"/>
      <c r="K34" s="158"/>
      <c r="L34" s="158"/>
      <c r="M34" s="158"/>
      <c r="N34" s="158"/>
      <c r="O34" s="200"/>
      <c r="P34" s="201" t="str">
        <f t="shared" si="0"/>
        <v/>
      </c>
    </row>
    <row r="35" spans="1:16" s="1" customFormat="1" ht="24.5" customHeight="1" x14ac:dyDescent="0.35">
      <c r="A35" s="36"/>
      <c r="B35" s="136"/>
      <c r="C35" s="160"/>
      <c r="D35" s="160"/>
      <c r="E35" s="160"/>
      <c r="F35" s="160"/>
      <c r="G35" s="158"/>
      <c r="H35" s="158"/>
      <c r="I35" s="158"/>
      <c r="J35" s="158"/>
      <c r="K35" s="158"/>
      <c r="L35" s="158"/>
      <c r="M35" s="158"/>
      <c r="N35" s="158"/>
      <c r="O35" s="200"/>
      <c r="P35" s="201" t="str">
        <f t="shared" si="0"/>
        <v/>
      </c>
    </row>
    <row r="36" spans="1:16" s="1" customFormat="1" ht="24.5" customHeight="1" x14ac:dyDescent="0.35">
      <c r="A36" s="36"/>
      <c r="B36" s="136"/>
      <c r="C36" s="160"/>
      <c r="D36" s="160"/>
      <c r="E36" s="160"/>
      <c r="F36" s="160"/>
      <c r="G36" s="158"/>
      <c r="H36" s="158"/>
      <c r="I36" s="158"/>
      <c r="J36" s="158"/>
      <c r="K36" s="158"/>
      <c r="L36" s="158"/>
      <c r="M36" s="158"/>
      <c r="N36" s="158"/>
      <c r="O36" s="200"/>
      <c r="P36" s="201" t="str">
        <f t="shared" si="0"/>
        <v/>
      </c>
    </row>
    <row r="37" spans="1:16" s="1" customFormat="1" ht="24.5" customHeight="1" x14ac:dyDescent="0.35">
      <c r="A37" s="36"/>
      <c r="B37" s="136"/>
      <c r="C37" s="160"/>
      <c r="D37" s="160"/>
      <c r="E37" s="160"/>
      <c r="F37" s="160"/>
      <c r="G37" s="158"/>
      <c r="H37" s="158"/>
      <c r="I37" s="158"/>
      <c r="J37" s="158"/>
      <c r="K37" s="158"/>
      <c r="L37" s="158"/>
      <c r="M37" s="158"/>
      <c r="N37" s="158"/>
      <c r="O37" s="200"/>
      <c r="P37" s="201" t="str">
        <f t="shared" si="0"/>
        <v/>
      </c>
    </row>
    <row r="38" spans="1:16" s="1" customFormat="1" ht="24.5" customHeight="1" x14ac:dyDescent="0.35">
      <c r="A38" s="36"/>
      <c r="B38" s="136"/>
      <c r="C38" s="160"/>
      <c r="D38" s="160"/>
      <c r="E38" s="160"/>
      <c r="F38" s="160"/>
      <c r="G38" s="158"/>
      <c r="H38" s="158"/>
      <c r="I38" s="158"/>
      <c r="J38" s="158"/>
      <c r="K38" s="158"/>
      <c r="L38" s="158"/>
      <c r="M38" s="158"/>
      <c r="N38" s="158"/>
      <c r="O38" s="200"/>
      <c r="P38" s="201" t="str">
        <f t="shared" si="0"/>
        <v/>
      </c>
    </row>
    <row r="39" spans="1:16" s="1" customFormat="1" ht="24.5" customHeight="1" x14ac:dyDescent="0.35">
      <c r="A39" s="36"/>
      <c r="B39" s="136"/>
      <c r="C39" s="160"/>
      <c r="D39" s="160"/>
      <c r="E39" s="160"/>
      <c r="F39" s="160"/>
      <c r="G39" s="158"/>
      <c r="H39" s="158"/>
      <c r="I39" s="158"/>
      <c r="J39" s="158"/>
      <c r="K39" s="158"/>
      <c r="L39" s="158"/>
      <c r="M39" s="158"/>
      <c r="N39" s="158"/>
      <c r="O39" s="200"/>
      <c r="P39" s="201" t="str">
        <f t="shared" si="0"/>
        <v/>
      </c>
    </row>
    <row r="40" spans="1:16" s="1" customFormat="1" ht="24.5" customHeight="1" x14ac:dyDescent="0.35">
      <c r="A40" s="36"/>
      <c r="B40" s="136"/>
      <c r="C40" s="160"/>
      <c r="D40" s="160"/>
      <c r="E40" s="160"/>
      <c r="F40" s="160"/>
      <c r="G40" s="158"/>
      <c r="H40" s="158"/>
      <c r="I40" s="158"/>
      <c r="J40" s="158"/>
      <c r="K40" s="158"/>
      <c r="L40" s="158"/>
      <c r="M40" s="158"/>
      <c r="N40" s="158"/>
      <c r="O40" s="200"/>
      <c r="P40" s="201" t="str">
        <f t="shared" si="0"/>
        <v/>
      </c>
    </row>
    <row r="41" spans="1:16" s="1" customFormat="1" ht="24.5" customHeight="1" x14ac:dyDescent="0.35">
      <c r="A41" s="36"/>
      <c r="B41" s="136"/>
      <c r="C41" s="160"/>
      <c r="D41" s="160"/>
      <c r="E41" s="160"/>
      <c r="F41" s="160"/>
      <c r="G41" s="158"/>
      <c r="H41" s="158"/>
      <c r="I41" s="158"/>
      <c r="J41" s="158"/>
      <c r="K41" s="158"/>
      <c r="L41" s="158"/>
      <c r="M41" s="158"/>
      <c r="N41" s="158"/>
      <c r="O41" s="200"/>
      <c r="P41" s="201" t="str">
        <f t="shared" si="0"/>
        <v/>
      </c>
    </row>
    <row r="42" spans="1:16" s="1" customFormat="1" ht="24.5" customHeight="1" x14ac:dyDescent="0.35">
      <c r="A42" s="36"/>
      <c r="B42" s="136"/>
      <c r="C42" s="160"/>
      <c r="D42" s="160"/>
      <c r="E42" s="160"/>
      <c r="F42" s="160"/>
      <c r="G42" s="158"/>
      <c r="H42" s="158"/>
      <c r="I42" s="158"/>
      <c r="J42" s="158"/>
      <c r="K42" s="158"/>
      <c r="L42" s="158"/>
      <c r="M42" s="158"/>
      <c r="N42" s="158"/>
      <c r="O42" s="200"/>
      <c r="P42" s="201" t="str">
        <f t="shared" si="0"/>
        <v/>
      </c>
    </row>
    <row r="43" spans="1:16" s="1" customFormat="1" ht="24.5" customHeight="1" x14ac:dyDescent="0.35">
      <c r="A43" s="36"/>
      <c r="B43" s="136"/>
      <c r="C43" s="160"/>
      <c r="D43" s="160"/>
      <c r="E43" s="160"/>
      <c r="F43" s="160"/>
      <c r="G43" s="158"/>
      <c r="H43" s="158"/>
      <c r="I43" s="158"/>
      <c r="J43" s="158"/>
      <c r="K43" s="158"/>
      <c r="L43" s="158"/>
      <c r="M43" s="158"/>
      <c r="N43" s="158"/>
      <c r="O43" s="200"/>
      <c r="P43" s="201" t="str">
        <f t="shared" si="0"/>
        <v/>
      </c>
    </row>
    <row r="44" spans="1:16" s="1" customFormat="1" ht="24.5" customHeight="1" x14ac:dyDescent="0.35">
      <c r="A44" s="36"/>
      <c r="B44" s="136"/>
      <c r="C44" s="160"/>
      <c r="D44" s="160"/>
      <c r="E44" s="160"/>
      <c r="F44" s="160"/>
      <c r="G44" s="158"/>
      <c r="H44" s="158"/>
      <c r="I44" s="158"/>
      <c r="J44" s="158"/>
      <c r="K44" s="158"/>
      <c r="L44" s="158"/>
      <c r="M44" s="158"/>
      <c r="N44" s="158"/>
      <c r="O44" s="200"/>
      <c r="P44" s="201" t="str">
        <f t="shared" si="0"/>
        <v/>
      </c>
    </row>
    <row r="45" spans="1:16" s="1" customFormat="1" ht="24.5" customHeight="1" x14ac:dyDescent="0.35">
      <c r="A45" s="36"/>
      <c r="B45" s="136"/>
      <c r="C45" s="160"/>
      <c r="D45" s="160"/>
      <c r="E45" s="160"/>
      <c r="F45" s="160"/>
      <c r="G45" s="158"/>
      <c r="H45" s="158"/>
      <c r="I45" s="158"/>
      <c r="J45" s="158"/>
      <c r="K45" s="158"/>
      <c r="L45" s="158"/>
      <c r="M45" s="158"/>
      <c r="N45" s="158"/>
      <c r="O45" s="200"/>
      <c r="P45" s="201" t="str">
        <f t="shared" si="0"/>
        <v/>
      </c>
    </row>
    <row r="46" spans="1:16" s="1" customFormat="1" ht="24.5" customHeight="1" x14ac:dyDescent="0.35">
      <c r="A46" s="36"/>
      <c r="B46" s="136"/>
      <c r="C46" s="160"/>
      <c r="D46" s="160"/>
      <c r="E46" s="160"/>
      <c r="F46" s="160"/>
      <c r="G46" s="158"/>
      <c r="H46" s="158"/>
      <c r="I46" s="158"/>
      <c r="J46" s="158"/>
      <c r="K46" s="158"/>
      <c r="L46" s="158"/>
      <c r="M46" s="158"/>
      <c r="N46" s="158"/>
      <c r="O46" s="200"/>
      <c r="P46" s="201" t="str">
        <f t="shared" si="0"/>
        <v/>
      </c>
    </row>
    <row r="47" spans="1:16" s="1" customFormat="1" ht="24.5" customHeight="1" x14ac:dyDescent="0.35">
      <c r="A47" s="36"/>
      <c r="B47" s="136"/>
      <c r="C47" s="160"/>
      <c r="D47" s="160"/>
      <c r="E47" s="160"/>
      <c r="F47" s="160"/>
      <c r="G47" s="158"/>
      <c r="H47" s="158"/>
      <c r="I47" s="158"/>
      <c r="J47" s="158"/>
      <c r="K47" s="158"/>
      <c r="L47" s="158"/>
      <c r="M47" s="158"/>
      <c r="N47" s="158"/>
      <c r="O47" s="200"/>
      <c r="P47" s="201" t="str">
        <f t="shared" si="0"/>
        <v/>
      </c>
    </row>
    <row r="48" spans="1:16" s="1" customFormat="1" ht="24.5" customHeight="1" x14ac:dyDescent="0.35">
      <c r="A48" s="36"/>
      <c r="B48" s="136"/>
      <c r="C48" s="160"/>
      <c r="D48" s="160"/>
      <c r="E48" s="160"/>
      <c r="F48" s="160"/>
      <c r="G48" s="158"/>
      <c r="H48" s="158"/>
      <c r="I48" s="158"/>
      <c r="J48" s="158"/>
      <c r="K48" s="158"/>
      <c r="L48" s="158"/>
      <c r="M48" s="158"/>
      <c r="N48" s="158"/>
      <c r="O48" s="200"/>
      <c r="P48" s="201" t="str">
        <f t="shared" si="0"/>
        <v/>
      </c>
    </row>
    <row r="49" spans="1:16" s="1" customFormat="1" ht="24.5" customHeight="1" x14ac:dyDescent="0.35">
      <c r="A49" s="36"/>
      <c r="B49" s="136"/>
      <c r="C49" s="160"/>
      <c r="D49" s="160"/>
      <c r="E49" s="160"/>
      <c r="F49" s="160"/>
      <c r="G49" s="158"/>
      <c r="H49" s="158"/>
      <c r="I49" s="158"/>
      <c r="J49" s="158"/>
      <c r="K49" s="158"/>
      <c r="L49" s="158"/>
      <c r="M49" s="158"/>
      <c r="N49" s="158"/>
      <c r="O49" s="200"/>
      <c r="P49" s="201" t="str">
        <f t="shared" si="0"/>
        <v/>
      </c>
    </row>
    <row r="50" spans="1:16" s="1" customFormat="1" ht="24.5" customHeight="1" x14ac:dyDescent="0.35">
      <c r="A50" s="36"/>
      <c r="B50" s="136"/>
      <c r="C50" s="160"/>
      <c r="D50" s="160"/>
      <c r="E50" s="160"/>
      <c r="F50" s="160"/>
      <c r="G50" s="158"/>
      <c r="H50" s="158"/>
      <c r="I50" s="158"/>
      <c r="J50" s="158"/>
      <c r="K50" s="158"/>
      <c r="L50" s="158"/>
      <c r="M50" s="158"/>
      <c r="N50" s="158"/>
      <c r="O50" s="200"/>
      <c r="P50" s="201" t="str">
        <f t="shared" si="0"/>
        <v/>
      </c>
    </row>
    <row r="51" spans="1:16" s="1" customFormat="1" ht="24.5" customHeight="1" x14ac:dyDescent="0.35">
      <c r="A51" s="36"/>
      <c r="B51" s="136"/>
      <c r="C51" s="160"/>
      <c r="D51" s="160"/>
      <c r="E51" s="160"/>
      <c r="F51" s="160"/>
      <c r="G51" s="158"/>
      <c r="H51" s="158"/>
      <c r="I51" s="158"/>
      <c r="J51" s="158"/>
      <c r="K51" s="158"/>
      <c r="L51" s="158"/>
      <c r="M51" s="158"/>
      <c r="N51" s="158"/>
      <c r="O51" s="200"/>
      <c r="P51" s="201" t="str">
        <f t="shared" si="0"/>
        <v/>
      </c>
    </row>
    <row r="52" spans="1:16" s="1" customFormat="1" ht="24.5" customHeight="1" x14ac:dyDescent="0.35">
      <c r="A52" s="36"/>
      <c r="B52" s="136"/>
      <c r="C52" s="160"/>
      <c r="D52" s="160"/>
      <c r="E52" s="160"/>
      <c r="F52" s="160"/>
      <c r="G52" s="158"/>
      <c r="H52" s="158"/>
      <c r="I52" s="158"/>
      <c r="J52" s="158"/>
      <c r="K52" s="158"/>
      <c r="L52" s="158"/>
      <c r="M52" s="158"/>
      <c r="N52" s="158"/>
      <c r="O52" s="200"/>
      <c r="P52" s="201" t="str">
        <f t="shared" si="0"/>
        <v/>
      </c>
    </row>
    <row r="53" spans="1:16" s="1" customFormat="1" ht="24.5" customHeight="1" x14ac:dyDescent="0.35">
      <c r="A53" s="36"/>
      <c r="B53" s="136"/>
      <c r="C53" s="160"/>
      <c r="D53" s="160"/>
      <c r="E53" s="160"/>
      <c r="F53" s="160"/>
      <c r="G53" s="158"/>
      <c r="H53" s="158"/>
      <c r="I53" s="158"/>
      <c r="J53" s="158"/>
      <c r="K53" s="158"/>
      <c r="L53" s="158"/>
      <c r="M53" s="158"/>
      <c r="N53" s="158"/>
      <c r="O53" s="200"/>
      <c r="P53" s="201" t="str">
        <f t="shared" si="0"/>
        <v/>
      </c>
    </row>
    <row r="54" spans="1:16" s="1" customFormat="1" ht="24.5" customHeight="1" x14ac:dyDescent="0.35">
      <c r="A54" s="36"/>
      <c r="B54" s="136"/>
      <c r="C54" s="160"/>
      <c r="D54" s="160"/>
      <c r="E54" s="160"/>
      <c r="F54" s="160"/>
      <c r="G54" s="158"/>
      <c r="H54" s="158"/>
      <c r="I54" s="158"/>
      <c r="J54" s="158"/>
      <c r="K54" s="158"/>
      <c r="L54" s="158"/>
      <c r="M54" s="158"/>
      <c r="N54" s="158"/>
      <c r="O54" s="200"/>
      <c r="P54" s="201" t="str">
        <f t="shared" si="0"/>
        <v/>
      </c>
    </row>
    <row r="55" spans="1:16" s="1" customFormat="1" ht="24.5" customHeight="1" x14ac:dyDescent="0.35">
      <c r="A55" s="36"/>
      <c r="B55" s="136"/>
      <c r="C55" s="160"/>
      <c r="D55" s="160"/>
      <c r="E55" s="160"/>
      <c r="F55" s="160"/>
      <c r="G55" s="158"/>
      <c r="H55" s="158"/>
      <c r="I55" s="158"/>
      <c r="J55" s="158"/>
      <c r="K55" s="158"/>
      <c r="L55" s="158"/>
      <c r="M55" s="158"/>
      <c r="N55" s="158"/>
      <c r="O55" s="200"/>
      <c r="P55" s="201" t="str">
        <f t="shared" si="0"/>
        <v/>
      </c>
    </row>
    <row r="56" spans="1:16" s="1" customFormat="1" ht="24.5" customHeight="1" x14ac:dyDescent="0.35">
      <c r="A56" s="36"/>
      <c r="B56" s="136"/>
      <c r="C56" s="160"/>
      <c r="D56" s="160"/>
      <c r="E56" s="160"/>
      <c r="F56" s="160"/>
      <c r="G56" s="158"/>
      <c r="H56" s="158"/>
      <c r="I56" s="158"/>
      <c r="J56" s="158"/>
      <c r="K56" s="158"/>
      <c r="L56" s="158"/>
      <c r="M56" s="158"/>
      <c r="N56" s="158"/>
      <c r="O56" s="200"/>
      <c r="P56" s="201" t="str">
        <f t="shared" si="0"/>
        <v/>
      </c>
    </row>
    <row r="57" spans="1:16" s="1" customFormat="1" ht="24.5" customHeight="1" x14ac:dyDescent="0.35">
      <c r="A57" s="36"/>
      <c r="B57" s="136"/>
      <c r="C57" s="160"/>
      <c r="D57" s="160"/>
      <c r="E57" s="160"/>
      <c r="F57" s="160"/>
      <c r="G57" s="158"/>
      <c r="H57" s="158"/>
      <c r="I57" s="158"/>
      <c r="J57" s="158"/>
      <c r="K57" s="158"/>
      <c r="L57" s="158"/>
      <c r="M57" s="158"/>
      <c r="N57" s="158"/>
      <c r="O57" s="200"/>
      <c r="P57" s="201" t="str">
        <f t="shared" si="0"/>
        <v/>
      </c>
    </row>
    <row r="58" spans="1:16" s="1" customFormat="1" ht="24.5" customHeight="1" x14ac:dyDescent="0.35">
      <c r="A58" s="36"/>
      <c r="B58" s="136"/>
      <c r="C58" s="160"/>
      <c r="D58" s="160"/>
      <c r="E58" s="160"/>
      <c r="F58" s="160"/>
      <c r="G58" s="158"/>
      <c r="H58" s="158"/>
      <c r="I58" s="158"/>
      <c r="J58" s="158"/>
      <c r="K58" s="158"/>
      <c r="L58" s="158"/>
      <c r="M58" s="158"/>
      <c r="N58" s="158"/>
      <c r="O58" s="200"/>
      <c r="P58" s="201" t="str">
        <f t="shared" si="0"/>
        <v/>
      </c>
    </row>
    <row r="59" spans="1:16" s="1" customFormat="1" ht="24.5" customHeight="1" x14ac:dyDescent="0.35">
      <c r="A59" s="36"/>
      <c r="B59" s="136"/>
      <c r="C59" s="160"/>
      <c r="D59" s="160"/>
      <c r="E59" s="160"/>
      <c r="F59" s="160"/>
      <c r="G59" s="158"/>
      <c r="H59" s="158"/>
      <c r="I59" s="158"/>
      <c r="J59" s="158"/>
      <c r="K59" s="158"/>
      <c r="L59" s="158"/>
      <c r="M59" s="158"/>
      <c r="N59" s="158"/>
      <c r="O59" s="200"/>
      <c r="P59" s="201" t="str">
        <f t="shared" si="0"/>
        <v/>
      </c>
    </row>
    <row r="60" spans="1:16" s="1" customFormat="1" ht="24.5" customHeight="1" x14ac:dyDescent="0.35">
      <c r="A60" s="36"/>
      <c r="B60" s="136"/>
      <c r="C60" s="160"/>
      <c r="D60" s="160"/>
      <c r="E60" s="160"/>
      <c r="F60" s="160"/>
      <c r="G60" s="158"/>
      <c r="H60" s="158"/>
      <c r="I60" s="158"/>
      <c r="J60" s="158"/>
      <c r="K60" s="158"/>
      <c r="L60" s="158"/>
      <c r="M60" s="158"/>
      <c r="N60" s="158"/>
      <c r="O60" s="200"/>
      <c r="P60" s="201" t="str">
        <f t="shared" si="0"/>
        <v/>
      </c>
    </row>
    <row r="61" spans="1:16" s="1" customFormat="1" ht="24.5" customHeight="1" x14ac:dyDescent="0.35">
      <c r="A61" s="36"/>
      <c r="B61" s="136"/>
      <c r="C61" s="160"/>
      <c r="D61" s="160"/>
      <c r="E61" s="160"/>
      <c r="F61" s="160"/>
      <c r="G61" s="158"/>
      <c r="H61" s="158"/>
      <c r="I61" s="158"/>
      <c r="J61" s="158"/>
      <c r="K61" s="158"/>
      <c r="L61" s="158"/>
      <c r="M61" s="158"/>
      <c r="N61" s="158"/>
      <c r="O61" s="200"/>
      <c r="P61" s="201" t="str">
        <f t="shared" si="0"/>
        <v/>
      </c>
    </row>
    <row r="62" spans="1:16" s="1" customFormat="1" ht="24.5" customHeight="1" x14ac:dyDescent="0.35">
      <c r="A62" s="36"/>
      <c r="B62" s="136"/>
      <c r="C62" s="160"/>
      <c r="D62" s="160"/>
      <c r="E62" s="160"/>
      <c r="F62" s="160"/>
      <c r="G62" s="158"/>
      <c r="H62" s="158"/>
      <c r="I62" s="158"/>
      <c r="J62" s="158"/>
      <c r="K62" s="158"/>
      <c r="L62" s="158"/>
      <c r="M62" s="158"/>
      <c r="N62" s="158"/>
      <c r="O62" s="200"/>
      <c r="P62" s="201" t="str">
        <f t="shared" si="0"/>
        <v/>
      </c>
    </row>
    <row r="63" spans="1:16" s="1" customFormat="1" ht="24.5" customHeight="1" x14ac:dyDescent="0.35">
      <c r="A63" s="36"/>
      <c r="B63" s="136"/>
      <c r="C63" s="160"/>
      <c r="D63" s="160"/>
      <c r="E63" s="160"/>
      <c r="F63" s="160"/>
      <c r="G63" s="158"/>
      <c r="H63" s="158"/>
      <c r="I63" s="158"/>
      <c r="J63" s="158"/>
      <c r="K63" s="158"/>
      <c r="L63" s="158"/>
      <c r="M63" s="158"/>
      <c r="N63" s="158"/>
      <c r="O63" s="200"/>
      <c r="P63" s="201" t="str">
        <f t="shared" si="0"/>
        <v/>
      </c>
    </row>
    <row r="64" spans="1:16" s="1" customFormat="1" ht="24.5" customHeight="1" x14ac:dyDescent="0.35">
      <c r="A64" s="36"/>
      <c r="B64" s="136"/>
      <c r="C64" s="160"/>
      <c r="D64" s="160"/>
      <c r="E64" s="160"/>
      <c r="F64" s="160"/>
      <c r="G64" s="158"/>
      <c r="H64" s="158"/>
      <c r="I64" s="158"/>
      <c r="J64" s="158"/>
      <c r="K64" s="158"/>
      <c r="L64" s="158"/>
      <c r="M64" s="158"/>
      <c r="N64" s="158"/>
      <c r="O64" s="200"/>
      <c r="P64" s="201" t="str">
        <f t="shared" si="0"/>
        <v/>
      </c>
    </row>
    <row r="65" spans="1:16" s="1" customFormat="1" ht="24.5" customHeight="1" x14ac:dyDescent="0.35">
      <c r="A65" s="36"/>
      <c r="B65" s="136"/>
      <c r="C65" s="160"/>
      <c r="D65" s="160"/>
      <c r="E65" s="160"/>
      <c r="F65" s="160"/>
      <c r="G65" s="158"/>
      <c r="H65" s="158"/>
      <c r="I65" s="158"/>
      <c r="J65" s="158"/>
      <c r="K65" s="158"/>
      <c r="L65" s="158"/>
      <c r="M65" s="158"/>
      <c r="N65" s="158"/>
      <c r="O65" s="200"/>
      <c r="P65" s="201" t="str">
        <f t="shared" si="0"/>
        <v/>
      </c>
    </row>
    <row r="66" spans="1:16" s="1" customFormat="1" ht="24.5" customHeight="1" x14ac:dyDescent="0.35">
      <c r="A66" s="36"/>
      <c r="B66" s="136"/>
      <c r="C66" s="160"/>
      <c r="D66" s="160"/>
      <c r="E66" s="160"/>
      <c r="F66" s="160"/>
      <c r="G66" s="158"/>
      <c r="H66" s="158"/>
      <c r="I66" s="158"/>
      <c r="J66" s="158"/>
      <c r="K66" s="158"/>
      <c r="L66" s="158"/>
      <c r="M66" s="158"/>
      <c r="N66" s="158"/>
      <c r="O66" s="200"/>
      <c r="P66" s="201" t="str">
        <f t="shared" si="0"/>
        <v/>
      </c>
    </row>
    <row r="67" spans="1:16" s="1" customFormat="1" ht="24.5" customHeight="1" x14ac:dyDescent="0.35">
      <c r="A67" s="36"/>
      <c r="B67" s="136"/>
      <c r="C67" s="160"/>
      <c r="D67" s="160"/>
      <c r="E67" s="160"/>
      <c r="F67" s="160"/>
      <c r="G67" s="158"/>
      <c r="H67" s="158"/>
      <c r="I67" s="158"/>
      <c r="J67" s="158"/>
      <c r="K67" s="158"/>
      <c r="L67" s="158"/>
      <c r="M67" s="158"/>
      <c r="N67" s="158"/>
      <c r="O67" s="200"/>
      <c r="P67" s="201" t="str">
        <f t="shared" si="0"/>
        <v/>
      </c>
    </row>
    <row r="68" spans="1:16" s="1" customFormat="1" ht="24.5" customHeight="1" x14ac:dyDescent="0.35">
      <c r="A68" s="36"/>
      <c r="B68" s="136"/>
      <c r="C68" s="160"/>
      <c r="D68" s="160"/>
      <c r="E68" s="160"/>
      <c r="F68" s="160"/>
      <c r="G68" s="158"/>
      <c r="H68" s="158"/>
      <c r="I68" s="158"/>
      <c r="J68" s="158"/>
      <c r="K68" s="158"/>
      <c r="L68" s="158"/>
      <c r="M68" s="158"/>
      <c r="N68" s="158"/>
      <c r="O68" s="200"/>
      <c r="P68" s="201" t="str">
        <f t="shared" si="0"/>
        <v/>
      </c>
    </row>
    <row r="69" spans="1:16" s="1" customFormat="1" ht="24.5" customHeight="1" x14ac:dyDescent="0.35">
      <c r="A69" s="36"/>
      <c r="B69" s="136"/>
      <c r="C69" s="160"/>
      <c r="D69" s="160"/>
      <c r="E69" s="160"/>
      <c r="F69" s="160"/>
      <c r="G69" s="158"/>
      <c r="H69" s="158"/>
      <c r="I69" s="158"/>
      <c r="J69" s="158"/>
      <c r="K69" s="158"/>
      <c r="L69" s="158"/>
      <c r="M69" s="158"/>
      <c r="N69" s="158"/>
      <c r="O69" s="200"/>
      <c r="P69" s="201" t="str">
        <f t="shared" si="0"/>
        <v/>
      </c>
    </row>
    <row r="70" spans="1:16" s="1" customFormat="1" ht="24.5" customHeight="1" x14ac:dyDescent="0.35">
      <c r="A70" s="36"/>
      <c r="B70" s="136"/>
      <c r="C70" s="160"/>
      <c r="D70" s="160"/>
      <c r="E70" s="160"/>
      <c r="F70" s="160"/>
      <c r="G70" s="158"/>
      <c r="H70" s="158"/>
      <c r="I70" s="158"/>
      <c r="J70" s="158"/>
      <c r="K70" s="158"/>
      <c r="L70" s="158"/>
      <c r="M70" s="158"/>
      <c r="N70" s="158"/>
      <c r="O70" s="200"/>
      <c r="P70" s="201" t="str">
        <f t="shared" si="0"/>
        <v/>
      </c>
    </row>
    <row r="71" spans="1:16" s="1" customFormat="1" ht="24.5" customHeight="1" x14ac:dyDescent="0.35">
      <c r="A71" s="36"/>
      <c r="B71" s="136"/>
      <c r="C71" s="160"/>
      <c r="D71" s="160"/>
      <c r="E71" s="160"/>
      <c r="F71" s="160"/>
      <c r="G71" s="158"/>
      <c r="H71" s="158"/>
      <c r="I71" s="158"/>
      <c r="J71" s="158"/>
      <c r="K71" s="158"/>
      <c r="L71" s="158"/>
      <c r="M71" s="158"/>
      <c r="N71" s="158"/>
      <c r="O71" s="200"/>
      <c r="P71" s="201" t="str">
        <f t="shared" si="0"/>
        <v/>
      </c>
    </row>
    <row r="72" spans="1:16" s="1" customFormat="1" ht="24.5" customHeight="1" x14ac:dyDescent="0.35">
      <c r="A72" s="36"/>
      <c r="B72" s="136"/>
      <c r="C72" s="160"/>
      <c r="D72" s="160"/>
      <c r="E72" s="160"/>
      <c r="F72" s="160"/>
      <c r="G72" s="158"/>
      <c r="H72" s="158"/>
      <c r="I72" s="158"/>
      <c r="J72" s="158"/>
      <c r="K72" s="158"/>
      <c r="L72" s="158"/>
      <c r="M72" s="158"/>
      <c r="N72" s="158"/>
      <c r="O72" s="200"/>
      <c r="P72" s="201" t="str">
        <f t="shared" si="0"/>
        <v/>
      </c>
    </row>
    <row r="73" spans="1:16" s="1" customFormat="1" ht="24.5" customHeight="1" x14ac:dyDescent="0.35">
      <c r="A73" s="36"/>
      <c r="B73" s="136"/>
      <c r="C73" s="160"/>
      <c r="D73" s="160"/>
      <c r="E73" s="160"/>
      <c r="F73" s="160"/>
      <c r="G73" s="158"/>
      <c r="H73" s="158"/>
      <c r="I73" s="158"/>
      <c r="J73" s="158"/>
      <c r="K73" s="158"/>
      <c r="L73" s="158"/>
      <c r="M73" s="158"/>
      <c r="N73" s="158"/>
      <c r="O73" s="200"/>
      <c r="P73" s="201" t="str">
        <f t="shared" ref="P73:P136" si="1">IF(ISBLANK(A73),"",SUM(C73:N73))</f>
        <v/>
      </c>
    </row>
    <row r="74" spans="1:16" s="1" customFormat="1" ht="24.5" customHeight="1" x14ac:dyDescent="0.35">
      <c r="A74" s="36"/>
      <c r="B74" s="136"/>
      <c r="C74" s="160"/>
      <c r="D74" s="160"/>
      <c r="E74" s="160"/>
      <c r="F74" s="160"/>
      <c r="G74" s="158"/>
      <c r="H74" s="158"/>
      <c r="I74" s="158"/>
      <c r="J74" s="158"/>
      <c r="K74" s="158"/>
      <c r="L74" s="158"/>
      <c r="M74" s="158"/>
      <c r="N74" s="158"/>
      <c r="O74" s="200"/>
      <c r="P74" s="201" t="str">
        <f t="shared" si="1"/>
        <v/>
      </c>
    </row>
    <row r="75" spans="1:16" s="1" customFormat="1" ht="24.5" customHeight="1" x14ac:dyDescent="0.35">
      <c r="A75" s="36"/>
      <c r="B75" s="136"/>
      <c r="C75" s="160"/>
      <c r="D75" s="160"/>
      <c r="E75" s="160"/>
      <c r="F75" s="160"/>
      <c r="G75" s="158"/>
      <c r="H75" s="158"/>
      <c r="I75" s="158"/>
      <c r="J75" s="158"/>
      <c r="K75" s="158"/>
      <c r="L75" s="158"/>
      <c r="M75" s="158"/>
      <c r="N75" s="158"/>
      <c r="O75" s="200"/>
      <c r="P75" s="201" t="str">
        <f t="shared" si="1"/>
        <v/>
      </c>
    </row>
    <row r="76" spans="1:16" s="1" customFormat="1" ht="24.5" customHeight="1" x14ac:dyDescent="0.35">
      <c r="A76" s="36"/>
      <c r="B76" s="136"/>
      <c r="C76" s="160"/>
      <c r="D76" s="160"/>
      <c r="E76" s="160"/>
      <c r="F76" s="160"/>
      <c r="G76" s="158"/>
      <c r="H76" s="158"/>
      <c r="I76" s="158"/>
      <c r="J76" s="158"/>
      <c r="K76" s="158"/>
      <c r="L76" s="158"/>
      <c r="M76" s="158"/>
      <c r="N76" s="158"/>
      <c r="O76" s="200"/>
      <c r="P76" s="201" t="str">
        <f t="shared" si="1"/>
        <v/>
      </c>
    </row>
    <row r="77" spans="1:16" s="1" customFormat="1" ht="24.5" customHeight="1" x14ac:dyDescent="0.35">
      <c r="A77" s="36"/>
      <c r="C77" s="158"/>
      <c r="D77" s="158"/>
      <c r="E77" s="158"/>
      <c r="F77" s="158"/>
      <c r="G77" s="158"/>
      <c r="H77" s="158"/>
      <c r="I77" s="158"/>
      <c r="J77" s="158"/>
      <c r="K77" s="158"/>
      <c r="L77" s="158"/>
      <c r="M77" s="158"/>
      <c r="N77" s="158"/>
      <c r="O77" s="200"/>
      <c r="P77" s="201" t="str">
        <f t="shared" si="1"/>
        <v/>
      </c>
    </row>
    <row r="78" spans="1:16" s="1" customFormat="1" ht="24.5" customHeight="1" x14ac:dyDescent="0.35">
      <c r="A78" s="36"/>
      <c r="C78" s="158"/>
      <c r="D78" s="158"/>
      <c r="E78" s="158"/>
      <c r="F78" s="158"/>
      <c r="G78" s="158"/>
      <c r="H78" s="158"/>
      <c r="I78" s="158"/>
      <c r="J78" s="158"/>
      <c r="K78" s="158"/>
      <c r="L78" s="158"/>
      <c r="M78" s="158"/>
      <c r="N78" s="158"/>
      <c r="O78" s="200"/>
      <c r="P78" s="201" t="str">
        <f t="shared" si="1"/>
        <v/>
      </c>
    </row>
    <row r="79" spans="1:16" s="1" customFormat="1" ht="24.5" customHeight="1" x14ac:dyDescent="0.35">
      <c r="A79" s="36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200"/>
      <c r="P79" s="201" t="str">
        <f t="shared" si="1"/>
        <v/>
      </c>
    </row>
    <row r="80" spans="1:16" s="1" customFormat="1" ht="24.5" customHeight="1" x14ac:dyDescent="0.35">
      <c r="A80" s="36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200"/>
      <c r="P80" s="201" t="str">
        <f t="shared" si="1"/>
        <v/>
      </c>
    </row>
    <row r="81" spans="1:16" s="1" customFormat="1" ht="24.5" customHeight="1" x14ac:dyDescent="0.35">
      <c r="A81" s="36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200"/>
      <c r="P81" s="201" t="str">
        <f t="shared" si="1"/>
        <v/>
      </c>
    </row>
    <row r="82" spans="1:16" s="1" customFormat="1" ht="24.5" customHeight="1" x14ac:dyDescent="0.35">
      <c r="A82" s="36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200"/>
      <c r="P82" s="201" t="str">
        <f t="shared" si="1"/>
        <v/>
      </c>
    </row>
    <row r="83" spans="1:16" s="1" customFormat="1" ht="24.5" customHeight="1" x14ac:dyDescent="0.35">
      <c r="A83" s="36"/>
      <c r="C83" s="158"/>
      <c r="D83" s="158"/>
      <c r="E83" s="158"/>
      <c r="F83" s="158"/>
      <c r="G83" s="158"/>
      <c r="H83" s="158"/>
      <c r="I83" s="158"/>
      <c r="J83" s="158"/>
      <c r="K83" s="158"/>
      <c r="L83" s="158"/>
      <c r="M83" s="158"/>
      <c r="N83" s="158"/>
      <c r="O83" s="200"/>
      <c r="P83" s="201" t="str">
        <f t="shared" si="1"/>
        <v/>
      </c>
    </row>
    <row r="84" spans="1:16" s="1" customFormat="1" ht="24.5" customHeight="1" x14ac:dyDescent="0.35">
      <c r="A84" s="36"/>
      <c r="C84" s="158"/>
      <c r="D84" s="158"/>
      <c r="E84" s="158"/>
      <c r="F84" s="158"/>
      <c r="G84" s="158"/>
      <c r="H84" s="158"/>
      <c r="I84" s="158"/>
      <c r="J84" s="158"/>
      <c r="K84" s="158"/>
      <c r="L84" s="158"/>
      <c r="M84" s="158"/>
      <c r="N84" s="158"/>
      <c r="O84" s="200"/>
      <c r="P84" s="201" t="str">
        <f t="shared" si="1"/>
        <v/>
      </c>
    </row>
    <row r="85" spans="1:16" s="1" customFormat="1" ht="24.5" customHeight="1" x14ac:dyDescent="0.35">
      <c r="A85" s="36"/>
      <c r="C85" s="158"/>
      <c r="D85" s="158"/>
      <c r="E85" s="158"/>
      <c r="F85" s="158"/>
      <c r="G85" s="158"/>
      <c r="H85" s="158"/>
      <c r="I85" s="158"/>
      <c r="J85" s="158"/>
      <c r="K85" s="158"/>
      <c r="L85" s="158"/>
      <c r="M85" s="158"/>
      <c r="N85" s="158"/>
      <c r="O85" s="200"/>
      <c r="P85" s="201" t="str">
        <f t="shared" si="1"/>
        <v/>
      </c>
    </row>
    <row r="86" spans="1:16" s="1" customFormat="1" ht="24.5" customHeight="1" x14ac:dyDescent="0.35">
      <c r="A86" s="36"/>
      <c r="C86" s="158"/>
      <c r="D86" s="158"/>
      <c r="E86" s="158"/>
      <c r="F86" s="158"/>
      <c r="G86" s="158"/>
      <c r="H86" s="158"/>
      <c r="I86" s="158"/>
      <c r="J86" s="158"/>
      <c r="K86" s="158"/>
      <c r="L86" s="158"/>
      <c r="M86" s="158"/>
      <c r="N86" s="158"/>
      <c r="O86" s="200"/>
      <c r="P86" s="201" t="str">
        <f t="shared" si="1"/>
        <v/>
      </c>
    </row>
    <row r="87" spans="1:16" s="1" customFormat="1" ht="24.5" customHeight="1" x14ac:dyDescent="0.35">
      <c r="A87" s="36"/>
      <c r="C87" s="158"/>
      <c r="D87" s="158"/>
      <c r="E87" s="158"/>
      <c r="F87" s="158"/>
      <c r="G87" s="158"/>
      <c r="H87" s="158"/>
      <c r="I87" s="158"/>
      <c r="J87" s="158"/>
      <c r="K87" s="158"/>
      <c r="L87" s="158"/>
      <c r="M87" s="158"/>
      <c r="N87" s="158"/>
      <c r="O87" s="200"/>
      <c r="P87" s="201" t="str">
        <f t="shared" si="1"/>
        <v/>
      </c>
    </row>
    <row r="88" spans="1:16" s="1" customFormat="1" ht="24.5" customHeight="1" x14ac:dyDescent="0.35">
      <c r="A88" s="36"/>
      <c r="C88" s="158"/>
      <c r="D88" s="158"/>
      <c r="E88" s="158"/>
      <c r="F88" s="158"/>
      <c r="G88" s="158"/>
      <c r="H88" s="158"/>
      <c r="I88" s="158"/>
      <c r="J88" s="158"/>
      <c r="K88" s="158"/>
      <c r="L88" s="158"/>
      <c r="M88" s="158"/>
      <c r="N88" s="158"/>
      <c r="O88" s="200"/>
      <c r="P88" s="201" t="str">
        <f t="shared" si="1"/>
        <v/>
      </c>
    </row>
    <row r="89" spans="1:16" s="1" customFormat="1" ht="24.5" customHeight="1" x14ac:dyDescent="0.35">
      <c r="A89" s="36"/>
      <c r="C89" s="158"/>
      <c r="D89" s="158"/>
      <c r="E89" s="158"/>
      <c r="F89" s="158"/>
      <c r="G89" s="158"/>
      <c r="H89" s="158"/>
      <c r="I89" s="158"/>
      <c r="J89" s="158"/>
      <c r="K89" s="158"/>
      <c r="L89" s="158"/>
      <c r="M89" s="158"/>
      <c r="N89" s="158"/>
      <c r="O89" s="200"/>
      <c r="P89" s="201" t="str">
        <f t="shared" si="1"/>
        <v/>
      </c>
    </row>
    <row r="90" spans="1:16" s="1" customFormat="1" ht="24.5" customHeight="1" x14ac:dyDescent="0.35">
      <c r="A90" s="36"/>
      <c r="C90" s="158"/>
      <c r="D90" s="158"/>
      <c r="E90" s="158"/>
      <c r="F90" s="158"/>
      <c r="G90" s="158"/>
      <c r="H90" s="158"/>
      <c r="I90" s="158"/>
      <c r="J90" s="158"/>
      <c r="K90" s="158"/>
      <c r="L90" s="158"/>
      <c r="M90" s="158"/>
      <c r="N90" s="158"/>
      <c r="O90" s="200"/>
      <c r="P90" s="201" t="str">
        <f t="shared" si="1"/>
        <v/>
      </c>
    </row>
    <row r="91" spans="1:16" s="1" customFormat="1" ht="24.5" customHeight="1" x14ac:dyDescent="0.35">
      <c r="A91" s="36"/>
      <c r="C91" s="158"/>
      <c r="D91" s="158"/>
      <c r="E91" s="158"/>
      <c r="F91" s="158"/>
      <c r="G91" s="158"/>
      <c r="H91" s="158"/>
      <c r="I91" s="158"/>
      <c r="J91" s="158"/>
      <c r="K91" s="158"/>
      <c r="L91" s="158"/>
      <c r="M91" s="158"/>
      <c r="N91" s="158"/>
      <c r="O91" s="200"/>
      <c r="P91" s="201" t="str">
        <f t="shared" si="1"/>
        <v/>
      </c>
    </row>
    <row r="92" spans="1:16" s="1" customFormat="1" ht="24.5" customHeight="1" x14ac:dyDescent="0.35">
      <c r="A92" s="36"/>
      <c r="C92" s="158"/>
      <c r="D92" s="158"/>
      <c r="E92" s="158"/>
      <c r="F92" s="158"/>
      <c r="G92" s="158"/>
      <c r="H92" s="158"/>
      <c r="I92" s="158"/>
      <c r="J92" s="158"/>
      <c r="K92" s="158"/>
      <c r="L92" s="158"/>
      <c r="M92" s="158"/>
      <c r="N92" s="158"/>
      <c r="O92" s="200"/>
      <c r="P92" s="201" t="str">
        <f t="shared" si="1"/>
        <v/>
      </c>
    </row>
    <row r="93" spans="1:16" s="1" customFormat="1" ht="24.5" customHeight="1" x14ac:dyDescent="0.35">
      <c r="A93" s="36"/>
      <c r="C93" s="158"/>
      <c r="D93" s="158"/>
      <c r="E93" s="158"/>
      <c r="F93" s="158"/>
      <c r="G93" s="158"/>
      <c r="H93" s="158"/>
      <c r="I93" s="158"/>
      <c r="J93" s="158"/>
      <c r="K93" s="158"/>
      <c r="L93" s="158"/>
      <c r="M93" s="158"/>
      <c r="N93" s="158"/>
      <c r="O93" s="200"/>
      <c r="P93" s="201" t="str">
        <f t="shared" si="1"/>
        <v/>
      </c>
    </row>
    <row r="94" spans="1:16" s="1" customFormat="1" ht="24.5" customHeight="1" x14ac:dyDescent="0.35">
      <c r="A94" s="36"/>
      <c r="C94" s="158"/>
      <c r="D94" s="158"/>
      <c r="E94" s="158"/>
      <c r="F94" s="158"/>
      <c r="G94" s="158"/>
      <c r="H94" s="158"/>
      <c r="I94" s="158"/>
      <c r="J94" s="158"/>
      <c r="K94" s="158"/>
      <c r="L94" s="158"/>
      <c r="M94" s="158"/>
      <c r="N94" s="158"/>
      <c r="O94" s="200"/>
      <c r="P94" s="201" t="str">
        <f t="shared" si="1"/>
        <v/>
      </c>
    </row>
    <row r="95" spans="1:16" s="1" customFormat="1" ht="24.5" customHeight="1" x14ac:dyDescent="0.35">
      <c r="A95" s="36"/>
      <c r="C95" s="158"/>
      <c r="D95" s="158"/>
      <c r="E95" s="158"/>
      <c r="F95" s="158"/>
      <c r="G95" s="158"/>
      <c r="H95" s="158"/>
      <c r="I95" s="158"/>
      <c r="J95" s="158"/>
      <c r="K95" s="158"/>
      <c r="L95" s="158"/>
      <c r="M95" s="158"/>
      <c r="N95" s="158"/>
      <c r="O95" s="200"/>
      <c r="P95" s="201" t="str">
        <f t="shared" si="1"/>
        <v/>
      </c>
    </row>
    <row r="96" spans="1:16" s="1" customFormat="1" ht="24.5" customHeight="1" x14ac:dyDescent="0.35">
      <c r="A96" s="36"/>
      <c r="C96" s="158"/>
      <c r="D96" s="158"/>
      <c r="E96" s="158"/>
      <c r="F96" s="158"/>
      <c r="G96" s="158"/>
      <c r="H96" s="158"/>
      <c r="I96" s="158"/>
      <c r="J96" s="158"/>
      <c r="K96" s="158"/>
      <c r="L96" s="158"/>
      <c r="M96" s="158"/>
      <c r="N96" s="158"/>
      <c r="O96" s="200"/>
      <c r="P96" s="201" t="str">
        <f t="shared" si="1"/>
        <v/>
      </c>
    </row>
    <row r="97" spans="1:16" s="1" customFormat="1" ht="24.5" customHeight="1" x14ac:dyDescent="0.35">
      <c r="A97" s="36"/>
      <c r="C97" s="158"/>
      <c r="D97" s="158"/>
      <c r="E97" s="158"/>
      <c r="F97" s="158"/>
      <c r="G97" s="158"/>
      <c r="H97" s="158"/>
      <c r="I97" s="158"/>
      <c r="J97" s="158"/>
      <c r="K97" s="158"/>
      <c r="L97" s="158"/>
      <c r="M97" s="158"/>
      <c r="N97" s="158"/>
      <c r="O97" s="200"/>
      <c r="P97" s="201" t="str">
        <f t="shared" si="1"/>
        <v/>
      </c>
    </row>
    <row r="98" spans="1:16" s="1" customFormat="1" ht="24.5" customHeight="1" x14ac:dyDescent="0.35">
      <c r="A98" s="36"/>
      <c r="C98" s="158"/>
      <c r="D98" s="158"/>
      <c r="E98" s="158"/>
      <c r="F98" s="158"/>
      <c r="G98" s="158"/>
      <c r="H98" s="158"/>
      <c r="I98" s="158"/>
      <c r="J98" s="158"/>
      <c r="K98" s="158"/>
      <c r="L98" s="158"/>
      <c r="M98" s="158"/>
      <c r="N98" s="158"/>
      <c r="O98" s="200"/>
      <c r="P98" s="201" t="str">
        <f t="shared" si="1"/>
        <v/>
      </c>
    </row>
    <row r="99" spans="1:16" s="1" customFormat="1" ht="24.5" customHeight="1" x14ac:dyDescent="0.35">
      <c r="A99" s="36"/>
      <c r="C99" s="158"/>
      <c r="D99" s="158"/>
      <c r="E99" s="158"/>
      <c r="F99" s="158"/>
      <c r="G99" s="158"/>
      <c r="H99" s="158"/>
      <c r="I99" s="158"/>
      <c r="J99" s="158"/>
      <c r="K99" s="158"/>
      <c r="L99" s="158"/>
      <c r="M99" s="158"/>
      <c r="N99" s="158"/>
      <c r="O99" s="200"/>
      <c r="P99" s="201" t="str">
        <f t="shared" si="1"/>
        <v/>
      </c>
    </row>
    <row r="100" spans="1:16" s="1" customFormat="1" ht="24.5" customHeight="1" x14ac:dyDescent="0.35">
      <c r="A100" s="36"/>
      <c r="C100" s="158"/>
      <c r="D100" s="158"/>
      <c r="E100" s="158"/>
      <c r="F100" s="158"/>
      <c r="G100" s="158"/>
      <c r="H100" s="158"/>
      <c r="I100" s="158"/>
      <c r="J100" s="158"/>
      <c r="K100" s="158"/>
      <c r="L100" s="158"/>
      <c r="M100" s="158"/>
      <c r="N100" s="158"/>
      <c r="O100" s="200"/>
      <c r="P100" s="201" t="str">
        <f t="shared" si="1"/>
        <v/>
      </c>
    </row>
    <row r="101" spans="1:16" s="1" customFormat="1" ht="24.5" customHeight="1" x14ac:dyDescent="0.35">
      <c r="A101" s="36"/>
      <c r="C101" s="158"/>
      <c r="D101" s="158"/>
      <c r="E101" s="158"/>
      <c r="F101" s="158"/>
      <c r="G101" s="158"/>
      <c r="H101" s="158"/>
      <c r="I101" s="158"/>
      <c r="J101" s="158"/>
      <c r="K101" s="158"/>
      <c r="L101" s="158"/>
      <c r="M101" s="158"/>
      <c r="N101" s="158"/>
      <c r="O101" s="200"/>
      <c r="P101" s="201" t="str">
        <f t="shared" si="1"/>
        <v/>
      </c>
    </row>
    <row r="102" spans="1:16" s="1" customFormat="1" ht="24.5" customHeight="1" x14ac:dyDescent="0.35">
      <c r="A102" s="36"/>
      <c r="C102" s="158"/>
      <c r="D102" s="158"/>
      <c r="E102" s="158"/>
      <c r="F102" s="158"/>
      <c r="G102" s="158"/>
      <c r="H102" s="158"/>
      <c r="I102" s="158"/>
      <c r="J102" s="158"/>
      <c r="K102" s="158"/>
      <c r="L102" s="158"/>
      <c r="M102" s="158"/>
      <c r="N102" s="158"/>
      <c r="O102" s="200"/>
      <c r="P102" s="201" t="str">
        <f t="shared" si="1"/>
        <v/>
      </c>
    </row>
    <row r="103" spans="1:16" s="1" customFormat="1" ht="24.5" customHeight="1" x14ac:dyDescent="0.35">
      <c r="A103" s="36"/>
      <c r="C103" s="158"/>
      <c r="D103" s="158"/>
      <c r="E103" s="158"/>
      <c r="F103" s="158"/>
      <c r="G103" s="158"/>
      <c r="H103" s="158"/>
      <c r="I103" s="158"/>
      <c r="J103" s="158"/>
      <c r="K103" s="158"/>
      <c r="L103" s="158"/>
      <c r="M103" s="158"/>
      <c r="N103" s="158"/>
      <c r="O103" s="200"/>
      <c r="P103" s="201" t="str">
        <f t="shared" si="1"/>
        <v/>
      </c>
    </row>
    <row r="104" spans="1:16" s="1" customFormat="1" ht="24.5" customHeight="1" x14ac:dyDescent="0.35">
      <c r="A104" s="36"/>
      <c r="C104" s="158"/>
      <c r="D104" s="158"/>
      <c r="E104" s="158"/>
      <c r="F104" s="158"/>
      <c r="G104" s="158"/>
      <c r="H104" s="158"/>
      <c r="I104" s="158"/>
      <c r="J104" s="158"/>
      <c r="K104" s="158"/>
      <c r="L104" s="158"/>
      <c r="M104" s="158"/>
      <c r="N104" s="158"/>
      <c r="O104" s="200"/>
      <c r="P104" s="201" t="str">
        <f t="shared" si="1"/>
        <v/>
      </c>
    </row>
    <row r="105" spans="1:16" s="1" customFormat="1" ht="24.5" customHeight="1" x14ac:dyDescent="0.35">
      <c r="A105" s="36"/>
      <c r="C105" s="158"/>
      <c r="D105" s="158"/>
      <c r="E105" s="158"/>
      <c r="F105" s="158"/>
      <c r="G105" s="158"/>
      <c r="H105" s="158"/>
      <c r="I105" s="158"/>
      <c r="J105" s="158"/>
      <c r="K105" s="158"/>
      <c r="L105" s="158"/>
      <c r="M105" s="158"/>
      <c r="N105" s="158"/>
      <c r="O105" s="200"/>
      <c r="P105" s="201" t="str">
        <f t="shared" si="1"/>
        <v/>
      </c>
    </row>
    <row r="106" spans="1:16" s="1" customFormat="1" ht="24.5" customHeight="1" x14ac:dyDescent="0.35">
      <c r="A106" s="36"/>
      <c r="C106" s="158"/>
      <c r="D106" s="158"/>
      <c r="E106" s="158"/>
      <c r="F106" s="158"/>
      <c r="G106" s="158"/>
      <c r="H106" s="158"/>
      <c r="I106" s="158"/>
      <c r="J106" s="158"/>
      <c r="K106" s="158"/>
      <c r="L106" s="158"/>
      <c r="M106" s="158"/>
      <c r="N106" s="158"/>
      <c r="O106" s="200"/>
      <c r="P106" s="201" t="str">
        <f t="shared" si="1"/>
        <v/>
      </c>
    </row>
    <row r="107" spans="1:16" s="1" customFormat="1" ht="24.5" customHeight="1" x14ac:dyDescent="0.35">
      <c r="A107" s="36"/>
      <c r="C107" s="158"/>
      <c r="D107" s="158"/>
      <c r="E107" s="158"/>
      <c r="F107" s="158"/>
      <c r="G107" s="158"/>
      <c r="H107" s="158"/>
      <c r="I107" s="158"/>
      <c r="J107" s="158"/>
      <c r="K107" s="158"/>
      <c r="L107" s="158"/>
      <c r="M107" s="158"/>
      <c r="N107" s="158"/>
      <c r="O107" s="200"/>
      <c r="P107" s="201" t="str">
        <f t="shared" si="1"/>
        <v/>
      </c>
    </row>
    <row r="108" spans="1:16" s="1" customFormat="1" ht="24.5" customHeight="1" x14ac:dyDescent="0.35">
      <c r="A108" s="36"/>
      <c r="C108" s="158"/>
      <c r="D108" s="158"/>
      <c r="E108" s="158"/>
      <c r="F108" s="158"/>
      <c r="G108" s="158"/>
      <c r="H108" s="158"/>
      <c r="I108" s="158"/>
      <c r="J108" s="158"/>
      <c r="K108" s="158"/>
      <c r="L108" s="158"/>
      <c r="M108" s="158"/>
      <c r="N108" s="158"/>
      <c r="O108" s="200"/>
      <c r="P108" s="201" t="str">
        <f t="shared" si="1"/>
        <v/>
      </c>
    </row>
    <row r="109" spans="1:16" s="1" customFormat="1" ht="24.5" customHeight="1" x14ac:dyDescent="0.35">
      <c r="A109" s="36"/>
      <c r="C109" s="158"/>
      <c r="D109" s="158"/>
      <c r="E109" s="158"/>
      <c r="F109" s="158"/>
      <c r="G109" s="158"/>
      <c r="H109" s="158"/>
      <c r="I109" s="158"/>
      <c r="J109" s="158"/>
      <c r="K109" s="158"/>
      <c r="L109" s="158"/>
      <c r="M109" s="158"/>
      <c r="N109" s="158"/>
      <c r="O109" s="200"/>
      <c r="P109" s="201" t="str">
        <f t="shared" si="1"/>
        <v/>
      </c>
    </row>
    <row r="110" spans="1:16" s="1" customFormat="1" ht="24.5" customHeight="1" x14ac:dyDescent="0.35">
      <c r="A110" s="36"/>
      <c r="C110" s="158"/>
      <c r="D110" s="158"/>
      <c r="E110" s="158"/>
      <c r="F110" s="158"/>
      <c r="G110" s="158"/>
      <c r="H110" s="158"/>
      <c r="I110" s="158"/>
      <c r="J110" s="158"/>
      <c r="K110" s="158"/>
      <c r="L110" s="158"/>
      <c r="M110" s="158"/>
      <c r="N110" s="158"/>
      <c r="O110" s="200"/>
      <c r="P110" s="201" t="str">
        <f t="shared" si="1"/>
        <v/>
      </c>
    </row>
    <row r="111" spans="1:16" s="1" customFormat="1" ht="24.5" customHeight="1" x14ac:dyDescent="0.35">
      <c r="A111" s="36"/>
      <c r="C111" s="158"/>
      <c r="D111" s="158"/>
      <c r="E111" s="158"/>
      <c r="F111" s="158"/>
      <c r="G111" s="158"/>
      <c r="H111" s="158"/>
      <c r="I111" s="158"/>
      <c r="J111" s="158"/>
      <c r="K111" s="158"/>
      <c r="L111" s="158"/>
      <c r="M111" s="158"/>
      <c r="N111" s="158"/>
      <c r="O111" s="200"/>
      <c r="P111" s="201" t="str">
        <f t="shared" si="1"/>
        <v/>
      </c>
    </row>
    <row r="112" spans="1:16" s="1" customFormat="1" ht="24.5" customHeight="1" x14ac:dyDescent="0.35">
      <c r="A112" s="36"/>
      <c r="C112" s="158"/>
      <c r="D112" s="158"/>
      <c r="E112" s="158"/>
      <c r="F112" s="158"/>
      <c r="G112" s="158"/>
      <c r="H112" s="158"/>
      <c r="I112" s="158"/>
      <c r="J112" s="158"/>
      <c r="K112" s="158"/>
      <c r="L112" s="158"/>
      <c r="M112" s="158"/>
      <c r="N112" s="158"/>
      <c r="O112" s="200"/>
      <c r="P112" s="201" t="str">
        <f t="shared" si="1"/>
        <v/>
      </c>
    </row>
    <row r="113" spans="1:16" s="1" customFormat="1" ht="24.5" customHeight="1" x14ac:dyDescent="0.35">
      <c r="A113" s="36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200"/>
      <c r="P113" s="201" t="str">
        <f t="shared" si="1"/>
        <v/>
      </c>
    </row>
    <row r="114" spans="1:16" s="1" customFormat="1" ht="24.5" customHeight="1" x14ac:dyDescent="0.35">
      <c r="A114" s="36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200"/>
      <c r="P114" s="201" t="str">
        <f t="shared" si="1"/>
        <v/>
      </c>
    </row>
    <row r="115" spans="1:16" s="1" customFormat="1" ht="24.5" customHeight="1" x14ac:dyDescent="0.35">
      <c r="A115" s="36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200"/>
      <c r="P115" s="201" t="str">
        <f t="shared" si="1"/>
        <v/>
      </c>
    </row>
    <row r="116" spans="1:16" s="1" customFormat="1" ht="24.5" customHeight="1" x14ac:dyDescent="0.35">
      <c r="A116" s="36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200"/>
      <c r="P116" s="201" t="str">
        <f t="shared" si="1"/>
        <v/>
      </c>
    </row>
    <row r="117" spans="1:16" s="1" customFormat="1" ht="24.5" customHeight="1" x14ac:dyDescent="0.35">
      <c r="A117" s="36"/>
      <c r="C117" s="158"/>
      <c r="D117" s="158"/>
      <c r="E117" s="158"/>
      <c r="F117" s="158"/>
      <c r="G117" s="158"/>
      <c r="H117" s="158"/>
      <c r="I117" s="158"/>
      <c r="J117" s="158"/>
      <c r="K117" s="158"/>
      <c r="L117" s="158"/>
      <c r="M117" s="158"/>
      <c r="N117" s="158"/>
      <c r="O117" s="200"/>
      <c r="P117" s="201" t="str">
        <f t="shared" si="1"/>
        <v/>
      </c>
    </row>
    <row r="118" spans="1:16" s="1" customFormat="1" ht="24.5" customHeight="1" x14ac:dyDescent="0.35">
      <c r="A118" s="36"/>
      <c r="C118" s="158"/>
      <c r="D118" s="158"/>
      <c r="E118" s="158"/>
      <c r="F118" s="158"/>
      <c r="G118" s="158"/>
      <c r="H118" s="158"/>
      <c r="I118" s="158"/>
      <c r="J118" s="158"/>
      <c r="K118" s="158"/>
      <c r="L118" s="158"/>
      <c r="M118" s="158"/>
      <c r="N118" s="158"/>
      <c r="O118" s="200"/>
      <c r="P118" s="201" t="str">
        <f t="shared" si="1"/>
        <v/>
      </c>
    </row>
    <row r="119" spans="1:16" s="1" customFormat="1" ht="24.5" customHeight="1" x14ac:dyDescent="0.35">
      <c r="A119" s="36"/>
      <c r="C119" s="158"/>
      <c r="D119" s="158"/>
      <c r="E119" s="158"/>
      <c r="F119" s="158"/>
      <c r="G119" s="158"/>
      <c r="H119" s="158"/>
      <c r="I119" s="158"/>
      <c r="J119" s="158"/>
      <c r="K119" s="158"/>
      <c r="L119" s="158"/>
      <c r="M119" s="158"/>
      <c r="N119" s="158"/>
      <c r="O119" s="200"/>
      <c r="P119" s="201" t="str">
        <f t="shared" si="1"/>
        <v/>
      </c>
    </row>
    <row r="120" spans="1:16" s="1" customFormat="1" ht="24.5" customHeight="1" x14ac:dyDescent="0.35">
      <c r="A120" s="36"/>
      <c r="C120" s="158"/>
      <c r="D120" s="158"/>
      <c r="E120" s="158"/>
      <c r="F120" s="158"/>
      <c r="G120" s="158"/>
      <c r="H120" s="158"/>
      <c r="I120" s="158"/>
      <c r="J120" s="158"/>
      <c r="K120" s="158"/>
      <c r="L120" s="158"/>
      <c r="M120" s="158"/>
      <c r="N120" s="158"/>
      <c r="O120" s="200"/>
      <c r="P120" s="201" t="str">
        <f t="shared" si="1"/>
        <v/>
      </c>
    </row>
    <row r="121" spans="1:16" s="1" customFormat="1" ht="24.5" customHeight="1" x14ac:dyDescent="0.35">
      <c r="A121" s="36"/>
      <c r="C121" s="158"/>
      <c r="D121" s="158"/>
      <c r="E121" s="158"/>
      <c r="F121" s="158"/>
      <c r="G121" s="158"/>
      <c r="H121" s="158"/>
      <c r="I121" s="158"/>
      <c r="J121" s="158"/>
      <c r="K121" s="158"/>
      <c r="L121" s="158"/>
      <c r="M121" s="158"/>
      <c r="N121" s="158"/>
      <c r="O121" s="200"/>
      <c r="P121" s="201" t="str">
        <f t="shared" si="1"/>
        <v/>
      </c>
    </row>
    <row r="122" spans="1:16" s="1" customFormat="1" ht="24.5" customHeight="1" x14ac:dyDescent="0.35">
      <c r="A122" s="36"/>
      <c r="C122" s="158"/>
      <c r="D122" s="158"/>
      <c r="E122" s="158"/>
      <c r="F122" s="158"/>
      <c r="G122" s="158"/>
      <c r="H122" s="158"/>
      <c r="I122" s="158"/>
      <c r="J122" s="158"/>
      <c r="K122" s="158"/>
      <c r="L122" s="158"/>
      <c r="M122" s="158"/>
      <c r="N122" s="158"/>
      <c r="O122" s="200"/>
      <c r="P122" s="201" t="str">
        <f t="shared" si="1"/>
        <v/>
      </c>
    </row>
    <row r="123" spans="1:16" s="1" customFormat="1" ht="24.5" customHeight="1" x14ac:dyDescent="0.35">
      <c r="A123" s="36"/>
      <c r="C123" s="158"/>
      <c r="D123" s="158"/>
      <c r="E123" s="158"/>
      <c r="F123" s="158"/>
      <c r="G123" s="158"/>
      <c r="H123" s="158"/>
      <c r="I123" s="158"/>
      <c r="J123" s="158"/>
      <c r="K123" s="158"/>
      <c r="L123" s="158"/>
      <c r="M123" s="158"/>
      <c r="N123" s="158"/>
      <c r="O123" s="200"/>
      <c r="P123" s="201" t="str">
        <f t="shared" si="1"/>
        <v/>
      </c>
    </row>
    <row r="124" spans="1:16" s="1" customFormat="1" ht="24.5" customHeight="1" x14ac:dyDescent="0.35">
      <c r="A124" s="36"/>
      <c r="C124" s="158"/>
      <c r="D124" s="158"/>
      <c r="E124" s="158"/>
      <c r="F124" s="158"/>
      <c r="G124" s="158"/>
      <c r="H124" s="158"/>
      <c r="I124" s="158"/>
      <c r="J124" s="158"/>
      <c r="K124" s="158"/>
      <c r="L124" s="158"/>
      <c r="M124" s="158"/>
      <c r="N124" s="158"/>
      <c r="O124" s="200"/>
      <c r="P124" s="201" t="str">
        <f t="shared" si="1"/>
        <v/>
      </c>
    </row>
    <row r="125" spans="1:16" s="1" customFormat="1" ht="24.5" customHeight="1" x14ac:dyDescent="0.35">
      <c r="A125" s="36"/>
      <c r="C125" s="158"/>
      <c r="D125" s="158"/>
      <c r="E125" s="158"/>
      <c r="F125" s="158"/>
      <c r="G125" s="158"/>
      <c r="H125" s="158"/>
      <c r="I125" s="158"/>
      <c r="J125" s="158"/>
      <c r="K125" s="158"/>
      <c r="L125" s="158"/>
      <c r="M125" s="158"/>
      <c r="N125" s="158"/>
      <c r="O125" s="200"/>
      <c r="P125" s="201" t="str">
        <f t="shared" si="1"/>
        <v/>
      </c>
    </row>
    <row r="126" spans="1:16" s="1" customFormat="1" ht="24.5" customHeight="1" x14ac:dyDescent="0.35">
      <c r="A126" s="36"/>
      <c r="C126" s="158"/>
      <c r="D126" s="158"/>
      <c r="E126" s="158"/>
      <c r="F126" s="158"/>
      <c r="G126" s="158"/>
      <c r="H126" s="158"/>
      <c r="I126" s="158"/>
      <c r="J126" s="158"/>
      <c r="K126" s="158"/>
      <c r="L126" s="158"/>
      <c r="M126" s="158"/>
      <c r="N126" s="158"/>
      <c r="O126" s="200"/>
      <c r="P126" s="201" t="str">
        <f t="shared" si="1"/>
        <v/>
      </c>
    </row>
    <row r="127" spans="1:16" s="1" customFormat="1" ht="24.5" customHeight="1" x14ac:dyDescent="0.35">
      <c r="A127" s="36"/>
      <c r="C127" s="158"/>
      <c r="D127" s="158"/>
      <c r="E127" s="158"/>
      <c r="F127" s="158"/>
      <c r="G127" s="158"/>
      <c r="H127" s="158"/>
      <c r="I127" s="158"/>
      <c r="J127" s="158"/>
      <c r="K127" s="158"/>
      <c r="L127" s="158"/>
      <c r="M127" s="158"/>
      <c r="N127" s="158"/>
      <c r="O127" s="200"/>
      <c r="P127" s="201" t="str">
        <f t="shared" si="1"/>
        <v/>
      </c>
    </row>
    <row r="128" spans="1:16" s="1" customFormat="1" ht="24.5" customHeight="1" x14ac:dyDescent="0.35">
      <c r="A128" s="36"/>
      <c r="C128" s="158"/>
      <c r="D128" s="158"/>
      <c r="E128" s="158"/>
      <c r="F128" s="158"/>
      <c r="G128" s="158"/>
      <c r="H128" s="158"/>
      <c r="I128" s="158"/>
      <c r="J128" s="158"/>
      <c r="K128" s="158"/>
      <c r="L128" s="158"/>
      <c r="M128" s="158"/>
      <c r="N128" s="158"/>
      <c r="O128" s="200"/>
      <c r="P128" s="201" t="str">
        <f t="shared" si="1"/>
        <v/>
      </c>
    </row>
    <row r="129" spans="1:16" s="1" customFormat="1" ht="24.5" customHeight="1" x14ac:dyDescent="0.35">
      <c r="A129" s="36"/>
      <c r="C129" s="158"/>
      <c r="D129" s="158"/>
      <c r="E129" s="158"/>
      <c r="F129" s="158"/>
      <c r="G129" s="158"/>
      <c r="H129" s="158"/>
      <c r="I129" s="158"/>
      <c r="J129" s="158"/>
      <c r="K129" s="158"/>
      <c r="L129" s="158"/>
      <c r="M129" s="158"/>
      <c r="N129" s="158"/>
      <c r="O129" s="200"/>
      <c r="P129" s="201" t="str">
        <f t="shared" si="1"/>
        <v/>
      </c>
    </row>
    <row r="130" spans="1:16" s="1" customFormat="1" ht="24.5" customHeight="1" x14ac:dyDescent="0.35">
      <c r="A130" s="36"/>
      <c r="C130" s="158"/>
      <c r="D130" s="158"/>
      <c r="E130" s="158"/>
      <c r="F130" s="158"/>
      <c r="G130" s="158"/>
      <c r="H130" s="158"/>
      <c r="I130" s="158"/>
      <c r="J130" s="158"/>
      <c r="K130" s="158"/>
      <c r="L130" s="158"/>
      <c r="M130" s="158"/>
      <c r="N130" s="158"/>
      <c r="O130" s="200"/>
      <c r="P130" s="201" t="str">
        <f t="shared" si="1"/>
        <v/>
      </c>
    </row>
    <row r="131" spans="1:16" s="1" customFormat="1" ht="24.5" customHeight="1" x14ac:dyDescent="0.35">
      <c r="A131" s="36"/>
      <c r="C131" s="158"/>
      <c r="D131" s="158"/>
      <c r="E131" s="158"/>
      <c r="F131" s="158"/>
      <c r="G131" s="158"/>
      <c r="H131" s="158"/>
      <c r="I131" s="158"/>
      <c r="J131" s="158"/>
      <c r="K131" s="158"/>
      <c r="L131" s="158"/>
      <c r="M131" s="158"/>
      <c r="N131" s="158"/>
      <c r="O131" s="200"/>
      <c r="P131" s="201" t="str">
        <f t="shared" si="1"/>
        <v/>
      </c>
    </row>
    <row r="132" spans="1:16" s="1" customFormat="1" ht="24.5" customHeight="1" x14ac:dyDescent="0.35">
      <c r="A132" s="36"/>
      <c r="C132" s="158"/>
      <c r="D132" s="158"/>
      <c r="E132" s="158"/>
      <c r="F132" s="158"/>
      <c r="G132" s="158"/>
      <c r="H132" s="158"/>
      <c r="I132" s="158"/>
      <c r="J132" s="158"/>
      <c r="K132" s="158"/>
      <c r="L132" s="158"/>
      <c r="M132" s="158"/>
      <c r="N132" s="158"/>
      <c r="O132" s="200"/>
      <c r="P132" s="201" t="str">
        <f t="shared" si="1"/>
        <v/>
      </c>
    </row>
    <row r="133" spans="1:16" s="1" customFormat="1" ht="24.5" customHeight="1" x14ac:dyDescent="0.35">
      <c r="A133" s="36"/>
      <c r="C133" s="158"/>
      <c r="D133" s="158"/>
      <c r="E133" s="158"/>
      <c r="F133" s="158"/>
      <c r="G133" s="158"/>
      <c r="H133" s="158"/>
      <c r="I133" s="158"/>
      <c r="J133" s="158"/>
      <c r="K133" s="158"/>
      <c r="L133" s="158"/>
      <c r="M133" s="158"/>
      <c r="N133" s="158"/>
      <c r="O133" s="200"/>
      <c r="P133" s="201" t="str">
        <f t="shared" si="1"/>
        <v/>
      </c>
    </row>
    <row r="134" spans="1:16" s="1" customFormat="1" ht="24.5" customHeight="1" x14ac:dyDescent="0.35">
      <c r="A134" s="36"/>
      <c r="C134" s="158"/>
      <c r="D134" s="158"/>
      <c r="E134" s="158"/>
      <c r="F134" s="158"/>
      <c r="G134" s="158"/>
      <c r="H134" s="158"/>
      <c r="I134" s="158"/>
      <c r="J134" s="158"/>
      <c r="K134" s="158"/>
      <c r="L134" s="158"/>
      <c r="M134" s="158"/>
      <c r="N134" s="158"/>
      <c r="O134" s="200"/>
      <c r="P134" s="201" t="str">
        <f t="shared" si="1"/>
        <v/>
      </c>
    </row>
    <row r="135" spans="1:16" s="1" customFormat="1" ht="24.5" customHeight="1" x14ac:dyDescent="0.35">
      <c r="A135" s="36"/>
      <c r="C135" s="158"/>
      <c r="D135" s="158"/>
      <c r="E135" s="158"/>
      <c r="F135" s="158"/>
      <c r="G135" s="158"/>
      <c r="H135" s="158"/>
      <c r="I135" s="158"/>
      <c r="J135" s="158"/>
      <c r="K135" s="158"/>
      <c r="L135" s="158"/>
      <c r="M135" s="158"/>
      <c r="N135" s="158"/>
      <c r="O135" s="200"/>
      <c r="P135" s="201" t="str">
        <f t="shared" si="1"/>
        <v/>
      </c>
    </row>
    <row r="136" spans="1:16" s="1" customFormat="1" ht="24.5" customHeight="1" x14ac:dyDescent="0.35">
      <c r="A136" s="36"/>
      <c r="C136" s="158"/>
      <c r="D136" s="158"/>
      <c r="E136" s="158"/>
      <c r="F136" s="158"/>
      <c r="G136" s="158"/>
      <c r="H136" s="158"/>
      <c r="I136" s="158"/>
      <c r="J136" s="158"/>
      <c r="K136" s="158"/>
      <c r="L136" s="158"/>
      <c r="M136" s="158"/>
      <c r="N136" s="158"/>
      <c r="O136" s="200"/>
      <c r="P136" s="201" t="str">
        <f t="shared" si="1"/>
        <v/>
      </c>
    </row>
    <row r="137" spans="1:16" s="1" customFormat="1" ht="24.5" customHeight="1" x14ac:dyDescent="0.35">
      <c r="A137" s="36"/>
      <c r="C137" s="158"/>
      <c r="D137" s="158"/>
      <c r="E137" s="158"/>
      <c r="F137" s="158"/>
      <c r="G137" s="158"/>
      <c r="H137" s="158"/>
      <c r="I137" s="158"/>
      <c r="J137" s="158"/>
      <c r="K137" s="158"/>
      <c r="L137" s="158"/>
      <c r="M137" s="158"/>
      <c r="N137" s="158"/>
      <c r="O137" s="200"/>
      <c r="P137" s="201" t="str">
        <f t="shared" ref="P137:P155" si="2">IF(ISBLANK(A137),"",SUM(C137:N137))</f>
        <v/>
      </c>
    </row>
    <row r="138" spans="1:16" s="1" customFormat="1" ht="24.5" customHeight="1" x14ac:dyDescent="0.35">
      <c r="A138" s="36"/>
      <c r="C138" s="158"/>
      <c r="D138" s="158"/>
      <c r="E138" s="158"/>
      <c r="F138" s="158"/>
      <c r="G138" s="158"/>
      <c r="H138" s="158"/>
      <c r="I138" s="158"/>
      <c r="J138" s="158"/>
      <c r="K138" s="158"/>
      <c r="L138" s="158"/>
      <c r="M138" s="158"/>
      <c r="N138" s="158"/>
      <c r="O138" s="200"/>
      <c r="P138" s="201" t="str">
        <f t="shared" si="2"/>
        <v/>
      </c>
    </row>
    <row r="139" spans="1:16" s="1" customFormat="1" ht="24.5" customHeight="1" x14ac:dyDescent="0.35">
      <c r="A139" s="36"/>
      <c r="C139" s="158"/>
      <c r="D139" s="158"/>
      <c r="E139" s="158"/>
      <c r="F139" s="158"/>
      <c r="G139" s="158"/>
      <c r="H139" s="158"/>
      <c r="I139" s="158"/>
      <c r="J139" s="158"/>
      <c r="K139" s="158"/>
      <c r="L139" s="158"/>
      <c r="M139" s="158"/>
      <c r="N139" s="158"/>
      <c r="O139" s="200"/>
      <c r="P139" s="201" t="str">
        <f t="shared" si="2"/>
        <v/>
      </c>
    </row>
    <row r="140" spans="1:16" s="1" customFormat="1" ht="24.5" customHeight="1" x14ac:dyDescent="0.35">
      <c r="A140" s="36"/>
      <c r="C140" s="158"/>
      <c r="D140" s="158"/>
      <c r="E140" s="158"/>
      <c r="F140" s="158"/>
      <c r="G140" s="158"/>
      <c r="H140" s="158"/>
      <c r="I140" s="158"/>
      <c r="J140" s="158"/>
      <c r="K140" s="158"/>
      <c r="L140" s="158"/>
      <c r="M140" s="158"/>
      <c r="N140" s="158"/>
      <c r="O140" s="200"/>
      <c r="P140" s="201" t="str">
        <f t="shared" si="2"/>
        <v/>
      </c>
    </row>
    <row r="141" spans="1:16" s="1" customFormat="1" ht="24.5" customHeight="1" x14ac:dyDescent="0.35">
      <c r="A141" s="36"/>
      <c r="C141" s="158"/>
      <c r="D141" s="158"/>
      <c r="E141" s="158"/>
      <c r="F141" s="158"/>
      <c r="G141" s="158"/>
      <c r="H141" s="158"/>
      <c r="I141" s="158"/>
      <c r="J141" s="158"/>
      <c r="K141" s="158"/>
      <c r="L141" s="158"/>
      <c r="M141" s="158"/>
      <c r="N141" s="158"/>
      <c r="O141" s="200"/>
      <c r="P141" s="201" t="str">
        <f t="shared" si="2"/>
        <v/>
      </c>
    </row>
    <row r="142" spans="1:16" s="1" customFormat="1" ht="24.5" customHeight="1" x14ac:dyDescent="0.35">
      <c r="A142" s="36"/>
      <c r="C142" s="158"/>
      <c r="D142" s="158"/>
      <c r="E142" s="158"/>
      <c r="F142" s="158"/>
      <c r="G142" s="158"/>
      <c r="H142" s="158"/>
      <c r="I142" s="158"/>
      <c r="J142" s="158"/>
      <c r="K142" s="158"/>
      <c r="L142" s="158"/>
      <c r="M142" s="158"/>
      <c r="N142" s="158"/>
      <c r="O142" s="200"/>
      <c r="P142" s="201" t="str">
        <f t="shared" si="2"/>
        <v/>
      </c>
    </row>
    <row r="143" spans="1:16" s="1" customFormat="1" ht="24.5" customHeight="1" x14ac:dyDescent="0.35">
      <c r="A143" s="36"/>
      <c r="C143" s="158"/>
      <c r="D143" s="158"/>
      <c r="E143" s="158"/>
      <c r="F143" s="158"/>
      <c r="G143" s="158"/>
      <c r="H143" s="158"/>
      <c r="I143" s="158"/>
      <c r="J143" s="158"/>
      <c r="K143" s="158"/>
      <c r="L143" s="158"/>
      <c r="M143" s="158"/>
      <c r="N143" s="158"/>
      <c r="O143" s="200"/>
      <c r="P143" s="201" t="str">
        <f t="shared" si="2"/>
        <v/>
      </c>
    </row>
    <row r="144" spans="1:16" s="1" customFormat="1" ht="24.5" customHeight="1" x14ac:dyDescent="0.35">
      <c r="A144" s="36"/>
      <c r="C144" s="158"/>
      <c r="D144" s="158"/>
      <c r="E144" s="158"/>
      <c r="F144" s="158"/>
      <c r="G144" s="158"/>
      <c r="H144" s="158"/>
      <c r="I144" s="158"/>
      <c r="J144" s="158"/>
      <c r="K144" s="158"/>
      <c r="L144" s="158"/>
      <c r="M144" s="158"/>
      <c r="N144" s="158"/>
      <c r="O144" s="200"/>
      <c r="P144" s="201" t="str">
        <f t="shared" si="2"/>
        <v/>
      </c>
    </row>
    <row r="145" spans="1:16" s="1" customFormat="1" ht="24.5" customHeight="1" x14ac:dyDescent="0.35">
      <c r="A145" s="36"/>
      <c r="C145" s="158"/>
      <c r="D145" s="158"/>
      <c r="E145" s="158"/>
      <c r="F145" s="158"/>
      <c r="G145" s="158"/>
      <c r="H145" s="158"/>
      <c r="I145" s="158"/>
      <c r="J145" s="158"/>
      <c r="K145" s="158"/>
      <c r="L145" s="158"/>
      <c r="M145" s="158"/>
      <c r="N145" s="158"/>
      <c r="O145" s="200"/>
      <c r="P145" s="201" t="str">
        <f t="shared" si="2"/>
        <v/>
      </c>
    </row>
    <row r="146" spans="1:16" s="1" customFormat="1" ht="24.5" customHeight="1" x14ac:dyDescent="0.35">
      <c r="A146" s="36"/>
      <c r="C146" s="158"/>
      <c r="D146" s="158"/>
      <c r="E146" s="158"/>
      <c r="F146" s="158"/>
      <c r="G146" s="158"/>
      <c r="H146" s="158"/>
      <c r="I146" s="158"/>
      <c r="J146" s="158"/>
      <c r="K146" s="158"/>
      <c r="L146" s="158"/>
      <c r="M146" s="158"/>
      <c r="N146" s="158"/>
      <c r="O146" s="200"/>
      <c r="P146" s="201" t="str">
        <f t="shared" si="2"/>
        <v/>
      </c>
    </row>
    <row r="147" spans="1:16" s="1" customFormat="1" ht="24.5" customHeight="1" x14ac:dyDescent="0.35">
      <c r="A147" s="36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200"/>
      <c r="P147" s="201" t="str">
        <f t="shared" si="2"/>
        <v/>
      </c>
    </row>
    <row r="148" spans="1:16" s="1" customFormat="1" ht="24.5" customHeight="1" x14ac:dyDescent="0.35">
      <c r="A148" s="36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200"/>
      <c r="P148" s="201" t="str">
        <f t="shared" si="2"/>
        <v/>
      </c>
    </row>
    <row r="149" spans="1:16" s="1" customFormat="1" ht="24.5" customHeight="1" x14ac:dyDescent="0.35">
      <c r="A149" s="36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200"/>
      <c r="P149" s="201" t="str">
        <f t="shared" si="2"/>
        <v/>
      </c>
    </row>
    <row r="150" spans="1:16" s="1" customFormat="1" ht="24.5" customHeight="1" x14ac:dyDescent="0.35">
      <c r="A150" s="36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200"/>
      <c r="P150" s="201" t="str">
        <f t="shared" si="2"/>
        <v/>
      </c>
    </row>
    <row r="151" spans="1:16" s="1" customFormat="1" ht="24.5" customHeight="1" x14ac:dyDescent="0.35">
      <c r="A151" s="36"/>
      <c r="C151" s="158"/>
      <c r="D151" s="158"/>
      <c r="E151" s="158"/>
      <c r="F151" s="158"/>
      <c r="G151" s="158"/>
      <c r="H151" s="158"/>
      <c r="I151" s="158"/>
      <c r="J151" s="158"/>
      <c r="K151" s="158"/>
      <c r="L151" s="158"/>
      <c r="M151" s="158"/>
      <c r="N151" s="158"/>
      <c r="O151" s="200"/>
      <c r="P151" s="201" t="str">
        <f t="shared" si="2"/>
        <v/>
      </c>
    </row>
    <row r="152" spans="1:16" s="1" customFormat="1" ht="24.5" customHeight="1" x14ac:dyDescent="0.35">
      <c r="A152" s="36"/>
      <c r="C152" s="158"/>
      <c r="D152" s="158"/>
      <c r="E152" s="158"/>
      <c r="F152" s="158"/>
      <c r="G152" s="158"/>
      <c r="H152" s="158"/>
      <c r="I152" s="158"/>
      <c r="J152" s="158"/>
      <c r="K152" s="158"/>
      <c r="L152" s="158"/>
      <c r="M152" s="158"/>
      <c r="N152" s="158"/>
      <c r="O152" s="200"/>
      <c r="P152" s="201" t="str">
        <f t="shared" si="2"/>
        <v/>
      </c>
    </row>
    <row r="153" spans="1:16" s="1" customFormat="1" ht="24.5" customHeight="1" x14ac:dyDescent="0.35">
      <c r="A153" s="36"/>
      <c r="C153" s="158"/>
      <c r="D153" s="158"/>
      <c r="E153" s="158"/>
      <c r="F153" s="158"/>
      <c r="G153" s="158"/>
      <c r="H153" s="158"/>
      <c r="I153" s="158"/>
      <c r="J153" s="158"/>
      <c r="K153" s="158"/>
      <c r="L153" s="158"/>
      <c r="M153" s="158"/>
      <c r="N153" s="158"/>
      <c r="O153" s="200"/>
      <c r="P153" s="201" t="str">
        <f t="shared" si="2"/>
        <v/>
      </c>
    </row>
    <row r="154" spans="1:16" s="1" customFormat="1" ht="24.5" customHeight="1" x14ac:dyDescent="0.35">
      <c r="A154" s="36"/>
      <c r="C154" s="158"/>
      <c r="D154" s="158"/>
      <c r="E154" s="158"/>
      <c r="F154" s="158"/>
      <c r="G154" s="158"/>
      <c r="H154" s="158"/>
      <c r="I154" s="158"/>
      <c r="J154" s="158"/>
      <c r="K154" s="158"/>
      <c r="L154" s="158"/>
      <c r="M154" s="158"/>
      <c r="N154" s="158"/>
      <c r="O154" s="200"/>
      <c r="P154" s="201" t="str">
        <f t="shared" si="2"/>
        <v/>
      </c>
    </row>
    <row r="155" spans="1:16" s="1" customFormat="1" ht="24.5" customHeight="1" x14ac:dyDescent="0.35">
      <c r="A155" s="36"/>
      <c r="C155" s="158"/>
      <c r="D155" s="158"/>
      <c r="E155" s="158"/>
      <c r="F155" s="158"/>
      <c r="G155" s="158"/>
      <c r="H155" s="158"/>
      <c r="I155" s="158"/>
      <c r="J155" s="158"/>
      <c r="K155" s="158"/>
      <c r="L155" s="158"/>
      <c r="M155" s="158"/>
      <c r="N155" s="158"/>
      <c r="O155" s="200"/>
      <c r="P155" s="201" t="str">
        <f t="shared" si="2"/>
        <v/>
      </c>
    </row>
    <row r="156" spans="1:16" s="1" customFormat="1" ht="24.5" customHeight="1" x14ac:dyDescent="0.35">
      <c r="A156" s="36"/>
      <c r="C156" s="158"/>
      <c r="D156" s="158"/>
      <c r="E156" s="158"/>
      <c r="F156" s="158"/>
      <c r="G156" s="158"/>
      <c r="H156" s="158"/>
      <c r="I156" s="158"/>
      <c r="J156" s="158"/>
      <c r="K156" s="158"/>
      <c r="L156" s="158"/>
      <c r="M156" s="158"/>
      <c r="N156" s="158"/>
      <c r="O156" s="200"/>
      <c r="P156" s="202"/>
    </row>
    <row r="157" spans="1:16" s="1" customFormat="1" ht="24.5" customHeight="1" x14ac:dyDescent="0.35">
      <c r="A157" s="36"/>
      <c r="C157" s="158"/>
      <c r="D157" s="158"/>
      <c r="E157" s="158"/>
      <c r="F157" s="158"/>
      <c r="G157" s="158"/>
      <c r="H157" s="158"/>
      <c r="I157" s="158"/>
      <c r="J157" s="158"/>
      <c r="K157" s="158"/>
      <c r="L157" s="158"/>
      <c r="M157" s="158"/>
      <c r="N157" s="158"/>
      <c r="O157" s="200"/>
      <c r="P157" s="202"/>
    </row>
    <row r="158" spans="1:16" s="1" customFormat="1" ht="24.5" customHeight="1" x14ac:dyDescent="0.35">
      <c r="A158" s="36"/>
      <c r="C158" s="158"/>
      <c r="D158" s="158"/>
      <c r="E158" s="158"/>
      <c r="F158" s="158"/>
      <c r="G158" s="158"/>
      <c r="H158" s="158"/>
      <c r="I158" s="158"/>
      <c r="J158" s="158"/>
      <c r="K158" s="158"/>
      <c r="L158" s="158"/>
      <c r="M158" s="158"/>
      <c r="N158" s="158"/>
      <c r="O158" s="200"/>
      <c r="P158" s="202"/>
    </row>
    <row r="159" spans="1:16" s="1" customFormat="1" ht="24.5" customHeight="1" x14ac:dyDescent="0.35">
      <c r="A159" s="36"/>
      <c r="C159" s="158"/>
      <c r="D159" s="158"/>
      <c r="E159" s="158"/>
      <c r="F159" s="158"/>
      <c r="G159" s="158"/>
      <c r="H159" s="158"/>
      <c r="I159" s="158"/>
      <c r="J159" s="158"/>
      <c r="K159" s="158"/>
      <c r="L159" s="158"/>
      <c r="M159" s="158"/>
      <c r="N159" s="158"/>
      <c r="O159" s="200"/>
      <c r="P159" s="202"/>
    </row>
    <row r="160" spans="1:16" s="1" customFormat="1" ht="24.5" customHeight="1" x14ac:dyDescent="0.35">
      <c r="A160" s="36"/>
      <c r="C160" s="158"/>
      <c r="D160" s="158"/>
      <c r="E160" s="158"/>
      <c r="F160" s="158"/>
      <c r="G160" s="158"/>
      <c r="H160" s="158"/>
      <c r="I160" s="158"/>
      <c r="J160" s="158"/>
      <c r="K160" s="158"/>
      <c r="L160" s="158"/>
      <c r="M160" s="158"/>
      <c r="N160" s="158"/>
      <c r="O160" s="200"/>
      <c r="P160" s="202"/>
    </row>
    <row r="161" spans="1:16" s="1" customFormat="1" ht="24.5" customHeight="1" x14ac:dyDescent="0.35">
      <c r="A161" s="36"/>
      <c r="C161" s="158"/>
      <c r="D161" s="158"/>
      <c r="E161" s="158"/>
      <c r="F161" s="158"/>
      <c r="G161" s="158"/>
      <c r="H161" s="158"/>
      <c r="I161" s="158"/>
      <c r="J161" s="158"/>
      <c r="K161" s="158"/>
      <c r="L161" s="158"/>
      <c r="M161" s="158"/>
      <c r="N161" s="158"/>
      <c r="O161" s="200"/>
      <c r="P161" s="202"/>
    </row>
    <row r="162" spans="1:16" s="1" customFormat="1" ht="24.5" customHeight="1" x14ac:dyDescent="0.35">
      <c r="A162" s="36"/>
      <c r="C162" s="158"/>
      <c r="D162" s="158"/>
      <c r="E162" s="158"/>
      <c r="F162" s="158"/>
      <c r="G162" s="158"/>
      <c r="H162" s="158"/>
      <c r="I162" s="158"/>
      <c r="J162" s="158"/>
      <c r="K162" s="158"/>
      <c r="L162" s="158"/>
      <c r="M162" s="158"/>
      <c r="N162" s="158"/>
      <c r="O162" s="200"/>
      <c r="P162" s="202"/>
    </row>
    <row r="163" spans="1:16" s="1" customFormat="1" ht="24.5" customHeight="1" x14ac:dyDescent="0.35">
      <c r="A163" s="36"/>
      <c r="C163" s="158"/>
      <c r="D163" s="158"/>
      <c r="E163" s="158"/>
      <c r="F163" s="158"/>
      <c r="G163" s="158"/>
      <c r="H163" s="158"/>
      <c r="I163" s="158"/>
      <c r="J163" s="158"/>
      <c r="K163" s="158"/>
      <c r="L163" s="158"/>
      <c r="M163" s="158"/>
      <c r="N163" s="158"/>
      <c r="O163" s="200"/>
      <c r="P163" s="202"/>
    </row>
    <row r="164" spans="1:16" s="1" customFormat="1" ht="24.5" customHeight="1" x14ac:dyDescent="0.35">
      <c r="A164" s="36"/>
      <c r="C164" s="158"/>
      <c r="D164" s="158"/>
      <c r="E164" s="158"/>
      <c r="F164" s="158"/>
      <c r="G164" s="158"/>
      <c r="H164" s="158"/>
      <c r="I164" s="158"/>
      <c r="J164" s="158"/>
      <c r="K164" s="158"/>
      <c r="L164" s="158"/>
      <c r="M164" s="158"/>
      <c r="N164" s="158"/>
      <c r="O164" s="200"/>
      <c r="P164" s="202"/>
    </row>
    <row r="165" spans="1:16" s="1" customFormat="1" ht="24.5" customHeight="1" x14ac:dyDescent="0.35">
      <c r="A165" s="36"/>
      <c r="C165" s="158"/>
      <c r="D165" s="158"/>
      <c r="E165" s="158"/>
      <c r="F165" s="158"/>
      <c r="G165" s="158"/>
      <c r="H165" s="158"/>
      <c r="I165" s="158"/>
      <c r="J165" s="158"/>
      <c r="K165" s="158"/>
      <c r="L165" s="158"/>
      <c r="M165" s="158"/>
      <c r="N165" s="158"/>
      <c r="O165" s="200"/>
      <c r="P165" s="202"/>
    </row>
    <row r="166" spans="1:16" s="1" customFormat="1" ht="24.5" customHeight="1" x14ac:dyDescent="0.35">
      <c r="A166" s="36"/>
      <c r="C166" s="158"/>
      <c r="D166" s="158"/>
      <c r="E166" s="158"/>
      <c r="F166" s="158"/>
      <c r="G166" s="158"/>
      <c r="H166" s="158"/>
      <c r="I166" s="158"/>
      <c r="J166" s="158"/>
      <c r="K166" s="158"/>
      <c r="L166" s="158"/>
      <c r="M166" s="158"/>
      <c r="N166" s="158"/>
      <c r="O166" s="200"/>
      <c r="P166" s="202"/>
    </row>
    <row r="167" spans="1:16" s="1" customFormat="1" ht="24.5" customHeight="1" x14ac:dyDescent="0.35">
      <c r="A167" s="36"/>
      <c r="C167" s="158"/>
      <c r="D167" s="158"/>
      <c r="E167" s="158"/>
      <c r="F167" s="158"/>
      <c r="G167" s="158"/>
      <c r="H167" s="158"/>
      <c r="I167" s="158"/>
      <c r="J167" s="158"/>
      <c r="K167" s="158"/>
      <c r="L167" s="158"/>
      <c r="M167" s="158"/>
      <c r="N167" s="158"/>
      <c r="O167" s="200"/>
      <c r="P167" s="202"/>
    </row>
    <row r="168" spans="1:16" s="1" customFormat="1" ht="24.5" customHeight="1" x14ac:dyDescent="0.35">
      <c r="A168" s="36"/>
      <c r="C168" s="158"/>
      <c r="D168" s="158"/>
      <c r="E168" s="158"/>
      <c r="F168" s="158"/>
      <c r="G168" s="158"/>
      <c r="H168" s="158"/>
      <c r="I168" s="158"/>
      <c r="J168" s="158"/>
      <c r="K168" s="158"/>
      <c r="L168" s="158"/>
      <c r="M168" s="158"/>
      <c r="N168" s="158"/>
      <c r="O168" s="200"/>
      <c r="P168" s="202"/>
    </row>
    <row r="169" spans="1:16" s="1" customFormat="1" ht="24.5" customHeight="1" x14ac:dyDescent="0.35">
      <c r="A169" s="36"/>
      <c r="C169" s="158"/>
      <c r="D169" s="158"/>
      <c r="E169" s="158"/>
      <c r="F169" s="158"/>
      <c r="G169" s="158"/>
      <c r="H169" s="158"/>
      <c r="I169" s="158"/>
      <c r="J169" s="158"/>
      <c r="K169" s="158"/>
      <c r="L169" s="158"/>
      <c r="M169" s="158"/>
      <c r="N169" s="158"/>
      <c r="O169" s="200"/>
      <c r="P169" s="202"/>
    </row>
    <row r="170" spans="1:16" s="1" customFormat="1" ht="24.5" customHeight="1" x14ac:dyDescent="0.35">
      <c r="A170" s="36"/>
      <c r="C170" s="158"/>
      <c r="D170" s="158"/>
      <c r="E170" s="158"/>
      <c r="F170" s="158"/>
      <c r="G170" s="158"/>
      <c r="H170" s="158"/>
      <c r="I170" s="158"/>
      <c r="J170" s="158"/>
      <c r="K170" s="158"/>
      <c r="L170" s="158"/>
      <c r="M170" s="158"/>
      <c r="N170" s="158"/>
      <c r="O170" s="200"/>
      <c r="P170" s="202"/>
    </row>
    <row r="171" spans="1:16" s="1" customFormat="1" ht="24.5" customHeight="1" x14ac:dyDescent="0.35">
      <c r="A171" s="36"/>
      <c r="C171" s="158"/>
      <c r="D171" s="158"/>
      <c r="E171" s="158"/>
      <c r="F171" s="158"/>
      <c r="G171" s="158"/>
      <c r="H171" s="158"/>
      <c r="I171" s="158"/>
      <c r="J171" s="158"/>
      <c r="K171" s="158"/>
      <c r="L171" s="158"/>
      <c r="M171" s="158"/>
      <c r="N171" s="158"/>
      <c r="O171" s="200"/>
      <c r="P171" s="202"/>
    </row>
    <row r="172" spans="1:16" s="1" customFormat="1" ht="24.5" customHeight="1" x14ac:dyDescent="0.35">
      <c r="A172" s="36"/>
      <c r="C172" s="158"/>
      <c r="D172" s="158"/>
      <c r="E172" s="158"/>
      <c r="F172" s="158"/>
      <c r="G172" s="158"/>
      <c r="H172" s="158"/>
      <c r="I172" s="158"/>
      <c r="J172" s="158"/>
      <c r="K172" s="158"/>
      <c r="L172" s="158"/>
      <c r="M172" s="158"/>
      <c r="N172" s="158"/>
      <c r="O172" s="200"/>
      <c r="P172" s="202"/>
    </row>
    <row r="173" spans="1:16" s="1" customFormat="1" ht="24.5" customHeight="1" x14ac:dyDescent="0.35">
      <c r="A173" s="36"/>
      <c r="C173" s="158"/>
      <c r="D173" s="158"/>
      <c r="E173" s="158"/>
      <c r="F173" s="158"/>
      <c r="G173" s="158"/>
      <c r="H173" s="158"/>
      <c r="I173" s="158"/>
      <c r="J173" s="158"/>
      <c r="K173" s="158"/>
      <c r="L173" s="158"/>
      <c r="M173" s="158"/>
      <c r="N173" s="158"/>
      <c r="O173" s="200"/>
      <c r="P173" s="202"/>
    </row>
    <row r="174" spans="1:16" s="1" customFormat="1" ht="24.5" customHeight="1" x14ac:dyDescent="0.35">
      <c r="A174" s="36"/>
      <c r="C174" s="158"/>
      <c r="D174" s="158"/>
      <c r="E174" s="158"/>
      <c r="F174" s="158"/>
      <c r="G174" s="158"/>
      <c r="H174" s="158"/>
      <c r="I174" s="158"/>
      <c r="J174" s="158"/>
      <c r="K174" s="158"/>
      <c r="L174" s="158"/>
      <c r="M174" s="158"/>
      <c r="N174" s="158"/>
      <c r="O174" s="200"/>
      <c r="P174" s="202"/>
    </row>
    <row r="175" spans="1:16" s="1" customFormat="1" ht="24.5" customHeight="1" x14ac:dyDescent="0.35">
      <c r="A175" s="36"/>
      <c r="C175" s="158"/>
      <c r="D175" s="158"/>
      <c r="E175" s="158"/>
      <c r="F175" s="158"/>
      <c r="G175" s="158"/>
      <c r="H175" s="158"/>
      <c r="I175" s="158"/>
      <c r="J175" s="158"/>
      <c r="K175" s="158"/>
      <c r="L175" s="158"/>
      <c r="M175" s="158"/>
      <c r="N175" s="158"/>
      <c r="O175" s="200"/>
      <c r="P175" s="202"/>
    </row>
    <row r="176" spans="1:16" s="1" customFormat="1" ht="24.5" customHeight="1" x14ac:dyDescent="0.35">
      <c r="A176" s="36"/>
      <c r="C176" s="158"/>
      <c r="D176" s="158"/>
      <c r="E176" s="158"/>
      <c r="F176" s="158"/>
      <c r="G176" s="158"/>
      <c r="H176" s="158"/>
      <c r="I176" s="158"/>
      <c r="J176" s="158"/>
      <c r="K176" s="158"/>
      <c r="L176" s="158"/>
      <c r="M176" s="158"/>
      <c r="N176" s="158"/>
      <c r="O176" s="200"/>
      <c r="P176" s="202"/>
    </row>
    <row r="177" spans="1:16" s="1" customFormat="1" ht="24.5" customHeight="1" x14ac:dyDescent="0.35">
      <c r="A177" s="36"/>
      <c r="C177" s="158"/>
      <c r="D177" s="158"/>
      <c r="E177" s="158"/>
      <c r="F177" s="158"/>
      <c r="G177" s="158"/>
      <c r="H177" s="158"/>
      <c r="I177" s="158"/>
      <c r="J177" s="158"/>
      <c r="K177" s="158"/>
      <c r="L177" s="158"/>
      <c r="M177" s="158"/>
      <c r="N177" s="158"/>
      <c r="O177" s="200"/>
      <c r="P177" s="202"/>
    </row>
    <row r="178" spans="1:16" s="1" customFormat="1" ht="24.5" customHeight="1" x14ac:dyDescent="0.35">
      <c r="A178" s="36"/>
      <c r="C178" s="158"/>
      <c r="D178" s="158"/>
      <c r="E178" s="158"/>
      <c r="F178" s="158"/>
      <c r="G178" s="158"/>
      <c r="H178" s="158"/>
      <c r="I178" s="158"/>
      <c r="J178" s="158"/>
      <c r="K178" s="158"/>
      <c r="L178" s="158"/>
      <c r="M178" s="158"/>
      <c r="N178" s="158"/>
      <c r="O178" s="200"/>
      <c r="P178" s="202"/>
    </row>
    <row r="179" spans="1:16" s="1" customFormat="1" ht="24.5" customHeight="1" x14ac:dyDescent="0.35">
      <c r="A179" s="36"/>
      <c r="C179" s="158"/>
      <c r="D179" s="158"/>
      <c r="E179" s="158"/>
      <c r="F179" s="158"/>
      <c r="G179" s="158"/>
      <c r="H179" s="158"/>
      <c r="I179" s="158"/>
      <c r="J179" s="158"/>
      <c r="K179" s="158"/>
      <c r="L179" s="158"/>
      <c r="M179" s="158"/>
      <c r="N179" s="158"/>
      <c r="O179" s="200"/>
      <c r="P179" s="202"/>
    </row>
    <row r="180" spans="1:16" s="1" customFormat="1" ht="24.5" customHeight="1" x14ac:dyDescent="0.35">
      <c r="A180" s="36"/>
      <c r="C180" s="158"/>
      <c r="D180" s="158"/>
      <c r="E180" s="158"/>
      <c r="F180" s="158"/>
      <c r="G180" s="158"/>
      <c r="H180" s="158"/>
      <c r="I180" s="158"/>
      <c r="J180" s="158"/>
      <c r="K180" s="158"/>
      <c r="L180" s="158"/>
      <c r="M180" s="158"/>
      <c r="N180" s="158"/>
      <c r="O180" s="200"/>
      <c r="P180" s="202"/>
    </row>
    <row r="181" spans="1:16" s="1" customFormat="1" ht="24.5" customHeight="1" x14ac:dyDescent="0.35">
      <c r="A181" s="36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200"/>
      <c r="P181" s="202"/>
    </row>
    <row r="182" spans="1:16" s="1" customFormat="1" ht="24.5" customHeight="1" x14ac:dyDescent="0.35">
      <c r="A182" s="36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200"/>
      <c r="P182" s="202"/>
    </row>
    <row r="183" spans="1:16" s="1" customFormat="1" ht="24.5" customHeight="1" x14ac:dyDescent="0.35">
      <c r="A183" s="36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200"/>
      <c r="P183" s="202"/>
    </row>
    <row r="184" spans="1:16" s="1" customFormat="1" ht="24.5" customHeight="1" x14ac:dyDescent="0.35">
      <c r="A184" s="36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200"/>
      <c r="P184" s="202"/>
    </row>
    <row r="185" spans="1:16" s="1" customFormat="1" ht="24.5" customHeight="1" x14ac:dyDescent="0.35">
      <c r="A185" s="36"/>
      <c r="C185" s="158"/>
      <c r="D185" s="158"/>
      <c r="E185" s="158"/>
      <c r="F185" s="158"/>
      <c r="G185" s="158"/>
      <c r="H185" s="158"/>
      <c r="I185" s="158"/>
      <c r="J185" s="158"/>
      <c r="K185" s="158"/>
      <c r="L185" s="158"/>
      <c r="M185" s="158"/>
      <c r="N185" s="158"/>
      <c r="O185" s="200"/>
      <c r="P185" s="202"/>
    </row>
    <row r="186" spans="1:16" s="1" customFormat="1" ht="24.5" customHeight="1" x14ac:dyDescent="0.35">
      <c r="A186" s="36"/>
      <c r="C186" s="158"/>
      <c r="D186" s="158"/>
      <c r="E186" s="158"/>
      <c r="F186" s="158"/>
      <c r="G186" s="158"/>
      <c r="H186" s="158"/>
      <c r="I186" s="158"/>
      <c r="J186" s="158"/>
      <c r="K186" s="158"/>
      <c r="L186" s="158"/>
      <c r="M186" s="158"/>
      <c r="N186" s="158"/>
      <c r="O186" s="200"/>
      <c r="P186" s="202"/>
    </row>
    <row r="187" spans="1:16" s="1" customFormat="1" ht="24.5" customHeight="1" x14ac:dyDescent="0.35">
      <c r="A187" s="36"/>
      <c r="C187" s="158"/>
      <c r="D187" s="158"/>
      <c r="E187" s="158"/>
      <c r="F187" s="158"/>
      <c r="G187" s="158"/>
      <c r="H187" s="158"/>
      <c r="I187" s="158"/>
      <c r="J187" s="158"/>
      <c r="K187" s="158"/>
      <c r="L187" s="158"/>
      <c r="M187" s="158"/>
      <c r="N187" s="158"/>
      <c r="O187" s="200"/>
      <c r="P187" s="202"/>
    </row>
    <row r="188" spans="1:16" s="1" customFormat="1" ht="24.5" customHeight="1" x14ac:dyDescent="0.35">
      <c r="A188" s="36"/>
      <c r="C188" s="158"/>
      <c r="D188" s="158"/>
      <c r="E188" s="158"/>
      <c r="F188" s="158"/>
      <c r="G188" s="158"/>
      <c r="H188" s="158"/>
      <c r="I188" s="158"/>
      <c r="J188" s="158"/>
      <c r="K188" s="158"/>
      <c r="L188" s="158"/>
      <c r="M188" s="158"/>
      <c r="N188" s="158"/>
      <c r="O188" s="200"/>
      <c r="P188" s="202"/>
    </row>
    <row r="189" spans="1:16" s="1" customFormat="1" ht="24.5" customHeight="1" x14ac:dyDescent="0.35">
      <c r="A189" s="36"/>
      <c r="C189" s="158"/>
      <c r="D189" s="158"/>
      <c r="E189" s="158"/>
      <c r="F189" s="158"/>
      <c r="G189" s="158"/>
      <c r="H189" s="158"/>
      <c r="I189" s="158"/>
      <c r="J189" s="158"/>
      <c r="K189" s="158"/>
      <c r="L189" s="158"/>
      <c r="M189" s="158"/>
      <c r="N189" s="158"/>
      <c r="O189" s="200"/>
      <c r="P189" s="202"/>
    </row>
    <row r="190" spans="1:16" s="1" customFormat="1" ht="24.5" customHeight="1" x14ac:dyDescent="0.35">
      <c r="A190" s="36"/>
      <c r="C190" s="158"/>
      <c r="D190" s="158"/>
      <c r="E190" s="158"/>
      <c r="F190" s="158"/>
      <c r="G190" s="158"/>
      <c r="H190" s="158"/>
      <c r="I190" s="158"/>
      <c r="J190" s="158"/>
      <c r="K190" s="158"/>
      <c r="L190" s="158"/>
      <c r="M190" s="158"/>
      <c r="N190" s="158"/>
      <c r="O190" s="200"/>
      <c r="P190" s="202"/>
    </row>
    <row r="191" spans="1:16" s="1" customFormat="1" ht="24.5" customHeight="1" x14ac:dyDescent="0.35">
      <c r="A191" s="36"/>
      <c r="C191" s="158"/>
      <c r="D191" s="158"/>
      <c r="E191" s="158"/>
      <c r="F191" s="158"/>
      <c r="G191" s="158"/>
      <c r="H191" s="158"/>
      <c r="I191" s="158"/>
      <c r="J191" s="158"/>
      <c r="K191" s="158"/>
      <c r="L191" s="158"/>
      <c r="M191" s="158"/>
      <c r="N191" s="158"/>
      <c r="O191" s="200"/>
      <c r="P191" s="202"/>
    </row>
    <row r="192" spans="1:16" s="1" customFormat="1" ht="24.5" customHeight="1" x14ac:dyDescent="0.35">
      <c r="A192" s="36"/>
      <c r="C192" s="158"/>
      <c r="D192" s="158"/>
      <c r="E192" s="158"/>
      <c r="F192" s="158"/>
      <c r="G192" s="158"/>
      <c r="H192" s="158"/>
      <c r="I192" s="158"/>
      <c r="J192" s="158"/>
      <c r="K192" s="158"/>
      <c r="L192" s="158"/>
      <c r="M192" s="158"/>
      <c r="N192" s="158"/>
      <c r="O192" s="200"/>
      <c r="P192" s="202"/>
    </row>
    <row r="193" spans="1:16" s="1" customFormat="1" ht="24.5" customHeight="1" x14ac:dyDescent="0.35">
      <c r="A193" s="36"/>
      <c r="C193" s="158"/>
      <c r="D193" s="158"/>
      <c r="E193" s="158"/>
      <c r="F193" s="158"/>
      <c r="G193" s="158"/>
      <c r="H193" s="158"/>
      <c r="I193" s="158"/>
      <c r="J193" s="158"/>
      <c r="K193" s="158"/>
      <c r="L193" s="158"/>
      <c r="M193" s="158"/>
      <c r="N193" s="158"/>
      <c r="O193" s="200"/>
      <c r="P193" s="202"/>
    </row>
    <row r="194" spans="1:16" s="1" customFormat="1" x14ac:dyDescent="0.35">
      <c r="A194" s="36"/>
      <c r="C194" s="158"/>
      <c r="D194" s="158"/>
      <c r="E194" s="158"/>
      <c r="F194" s="158"/>
      <c r="G194" s="158"/>
      <c r="H194" s="158"/>
      <c r="I194" s="158"/>
      <c r="J194" s="158"/>
      <c r="K194" s="158"/>
      <c r="L194" s="158"/>
      <c r="M194" s="158"/>
      <c r="N194" s="158"/>
      <c r="O194" s="200"/>
      <c r="P194" s="202"/>
    </row>
    <row r="195" spans="1:16" s="1" customFormat="1" x14ac:dyDescent="0.35">
      <c r="A195" s="36"/>
      <c r="C195" s="158"/>
      <c r="D195" s="158"/>
      <c r="E195" s="158"/>
      <c r="F195" s="158"/>
      <c r="G195" s="158"/>
      <c r="H195" s="158"/>
      <c r="I195" s="158"/>
      <c r="J195" s="158"/>
      <c r="K195" s="158"/>
      <c r="L195" s="158"/>
      <c r="M195" s="158"/>
      <c r="N195" s="158"/>
      <c r="O195" s="200"/>
      <c r="P195" s="202"/>
    </row>
    <row r="196" spans="1:16" s="1" customFormat="1" x14ac:dyDescent="0.35">
      <c r="A196" s="36"/>
      <c r="C196" s="158"/>
      <c r="D196" s="158"/>
      <c r="E196" s="158"/>
      <c r="F196" s="158"/>
      <c r="G196" s="158"/>
      <c r="H196" s="158"/>
      <c r="I196" s="158"/>
      <c r="J196" s="158"/>
      <c r="K196" s="158"/>
      <c r="L196" s="158"/>
      <c r="M196" s="158"/>
      <c r="N196" s="158"/>
      <c r="O196" s="200"/>
      <c r="P196" s="202"/>
    </row>
    <row r="197" spans="1:16" s="1" customFormat="1" x14ac:dyDescent="0.35">
      <c r="A197" s="36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  <c r="N197" s="158"/>
      <c r="O197" s="200"/>
      <c r="P197" s="202"/>
    </row>
    <row r="198" spans="1:16" s="1" customFormat="1" x14ac:dyDescent="0.35">
      <c r="A198" s="36"/>
      <c r="C198" s="158"/>
      <c r="D198" s="158"/>
      <c r="E198" s="158"/>
      <c r="F198" s="158"/>
      <c r="G198" s="158"/>
      <c r="H198" s="158"/>
      <c r="I198" s="158"/>
      <c r="J198" s="158"/>
      <c r="K198" s="158"/>
      <c r="L198" s="158"/>
      <c r="M198" s="158"/>
      <c r="N198" s="158"/>
      <c r="O198" s="200"/>
      <c r="P198" s="202"/>
    </row>
    <row r="199" spans="1:16" s="1" customFormat="1" x14ac:dyDescent="0.35">
      <c r="A199" s="36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  <c r="N199" s="158"/>
      <c r="O199" s="200"/>
      <c r="P199" s="202"/>
    </row>
    <row r="200" spans="1:16" x14ac:dyDescent="0.35">
      <c r="C200" s="161"/>
      <c r="D200" s="161"/>
      <c r="E200" s="161"/>
      <c r="F200" s="161"/>
      <c r="G200" s="161"/>
      <c r="H200" s="161"/>
      <c r="I200" s="161"/>
      <c r="J200" s="161"/>
      <c r="K200" s="161"/>
      <c r="L200" s="161"/>
      <c r="M200" s="161"/>
      <c r="N200" s="161"/>
      <c r="O200" s="203"/>
      <c r="P200" s="204"/>
    </row>
    <row r="201" spans="1:16" x14ac:dyDescent="0.35">
      <c r="C201" s="161"/>
      <c r="D201" s="161"/>
      <c r="E201" s="161"/>
      <c r="F201" s="161"/>
      <c r="G201" s="161"/>
      <c r="H201" s="161"/>
      <c r="I201" s="161"/>
      <c r="J201" s="161"/>
      <c r="K201" s="161"/>
      <c r="L201" s="161"/>
      <c r="M201" s="161"/>
      <c r="N201" s="161"/>
      <c r="O201" s="203"/>
      <c r="P201" s="204"/>
    </row>
    <row r="202" spans="1:16" x14ac:dyDescent="0.35">
      <c r="C202" s="161"/>
      <c r="D202" s="161"/>
      <c r="E202" s="161"/>
      <c r="F202" s="161"/>
      <c r="G202" s="161"/>
      <c r="H202" s="161"/>
      <c r="I202" s="161"/>
      <c r="J202" s="161"/>
      <c r="K202" s="161"/>
      <c r="L202" s="161"/>
      <c r="M202" s="161"/>
      <c r="N202" s="161"/>
      <c r="O202" s="203"/>
      <c r="P202" s="204"/>
    </row>
    <row r="203" spans="1:16" x14ac:dyDescent="0.35">
      <c r="C203" s="161"/>
      <c r="D203" s="161"/>
      <c r="E203" s="161"/>
      <c r="F203" s="161"/>
      <c r="G203" s="161"/>
      <c r="H203" s="161"/>
      <c r="I203" s="161"/>
      <c r="J203" s="161"/>
      <c r="K203" s="161"/>
      <c r="L203" s="161"/>
      <c r="M203" s="161"/>
      <c r="N203" s="161"/>
      <c r="O203" s="203"/>
      <c r="P203" s="204"/>
    </row>
    <row r="204" spans="1:16" x14ac:dyDescent="0.35">
      <c r="C204" s="161"/>
      <c r="D204" s="161"/>
      <c r="E204" s="161"/>
      <c r="F204" s="161"/>
      <c r="G204" s="161"/>
      <c r="H204" s="161"/>
      <c r="I204" s="161"/>
      <c r="J204" s="161"/>
      <c r="K204" s="161"/>
      <c r="L204" s="161"/>
      <c r="M204" s="161"/>
      <c r="N204" s="161"/>
      <c r="O204" s="203"/>
      <c r="P204" s="204"/>
    </row>
    <row r="205" spans="1:16" x14ac:dyDescent="0.35">
      <c r="C205" s="161"/>
      <c r="D205" s="161"/>
      <c r="E205" s="161"/>
      <c r="F205" s="161"/>
      <c r="G205" s="161"/>
      <c r="H205" s="161"/>
      <c r="I205" s="161"/>
      <c r="J205" s="161"/>
      <c r="K205" s="161"/>
      <c r="L205" s="161"/>
      <c r="M205" s="161"/>
      <c r="N205" s="161"/>
      <c r="O205" s="203"/>
      <c r="P205" s="204"/>
    </row>
    <row r="206" spans="1:16" x14ac:dyDescent="0.35">
      <c r="C206" s="161"/>
      <c r="D206" s="161"/>
      <c r="E206" s="161"/>
      <c r="F206" s="161"/>
      <c r="G206" s="161"/>
      <c r="H206" s="161"/>
      <c r="I206" s="161"/>
      <c r="J206" s="161"/>
      <c r="K206" s="161"/>
      <c r="L206" s="161"/>
      <c r="M206" s="161"/>
      <c r="N206" s="161"/>
      <c r="O206" s="203"/>
      <c r="P206" s="204"/>
    </row>
    <row r="207" spans="1:16" x14ac:dyDescent="0.35">
      <c r="C207" s="161"/>
      <c r="D207" s="161"/>
      <c r="E207" s="161"/>
      <c r="F207" s="161"/>
      <c r="G207" s="161"/>
      <c r="H207" s="161"/>
      <c r="I207" s="161"/>
      <c r="J207" s="161"/>
      <c r="K207" s="161"/>
      <c r="L207" s="161"/>
      <c r="M207" s="161"/>
      <c r="N207" s="161"/>
      <c r="O207" s="203"/>
      <c r="P207" s="204"/>
    </row>
    <row r="208" spans="1:16" x14ac:dyDescent="0.35">
      <c r="C208" s="161"/>
      <c r="D208" s="161"/>
      <c r="E208" s="161"/>
      <c r="F208" s="161"/>
      <c r="G208" s="161"/>
      <c r="H208" s="161"/>
      <c r="I208" s="161"/>
      <c r="J208" s="161"/>
      <c r="K208" s="161"/>
      <c r="L208" s="161"/>
      <c r="M208" s="161"/>
      <c r="N208" s="161"/>
      <c r="O208" s="203"/>
      <c r="P208" s="204"/>
    </row>
    <row r="209" spans="3:16" x14ac:dyDescent="0.35">
      <c r="C209" s="161"/>
      <c r="D209" s="161"/>
      <c r="E209" s="161"/>
      <c r="F209" s="161"/>
      <c r="G209" s="161"/>
      <c r="H209" s="161"/>
      <c r="I209" s="161"/>
      <c r="J209" s="161"/>
      <c r="K209" s="161"/>
      <c r="L209" s="161"/>
      <c r="M209" s="161"/>
      <c r="N209" s="161"/>
      <c r="O209" s="203"/>
      <c r="P209" s="204"/>
    </row>
    <row r="210" spans="3:16" x14ac:dyDescent="0.35">
      <c r="C210" s="161"/>
      <c r="D210" s="161"/>
      <c r="E210" s="161"/>
      <c r="F210" s="161"/>
      <c r="G210" s="161"/>
      <c r="H210" s="161"/>
      <c r="I210" s="161"/>
      <c r="J210" s="161"/>
      <c r="K210" s="161"/>
      <c r="L210" s="161"/>
      <c r="M210" s="161"/>
      <c r="N210" s="161"/>
      <c r="O210" s="203"/>
      <c r="P210" s="204"/>
    </row>
    <row r="211" spans="3:16" x14ac:dyDescent="0.35">
      <c r="C211" s="161"/>
      <c r="D211" s="161"/>
      <c r="E211" s="161"/>
      <c r="F211" s="161"/>
      <c r="G211" s="161"/>
      <c r="H211" s="161"/>
      <c r="I211" s="161"/>
      <c r="J211" s="161"/>
      <c r="K211" s="161"/>
      <c r="L211" s="161"/>
      <c r="M211" s="161"/>
      <c r="N211" s="161"/>
      <c r="O211" s="203"/>
      <c r="P211" s="204"/>
    </row>
    <row r="212" spans="3:16" x14ac:dyDescent="0.35">
      <c r="C212" s="161"/>
      <c r="D212" s="161"/>
      <c r="E212" s="161"/>
      <c r="F212" s="161"/>
      <c r="G212" s="161"/>
      <c r="H212" s="161"/>
      <c r="I212" s="161"/>
      <c r="J212" s="161"/>
      <c r="K212" s="161"/>
      <c r="L212" s="161"/>
      <c r="M212" s="161"/>
      <c r="N212" s="161"/>
      <c r="O212" s="203"/>
      <c r="P212" s="204"/>
    </row>
    <row r="213" spans="3:16" x14ac:dyDescent="0.35">
      <c r="C213" s="161"/>
      <c r="D213" s="161"/>
      <c r="E213" s="161"/>
      <c r="F213" s="161"/>
      <c r="G213" s="161"/>
      <c r="H213" s="161"/>
      <c r="I213" s="161"/>
      <c r="J213" s="161"/>
      <c r="K213" s="161"/>
      <c r="L213" s="161"/>
      <c r="M213" s="161"/>
      <c r="N213" s="161"/>
      <c r="O213" s="203"/>
      <c r="P213" s="204"/>
    </row>
    <row r="214" spans="3:16" x14ac:dyDescent="0.35">
      <c r="C214" s="161"/>
      <c r="D214" s="161"/>
      <c r="E214" s="161"/>
      <c r="F214" s="161"/>
      <c r="G214" s="161"/>
      <c r="H214" s="161"/>
      <c r="I214" s="161"/>
      <c r="J214" s="161"/>
      <c r="K214" s="161"/>
      <c r="L214" s="161"/>
      <c r="M214" s="161"/>
      <c r="N214" s="161"/>
      <c r="O214" s="203"/>
      <c r="P214" s="204"/>
    </row>
    <row r="215" spans="3:16" x14ac:dyDescent="0.35">
      <c r="C215" s="161"/>
      <c r="D215" s="161"/>
      <c r="E215" s="161"/>
      <c r="F215" s="161"/>
      <c r="G215" s="161"/>
      <c r="H215" s="161"/>
      <c r="I215" s="161"/>
      <c r="J215" s="161"/>
      <c r="K215" s="161"/>
      <c r="L215" s="161"/>
      <c r="M215" s="161"/>
      <c r="N215" s="161"/>
      <c r="O215" s="203"/>
      <c r="P215" s="204"/>
    </row>
    <row r="216" spans="3:16" x14ac:dyDescent="0.35">
      <c r="C216" s="161"/>
      <c r="D216" s="161"/>
      <c r="E216" s="161"/>
      <c r="F216" s="161"/>
      <c r="G216" s="161"/>
      <c r="H216" s="161"/>
      <c r="I216" s="161"/>
      <c r="J216" s="161"/>
      <c r="K216" s="161"/>
      <c r="L216" s="161"/>
      <c r="M216" s="161"/>
      <c r="N216" s="161"/>
      <c r="O216" s="203"/>
      <c r="P216" s="204"/>
    </row>
    <row r="217" spans="3:16" x14ac:dyDescent="0.35">
      <c r="C217" s="161"/>
      <c r="D217" s="161"/>
      <c r="E217" s="161"/>
      <c r="F217" s="161"/>
      <c r="G217" s="161"/>
      <c r="H217" s="161"/>
      <c r="I217" s="161"/>
      <c r="J217" s="161"/>
      <c r="K217" s="161"/>
      <c r="L217" s="161"/>
      <c r="M217" s="161"/>
      <c r="N217" s="161"/>
      <c r="O217" s="203"/>
      <c r="P217" s="204"/>
    </row>
    <row r="218" spans="3:16" x14ac:dyDescent="0.35">
      <c r="C218" s="161"/>
      <c r="D218" s="161"/>
      <c r="E218" s="161"/>
      <c r="F218" s="161"/>
      <c r="G218" s="161"/>
      <c r="H218" s="161"/>
      <c r="I218" s="161"/>
      <c r="J218" s="161"/>
      <c r="K218" s="161"/>
      <c r="L218" s="161"/>
      <c r="M218" s="161"/>
      <c r="N218" s="161"/>
      <c r="O218" s="203"/>
      <c r="P218" s="204"/>
    </row>
    <row r="219" spans="3:16" x14ac:dyDescent="0.35">
      <c r="C219" s="161"/>
      <c r="D219" s="161"/>
      <c r="E219" s="161"/>
      <c r="F219" s="161"/>
      <c r="G219" s="161"/>
      <c r="H219" s="161"/>
      <c r="I219" s="161"/>
      <c r="J219" s="161"/>
      <c r="K219" s="161"/>
      <c r="L219" s="161"/>
      <c r="M219" s="161"/>
      <c r="N219" s="161"/>
      <c r="O219" s="203"/>
      <c r="P219" s="204"/>
    </row>
    <row r="220" spans="3:16" x14ac:dyDescent="0.35">
      <c r="C220" s="161"/>
      <c r="D220" s="161"/>
      <c r="E220" s="161"/>
      <c r="F220" s="161"/>
      <c r="G220" s="161"/>
      <c r="H220" s="161"/>
      <c r="I220" s="161"/>
      <c r="J220" s="161"/>
      <c r="K220" s="161"/>
      <c r="L220" s="161"/>
      <c r="M220" s="161"/>
      <c r="N220" s="161"/>
      <c r="O220" s="203"/>
      <c r="P220" s="204"/>
    </row>
    <row r="221" spans="3:16" x14ac:dyDescent="0.35">
      <c r="C221" s="161"/>
      <c r="D221" s="161"/>
      <c r="E221" s="161"/>
      <c r="F221" s="161"/>
      <c r="G221" s="161"/>
      <c r="H221" s="161"/>
      <c r="I221" s="161"/>
      <c r="J221" s="161"/>
      <c r="K221" s="161"/>
      <c r="L221" s="161"/>
      <c r="M221" s="161"/>
      <c r="N221" s="161"/>
      <c r="O221" s="203"/>
      <c r="P221" s="204"/>
    </row>
    <row r="222" spans="3:16" x14ac:dyDescent="0.35">
      <c r="C222" s="161"/>
      <c r="D222" s="161"/>
      <c r="E222" s="161"/>
      <c r="F222" s="161"/>
      <c r="G222" s="161"/>
      <c r="H222" s="161"/>
      <c r="I222" s="161"/>
      <c r="J222" s="161"/>
      <c r="K222" s="161"/>
      <c r="L222" s="161"/>
      <c r="M222" s="161"/>
      <c r="N222" s="161"/>
      <c r="O222" s="203"/>
      <c r="P222" s="204"/>
    </row>
    <row r="223" spans="3:16" x14ac:dyDescent="0.35">
      <c r="C223" s="161"/>
      <c r="D223" s="161"/>
      <c r="E223" s="161"/>
      <c r="F223" s="161"/>
      <c r="G223" s="161"/>
      <c r="H223" s="161"/>
      <c r="I223" s="161"/>
      <c r="J223" s="161"/>
      <c r="K223" s="161"/>
      <c r="L223" s="161"/>
      <c r="M223" s="161"/>
      <c r="N223" s="161"/>
      <c r="O223" s="203"/>
      <c r="P223" s="204"/>
    </row>
    <row r="224" spans="3:16" x14ac:dyDescent="0.35">
      <c r="C224" s="161"/>
      <c r="D224" s="161"/>
      <c r="E224" s="161"/>
      <c r="F224" s="161"/>
      <c r="G224" s="161"/>
      <c r="H224" s="161"/>
      <c r="I224" s="161"/>
      <c r="J224" s="161"/>
      <c r="K224" s="161"/>
      <c r="L224" s="161"/>
      <c r="M224" s="161"/>
      <c r="N224" s="161"/>
      <c r="O224" s="203"/>
      <c r="P224" s="204"/>
    </row>
    <row r="225" spans="3:16" x14ac:dyDescent="0.35">
      <c r="C225" s="161"/>
      <c r="D225" s="161"/>
      <c r="E225" s="161"/>
      <c r="F225" s="161"/>
      <c r="G225" s="161"/>
      <c r="H225" s="161"/>
      <c r="I225" s="161"/>
      <c r="J225" s="161"/>
      <c r="K225" s="161"/>
      <c r="L225" s="161"/>
      <c r="M225" s="161"/>
      <c r="N225" s="161"/>
      <c r="O225" s="203"/>
      <c r="P225" s="204"/>
    </row>
    <row r="226" spans="3:16" x14ac:dyDescent="0.35">
      <c r="C226" s="161"/>
      <c r="D226" s="161"/>
      <c r="E226" s="161"/>
      <c r="F226" s="161"/>
      <c r="G226" s="161"/>
      <c r="H226" s="161"/>
      <c r="I226" s="161"/>
      <c r="J226" s="161"/>
      <c r="K226" s="161"/>
      <c r="L226" s="161"/>
      <c r="M226" s="161"/>
      <c r="N226" s="161"/>
      <c r="O226" s="203"/>
      <c r="P226" s="204"/>
    </row>
    <row r="227" spans="3:16" x14ac:dyDescent="0.35">
      <c r="C227" s="161"/>
      <c r="D227" s="161"/>
      <c r="E227" s="161"/>
      <c r="F227" s="161"/>
      <c r="G227" s="161"/>
      <c r="H227" s="161"/>
      <c r="I227" s="161"/>
      <c r="J227" s="161"/>
      <c r="K227" s="161"/>
      <c r="L227" s="161"/>
      <c r="M227" s="161"/>
      <c r="N227" s="161"/>
      <c r="O227" s="203"/>
      <c r="P227" s="204"/>
    </row>
    <row r="228" spans="3:16" x14ac:dyDescent="0.35">
      <c r="C228" s="161"/>
      <c r="D228" s="161"/>
      <c r="E228" s="161"/>
      <c r="F228" s="161"/>
      <c r="G228" s="161"/>
      <c r="H228" s="161"/>
      <c r="I228" s="161"/>
      <c r="J228" s="161"/>
      <c r="K228" s="161"/>
      <c r="L228" s="161"/>
      <c r="M228" s="161"/>
      <c r="N228" s="161"/>
      <c r="O228" s="203"/>
      <c r="P228" s="204"/>
    </row>
    <row r="229" spans="3:16" x14ac:dyDescent="0.35">
      <c r="C229" s="161"/>
      <c r="D229" s="161"/>
      <c r="E229" s="161"/>
      <c r="F229" s="161"/>
      <c r="G229" s="161"/>
      <c r="H229" s="161"/>
      <c r="I229" s="161"/>
      <c r="J229" s="161"/>
      <c r="K229" s="161"/>
      <c r="L229" s="161"/>
      <c r="M229" s="161"/>
      <c r="N229" s="161"/>
      <c r="O229" s="203"/>
      <c r="P229" s="204"/>
    </row>
    <row r="230" spans="3:16" x14ac:dyDescent="0.35">
      <c r="C230" s="161"/>
      <c r="D230" s="161"/>
      <c r="E230" s="161"/>
      <c r="F230" s="161"/>
      <c r="G230" s="161"/>
      <c r="H230" s="161"/>
      <c r="I230" s="161"/>
      <c r="J230" s="161"/>
      <c r="K230" s="161"/>
      <c r="L230" s="161"/>
      <c r="M230" s="161"/>
      <c r="N230" s="161"/>
      <c r="O230" s="203"/>
      <c r="P230" s="204"/>
    </row>
    <row r="231" spans="3:16" x14ac:dyDescent="0.35">
      <c r="C231" s="161"/>
      <c r="D231" s="161"/>
      <c r="E231" s="161"/>
      <c r="F231" s="161"/>
      <c r="G231" s="161"/>
      <c r="H231" s="161"/>
      <c r="I231" s="161"/>
      <c r="J231" s="161"/>
      <c r="K231" s="161"/>
      <c r="L231" s="161"/>
      <c r="M231" s="161"/>
      <c r="N231" s="161"/>
      <c r="O231" s="203"/>
      <c r="P231" s="204"/>
    </row>
    <row r="232" spans="3:16" x14ac:dyDescent="0.35">
      <c r="C232" s="161"/>
      <c r="D232" s="161"/>
      <c r="E232" s="161"/>
      <c r="F232" s="161"/>
      <c r="G232" s="161"/>
      <c r="H232" s="161"/>
      <c r="I232" s="161"/>
      <c r="J232" s="161"/>
      <c r="K232" s="161"/>
      <c r="L232" s="161"/>
      <c r="M232" s="161"/>
      <c r="N232" s="161"/>
      <c r="O232" s="203"/>
      <c r="P232" s="204"/>
    </row>
    <row r="233" spans="3:16" x14ac:dyDescent="0.35">
      <c r="C233" s="161"/>
      <c r="D233" s="161"/>
      <c r="E233" s="161"/>
      <c r="F233" s="161"/>
      <c r="G233" s="161"/>
      <c r="H233" s="161"/>
      <c r="I233" s="161"/>
      <c r="J233" s="161"/>
      <c r="K233" s="161"/>
      <c r="L233" s="161"/>
      <c r="M233" s="161"/>
      <c r="N233" s="161"/>
      <c r="O233" s="203"/>
      <c r="P233" s="204"/>
    </row>
    <row r="234" spans="3:16" x14ac:dyDescent="0.35">
      <c r="C234" s="161"/>
      <c r="D234" s="161"/>
      <c r="E234" s="161"/>
      <c r="F234" s="161"/>
      <c r="G234" s="161"/>
      <c r="H234" s="161"/>
      <c r="I234" s="161"/>
      <c r="J234" s="161"/>
      <c r="K234" s="161"/>
      <c r="L234" s="161"/>
      <c r="M234" s="161"/>
      <c r="N234" s="161"/>
      <c r="O234" s="203"/>
      <c r="P234" s="204"/>
    </row>
    <row r="235" spans="3:16" x14ac:dyDescent="0.35">
      <c r="C235" s="161"/>
      <c r="D235" s="161"/>
      <c r="E235" s="161"/>
      <c r="F235" s="161"/>
      <c r="G235" s="161"/>
      <c r="H235" s="161"/>
      <c r="I235" s="161"/>
      <c r="J235" s="161"/>
      <c r="K235" s="161"/>
      <c r="L235" s="161"/>
      <c r="M235" s="161"/>
      <c r="N235" s="161"/>
      <c r="O235" s="203"/>
      <c r="P235" s="204"/>
    </row>
    <row r="236" spans="3:16" x14ac:dyDescent="0.35">
      <c r="C236" s="161"/>
      <c r="D236" s="161"/>
      <c r="E236" s="161"/>
      <c r="F236" s="161"/>
      <c r="G236" s="161"/>
      <c r="H236" s="161"/>
      <c r="I236" s="161"/>
      <c r="J236" s="161"/>
      <c r="K236" s="161"/>
      <c r="L236" s="161"/>
      <c r="M236" s="161"/>
      <c r="N236" s="161"/>
      <c r="O236" s="203"/>
      <c r="P236" s="204"/>
    </row>
    <row r="237" spans="3:16" x14ac:dyDescent="0.35">
      <c r="C237" s="161"/>
      <c r="D237" s="161"/>
      <c r="E237" s="161"/>
      <c r="F237" s="161"/>
      <c r="G237" s="161"/>
      <c r="H237" s="161"/>
      <c r="I237" s="161"/>
      <c r="J237" s="161"/>
      <c r="K237" s="161"/>
      <c r="L237" s="161"/>
      <c r="M237" s="161"/>
      <c r="N237" s="161"/>
      <c r="O237" s="203"/>
      <c r="P237" s="204"/>
    </row>
    <row r="238" spans="3:16" x14ac:dyDescent="0.35">
      <c r="C238" s="161"/>
      <c r="D238" s="161"/>
      <c r="E238" s="161"/>
      <c r="F238" s="161"/>
      <c r="G238" s="161"/>
      <c r="H238" s="161"/>
      <c r="I238" s="161"/>
      <c r="J238" s="161"/>
      <c r="K238" s="161"/>
      <c r="L238" s="161"/>
      <c r="M238" s="161"/>
      <c r="N238" s="161"/>
      <c r="O238" s="203"/>
      <c r="P238" s="204"/>
    </row>
    <row r="239" spans="3:16" x14ac:dyDescent="0.35">
      <c r="C239" s="161"/>
      <c r="D239" s="161"/>
      <c r="E239" s="161"/>
      <c r="F239" s="161"/>
      <c r="G239" s="161"/>
      <c r="H239" s="161"/>
      <c r="I239" s="161"/>
      <c r="J239" s="161"/>
      <c r="K239" s="161"/>
      <c r="L239" s="161"/>
      <c r="M239" s="161"/>
      <c r="N239" s="161"/>
      <c r="O239" s="203"/>
      <c r="P239" s="204"/>
    </row>
    <row r="240" spans="3:16" x14ac:dyDescent="0.35">
      <c r="C240" s="161"/>
      <c r="D240" s="161"/>
      <c r="E240" s="161"/>
      <c r="F240" s="161"/>
      <c r="G240" s="161"/>
      <c r="H240" s="161"/>
      <c r="I240" s="161"/>
      <c r="J240" s="161"/>
      <c r="K240" s="161"/>
      <c r="L240" s="161"/>
      <c r="M240" s="161"/>
      <c r="N240" s="161"/>
      <c r="O240" s="203"/>
      <c r="P240" s="204"/>
    </row>
    <row r="241" spans="3:16" x14ac:dyDescent="0.35">
      <c r="C241" s="161"/>
      <c r="D241" s="161"/>
      <c r="E241" s="161"/>
      <c r="F241" s="161"/>
      <c r="G241" s="161"/>
      <c r="H241" s="161"/>
      <c r="I241" s="161"/>
      <c r="J241" s="161"/>
      <c r="K241" s="161"/>
      <c r="L241" s="161"/>
      <c r="M241" s="161"/>
      <c r="N241" s="161"/>
      <c r="O241" s="203"/>
      <c r="P241" s="204"/>
    </row>
    <row r="242" spans="3:16" x14ac:dyDescent="0.35">
      <c r="C242" s="161"/>
      <c r="D242" s="161"/>
      <c r="E242" s="161"/>
      <c r="F242" s="161"/>
      <c r="G242" s="161"/>
      <c r="H242" s="161"/>
      <c r="I242" s="161"/>
      <c r="J242" s="161"/>
      <c r="K242" s="161"/>
      <c r="L242" s="161"/>
      <c r="M242" s="161"/>
      <c r="N242" s="161"/>
      <c r="O242" s="203"/>
      <c r="P242" s="204"/>
    </row>
    <row r="243" spans="3:16" x14ac:dyDescent="0.35">
      <c r="C243" s="161"/>
      <c r="D243" s="161"/>
      <c r="E243" s="161"/>
      <c r="F243" s="161"/>
      <c r="G243" s="161"/>
      <c r="H243" s="161"/>
      <c r="I243" s="161"/>
      <c r="J243" s="161"/>
      <c r="K243" s="161"/>
      <c r="L243" s="161"/>
      <c r="M243" s="161"/>
      <c r="N243" s="161"/>
      <c r="O243" s="203"/>
      <c r="P243" s="204"/>
    </row>
    <row r="244" spans="3:16" x14ac:dyDescent="0.35">
      <c r="C244" s="161"/>
      <c r="D244" s="161"/>
      <c r="E244" s="161"/>
      <c r="F244" s="161"/>
      <c r="G244" s="161"/>
      <c r="H244" s="161"/>
      <c r="I244" s="161"/>
      <c r="J244" s="161"/>
      <c r="K244" s="161"/>
      <c r="L244" s="161"/>
      <c r="M244" s="161"/>
      <c r="N244" s="161"/>
      <c r="O244" s="203"/>
      <c r="P244" s="204"/>
    </row>
    <row r="245" spans="3:16" x14ac:dyDescent="0.35">
      <c r="C245" s="161"/>
      <c r="D245" s="161"/>
      <c r="E245" s="161"/>
      <c r="F245" s="161"/>
      <c r="G245" s="161"/>
      <c r="H245" s="161"/>
      <c r="I245" s="161"/>
      <c r="J245" s="161"/>
      <c r="K245" s="161"/>
      <c r="L245" s="161"/>
      <c r="M245" s="161"/>
      <c r="N245" s="161"/>
      <c r="O245" s="203"/>
      <c r="P245" s="204"/>
    </row>
    <row r="246" spans="3:16" x14ac:dyDescent="0.35">
      <c r="C246" s="161"/>
      <c r="D246" s="161"/>
      <c r="E246" s="161"/>
      <c r="F246" s="161"/>
      <c r="G246" s="161"/>
      <c r="H246" s="161"/>
      <c r="I246" s="161"/>
      <c r="J246" s="161"/>
      <c r="K246" s="161"/>
      <c r="L246" s="161"/>
      <c r="M246" s="161"/>
      <c r="N246" s="161"/>
      <c r="O246" s="203"/>
      <c r="P246" s="204"/>
    </row>
    <row r="247" spans="3:16" x14ac:dyDescent="0.35">
      <c r="C247" s="161"/>
      <c r="D247" s="161"/>
      <c r="E247" s="161"/>
      <c r="F247" s="161"/>
      <c r="G247" s="161"/>
      <c r="H247" s="161"/>
      <c r="I247" s="161"/>
      <c r="J247" s="161"/>
      <c r="K247" s="161"/>
      <c r="L247" s="161"/>
      <c r="M247" s="161"/>
      <c r="N247" s="161"/>
      <c r="O247" s="203"/>
      <c r="P247" s="204"/>
    </row>
    <row r="248" spans="3:16" x14ac:dyDescent="0.35">
      <c r="C248" s="161"/>
      <c r="D248" s="161"/>
      <c r="E248" s="161"/>
      <c r="F248" s="161"/>
      <c r="G248" s="161"/>
      <c r="H248" s="161"/>
      <c r="I248" s="161"/>
      <c r="J248" s="161"/>
      <c r="K248" s="161"/>
      <c r="L248" s="161"/>
      <c r="M248" s="161"/>
      <c r="N248" s="161"/>
      <c r="O248" s="203"/>
      <c r="P248" s="204"/>
    </row>
    <row r="249" spans="3:16" x14ac:dyDescent="0.35">
      <c r="C249" s="161"/>
      <c r="D249" s="161"/>
      <c r="E249" s="161"/>
      <c r="F249" s="161"/>
      <c r="G249" s="161"/>
      <c r="H249" s="161"/>
      <c r="I249" s="161"/>
      <c r="J249" s="161"/>
      <c r="K249" s="161"/>
      <c r="L249" s="161"/>
      <c r="M249" s="161"/>
      <c r="N249" s="161"/>
      <c r="O249" s="203"/>
      <c r="P249" s="204"/>
    </row>
    <row r="250" spans="3:16" x14ac:dyDescent="0.35">
      <c r="C250" s="161"/>
      <c r="D250" s="161"/>
      <c r="E250" s="161"/>
      <c r="F250" s="161"/>
      <c r="G250" s="161"/>
      <c r="H250" s="161"/>
      <c r="I250" s="161"/>
      <c r="J250" s="161"/>
      <c r="K250" s="161"/>
      <c r="L250" s="161"/>
      <c r="M250" s="161"/>
      <c r="N250" s="161"/>
      <c r="O250" s="203"/>
      <c r="P250" s="204"/>
    </row>
    <row r="251" spans="3:16" x14ac:dyDescent="0.35">
      <c r="C251" s="161"/>
      <c r="D251" s="161"/>
      <c r="E251" s="161"/>
      <c r="F251" s="161"/>
      <c r="G251" s="161"/>
      <c r="H251" s="161"/>
      <c r="I251" s="161"/>
      <c r="J251" s="161"/>
      <c r="K251" s="161"/>
      <c r="L251" s="161"/>
      <c r="M251" s="161"/>
      <c r="N251" s="161"/>
      <c r="O251" s="203"/>
      <c r="P251" s="204"/>
    </row>
    <row r="252" spans="3:16" x14ac:dyDescent="0.35">
      <c r="C252" s="161"/>
      <c r="D252" s="161"/>
      <c r="E252" s="161"/>
      <c r="F252" s="161"/>
      <c r="G252" s="161"/>
      <c r="H252" s="161"/>
      <c r="I252" s="161"/>
      <c r="J252" s="161"/>
      <c r="K252" s="161"/>
      <c r="L252" s="161"/>
      <c r="M252" s="161"/>
      <c r="N252" s="161"/>
      <c r="O252" s="203"/>
      <c r="P252" s="204"/>
    </row>
    <row r="253" spans="3:16" x14ac:dyDescent="0.35">
      <c r="C253" s="161"/>
      <c r="D253" s="161"/>
      <c r="E253" s="161"/>
      <c r="F253" s="161"/>
      <c r="G253" s="161"/>
      <c r="H253" s="161"/>
      <c r="I253" s="161"/>
      <c r="J253" s="161"/>
      <c r="K253" s="161"/>
      <c r="L253" s="161"/>
      <c r="M253" s="161"/>
      <c r="N253" s="161"/>
      <c r="O253" s="203"/>
      <c r="P253" s="204"/>
    </row>
    <row r="254" spans="3:16" x14ac:dyDescent="0.35">
      <c r="C254" s="161"/>
      <c r="D254" s="161"/>
      <c r="E254" s="161"/>
      <c r="F254" s="161"/>
      <c r="G254" s="161"/>
      <c r="H254" s="161"/>
      <c r="I254" s="161"/>
      <c r="J254" s="161"/>
      <c r="K254" s="161"/>
      <c r="L254" s="161"/>
      <c r="M254" s="161"/>
      <c r="N254" s="161"/>
      <c r="O254" s="203"/>
      <c r="P254" s="204"/>
    </row>
    <row r="255" spans="3:16" x14ac:dyDescent="0.35">
      <c r="C255" s="161"/>
      <c r="D255" s="161"/>
      <c r="E255" s="161"/>
      <c r="F255" s="161"/>
      <c r="G255" s="161"/>
      <c r="H255" s="161"/>
      <c r="I255" s="161"/>
      <c r="J255" s="161"/>
      <c r="K255" s="161"/>
      <c r="L255" s="161"/>
      <c r="M255" s="161"/>
      <c r="N255" s="161"/>
      <c r="O255" s="203"/>
      <c r="P255" s="204"/>
    </row>
    <row r="256" spans="3:16" x14ac:dyDescent="0.35">
      <c r="C256" s="161"/>
      <c r="D256" s="161"/>
      <c r="E256" s="161"/>
      <c r="F256" s="161"/>
      <c r="G256" s="161"/>
      <c r="H256" s="161"/>
      <c r="I256" s="161"/>
      <c r="J256" s="161"/>
      <c r="K256" s="161"/>
      <c r="L256" s="161"/>
      <c r="M256" s="161"/>
      <c r="N256" s="161"/>
      <c r="O256" s="203"/>
      <c r="P256" s="204"/>
    </row>
    <row r="257" spans="3:16" x14ac:dyDescent="0.35">
      <c r="C257" s="161"/>
      <c r="D257" s="161"/>
      <c r="E257" s="161"/>
      <c r="F257" s="161"/>
      <c r="G257" s="161"/>
      <c r="H257" s="161"/>
      <c r="I257" s="161"/>
      <c r="J257" s="161"/>
      <c r="K257" s="161"/>
      <c r="L257" s="161"/>
      <c r="M257" s="161"/>
      <c r="N257" s="161"/>
      <c r="O257" s="203"/>
      <c r="P257" s="204"/>
    </row>
    <row r="258" spans="3:16" x14ac:dyDescent="0.35">
      <c r="C258" s="161"/>
      <c r="D258" s="161"/>
      <c r="E258" s="161"/>
      <c r="F258" s="161"/>
      <c r="G258" s="161"/>
      <c r="H258" s="161"/>
      <c r="I258" s="161"/>
      <c r="J258" s="161"/>
      <c r="K258" s="161"/>
      <c r="L258" s="161"/>
      <c r="M258" s="161"/>
      <c r="N258" s="161"/>
      <c r="O258" s="203"/>
      <c r="P258" s="204"/>
    </row>
    <row r="259" spans="3:16" x14ac:dyDescent="0.35">
      <c r="C259" s="161"/>
      <c r="D259" s="161"/>
      <c r="E259" s="161"/>
      <c r="F259" s="161"/>
      <c r="G259" s="161"/>
      <c r="H259" s="161"/>
      <c r="I259" s="161"/>
      <c r="J259" s="161"/>
      <c r="K259" s="161"/>
      <c r="L259" s="161"/>
      <c r="M259" s="161"/>
      <c r="N259" s="161"/>
      <c r="O259" s="203"/>
      <c r="P259" s="204"/>
    </row>
    <row r="260" spans="3:16" x14ac:dyDescent="0.35">
      <c r="C260" s="161"/>
      <c r="D260" s="161"/>
      <c r="E260" s="161"/>
      <c r="F260" s="161"/>
      <c r="G260" s="161"/>
      <c r="H260" s="161"/>
      <c r="I260" s="161"/>
      <c r="J260" s="161"/>
      <c r="K260" s="161"/>
      <c r="L260" s="161"/>
      <c r="M260" s="161"/>
      <c r="N260" s="161"/>
      <c r="O260" s="203"/>
      <c r="P260" s="204"/>
    </row>
    <row r="261" spans="3:16" x14ac:dyDescent="0.35">
      <c r="C261" s="161"/>
      <c r="D261" s="161"/>
      <c r="E261" s="161"/>
      <c r="F261" s="161"/>
      <c r="G261" s="161"/>
      <c r="H261" s="161"/>
      <c r="I261" s="161"/>
      <c r="J261" s="161"/>
      <c r="K261" s="161"/>
      <c r="L261" s="161"/>
      <c r="M261" s="161"/>
      <c r="N261" s="161"/>
      <c r="O261" s="203"/>
      <c r="P261" s="204"/>
    </row>
    <row r="262" spans="3:16" x14ac:dyDescent="0.35">
      <c r="C262" s="161"/>
      <c r="D262" s="161"/>
      <c r="E262" s="161"/>
      <c r="F262" s="161"/>
      <c r="G262" s="161"/>
      <c r="H262" s="161"/>
      <c r="I262" s="161"/>
      <c r="J262" s="161"/>
      <c r="K262" s="161"/>
      <c r="L262" s="161"/>
      <c r="M262" s="161"/>
      <c r="N262" s="161"/>
      <c r="O262" s="203"/>
      <c r="P262" s="204"/>
    </row>
    <row r="263" spans="3:16" x14ac:dyDescent="0.35">
      <c r="C263" s="161"/>
      <c r="D263" s="161"/>
      <c r="E263" s="161"/>
      <c r="F263" s="161"/>
      <c r="G263" s="161"/>
      <c r="H263" s="161"/>
      <c r="I263" s="161"/>
      <c r="J263" s="161"/>
      <c r="K263" s="161"/>
      <c r="L263" s="161"/>
      <c r="M263" s="161"/>
      <c r="N263" s="161"/>
      <c r="O263" s="203"/>
      <c r="P263" s="204"/>
    </row>
    <row r="264" spans="3:16" x14ac:dyDescent="0.35">
      <c r="C264" s="161"/>
      <c r="D264" s="161"/>
      <c r="E264" s="161"/>
      <c r="F264" s="161"/>
      <c r="G264" s="161"/>
      <c r="H264" s="161"/>
      <c r="I264" s="161"/>
      <c r="J264" s="161"/>
      <c r="K264" s="161"/>
      <c r="L264" s="161"/>
      <c r="M264" s="161"/>
      <c r="N264" s="161"/>
      <c r="O264" s="203"/>
      <c r="P264" s="204"/>
    </row>
    <row r="265" spans="3:16" x14ac:dyDescent="0.35">
      <c r="C265" s="161"/>
      <c r="D265" s="161"/>
      <c r="E265" s="161"/>
      <c r="F265" s="161"/>
      <c r="G265" s="161"/>
      <c r="H265" s="161"/>
      <c r="I265" s="161"/>
      <c r="J265" s="161"/>
      <c r="K265" s="161"/>
      <c r="L265" s="161"/>
      <c r="M265" s="161"/>
      <c r="N265" s="161"/>
      <c r="O265" s="203"/>
      <c r="P265" s="204"/>
    </row>
    <row r="266" spans="3:16" x14ac:dyDescent="0.35">
      <c r="C266" s="161"/>
      <c r="D266" s="161"/>
      <c r="E266" s="161"/>
      <c r="F266" s="161"/>
      <c r="G266" s="161"/>
      <c r="H266" s="161"/>
      <c r="I266" s="161"/>
      <c r="J266" s="161"/>
      <c r="K266" s="161"/>
      <c r="L266" s="161"/>
      <c r="M266" s="161"/>
      <c r="N266" s="161"/>
      <c r="O266" s="203"/>
      <c r="P266" s="204"/>
    </row>
    <row r="267" spans="3:16" x14ac:dyDescent="0.35">
      <c r="C267" s="161"/>
      <c r="D267" s="161"/>
      <c r="E267" s="161"/>
      <c r="F267" s="161"/>
      <c r="G267" s="161"/>
      <c r="H267" s="161"/>
      <c r="I267" s="161"/>
      <c r="J267" s="161"/>
      <c r="K267" s="161"/>
      <c r="L267" s="161"/>
      <c r="M267" s="161"/>
      <c r="N267" s="161"/>
      <c r="O267" s="203"/>
      <c r="P267" s="204"/>
    </row>
    <row r="268" spans="3:16" x14ac:dyDescent="0.35">
      <c r="C268" s="161"/>
      <c r="D268" s="161"/>
      <c r="E268" s="161"/>
      <c r="F268" s="161"/>
      <c r="G268" s="161"/>
      <c r="H268" s="161"/>
      <c r="I268" s="161"/>
      <c r="J268" s="161"/>
      <c r="K268" s="161"/>
      <c r="L268" s="161"/>
      <c r="M268" s="161"/>
      <c r="N268" s="161"/>
      <c r="O268" s="203"/>
      <c r="P268" s="204"/>
    </row>
    <row r="269" spans="3:16" x14ac:dyDescent="0.35">
      <c r="C269" s="161"/>
      <c r="D269" s="161"/>
      <c r="E269" s="161"/>
      <c r="F269" s="161"/>
      <c r="G269" s="161"/>
      <c r="H269" s="161"/>
      <c r="I269" s="161"/>
      <c r="J269" s="161"/>
      <c r="K269" s="161"/>
      <c r="L269" s="161"/>
      <c r="M269" s="161"/>
      <c r="N269" s="161"/>
      <c r="O269" s="203"/>
      <c r="P269" s="204"/>
    </row>
    <row r="270" spans="3:16" x14ac:dyDescent="0.35">
      <c r="C270" s="161"/>
      <c r="D270" s="161"/>
      <c r="E270" s="161"/>
      <c r="F270" s="161"/>
      <c r="G270" s="161"/>
      <c r="H270" s="161"/>
      <c r="I270" s="161"/>
      <c r="J270" s="161"/>
      <c r="K270" s="161"/>
      <c r="L270" s="161"/>
      <c r="M270" s="161"/>
      <c r="N270" s="161"/>
      <c r="O270" s="203"/>
      <c r="P270" s="204"/>
    </row>
    <row r="271" spans="3:16" x14ac:dyDescent="0.35">
      <c r="C271" s="161"/>
      <c r="D271" s="161"/>
      <c r="E271" s="161"/>
      <c r="F271" s="161"/>
      <c r="G271" s="161"/>
      <c r="H271" s="161"/>
      <c r="I271" s="161"/>
      <c r="J271" s="161"/>
      <c r="K271" s="161"/>
      <c r="L271" s="161"/>
      <c r="M271" s="161"/>
      <c r="N271" s="161"/>
      <c r="O271" s="203"/>
      <c r="P271" s="204"/>
    </row>
    <row r="272" spans="3:16" x14ac:dyDescent="0.35">
      <c r="C272" s="161"/>
      <c r="D272" s="161"/>
      <c r="E272" s="161"/>
      <c r="F272" s="161"/>
      <c r="G272" s="161"/>
      <c r="H272" s="161"/>
      <c r="I272" s="161"/>
      <c r="J272" s="161"/>
      <c r="K272" s="161"/>
      <c r="L272" s="161"/>
      <c r="M272" s="161"/>
      <c r="N272" s="161"/>
      <c r="O272" s="203"/>
      <c r="P272" s="204"/>
    </row>
    <row r="273" spans="3:16" x14ac:dyDescent="0.35">
      <c r="C273" s="161"/>
      <c r="D273" s="161"/>
      <c r="E273" s="161"/>
      <c r="F273" s="161"/>
      <c r="G273" s="161"/>
      <c r="H273" s="161"/>
      <c r="I273" s="161"/>
      <c r="J273" s="161"/>
      <c r="K273" s="161"/>
      <c r="L273" s="161"/>
      <c r="M273" s="161"/>
      <c r="N273" s="161"/>
      <c r="O273" s="203"/>
      <c r="P273" s="204"/>
    </row>
    <row r="274" spans="3:16" x14ac:dyDescent="0.35">
      <c r="C274" s="161"/>
      <c r="D274" s="161"/>
      <c r="E274" s="161"/>
      <c r="F274" s="161"/>
      <c r="G274" s="161"/>
      <c r="H274" s="161"/>
      <c r="I274" s="161"/>
      <c r="J274" s="161"/>
      <c r="K274" s="161"/>
      <c r="L274" s="161"/>
      <c r="M274" s="161"/>
      <c r="N274" s="161"/>
      <c r="O274" s="203"/>
      <c r="P274" s="204"/>
    </row>
    <row r="275" spans="3:16" x14ac:dyDescent="0.35">
      <c r="C275" s="161"/>
      <c r="D275" s="161"/>
      <c r="E275" s="161"/>
      <c r="F275" s="161"/>
      <c r="G275" s="161"/>
      <c r="H275" s="161"/>
      <c r="I275" s="161"/>
      <c r="J275" s="161"/>
      <c r="K275" s="161"/>
      <c r="L275" s="161"/>
      <c r="M275" s="161"/>
      <c r="N275" s="161"/>
      <c r="O275" s="203"/>
      <c r="P275" s="204"/>
    </row>
    <row r="276" spans="3:16" x14ac:dyDescent="0.35">
      <c r="C276" s="161"/>
      <c r="D276" s="161"/>
      <c r="E276" s="161"/>
      <c r="F276" s="161"/>
      <c r="G276" s="161"/>
      <c r="H276" s="161"/>
      <c r="I276" s="161"/>
      <c r="J276" s="161"/>
      <c r="K276" s="161"/>
      <c r="L276" s="161"/>
      <c r="M276" s="161"/>
      <c r="N276" s="161"/>
      <c r="O276" s="203"/>
      <c r="P276" s="204"/>
    </row>
    <row r="277" spans="3:16" x14ac:dyDescent="0.35">
      <c r="C277" s="161"/>
      <c r="D277" s="161"/>
      <c r="E277" s="161"/>
      <c r="F277" s="161"/>
      <c r="G277" s="161"/>
      <c r="H277" s="161"/>
      <c r="I277" s="161"/>
      <c r="J277" s="161"/>
      <c r="K277" s="161"/>
      <c r="L277" s="161"/>
      <c r="M277" s="161"/>
      <c r="N277" s="161"/>
      <c r="O277" s="203"/>
      <c r="P277" s="204"/>
    </row>
    <row r="278" spans="3:16" x14ac:dyDescent="0.35">
      <c r="C278" s="161"/>
      <c r="D278" s="161"/>
      <c r="E278" s="161"/>
      <c r="F278" s="161"/>
      <c r="G278" s="161"/>
      <c r="H278" s="161"/>
      <c r="I278" s="161"/>
      <c r="J278" s="161"/>
      <c r="K278" s="161"/>
      <c r="L278" s="161"/>
      <c r="M278" s="161"/>
      <c r="N278" s="161"/>
      <c r="O278" s="203"/>
      <c r="P278" s="204"/>
    </row>
    <row r="279" spans="3:16" x14ac:dyDescent="0.35">
      <c r="C279" s="161"/>
      <c r="D279" s="161"/>
      <c r="E279" s="161"/>
      <c r="F279" s="161"/>
      <c r="G279" s="161"/>
      <c r="H279" s="161"/>
      <c r="I279" s="161"/>
      <c r="J279" s="161"/>
      <c r="K279" s="161"/>
      <c r="L279" s="161"/>
      <c r="M279" s="161"/>
      <c r="N279" s="161"/>
      <c r="O279" s="203"/>
      <c r="P279" s="204"/>
    </row>
    <row r="280" spans="3:16" x14ac:dyDescent="0.35">
      <c r="C280" s="161"/>
      <c r="D280" s="161"/>
      <c r="E280" s="161"/>
      <c r="F280" s="161"/>
      <c r="G280" s="161"/>
      <c r="H280" s="161"/>
      <c r="I280" s="161"/>
      <c r="J280" s="161"/>
      <c r="K280" s="161"/>
      <c r="L280" s="161"/>
      <c r="M280" s="161"/>
      <c r="N280" s="161"/>
      <c r="O280" s="203"/>
      <c r="P280" s="204"/>
    </row>
    <row r="281" spans="3:16" x14ac:dyDescent="0.35">
      <c r="C281" s="161"/>
      <c r="D281" s="161"/>
      <c r="E281" s="161"/>
      <c r="F281" s="161"/>
      <c r="G281" s="161"/>
      <c r="H281" s="161"/>
      <c r="I281" s="161"/>
      <c r="J281" s="161"/>
      <c r="K281" s="161"/>
      <c r="L281" s="161"/>
      <c r="M281" s="161"/>
      <c r="N281" s="161"/>
      <c r="O281" s="203"/>
      <c r="P281" s="204"/>
    </row>
    <row r="282" spans="3:16" x14ac:dyDescent="0.35">
      <c r="C282" s="161"/>
      <c r="D282" s="161"/>
      <c r="E282" s="161"/>
      <c r="F282" s="161"/>
      <c r="G282" s="161"/>
      <c r="H282" s="161"/>
      <c r="I282" s="161"/>
      <c r="J282" s="161"/>
      <c r="K282" s="161"/>
      <c r="L282" s="161"/>
      <c r="M282" s="161"/>
      <c r="N282" s="161"/>
      <c r="O282" s="203"/>
      <c r="P282" s="204"/>
    </row>
    <row r="283" spans="3:16" x14ac:dyDescent="0.35">
      <c r="C283" s="161"/>
      <c r="D283" s="161"/>
      <c r="E283" s="161"/>
      <c r="F283" s="161"/>
      <c r="G283" s="161"/>
      <c r="H283" s="161"/>
      <c r="I283" s="161"/>
      <c r="J283" s="161"/>
      <c r="K283" s="161"/>
      <c r="L283" s="161"/>
      <c r="M283" s="161"/>
      <c r="N283" s="161"/>
      <c r="O283" s="203"/>
      <c r="P283" s="204"/>
    </row>
    <row r="284" spans="3:16" x14ac:dyDescent="0.35">
      <c r="C284" s="161"/>
      <c r="D284" s="161"/>
      <c r="E284" s="161"/>
      <c r="F284" s="161"/>
      <c r="G284" s="161"/>
      <c r="H284" s="161"/>
      <c r="I284" s="161"/>
      <c r="J284" s="161"/>
      <c r="K284" s="161"/>
      <c r="L284" s="161"/>
      <c r="M284" s="161"/>
      <c r="N284" s="161"/>
      <c r="O284" s="203"/>
      <c r="P284" s="204"/>
    </row>
    <row r="285" spans="3:16" x14ac:dyDescent="0.35">
      <c r="C285" s="161"/>
      <c r="D285" s="161"/>
      <c r="E285" s="161"/>
      <c r="F285" s="161"/>
      <c r="G285" s="161"/>
      <c r="H285" s="161"/>
      <c r="I285" s="161"/>
      <c r="J285" s="161"/>
      <c r="K285" s="161"/>
      <c r="L285" s="161"/>
      <c r="M285" s="161"/>
      <c r="N285" s="161"/>
      <c r="O285" s="203"/>
      <c r="P285" s="204"/>
    </row>
    <row r="286" spans="3:16" x14ac:dyDescent="0.35">
      <c r="C286" s="161"/>
      <c r="D286" s="161"/>
      <c r="E286" s="161"/>
      <c r="F286" s="161"/>
      <c r="G286" s="161"/>
      <c r="H286" s="161"/>
      <c r="I286" s="161"/>
      <c r="J286" s="161"/>
      <c r="K286" s="161"/>
      <c r="L286" s="161"/>
      <c r="M286" s="161"/>
      <c r="N286" s="161"/>
      <c r="O286" s="203"/>
      <c r="P286" s="204"/>
    </row>
    <row r="287" spans="3:16" x14ac:dyDescent="0.35">
      <c r="C287" s="161"/>
      <c r="D287" s="161"/>
      <c r="E287" s="161"/>
      <c r="F287" s="161"/>
      <c r="G287" s="161"/>
      <c r="H287" s="161"/>
      <c r="I287" s="161"/>
      <c r="J287" s="161"/>
      <c r="K287" s="161"/>
      <c r="L287" s="161"/>
      <c r="M287" s="161"/>
      <c r="N287" s="161"/>
      <c r="O287" s="203"/>
      <c r="P287" s="204"/>
    </row>
    <row r="288" spans="3:16" x14ac:dyDescent="0.35">
      <c r="C288" s="161"/>
      <c r="D288" s="161"/>
      <c r="E288" s="161"/>
      <c r="F288" s="161"/>
      <c r="G288" s="161"/>
      <c r="H288" s="161"/>
      <c r="I288" s="161"/>
      <c r="J288" s="161"/>
      <c r="K288" s="161"/>
      <c r="L288" s="161"/>
      <c r="M288" s="161"/>
      <c r="N288" s="161"/>
      <c r="O288" s="203"/>
      <c r="P288" s="204"/>
    </row>
    <row r="289" spans="3:16" x14ac:dyDescent="0.35">
      <c r="C289" s="161"/>
      <c r="D289" s="161"/>
      <c r="E289" s="161"/>
      <c r="F289" s="161"/>
      <c r="G289" s="161"/>
      <c r="H289" s="161"/>
      <c r="I289" s="161"/>
      <c r="J289" s="161"/>
      <c r="K289" s="161"/>
      <c r="L289" s="161"/>
      <c r="M289" s="161"/>
      <c r="N289" s="161"/>
      <c r="O289" s="203"/>
      <c r="P289" s="204"/>
    </row>
    <row r="290" spans="3:16" x14ac:dyDescent="0.35">
      <c r="C290" s="161"/>
      <c r="D290" s="161"/>
      <c r="E290" s="161"/>
      <c r="F290" s="161"/>
      <c r="G290" s="161"/>
      <c r="H290" s="161"/>
      <c r="I290" s="161"/>
      <c r="J290" s="161"/>
      <c r="K290" s="161"/>
      <c r="L290" s="161"/>
      <c r="M290" s="161"/>
      <c r="N290" s="161"/>
      <c r="O290" s="203"/>
      <c r="P290" s="204"/>
    </row>
    <row r="291" spans="3:16" x14ac:dyDescent="0.35">
      <c r="C291" s="161"/>
      <c r="D291" s="161"/>
      <c r="E291" s="161"/>
      <c r="F291" s="161"/>
      <c r="G291" s="161"/>
      <c r="H291" s="161"/>
      <c r="I291" s="161"/>
      <c r="J291" s="161"/>
      <c r="K291" s="161"/>
      <c r="L291" s="161"/>
      <c r="M291" s="161"/>
      <c r="N291" s="161"/>
      <c r="O291" s="203"/>
      <c r="P291" s="204"/>
    </row>
    <row r="292" spans="3:16" x14ac:dyDescent="0.35">
      <c r="C292" s="161"/>
      <c r="D292" s="161"/>
      <c r="E292" s="161"/>
      <c r="F292" s="161"/>
      <c r="G292" s="161"/>
      <c r="H292" s="161"/>
      <c r="I292" s="161"/>
      <c r="J292" s="161"/>
      <c r="K292" s="161"/>
      <c r="L292" s="161"/>
      <c r="M292" s="161"/>
      <c r="N292" s="161"/>
      <c r="O292" s="203"/>
      <c r="P292" s="204"/>
    </row>
    <row r="293" spans="3:16" x14ac:dyDescent="0.35">
      <c r="C293" s="161"/>
      <c r="D293" s="161"/>
      <c r="E293" s="161"/>
      <c r="F293" s="161"/>
      <c r="G293" s="161"/>
      <c r="H293" s="161"/>
      <c r="I293" s="161"/>
      <c r="J293" s="161"/>
      <c r="K293" s="161"/>
      <c r="L293" s="161"/>
      <c r="M293" s="161"/>
      <c r="N293" s="161"/>
      <c r="O293" s="203"/>
      <c r="P293" s="204"/>
    </row>
    <row r="294" spans="3:16" x14ac:dyDescent="0.35">
      <c r="C294" s="161"/>
      <c r="D294" s="161"/>
      <c r="E294" s="161"/>
      <c r="F294" s="161"/>
      <c r="G294" s="161"/>
      <c r="H294" s="161"/>
      <c r="I294" s="161"/>
      <c r="J294" s="161"/>
      <c r="K294" s="161"/>
      <c r="L294" s="161"/>
      <c r="M294" s="161"/>
      <c r="N294" s="161"/>
      <c r="O294" s="203"/>
      <c r="P294" s="204"/>
    </row>
    <row r="295" spans="3:16" x14ac:dyDescent="0.35">
      <c r="C295" s="161"/>
      <c r="D295" s="161"/>
      <c r="E295" s="161"/>
      <c r="F295" s="161"/>
      <c r="G295" s="161"/>
      <c r="H295" s="161"/>
      <c r="I295" s="161"/>
      <c r="J295" s="161"/>
      <c r="K295" s="161"/>
      <c r="L295" s="161"/>
      <c r="M295" s="161"/>
      <c r="N295" s="161"/>
      <c r="O295" s="203"/>
      <c r="P295" s="204"/>
    </row>
    <row r="296" spans="3:16" x14ac:dyDescent="0.35">
      <c r="C296" s="161"/>
      <c r="D296" s="161"/>
      <c r="E296" s="161"/>
      <c r="F296" s="161"/>
      <c r="G296" s="161"/>
      <c r="H296" s="161"/>
      <c r="I296" s="161"/>
      <c r="J296" s="161"/>
      <c r="K296" s="161"/>
      <c r="L296" s="161"/>
      <c r="M296" s="161"/>
      <c r="N296" s="161"/>
      <c r="O296" s="203"/>
      <c r="P296" s="204"/>
    </row>
    <row r="297" spans="3:16" x14ac:dyDescent="0.35">
      <c r="C297" s="161"/>
      <c r="D297" s="161"/>
      <c r="E297" s="161"/>
      <c r="F297" s="161"/>
      <c r="G297" s="161"/>
      <c r="H297" s="161"/>
      <c r="I297" s="161"/>
      <c r="J297" s="161"/>
      <c r="K297" s="161"/>
      <c r="L297" s="161"/>
      <c r="M297" s="161"/>
      <c r="N297" s="161"/>
      <c r="O297" s="203"/>
      <c r="P297" s="204"/>
    </row>
    <row r="298" spans="3:16" x14ac:dyDescent="0.35">
      <c r="C298" s="161"/>
      <c r="D298" s="161"/>
      <c r="E298" s="161"/>
      <c r="F298" s="161"/>
      <c r="G298" s="161"/>
      <c r="H298" s="161"/>
      <c r="I298" s="161"/>
      <c r="J298" s="161"/>
      <c r="K298" s="161"/>
      <c r="L298" s="161"/>
      <c r="M298" s="161"/>
      <c r="N298" s="161"/>
      <c r="O298" s="203"/>
      <c r="P298" s="204"/>
    </row>
    <row r="299" spans="3:16" x14ac:dyDescent="0.35">
      <c r="C299" s="161"/>
      <c r="D299" s="161"/>
      <c r="E299" s="161"/>
      <c r="F299" s="161"/>
      <c r="G299" s="161"/>
      <c r="H299" s="161"/>
      <c r="I299" s="161"/>
      <c r="J299" s="161"/>
      <c r="K299" s="161"/>
      <c r="L299" s="161"/>
      <c r="M299" s="161"/>
      <c r="N299" s="161"/>
      <c r="O299" s="203"/>
      <c r="P299" s="204"/>
    </row>
    <row r="300" spans="3:16" x14ac:dyDescent="0.35">
      <c r="C300" s="161"/>
      <c r="D300" s="161"/>
      <c r="E300" s="161"/>
      <c r="F300" s="161"/>
      <c r="G300" s="161"/>
      <c r="H300" s="161"/>
      <c r="I300" s="161"/>
      <c r="J300" s="161"/>
      <c r="K300" s="161"/>
      <c r="L300" s="161"/>
      <c r="M300" s="161"/>
      <c r="N300" s="161"/>
      <c r="O300" s="203"/>
      <c r="P300" s="204"/>
    </row>
    <row r="301" spans="3:16" x14ac:dyDescent="0.35">
      <c r="C301" s="161"/>
      <c r="D301" s="161"/>
      <c r="E301" s="161"/>
      <c r="F301" s="161"/>
      <c r="G301" s="161"/>
      <c r="H301" s="161"/>
      <c r="I301" s="161"/>
      <c r="J301" s="161"/>
      <c r="K301" s="161"/>
      <c r="L301" s="161"/>
      <c r="M301" s="161"/>
      <c r="N301" s="161"/>
      <c r="O301" s="203"/>
      <c r="P301" s="204"/>
    </row>
    <row r="302" spans="3:16" x14ac:dyDescent="0.35">
      <c r="C302" s="161"/>
      <c r="D302" s="161"/>
      <c r="E302" s="161"/>
      <c r="F302" s="161"/>
      <c r="G302" s="161"/>
      <c r="H302" s="161"/>
      <c r="I302" s="161"/>
      <c r="J302" s="161"/>
      <c r="K302" s="161"/>
      <c r="L302" s="161"/>
      <c r="M302" s="161"/>
      <c r="N302" s="161"/>
      <c r="O302" s="203"/>
      <c r="P302" s="204"/>
    </row>
    <row r="303" spans="3:16" x14ac:dyDescent="0.35">
      <c r="C303" s="161"/>
      <c r="D303" s="161"/>
      <c r="E303" s="161"/>
      <c r="F303" s="161"/>
      <c r="G303" s="161"/>
      <c r="H303" s="161"/>
      <c r="I303" s="161"/>
      <c r="J303" s="161"/>
      <c r="K303" s="161"/>
      <c r="L303" s="161"/>
      <c r="M303" s="161"/>
      <c r="N303" s="161"/>
      <c r="O303" s="203"/>
      <c r="P303" s="204"/>
    </row>
    <row r="304" spans="3:16" x14ac:dyDescent="0.35">
      <c r="C304" s="161"/>
      <c r="D304" s="161"/>
      <c r="E304" s="161"/>
      <c r="F304" s="161"/>
      <c r="G304" s="161"/>
      <c r="H304" s="161"/>
      <c r="I304" s="161"/>
      <c r="J304" s="161"/>
      <c r="K304" s="161"/>
      <c r="L304" s="161"/>
      <c r="M304" s="161"/>
      <c r="N304" s="161"/>
      <c r="O304" s="203"/>
      <c r="P304" s="204"/>
    </row>
    <row r="305" spans="3:16" x14ac:dyDescent="0.35">
      <c r="C305" s="161"/>
      <c r="D305" s="161"/>
      <c r="E305" s="161"/>
      <c r="F305" s="161"/>
      <c r="G305" s="161"/>
      <c r="H305" s="161"/>
      <c r="I305" s="161"/>
      <c r="J305" s="161"/>
      <c r="K305" s="161"/>
      <c r="L305" s="161"/>
      <c r="M305" s="161"/>
      <c r="N305" s="161"/>
      <c r="O305" s="203"/>
      <c r="P305" s="204"/>
    </row>
    <row r="306" spans="3:16" x14ac:dyDescent="0.35">
      <c r="C306" s="161"/>
      <c r="D306" s="161"/>
      <c r="E306" s="161"/>
      <c r="F306" s="161"/>
      <c r="G306" s="161"/>
      <c r="H306" s="161"/>
      <c r="I306" s="161"/>
      <c r="J306" s="161"/>
      <c r="K306" s="161"/>
      <c r="L306" s="161"/>
      <c r="M306" s="161"/>
      <c r="N306" s="161"/>
      <c r="O306" s="203"/>
      <c r="P306" s="204"/>
    </row>
    <row r="307" spans="3:16" x14ac:dyDescent="0.35">
      <c r="C307" s="161"/>
      <c r="D307" s="161"/>
      <c r="E307" s="161"/>
      <c r="F307" s="161"/>
      <c r="G307" s="161"/>
      <c r="H307" s="161"/>
      <c r="I307" s="161"/>
      <c r="J307" s="161"/>
      <c r="K307" s="161"/>
      <c r="L307" s="161"/>
      <c r="M307" s="161"/>
      <c r="N307" s="161"/>
      <c r="O307" s="203"/>
      <c r="P307" s="204"/>
    </row>
    <row r="308" spans="3:16" x14ac:dyDescent="0.35">
      <c r="C308" s="161"/>
      <c r="D308" s="161"/>
      <c r="E308" s="161"/>
      <c r="F308" s="161"/>
      <c r="G308" s="161"/>
      <c r="H308" s="161"/>
      <c r="I308" s="161"/>
      <c r="J308" s="161"/>
      <c r="K308" s="161"/>
      <c r="L308" s="161"/>
      <c r="M308" s="161"/>
      <c r="N308" s="161"/>
      <c r="O308" s="203"/>
      <c r="P308" s="204"/>
    </row>
    <row r="309" spans="3:16" x14ac:dyDescent="0.35">
      <c r="C309" s="161"/>
      <c r="D309" s="161"/>
      <c r="E309" s="161"/>
      <c r="F309" s="161"/>
      <c r="G309" s="161"/>
      <c r="H309" s="161"/>
      <c r="I309" s="161"/>
      <c r="J309" s="161"/>
      <c r="K309" s="161"/>
      <c r="L309" s="161"/>
      <c r="M309" s="161"/>
      <c r="N309" s="161"/>
      <c r="O309" s="203"/>
      <c r="P309" s="204"/>
    </row>
    <row r="310" spans="3:16" x14ac:dyDescent="0.35">
      <c r="C310" s="161"/>
      <c r="D310" s="161"/>
      <c r="E310" s="161"/>
      <c r="F310" s="161"/>
      <c r="G310" s="161"/>
      <c r="H310" s="161"/>
      <c r="I310" s="161"/>
      <c r="J310" s="161"/>
      <c r="K310" s="161"/>
      <c r="L310" s="161"/>
      <c r="M310" s="161"/>
      <c r="N310" s="161"/>
      <c r="O310" s="203"/>
      <c r="P310" s="204"/>
    </row>
    <row r="311" spans="3:16" x14ac:dyDescent="0.35">
      <c r="C311" s="161"/>
      <c r="D311" s="161"/>
      <c r="E311" s="161"/>
      <c r="F311" s="161"/>
      <c r="G311" s="161"/>
      <c r="H311" s="161"/>
      <c r="I311" s="161"/>
      <c r="J311" s="161"/>
      <c r="K311" s="161"/>
      <c r="L311" s="161"/>
      <c r="M311" s="161"/>
      <c r="N311" s="161"/>
      <c r="O311" s="203"/>
      <c r="P311" s="204"/>
    </row>
    <row r="312" spans="3:16" x14ac:dyDescent="0.35">
      <c r="C312" s="161"/>
      <c r="D312" s="161"/>
      <c r="E312" s="161"/>
      <c r="F312" s="161"/>
      <c r="G312" s="161"/>
      <c r="H312" s="161"/>
      <c r="I312" s="161"/>
      <c r="J312" s="161"/>
      <c r="K312" s="161"/>
      <c r="L312" s="161"/>
      <c r="M312" s="161"/>
      <c r="N312" s="161"/>
      <c r="O312" s="203"/>
      <c r="P312" s="204"/>
    </row>
    <row r="313" spans="3:16" x14ac:dyDescent="0.35">
      <c r="C313" s="161"/>
      <c r="D313" s="161"/>
      <c r="E313" s="161"/>
      <c r="F313" s="161"/>
      <c r="G313" s="161"/>
      <c r="H313" s="161"/>
      <c r="I313" s="161"/>
      <c r="J313" s="161"/>
      <c r="K313" s="161"/>
      <c r="L313" s="161"/>
      <c r="M313" s="161"/>
      <c r="N313" s="161"/>
      <c r="O313" s="203"/>
      <c r="P313" s="204"/>
    </row>
    <row r="314" spans="3:16" x14ac:dyDescent="0.35">
      <c r="C314" s="161"/>
      <c r="D314" s="161"/>
      <c r="E314" s="161"/>
      <c r="F314" s="161"/>
      <c r="G314" s="161"/>
      <c r="H314" s="161"/>
      <c r="I314" s="161"/>
      <c r="J314" s="161"/>
      <c r="K314" s="161"/>
      <c r="L314" s="161"/>
      <c r="M314" s="161"/>
      <c r="N314" s="161"/>
      <c r="O314" s="203"/>
      <c r="P314" s="204"/>
    </row>
    <row r="315" spans="3:16" x14ac:dyDescent="0.35">
      <c r="C315" s="161"/>
      <c r="D315" s="161"/>
      <c r="E315" s="161"/>
      <c r="F315" s="161"/>
      <c r="G315" s="161"/>
      <c r="H315" s="161"/>
      <c r="I315" s="161"/>
      <c r="J315" s="161"/>
      <c r="K315" s="161"/>
      <c r="L315" s="161"/>
      <c r="M315" s="161"/>
      <c r="N315" s="161"/>
      <c r="O315" s="203"/>
      <c r="P315" s="204"/>
    </row>
    <row r="316" spans="3:16" x14ac:dyDescent="0.35">
      <c r="C316" s="161"/>
      <c r="D316" s="161"/>
      <c r="E316" s="161"/>
      <c r="F316" s="161"/>
      <c r="G316" s="161"/>
      <c r="H316" s="161"/>
      <c r="I316" s="161"/>
      <c r="J316" s="161"/>
      <c r="K316" s="161"/>
      <c r="L316" s="161"/>
      <c r="M316" s="161"/>
      <c r="N316" s="161"/>
      <c r="O316" s="203"/>
      <c r="P316" s="204"/>
    </row>
    <row r="317" spans="3:16" x14ac:dyDescent="0.35">
      <c r="C317" s="161"/>
      <c r="D317" s="161"/>
      <c r="E317" s="161"/>
      <c r="F317" s="161"/>
      <c r="G317" s="161"/>
      <c r="H317" s="161"/>
      <c r="I317" s="161"/>
      <c r="J317" s="161"/>
      <c r="K317" s="161"/>
      <c r="L317" s="161"/>
      <c r="M317" s="161"/>
      <c r="N317" s="161"/>
      <c r="O317" s="203"/>
      <c r="P317" s="204"/>
    </row>
    <row r="318" spans="3:16" x14ac:dyDescent="0.35">
      <c r="C318" s="161"/>
      <c r="D318" s="161"/>
      <c r="E318" s="161"/>
      <c r="F318" s="161"/>
      <c r="G318" s="161"/>
      <c r="H318" s="161"/>
      <c r="I318" s="161"/>
      <c r="J318" s="161"/>
      <c r="K318" s="161"/>
      <c r="L318" s="161"/>
      <c r="M318" s="161"/>
      <c r="N318" s="161"/>
      <c r="O318" s="203"/>
      <c r="P318" s="204"/>
    </row>
    <row r="319" spans="3:16" x14ac:dyDescent="0.35">
      <c r="C319" s="161"/>
      <c r="D319" s="161"/>
      <c r="E319" s="161"/>
      <c r="F319" s="161"/>
      <c r="G319" s="161"/>
      <c r="H319" s="161"/>
      <c r="I319" s="161"/>
      <c r="J319" s="161"/>
      <c r="K319" s="161"/>
      <c r="L319" s="161"/>
      <c r="M319" s="161"/>
      <c r="N319" s="161"/>
      <c r="O319" s="203"/>
      <c r="P319" s="204"/>
    </row>
    <row r="320" spans="3:16" x14ac:dyDescent="0.35">
      <c r="C320" s="161"/>
      <c r="D320" s="161"/>
      <c r="E320" s="161"/>
      <c r="F320" s="161"/>
      <c r="G320" s="161"/>
      <c r="H320" s="161"/>
      <c r="I320" s="161"/>
      <c r="J320" s="161"/>
      <c r="K320" s="161"/>
      <c r="L320" s="161"/>
      <c r="M320" s="161"/>
      <c r="N320" s="161"/>
      <c r="O320" s="203"/>
      <c r="P320" s="204"/>
    </row>
    <row r="321" spans="3:16" x14ac:dyDescent="0.35">
      <c r="C321" s="161"/>
      <c r="D321" s="161"/>
      <c r="E321" s="161"/>
      <c r="F321" s="161"/>
      <c r="G321" s="161"/>
      <c r="H321" s="161"/>
      <c r="I321" s="161"/>
      <c r="J321" s="161"/>
      <c r="K321" s="161"/>
      <c r="L321" s="161"/>
      <c r="M321" s="161"/>
      <c r="N321" s="161"/>
      <c r="O321" s="203"/>
      <c r="P321" s="204"/>
    </row>
    <row r="322" spans="3:16" x14ac:dyDescent="0.35">
      <c r="C322" s="161"/>
      <c r="D322" s="161"/>
      <c r="E322" s="161"/>
      <c r="F322" s="161"/>
      <c r="G322" s="161"/>
      <c r="H322" s="161"/>
      <c r="I322" s="161"/>
      <c r="J322" s="161"/>
      <c r="K322" s="161"/>
      <c r="L322" s="161"/>
      <c r="M322" s="161"/>
      <c r="N322" s="161"/>
      <c r="O322" s="203"/>
      <c r="P322" s="204"/>
    </row>
    <row r="323" spans="3:16" x14ac:dyDescent="0.35">
      <c r="C323" s="161"/>
      <c r="D323" s="161"/>
      <c r="E323" s="161"/>
      <c r="F323" s="161"/>
      <c r="G323" s="161"/>
      <c r="H323" s="161"/>
      <c r="I323" s="161"/>
      <c r="J323" s="161"/>
      <c r="K323" s="161"/>
      <c r="L323" s="161"/>
      <c r="M323" s="161"/>
      <c r="N323" s="161"/>
      <c r="O323" s="203"/>
      <c r="P323" s="204"/>
    </row>
    <row r="324" spans="3:16" x14ac:dyDescent="0.35">
      <c r="C324" s="161"/>
      <c r="D324" s="161"/>
      <c r="E324" s="161"/>
      <c r="F324" s="161"/>
      <c r="G324" s="161"/>
      <c r="H324" s="161"/>
      <c r="I324" s="161"/>
      <c r="J324" s="161"/>
      <c r="K324" s="161"/>
      <c r="L324" s="161"/>
      <c r="M324" s="161"/>
      <c r="N324" s="161"/>
      <c r="O324" s="203"/>
      <c r="P324" s="204"/>
    </row>
    <row r="325" spans="3:16" x14ac:dyDescent="0.35">
      <c r="C325" s="161"/>
      <c r="D325" s="161"/>
      <c r="E325" s="161"/>
      <c r="F325" s="161"/>
      <c r="G325" s="161"/>
      <c r="H325" s="161"/>
      <c r="I325" s="161"/>
      <c r="J325" s="161"/>
      <c r="K325" s="161"/>
      <c r="L325" s="161"/>
      <c r="M325" s="161"/>
      <c r="N325" s="161"/>
      <c r="O325" s="203"/>
      <c r="P325" s="204"/>
    </row>
    <row r="326" spans="3:16" x14ac:dyDescent="0.35">
      <c r="C326" s="161"/>
      <c r="D326" s="161"/>
      <c r="E326" s="161"/>
      <c r="F326" s="161"/>
      <c r="G326" s="161"/>
      <c r="H326" s="161"/>
      <c r="I326" s="161"/>
      <c r="J326" s="161"/>
      <c r="K326" s="161"/>
      <c r="L326" s="161"/>
      <c r="M326" s="161"/>
      <c r="N326" s="161"/>
      <c r="O326" s="203"/>
      <c r="P326" s="204"/>
    </row>
    <row r="327" spans="3:16" x14ac:dyDescent="0.35">
      <c r="C327" s="161"/>
      <c r="D327" s="161"/>
      <c r="E327" s="161"/>
      <c r="F327" s="161"/>
      <c r="G327" s="161"/>
      <c r="H327" s="161"/>
      <c r="I327" s="161"/>
      <c r="J327" s="161"/>
      <c r="K327" s="161"/>
      <c r="L327" s="161"/>
      <c r="M327" s="161"/>
      <c r="N327" s="161"/>
      <c r="O327" s="203"/>
      <c r="P327" s="204"/>
    </row>
    <row r="328" spans="3:16" x14ac:dyDescent="0.35">
      <c r="C328" s="161"/>
      <c r="D328" s="161"/>
      <c r="E328" s="161"/>
      <c r="F328" s="161"/>
      <c r="G328" s="161"/>
      <c r="H328" s="161"/>
      <c r="I328" s="161"/>
      <c r="J328" s="161"/>
      <c r="K328" s="161"/>
      <c r="L328" s="161"/>
      <c r="M328" s="161"/>
      <c r="N328" s="161"/>
      <c r="O328" s="203"/>
      <c r="P328" s="204"/>
    </row>
    <row r="329" spans="3:16" x14ac:dyDescent="0.35">
      <c r="C329" s="161"/>
      <c r="D329" s="161"/>
      <c r="E329" s="161"/>
      <c r="F329" s="161"/>
      <c r="G329" s="161"/>
      <c r="H329" s="161"/>
      <c r="I329" s="161"/>
      <c r="J329" s="161"/>
      <c r="K329" s="161"/>
      <c r="L329" s="161"/>
      <c r="M329" s="161"/>
      <c r="N329" s="161"/>
      <c r="O329" s="203"/>
      <c r="P329" s="204"/>
    </row>
    <row r="330" spans="3:16" x14ac:dyDescent="0.35">
      <c r="C330" s="161"/>
      <c r="D330" s="161"/>
      <c r="E330" s="161"/>
      <c r="F330" s="161"/>
      <c r="G330" s="161"/>
      <c r="H330" s="161"/>
      <c r="I330" s="161"/>
      <c r="J330" s="161"/>
      <c r="K330" s="161"/>
      <c r="L330" s="161"/>
      <c r="M330" s="161"/>
      <c r="N330" s="161"/>
      <c r="O330" s="203"/>
      <c r="P330" s="204"/>
    </row>
    <row r="331" spans="3:16" x14ac:dyDescent="0.35">
      <c r="C331" s="161"/>
      <c r="D331" s="161"/>
      <c r="E331" s="161"/>
      <c r="F331" s="161"/>
      <c r="G331" s="161"/>
      <c r="H331" s="161"/>
      <c r="I331" s="161"/>
      <c r="J331" s="161"/>
      <c r="K331" s="161"/>
      <c r="L331" s="161"/>
      <c r="M331" s="161"/>
      <c r="N331" s="161"/>
      <c r="O331" s="203"/>
      <c r="P331" s="204"/>
    </row>
    <row r="332" spans="3:16" x14ac:dyDescent="0.35">
      <c r="C332" s="161"/>
      <c r="D332" s="161"/>
      <c r="E332" s="161"/>
      <c r="F332" s="161"/>
      <c r="G332" s="161"/>
      <c r="H332" s="161"/>
      <c r="I332" s="161"/>
      <c r="J332" s="161"/>
      <c r="K332" s="161"/>
      <c r="L332" s="161"/>
      <c r="M332" s="161"/>
      <c r="N332" s="161"/>
      <c r="O332" s="203"/>
      <c r="P332" s="204"/>
    </row>
    <row r="333" spans="3:16" x14ac:dyDescent="0.35">
      <c r="C333" s="161"/>
      <c r="D333" s="161"/>
      <c r="E333" s="161"/>
      <c r="F333" s="161"/>
      <c r="G333" s="161"/>
      <c r="H333" s="161"/>
      <c r="I333" s="161"/>
      <c r="J333" s="161"/>
      <c r="K333" s="161"/>
      <c r="L333" s="161"/>
      <c r="M333" s="161"/>
      <c r="N333" s="161"/>
      <c r="O333" s="203"/>
      <c r="P333" s="204"/>
    </row>
    <row r="334" spans="3:16" x14ac:dyDescent="0.35">
      <c r="C334" s="161"/>
      <c r="D334" s="161"/>
      <c r="E334" s="161"/>
      <c r="F334" s="161"/>
      <c r="G334" s="161"/>
      <c r="H334" s="161"/>
      <c r="I334" s="161"/>
      <c r="J334" s="161"/>
      <c r="K334" s="161"/>
      <c r="L334" s="161"/>
      <c r="M334" s="161"/>
      <c r="N334" s="161"/>
      <c r="O334" s="203"/>
      <c r="P334" s="204"/>
    </row>
    <row r="335" spans="3:16" x14ac:dyDescent="0.35">
      <c r="C335" s="161"/>
      <c r="D335" s="161"/>
      <c r="E335" s="161"/>
      <c r="F335" s="161"/>
      <c r="G335" s="161"/>
      <c r="H335" s="161"/>
      <c r="I335" s="161"/>
      <c r="J335" s="161"/>
      <c r="K335" s="161"/>
      <c r="L335" s="161"/>
      <c r="M335" s="161"/>
      <c r="N335" s="161"/>
      <c r="O335" s="203"/>
      <c r="P335" s="204"/>
    </row>
    <row r="336" spans="3:16" x14ac:dyDescent="0.35">
      <c r="C336" s="161"/>
      <c r="D336" s="161"/>
      <c r="E336" s="161"/>
      <c r="F336" s="161"/>
      <c r="G336" s="161"/>
      <c r="H336" s="161"/>
      <c r="I336" s="161"/>
      <c r="J336" s="161"/>
      <c r="K336" s="161"/>
      <c r="L336" s="161"/>
      <c r="M336" s="161"/>
      <c r="N336" s="161"/>
      <c r="O336" s="203"/>
      <c r="P336" s="204"/>
    </row>
    <row r="337" spans="3:16" x14ac:dyDescent="0.35">
      <c r="C337" s="161"/>
      <c r="D337" s="161"/>
      <c r="E337" s="161"/>
      <c r="F337" s="161"/>
      <c r="G337" s="161"/>
      <c r="H337" s="161"/>
      <c r="I337" s="161"/>
      <c r="J337" s="161"/>
      <c r="K337" s="161"/>
      <c r="L337" s="161"/>
      <c r="M337" s="161"/>
      <c r="N337" s="161"/>
      <c r="O337" s="203"/>
      <c r="P337" s="204"/>
    </row>
    <row r="338" spans="3:16" x14ac:dyDescent="0.35">
      <c r="C338" s="161"/>
      <c r="D338" s="161"/>
      <c r="E338" s="161"/>
      <c r="F338" s="161"/>
      <c r="G338" s="161"/>
      <c r="H338" s="161"/>
      <c r="I338" s="161"/>
      <c r="J338" s="161"/>
      <c r="K338" s="161"/>
      <c r="L338" s="161"/>
      <c r="M338" s="161"/>
      <c r="N338" s="161"/>
      <c r="O338" s="203"/>
      <c r="P338" s="204"/>
    </row>
    <row r="339" spans="3:16" x14ac:dyDescent="0.35">
      <c r="C339" s="161"/>
      <c r="D339" s="161"/>
      <c r="E339" s="161"/>
      <c r="F339" s="161"/>
      <c r="G339" s="161"/>
      <c r="H339" s="161"/>
      <c r="I339" s="161"/>
      <c r="J339" s="161"/>
      <c r="K339" s="161"/>
      <c r="L339" s="161"/>
      <c r="M339" s="161"/>
      <c r="N339" s="161"/>
      <c r="O339" s="203"/>
      <c r="P339" s="204"/>
    </row>
    <row r="340" spans="3:16" x14ac:dyDescent="0.35">
      <c r="C340" s="161"/>
      <c r="D340" s="161"/>
      <c r="E340" s="161"/>
      <c r="F340" s="161"/>
      <c r="G340" s="161"/>
      <c r="H340" s="161"/>
      <c r="I340" s="161"/>
      <c r="J340" s="161"/>
      <c r="K340" s="161"/>
      <c r="L340" s="161"/>
      <c r="M340" s="161"/>
      <c r="N340" s="161"/>
      <c r="O340" s="203"/>
      <c r="P340" s="204"/>
    </row>
    <row r="341" spans="3:16" x14ac:dyDescent="0.35">
      <c r="C341" s="161"/>
      <c r="D341" s="161"/>
      <c r="E341" s="161"/>
      <c r="F341" s="161"/>
      <c r="G341" s="161"/>
      <c r="H341" s="161"/>
      <c r="I341" s="161"/>
      <c r="J341" s="161"/>
      <c r="K341" s="161"/>
      <c r="L341" s="161"/>
      <c r="M341" s="161"/>
      <c r="N341" s="161"/>
      <c r="O341" s="203"/>
      <c r="P341" s="204"/>
    </row>
    <row r="342" spans="3:16" x14ac:dyDescent="0.35">
      <c r="C342" s="161"/>
      <c r="D342" s="161"/>
      <c r="E342" s="161"/>
      <c r="F342" s="161"/>
      <c r="G342" s="161"/>
      <c r="H342" s="161"/>
      <c r="I342" s="161"/>
      <c r="J342" s="161"/>
      <c r="K342" s="161"/>
      <c r="L342" s="161"/>
      <c r="M342" s="161"/>
      <c r="N342" s="161"/>
      <c r="O342" s="203"/>
      <c r="P342" s="204"/>
    </row>
    <row r="343" spans="3:16" x14ac:dyDescent="0.35">
      <c r="C343" s="161"/>
      <c r="D343" s="161"/>
      <c r="E343" s="161"/>
      <c r="F343" s="161"/>
      <c r="G343" s="161"/>
      <c r="H343" s="161"/>
      <c r="I343" s="161"/>
      <c r="J343" s="161"/>
      <c r="K343" s="161"/>
      <c r="L343" s="161"/>
      <c r="M343" s="161"/>
      <c r="N343" s="161"/>
      <c r="O343" s="203"/>
      <c r="P343" s="204"/>
    </row>
    <row r="344" spans="3:16" x14ac:dyDescent="0.35">
      <c r="C344" s="161"/>
      <c r="D344" s="161"/>
      <c r="E344" s="161"/>
      <c r="F344" s="161"/>
      <c r="G344" s="161"/>
      <c r="H344" s="161"/>
      <c r="I344" s="161"/>
      <c r="J344" s="161"/>
      <c r="K344" s="161"/>
      <c r="L344" s="161"/>
      <c r="M344" s="161"/>
      <c r="N344" s="161"/>
      <c r="O344" s="203"/>
      <c r="P344" s="204"/>
    </row>
    <row r="345" spans="3:16" x14ac:dyDescent="0.35">
      <c r="C345" s="161"/>
      <c r="D345" s="161"/>
      <c r="E345" s="161"/>
      <c r="F345" s="161"/>
      <c r="G345" s="161"/>
      <c r="H345" s="161"/>
      <c r="I345" s="161"/>
      <c r="J345" s="161"/>
      <c r="K345" s="161"/>
      <c r="L345" s="161"/>
      <c r="M345" s="161"/>
      <c r="N345" s="161"/>
      <c r="O345" s="203"/>
      <c r="P345" s="204"/>
    </row>
    <row r="346" spans="3:16" x14ac:dyDescent="0.35">
      <c r="C346" s="161"/>
      <c r="D346" s="161"/>
      <c r="E346" s="161"/>
      <c r="F346" s="161"/>
      <c r="G346" s="161"/>
      <c r="H346" s="161"/>
      <c r="I346" s="161"/>
      <c r="J346" s="161"/>
      <c r="K346" s="161"/>
      <c r="L346" s="161"/>
      <c r="M346" s="161"/>
      <c r="N346" s="161"/>
      <c r="O346" s="203"/>
      <c r="P346" s="204"/>
    </row>
    <row r="347" spans="3:16" x14ac:dyDescent="0.35">
      <c r="C347" s="161"/>
      <c r="D347" s="161"/>
      <c r="E347" s="161"/>
      <c r="F347" s="161"/>
      <c r="G347" s="161"/>
      <c r="H347" s="161"/>
      <c r="I347" s="161"/>
      <c r="J347" s="161"/>
      <c r="K347" s="161"/>
      <c r="L347" s="161"/>
      <c r="M347" s="161"/>
      <c r="N347" s="161"/>
      <c r="O347" s="203"/>
      <c r="P347" s="204"/>
    </row>
    <row r="348" spans="3:16" x14ac:dyDescent="0.35">
      <c r="C348" s="161"/>
      <c r="D348" s="161"/>
      <c r="E348" s="161"/>
      <c r="F348" s="161"/>
      <c r="G348" s="161"/>
      <c r="H348" s="161"/>
      <c r="I348" s="161"/>
      <c r="J348" s="161"/>
      <c r="K348" s="161"/>
      <c r="L348" s="161"/>
      <c r="M348" s="161"/>
      <c r="N348" s="161"/>
      <c r="O348" s="203"/>
      <c r="P348" s="204"/>
    </row>
    <row r="349" spans="3:16" x14ac:dyDescent="0.35">
      <c r="C349" s="161"/>
      <c r="D349" s="161"/>
      <c r="E349" s="161"/>
      <c r="F349" s="161"/>
      <c r="G349" s="161"/>
      <c r="H349" s="161"/>
      <c r="I349" s="161"/>
      <c r="J349" s="161"/>
      <c r="K349" s="161"/>
      <c r="L349" s="161"/>
      <c r="M349" s="161"/>
      <c r="N349" s="161"/>
      <c r="O349" s="203"/>
      <c r="P349" s="204"/>
    </row>
    <row r="350" spans="3:16" x14ac:dyDescent="0.35">
      <c r="C350" s="161"/>
      <c r="D350" s="161"/>
      <c r="E350" s="161"/>
      <c r="F350" s="161"/>
      <c r="G350" s="161"/>
      <c r="H350" s="161"/>
      <c r="I350" s="161"/>
      <c r="J350" s="161"/>
      <c r="K350" s="161"/>
      <c r="L350" s="161"/>
      <c r="M350" s="161"/>
      <c r="N350" s="161"/>
      <c r="O350" s="203"/>
      <c r="P350" s="204"/>
    </row>
    <row r="351" spans="3:16" x14ac:dyDescent="0.35">
      <c r="C351" s="161"/>
      <c r="D351" s="161"/>
      <c r="E351" s="161"/>
      <c r="F351" s="161"/>
      <c r="G351" s="161"/>
      <c r="H351" s="161"/>
      <c r="I351" s="161"/>
      <c r="J351" s="161"/>
      <c r="K351" s="161"/>
      <c r="L351" s="161"/>
      <c r="M351" s="161"/>
      <c r="N351" s="161"/>
      <c r="O351" s="203"/>
      <c r="P351" s="204"/>
    </row>
    <row r="352" spans="3:16" x14ac:dyDescent="0.35">
      <c r="C352" s="161"/>
      <c r="D352" s="161"/>
      <c r="E352" s="161"/>
      <c r="F352" s="161"/>
      <c r="G352" s="161"/>
      <c r="H352" s="161"/>
      <c r="I352" s="161"/>
      <c r="J352" s="161"/>
      <c r="K352" s="161"/>
      <c r="L352" s="161"/>
      <c r="M352" s="161"/>
      <c r="N352" s="161"/>
      <c r="O352" s="203"/>
      <c r="P352" s="204"/>
    </row>
    <row r="353" spans="3:16" x14ac:dyDescent="0.35">
      <c r="C353" s="161"/>
      <c r="D353" s="161"/>
      <c r="E353" s="161"/>
      <c r="F353" s="161"/>
      <c r="G353" s="161"/>
      <c r="H353" s="161"/>
      <c r="I353" s="161"/>
      <c r="J353" s="161"/>
      <c r="K353" s="161"/>
      <c r="L353" s="161"/>
      <c r="M353" s="161"/>
      <c r="N353" s="161"/>
      <c r="O353" s="203"/>
      <c r="P353" s="204"/>
    </row>
    <row r="354" spans="3:16" x14ac:dyDescent="0.35">
      <c r="C354" s="161"/>
      <c r="D354" s="161"/>
      <c r="E354" s="161"/>
      <c r="F354" s="161"/>
      <c r="G354" s="161"/>
      <c r="H354" s="161"/>
      <c r="I354" s="161"/>
      <c r="J354" s="161"/>
      <c r="K354" s="161"/>
      <c r="L354" s="161"/>
      <c r="M354" s="161"/>
      <c r="N354" s="161"/>
      <c r="O354" s="203"/>
      <c r="P354" s="204"/>
    </row>
    <row r="355" spans="3:16" x14ac:dyDescent="0.35">
      <c r="C355" s="161"/>
      <c r="D355" s="161"/>
      <c r="E355" s="161"/>
      <c r="F355" s="161"/>
      <c r="G355" s="161"/>
      <c r="H355" s="161"/>
      <c r="I355" s="161"/>
      <c r="J355" s="161"/>
      <c r="K355" s="161"/>
      <c r="L355" s="161"/>
      <c r="M355" s="161"/>
      <c r="N355" s="161"/>
      <c r="O355" s="203"/>
      <c r="P355" s="204"/>
    </row>
    <row r="356" spans="3:16" x14ac:dyDescent="0.35">
      <c r="C356" s="161"/>
      <c r="D356" s="161"/>
      <c r="E356" s="161"/>
      <c r="F356" s="161"/>
      <c r="G356" s="161"/>
      <c r="H356" s="161"/>
      <c r="I356" s="161"/>
      <c r="J356" s="161"/>
      <c r="K356" s="161"/>
      <c r="L356" s="161"/>
      <c r="M356" s="161"/>
      <c r="N356" s="161"/>
      <c r="O356" s="203"/>
      <c r="P356" s="204"/>
    </row>
    <row r="357" spans="3:16" x14ac:dyDescent="0.35">
      <c r="C357" s="161"/>
      <c r="D357" s="161"/>
      <c r="E357" s="161"/>
      <c r="F357" s="161"/>
      <c r="G357" s="161"/>
      <c r="H357" s="161"/>
      <c r="I357" s="161"/>
      <c r="J357" s="161"/>
      <c r="K357" s="161"/>
      <c r="L357" s="161"/>
      <c r="M357" s="161"/>
      <c r="N357" s="161"/>
      <c r="O357" s="203"/>
      <c r="P357" s="204"/>
    </row>
    <row r="358" spans="3:16" x14ac:dyDescent="0.35">
      <c r="C358" s="161"/>
      <c r="D358" s="161"/>
      <c r="E358" s="161"/>
      <c r="F358" s="161"/>
      <c r="G358" s="161"/>
      <c r="H358" s="161"/>
      <c r="I358" s="161"/>
      <c r="J358" s="161"/>
      <c r="K358" s="161"/>
      <c r="L358" s="161"/>
      <c r="M358" s="161"/>
      <c r="N358" s="161"/>
      <c r="O358" s="203"/>
      <c r="P358" s="204"/>
    </row>
    <row r="359" spans="3:16" x14ac:dyDescent="0.35">
      <c r="C359" s="161"/>
      <c r="D359" s="161"/>
      <c r="E359" s="161"/>
      <c r="F359" s="161"/>
      <c r="G359" s="161"/>
      <c r="H359" s="161"/>
      <c r="I359" s="161"/>
      <c r="J359" s="161"/>
      <c r="K359" s="161"/>
      <c r="L359" s="161"/>
      <c r="M359" s="161"/>
      <c r="N359" s="161"/>
      <c r="O359" s="203"/>
      <c r="P359" s="204"/>
    </row>
    <row r="360" spans="3:16" x14ac:dyDescent="0.35">
      <c r="C360" s="161"/>
      <c r="D360" s="161"/>
      <c r="E360" s="161"/>
      <c r="F360" s="161"/>
      <c r="G360" s="161"/>
      <c r="H360" s="161"/>
      <c r="I360" s="161"/>
      <c r="J360" s="161"/>
      <c r="K360" s="161"/>
      <c r="L360" s="161"/>
      <c r="M360" s="161"/>
      <c r="N360" s="161"/>
      <c r="O360" s="203"/>
      <c r="P360" s="204"/>
    </row>
    <row r="361" spans="3:16" x14ac:dyDescent="0.35">
      <c r="C361" s="161"/>
      <c r="D361" s="161"/>
      <c r="E361" s="161"/>
      <c r="F361" s="161"/>
      <c r="G361" s="161"/>
      <c r="H361" s="161"/>
      <c r="I361" s="161"/>
      <c r="J361" s="161"/>
      <c r="K361" s="161"/>
      <c r="L361" s="161"/>
      <c r="M361" s="161"/>
      <c r="N361" s="161"/>
      <c r="O361" s="203"/>
      <c r="P361" s="204"/>
    </row>
    <row r="362" spans="3:16" x14ac:dyDescent="0.35">
      <c r="C362" s="161"/>
      <c r="D362" s="161"/>
      <c r="E362" s="161"/>
      <c r="F362" s="161"/>
      <c r="G362" s="161"/>
      <c r="H362" s="161"/>
      <c r="I362" s="161"/>
      <c r="J362" s="161"/>
      <c r="K362" s="161"/>
      <c r="L362" s="161"/>
      <c r="M362" s="161"/>
      <c r="N362" s="161"/>
      <c r="O362" s="203"/>
      <c r="P362" s="204"/>
    </row>
    <row r="363" spans="3:16" x14ac:dyDescent="0.35">
      <c r="C363" s="161"/>
      <c r="D363" s="161"/>
      <c r="E363" s="161"/>
      <c r="F363" s="161"/>
      <c r="G363" s="161"/>
      <c r="H363" s="161"/>
      <c r="I363" s="161"/>
      <c r="J363" s="161"/>
      <c r="K363" s="161"/>
      <c r="L363" s="161"/>
      <c r="M363" s="161"/>
      <c r="N363" s="161"/>
      <c r="O363" s="203"/>
      <c r="P363" s="204"/>
    </row>
    <row r="364" spans="3:16" x14ac:dyDescent="0.35">
      <c r="C364" s="161"/>
      <c r="D364" s="161"/>
      <c r="E364" s="161"/>
      <c r="F364" s="161"/>
      <c r="G364" s="161"/>
      <c r="H364" s="161"/>
      <c r="I364" s="161"/>
      <c r="J364" s="161"/>
      <c r="K364" s="161"/>
      <c r="L364" s="161"/>
      <c r="M364" s="161"/>
      <c r="N364" s="161"/>
      <c r="O364" s="203"/>
      <c r="P364" s="204"/>
    </row>
    <row r="365" spans="3:16" x14ac:dyDescent="0.35">
      <c r="C365" s="161"/>
      <c r="D365" s="161"/>
      <c r="E365" s="161"/>
      <c r="F365" s="161"/>
      <c r="G365" s="161"/>
      <c r="H365" s="161"/>
      <c r="I365" s="161"/>
      <c r="J365" s="161"/>
      <c r="K365" s="161"/>
      <c r="L365" s="161"/>
      <c r="M365" s="161"/>
      <c r="N365" s="161"/>
      <c r="O365" s="203"/>
      <c r="P365" s="204"/>
    </row>
    <row r="366" spans="3:16" x14ac:dyDescent="0.35">
      <c r="C366" s="161"/>
      <c r="D366" s="161"/>
      <c r="E366" s="161"/>
      <c r="F366" s="161"/>
      <c r="G366" s="161"/>
      <c r="H366" s="161"/>
      <c r="I366" s="161"/>
      <c r="J366" s="161"/>
      <c r="K366" s="161"/>
      <c r="L366" s="161"/>
      <c r="M366" s="161"/>
      <c r="N366" s="161"/>
      <c r="O366" s="203"/>
      <c r="P366" s="204"/>
    </row>
    <row r="367" spans="3:16" x14ac:dyDescent="0.35">
      <c r="C367" s="161"/>
      <c r="D367" s="161"/>
      <c r="E367" s="161"/>
      <c r="F367" s="161"/>
      <c r="G367" s="161"/>
      <c r="H367" s="161"/>
      <c r="I367" s="161"/>
      <c r="J367" s="161"/>
      <c r="K367" s="161"/>
      <c r="L367" s="161"/>
      <c r="M367" s="161"/>
      <c r="N367" s="161"/>
      <c r="O367" s="203"/>
      <c r="P367" s="204"/>
    </row>
    <row r="368" spans="3:16" x14ac:dyDescent="0.35">
      <c r="C368" s="161"/>
      <c r="D368" s="161"/>
      <c r="E368" s="161"/>
      <c r="F368" s="161"/>
      <c r="G368" s="161"/>
      <c r="H368" s="161"/>
      <c r="I368" s="161"/>
      <c r="J368" s="161"/>
      <c r="K368" s="161"/>
      <c r="L368" s="161"/>
      <c r="M368" s="161"/>
      <c r="N368" s="161"/>
      <c r="O368" s="203"/>
      <c r="P368" s="204"/>
    </row>
    <row r="369" spans="3:16" x14ac:dyDescent="0.35">
      <c r="C369" s="161"/>
      <c r="D369" s="161"/>
      <c r="E369" s="161"/>
      <c r="F369" s="161"/>
      <c r="G369" s="161"/>
      <c r="H369" s="161"/>
      <c r="I369" s="161"/>
      <c r="J369" s="161"/>
      <c r="K369" s="161"/>
      <c r="L369" s="161"/>
      <c r="M369" s="161"/>
      <c r="N369" s="161"/>
      <c r="O369" s="203"/>
      <c r="P369" s="204"/>
    </row>
    <row r="370" spans="3:16" x14ac:dyDescent="0.35">
      <c r="C370" s="161"/>
      <c r="D370" s="161"/>
      <c r="E370" s="161"/>
      <c r="F370" s="161"/>
      <c r="G370" s="161"/>
      <c r="H370" s="161"/>
      <c r="I370" s="161"/>
      <c r="J370" s="161"/>
      <c r="K370" s="161"/>
      <c r="L370" s="161"/>
      <c r="M370" s="161"/>
      <c r="N370" s="161"/>
      <c r="O370" s="203"/>
      <c r="P370" s="204"/>
    </row>
    <row r="371" spans="3:16" x14ac:dyDescent="0.35">
      <c r="C371" s="161"/>
      <c r="D371" s="161"/>
      <c r="E371" s="161"/>
      <c r="F371" s="161"/>
      <c r="G371" s="161"/>
      <c r="H371" s="161"/>
      <c r="I371" s="161"/>
      <c r="J371" s="161"/>
      <c r="K371" s="161"/>
      <c r="L371" s="161"/>
      <c r="M371" s="161"/>
      <c r="N371" s="161"/>
      <c r="O371" s="203"/>
      <c r="P371" s="204"/>
    </row>
    <row r="372" spans="3:16" x14ac:dyDescent="0.35">
      <c r="C372" s="161"/>
      <c r="D372" s="161"/>
      <c r="E372" s="161"/>
      <c r="F372" s="161"/>
      <c r="G372" s="161"/>
      <c r="H372" s="161"/>
      <c r="I372" s="161"/>
      <c r="J372" s="161"/>
      <c r="K372" s="161"/>
      <c r="L372" s="161"/>
      <c r="M372" s="161"/>
      <c r="N372" s="161"/>
      <c r="O372" s="203"/>
      <c r="P372" s="204"/>
    </row>
    <row r="373" spans="3:16" x14ac:dyDescent="0.35">
      <c r="C373" s="161"/>
      <c r="D373" s="161"/>
      <c r="E373" s="161"/>
      <c r="F373" s="161"/>
      <c r="G373" s="161"/>
      <c r="H373" s="161"/>
      <c r="I373" s="161"/>
      <c r="J373" s="161"/>
      <c r="K373" s="161"/>
      <c r="L373" s="161"/>
      <c r="M373" s="161"/>
      <c r="N373" s="161"/>
      <c r="O373" s="203"/>
      <c r="P373" s="204"/>
    </row>
    <row r="374" spans="3:16" x14ac:dyDescent="0.35">
      <c r="C374" s="161"/>
      <c r="D374" s="161"/>
      <c r="E374" s="161"/>
      <c r="F374" s="161"/>
      <c r="G374" s="161"/>
      <c r="H374" s="161"/>
      <c r="I374" s="161"/>
      <c r="J374" s="161"/>
      <c r="K374" s="161"/>
      <c r="L374" s="161"/>
      <c r="M374" s="161"/>
      <c r="N374" s="161"/>
      <c r="O374" s="203"/>
      <c r="P374" s="204"/>
    </row>
    <row r="375" spans="3:16" x14ac:dyDescent="0.35">
      <c r="C375" s="161"/>
      <c r="D375" s="161"/>
      <c r="E375" s="161"/>
      <c r="F375" s="161"/>
      <c r="G375" s="161"/>
      <c r="H375" s="161"/>
      <c r="I375" s="161"/>
      <c r="J375" s="161"/>
      <c r="K375" s="161"/>
      <c r="L375" s="161"/>
      <c r="M375" s="161"/>
      <c r="N375" s="161"/>
      <c r="O375" s="203"/>
      <c r="P375" s="204"/>
    </row>
    <row r="376" spans="3:16" x14ac:dyDescent="0.35">
      <c r="C376" s="161"/>
      <c r="D376" s="161"/>
      <c r="E376" s="161"/>
      <c r="F376" s="161"/>
      <c r="G376" s="161"/>
      <c r="H376" s="161"/>
      <c r="I376" s="161"/>
      <c r="J376" s="161"/>
      <c r="K376" s="161"/>
      <c r="L376" s="161"/>
      <c r="M376" s="161"/>
      <c r="N376" s="161"/>
      <c r="O376" s="203"/>
      <c r="P376" s="204"/>
    </row>
    <row r="377" spans="3:16" x14ac:dyDescent="0.35">
      <c r="C377" s="161"/>
      <c r="D377" s="161"/>
      <c r="E377" s="161"/>
      <c r="F377" s="161"/>
      <c r="G377" s="161"/>
      <c r="H377" s="161"/>
      <c r="I377" s="161"/>
      <c r="J377" s="161"/>
      <c r="K377" s="161"/>
      <c r="L377" s="161"/>
      <c r="M377" s="161"/>
      <c r="N377" s="161"/>
      <c r="O377" s="203"/>
      <c r="P377" s="204"/>
    </row>
    <row r="378" spans="3:16" x14ac:dyDescent="0.35">
      <c r="C378" s="161"/>
      <c r="D378" s="161"/>
      <c r="E378" s="161"/>
      <c r="F378" s="161"/>
      <c r="G378" s="161"/>
      <c r="H378" s="161"/>
      <c r="I378" s="161"/>
      <c r="J378" s="161"/>
      <c r="K378" s="161"/>
      <c r="L378" s="161"/>
      <c r="M378" s="161"/>
      <c r="N378" s="161"/>
      <c r="O378" s="203"/>
      <c r="P378" s="204"/>
    </row>
    <row r="379" spans="3:16" x14ac:dyDescent="0.35">
      <c r="C379" s="161"/>
      <c r="D379" s="161"/>
      <c r="E379" s="161"/>
      <c r="F379" s="161"/>
      <c r="G379" s="161"/>
      <c r="H379" s="161"/>
      <c r="I379" s="161"/>
      <c r="J379" s="161"/>
      <c r="K379" s="161"/>
      <c r="L379" s="161"/>
      <c r="M379" s="161"/>
      <c r="N379" s="161"/>
      <c r="O379" s="203"/>
      <c r="P379" s="204"/>
    </row>
    <row r="380" spans="3:16" x14ac:dyDescent="0.35">
      <c r="C380" s="161"/>
      <c r="D380" s="161"/>
      <c r="E380" s="161"/>
      <c r="F380" s="161"/>
      <c r="G380" s="161"/>
      <c r="H380" s="161"/>
      <c r="I380" s="161"/>
      <c r="J380" s="161"/>
      <c r="K380" s="161"/>
      <c r="L380" s="161"/>
      <c r="M380" s="161"/>
      <c r="N380" s="161"/>
      <c r="O380" s="203"/>
      <c r="P380" s="204"/>
    </row>
    <row r="381" spans="3:16" x14ac:dyDescent="0.35">
      <c r="C381" s="161"/>
      <c r="D381" s="161"/>
      <c r="E381" s="161"/>
      <c r="F381" s="161"/>
      <c r="G381" s="161"/>
      <c r="H381" s="161"/>
      <c r="I381" s="161"/>
      <c r="J381" s="161"/>
      <c r="K381" s="161"/>
      <c r="L381" s="161"/>
      <c r="M381" s="161"/>
      <c r="N381" s="161"/>
      <c r="O381" s="203"/>
      <c r="P381" s="204"/>
    </row>
    <row r="382" spans="3:16" x14ac:dyDescent="0.35">
      <c r="C382" s="161"/>
      <c r="D382" s="161"/>
      <c r="E382" s="161"/>
      <c r="F382" s="161"/>
      <c r="G382" s="161"/>
      <c r="H382" s="161"/>
      <c r="I382" s="161"/>
      <c r="J382" s="161"/>
      <c r="K382" s="161"/>
      <c r="L382" s="161"/>
      <c r="M382" s="161"/>
      <c r="N382" s="161"/>
      <c r="O382" s="203"/>
      <c r="P382" s="204"/>
    </row>
    <row r="383" spans="3:16" x14ac:dyDescent="0.35">
      <c r="C383" s="161"/>
      <c r="D383" s="161"/>
      <c r="E383" s="161"/>
      <c r="F383" s="161"/>
      <c r="G383" s="161"/>
      <c r="H383" s="161"/>
      <c r="I383" s="161"/>
      <c r="J383" s="161"/>
      <c r="K383" s="161"/>
      <c r="L383" s="161"/>
      <c r="M383" s="161"/>
      <c r="N383" s="161"/>
      <c r="O383" s="203"/>
      <c r="P383" s="204"/>
    </row>
    <row r="384" spans="3:16" x14ac:dyDescent="0.35">
      <c r="C384" s="161"/>
      <c r="D384" s="161"/>
      <c r="E384" s="161"/>
      <c r="F384" s="161"/>
      <c r="G384" s="161"/>
      <c r="H384" s="161"/>
      <c r="I384" s="161"/>
      <c r="J384" s="161"/>
      <c r="K384" s="161"/>
      <c r="L384" s="161"/>
      <c r="M384" s="161"/>
      <c r="N384" s="161"/>
      <c r="O384" s="203"/>
      <c r="P384" s="204"/>
    </row>
    <row r="385" spans="3:16" x14ac:dyDescent="0.35">
      <c r="C385" s="161"/>
      <c r="D385" s="161"/>
      <c r="E385" s="161"/>
      <c r="F385" s="161"/>
      <c r="G385" s="161"/>
      <c r="H385" s="161"/>
      <c r="I385" s="161"/>
      <c r="J385" s="161"/>
      <c r="K385" s="161"/>
      <c r="L385" s="161"/>
      <c r="M385" s="161"/>
      <c r="N385" s="161"/>
      <c r="O385" s="203"/>
      <c r="P385" s="204"/>
    </row>
    <row r="386" spans="3:16" x14ac:dyDescent="0.35">
      <c r="C386" s="161"/>
      <c r="D386" s="161"/>
      <c r="E386" s="161"/>
      <c r="F386" s="161"/>
      <c r="G386" s="161"/>
      <c r="H386" s="161"/>
      <c r="I386" s="161"/>
      <c r="J386" s="161"/>
      <c r="K386" s="161"/>
      <c r="L386" s="161"/>
      <c r="M386" s="161"/>
      <c r="N386" s="161"/>
      <c r="O386" s="203"/>
      <c r="P386" s="204"/>
    </row>
    <row r="387" spans="3:16" x14ac:dyDescent="0.35">
      <c r="C387" s="161"/>
      <c r="D387" s="161"/>
      <c r="E387" s="161"/>
      <c r="F387" s="161"/>
      <c r="G387" s="161"/>
      <c r="H387" s="161"/>
      <c r="I387" s="161"/>
      <c r="J387" s="161"/>
      <c r="K387" s="161"/>
      <c r="L387" s="161"/>
      <c r="M387" s="161"/>
      <c r="N387" s="161"/>
      <c r="O387" s="203"/>
      <c r="P387" s="204"/>
    </row>
    <row r="388" spans="3:16" x14ac:dyDescent="0.35">
      <c r="C388" s="161"/>
      <c r="D388" s="161"/>
      <c r="E388" s="161"/>
      <c r="F388" s="161"/>
      <c r="G388" s="161"/>
      <c r="H388" s="161"/>
      <c r="I388" s="161"/>
      <c r="J388" s="161"/>
      <c r="K388" s="161"/>
      <c r="L388" s="161"/>
      <c r="M388" s="161"/>
      <c r="N388" s="161"/>
      <c r="O388" s="203"/>
      <c r="P388" s="204"/>
    </row>
    <row r="389" spans="3:16" x14ac:dyDescent="0.35">
      <c r="C389" s="161"/>
      <c r="D389" s="161"/>
      <c r="E389" s="161"/>
      <c r="F389" s="161"/>
      <c r="G389" s="161"/>
      <c r="H389" s="161"/>
      <c r="I389" s="161"/>
      <c r="J389" s="161"/>
      <c r="K389" s="161"/>
      <c r="L389" s="161"/>
      <c r="M389" s="161"/>
      <c r="N389" s="161"/>
      <c r="O389" s="203"/>
      <c r="P389" s="204"/>
    </row>
    <row r="390" spans="3:16" x14ac:dyDescent="0.35">
      <c r="C390" s="161"/>
      <c r="D390" s="161"/>
      <c r="E390" s="161"/>
      <c r="F390" s="161"/>
      <c r="G390" s="161"/>
      <c r="H390" s="161"/>
      <c r="I390" s="161"/>
      <c r="J390" s="161"/>
      <c r="K390" s="161"/>
      <c r="L390" s="161"/>
      <c r="M390" s="161"/>
      <c r="N390" s="161"/>
      <c r="O390" s="203"/>
      <c r="P390" s="204"/>
    </row>
    <row r="391" spans="3:16" x14ac:dyDescent="0.35">
      <c r="C391" s="161"/>
      <c r="D391" s="161"/>
      <c r="E391" s="161"/>
      <c r="F391" s="161"/>
      <c r="G391" s="161"/>
      <c r="H391" s="161"/>
      <c r="I391" s="161"/>
      <c r="J391" s="161"/>
      <c r="K391" s="161"/>
      <c r="L391" s="161"/>
      <c r="M391" s="161"/>
      <c r="N391" s="161"/>
      <c r="O391" s="203"/>
      <c r="P391" s="204"/>
    </row>
    <row r="392" spans="3:16" x14ac:dyDescent="0.35">
      <c r="C392" s="161"/>
      <c r="D392" s="161"/>
      <c r="E392" s="161"/>
      <c r="F392" s="161"/>
      <c r="G392" s="161"/>
      <c r="H392" s="161"/>
      <c r="I392" s="161"/>
      <c r="J392" s="161"/>
      <c r="K392" s="161"/>
      <c r="L392" s="161"/>
      <c r="M392" s="161"/>
      <c r="N392" s="161"/>
      <c r="O392" s="203"/>
      <c r="P392" s="204"/>
    </row>
    <row r="393" spans="3:16" x14ac:dyDescent="0.35">
      <c r="C393" s="161"/>
      <c r="D393" s="161"/>
      <c r="E393" s="161"/>
      <c r="F393" s="161"/>
      <c r="G393" s="161"/>
      <c r="H393" s="161"/>
      <c r="I393" s="161"/>
      <c r="J393" s="161"/>
      <c r="K393" s="161"/>
      <c r="L393" s="161"/>
      <c r="M393" s="161"/>
      <c r="N393" s="161"/>
      <c r="O393" s="203"/>
      <c r="P393" s="204"/>
    </row>
    <row r="394" spans="3:16" x14ac:dyDescent="0.35">
      <c r="C394" s="161"/>
      <c r="D394" s="161"/>
      <c r="E394" s="161"/>
      <c r="F394" s="161"/>
      <c r="G394" s="161"/>
      <c r="H394" s="161"/>
      <c r="I394" s="161"/>
      <c r="J394" s="161"/>
      <c r="K394" s="161"/>
      <c r="L394" s="161"/>
      <c r="M394" s="161"/>
      <c r="N394" s="161"/>
      <c r="O394" s="203"/>
      <c r="P394" s="204"/>
    </row>
    <row r="395" spans="3:16" x14ac:dyDescent="0.35">
      <c r="C395" s="161"/>
      <c r="D395" s="161"/>
      <c r="E395" s="161"/>
      <c r="F395" s="161"/>
      <c r="G395" s="161"/>
      <c r="H395" s="161"/>
      <c r="I395" s="161"/>
      <c r="J395" s="161"/>
      <c r="K395" s="161"/>
      <c r="L395" s="161"/>
      <c r="M395" s="161"/>
      <c r="N395" s="161"/>
      <c r="O395" s="203"/>
      <c r="P395" s="204"/>
    </row>
    <row r="396" spans="3:16" x14ac:dyDescent="0.35">
      <c r="C396" s="161"/>
      <c r="D396" s="161"/>
      <c r="E396" s="161"/>
      <c r="F396" s="161"/>
      <c r="G396" s="161"/>
      <c r="H396" s="161"/>
      <c r="I396" s="161"/>
      <c r="J396" s="161"/>
      <c r="K396" s="161"/>
      <c r="L396" s="161"/>
      <c r="M396" s="161"/>
      <c r="N396" s="161"/>
      <c r="O396" s="203"/>
      <c r="P396" s="204"/>
    </row>
    <row r="397" spans="3:16" x14ac:dyDescent="0.35">
      <c r="C397" s="161"/>
      <c r="D397" s="161"/>
      <c r="E397" s="161"/>
      <c r="F397" s="161"/>
      <c r="G397" s="161"/>
      <c r="H397" s="161"/>
      <c r="I397" s="161"/>
      <c r="J397" s="161"/>
      <c r="K397" s="161"/>
      <c r="L397" s="161"/>
      <c r="M397" s="161"/>
      <c r="N397" s="161"/>
      <c r="O397" s="203"/>
      <c r="P397" s="204"/>
    </row>
    <row r="398" spans="3:16" x14ac:dyDescent="0.35">
      <c r="C398" s="161"/>
      <c r="D398" s="161"/>
      <c r="E398" s="161"/>
      <c r="F398" s="161"/>
      <c r="G398" s="161"/>
      <c r="H398" s="161"/>
      <c r="I398" s="161"/>
      <c r="J398" s="161"/>
      <c r="K398" s="161"/>
      <c r="L398" s="161"/>
      <c r="M398" s="161"/>
      <c r="N398" s="161"/>
      <c r="O398" s="203"/>
      <c r="P398" s="204"/>
    </row>
    <row r="399" spans="3:16" x14ac:dyDescent="0.35">
      <c r="C399" s="161"/>
      <c r="D399" s="161"/>
      <c r="E399" s="161"/>
      <c r="F399" s="161"/>
      <c r="G399" s="161"/>
      <c r="H399" s="161"/>
      <c r="I399" s="161"/>
      <c r="J399" s="161"/>
      <c r="K399" s="161"/>
      <c r="L399" s="161"/>
      <c r="M399" s="161"/>
      <c r="N399" s="161"/>
      <c r="O399" s="203"/>
      <c r="P399" s="204"/>
    </row>
    <row r="400" spans="3:16" x14ac:dyDescent="0.35">
      <c r="C400" s="161"/>
      <c r="D400" s="161"/>
      <c r="E400" s="161"/>
      <c r="F400" s="161"/>
      <c r="G400" s="161"/>
      <c r="H400" s="161"/>
      <c r="I400" s="161"/>
      <c r="J400" s="161"/>
      <c r="K400" s="161"/>
      <c r="L400" s="161"/>
      <c r="M400" s="161"/>
      <c r="N400" s="161"/>
      <c r="O400" s="203"/>
      <c r="P400" s="204"/>
    </row>
    <row r="401" spans="3:16" x14ac:dyDescent="0.35">
      <c r="C401" s="161"/>
      <c r="D401" s="161"/>
      <c r="E401" s="161"/>
      <c r="F401" s="161"/>
      <c r="G401" s="161"/>
      <c r="H401" s="161"/>
      <c r="I401" s="161"/>
      <c r="J401" s="161"/>
      <c r="K401" s="161"/>
      <c r="L401" s="161"/>
      <c r="M401" s="161"/>
      <c r="N401" s="161"/>
      <c r="O401" s="203"/>
      <c r="P401" s="204"/>
    </row>
    <row r="402" spans="3:16" x14ac:dyDescent="0.35">
      <c r="C402" s="161"/>
      <c r="D402" s="161"/>
      <c r="E402" s="161"/>
      <c r="F402" s="161"/>
      <c r="G402" s="161"/>
      <c r="H402" s="161"/>
      <c r="I402" s="161"/>
      <c r="J402" s="161"/>
      <c r="K402" s="161"/>
      <c r="L402" s="161"/>
      <c r="M402" s="161"/>
      <c r="N402" s="161"/>
      <c r="O402" s="203"/>
      <c r="P402" s="204"/>
    </row>
    <row r="403" spans="3:16" x14ac:dyDescent="0.35">
      <c r="C403" s="161"/>
      <c r="D403" s="161"/>
      <c r="E403" s="161"/>
      <c r="F403" s="161"/>
      <c r="G403" s="161"/>
      <c r="H403" s="161"/>
      <c r="I403" s="161"/>
      <c r="J403" s="161"/>
      <c r="K403" s="161"/>
      <c r="L403" s="161"/>
      <c r="M403" s="161"/>
      <c r="N403" s="161"/>
      <c r="O403" s="203"/>
      <c r="P403" s="204"/>
    </row>
    <row r="404" spans="3:16" x14ac:dyDescent="0.35">
      <c r="C404" s="161"/>
      <c r="D404" s="161"/>
      <c r="E404" s="161"/>
      <c r="F404" s="161"/>
      <c r="G404" s="161"/>
      <c r="H404" s="161"/>
      <c r="I404" s="161"/>
      <c r="J404" s="161"/>
      <c r="K404" s="161"/>
      <c r="L404" s="161"/>
      <c r="M404" s="161"/>
      <c r="N404" s="161"/>
      <c r="O404" s="203"/>
      <c r="P404" s="204"/>
    </row>
    <row r="405" spans="3:16" x14ac:dyDescent="0.35">
      <c r="C405" s="161"/>
      <c r="D405" s="161"/>
      <c r="E405" s="161"/>
      <c r="F405" s="161"/>
      <c r="G405" s="161"/>
      <c r="H405" s="161"/>
      <c r="I405" s="161"/>
      <c r="J405" s="161"/>
      <c r="K405" s="161"/>
      <c r="L405" s="161"/>
      <c r="M405" s="161"/>
      <c r="N405" s="161"/>
      <c r="O405" s="203"/>
      <c r="P405" s="204"/>
    </row>
    <row r="406" spans="3:16" x14ac:dyDescent="0.35">
      <c r="C406" s="161"/>
      <c r="D406" s="161"/>
      <c r="E406" s="161"/>
      <c r="F406" s="161"/>
      <c r="G406" s="161"/>
      <c r="H406" s="161"/>
      <c r="I406" s="161"/>
      <c r="J406" s="161"/>
      <c r="K406" s="161"/>
      <c r="L406" s="161"/>
      <c r="M406" s="161"/>
      <c r="N406" s="161"/>
      <c r="O406" s="203"/>
      <c r="P406" s="204"/>
    </row>
    <row r="407" spans="3:16" x14ac:dyDescent="0.35">
      <c r="C407" s="161"/>
      <c r="D407" s="161"/>
      <c r="E407" s="161"/>
      <c r="F407" s="161"/>
      <c r="G407" s="161"/>
      <c r="H407" s="161"/>
      <c r="I407" s="161"/>
      <c r="J407" s="161"/>
      <c r="K407" s="161"/>
      <c r="L407" s="161"/>
      <c r="M407" s="161"/>
      <c r="N407" s="161"/>
      <c r="O407" s="203"/>
      <c r="P407" s="204"/>
    </row>
    <row r="408" spans="3:16" x14ac:dyDescent="0.35">
      <c r="C408" s="161"/>
      <c r="D408" s="161"/>
      <c r="E408" s="161"/>
      <c r="F408" s="161"/>
      <c r="G408" s="161"/>
      <c r="H408" s="161"/>
      <c r="I408" s="161"/>
      <c r="J408" s="161"/>
      <c r="K408" s="161"/>
      <c r="L408" s="161"/>
      <c r="M408" s="161"/>
      <c r="N408" s="161"/>
      <c r="O408" s="203"/>
      <c r="P408" s="204"/>
    </row>
    <row r="409" spans="3:16" x14ac:dyDescent="0.35">
      <c r="C409" s="161"/>
      <c r="D409" s="161"/>
      <c r="E409" s="161"/>
      <c r="F409" s="161"/>
      <c r="G409" s="161"/>
      <c r="H409" s="161"/>
      <c r="I409" s="161"/>
      <c r="J409" s="161"/>
      <c r="K409" s="161"/>
      <c r="L409" s="161"/>
      <c r="M409" s="161"/>
      <c r="N409" s="161"/>
      <c r="O409" s="203"/>
      <c r="P409" s="204"/>
    </row>
    <row r="410" spans="3:16" x14ac:dyDescent="0.35">
      <c r="C410" s="161"/>
      <c r="D410" s="161"/>
      <c r="E410" s="161"/>
      <c r="F410" s="161"/>
      <c r="G410" s="161"/>
      <c r="H410" s="161"/>
      <c r="I410" s="161"/>
      <c r="J410" s="161"/>
      <c r="K410" s="161"/>
      <c r="L410" s="161"/>
      <c r="M410" s="161"/>
      <c r="N410" s="161"/>
      <c r="O410" s="203"/>
      <c r="P410" s="204"/>
    </row>
    <row r="411" spans="3:16" x14ac:dyDescent="0.35">
      <c r="C411" s="161"/>
      <c r="D411" s="161"/>
      <c r="E411" s="161"/>
      <c r="F411" s="161"/>
      <c r="G411" s="161"/>
      <c r="H411" s="161"/>
      <c r="I411" s="161"/>
      <c r="J411" s="161"/>
      <c r="K411" s="161"/>
      <c r="L411" s="161"/>
      <c r="M411" s="161"/>
      <c r="N411" s="161"/>
      <c r="O411" s="203"/>
      <c r="P411" s="204"/>
    </row>
    <row r="412" spans="3:16" x14ac:dyDescent="0.35">
      <c r="C412" s="161"/>
      <c r="D412" s="161"/>
      <c r="E412" s="161"/>
      <c r="F412" s="161"/>
      <c r="G412" s="161"/>
      <c r="H412" s="161"/>
      <c r="I412" s="161"/>
      <c r="J412" s="161"/>
      <c r="K412" s="161"/>
      <c r="L412" s="161"/>
      <c r="M412" s="161"/>
      <c r="N412" s="161"/>
      <c r="O412" s="203"/>
      <c r="P412" s="204"/>
    </row>
    <row r="413" spans="3:16" x14ac:dyDescent="0.35">
      <c r="C413" s="161"/>
      <c r="D413" s="161"/>
      <c r="E413" s="161"/>
      <c r="F413" s="161"/>
      <c r="G413" s="161"/>
      <c r="H413" s="161"/>
      <c r="I413" s="161"/>
      <c r="J413" s="161"/>
      <c r="K413" s="161"/>
      <c r="L413" s="161"/>
      <c r="M413" s="161"/>
      <c r="N413" s="161"/>
      <c r="O413" s="203"/>
      <c r="P413" s="204"/>
    </row>
    <row r="414" spans="3:16" x14ac:dyDescent="0.35">
      <c r="C414" s="161"/>
      <c r="D414" s="161"/>
      <c r="E414" s="161"/>
      <c r="F414" s="161"/>
      <c r="G414" s="161"/>
      <c r="H414" s="161"/>
      <c r="I414" s="161"/>
      <c r="J414" s="161"/>
      <c r="K414" s="161"/>
      <c r="L414" s="161"/>
      <c r="M414" s="161"/>
      <c r="N414" s="161"/>
      <c r="O414" s="203"/>
      <c r="P414" s="204"/>
    </row>
    <row r="415" spans="3:16" x14ac:dyDescent="0.35">
      <c r="C415" s="161"/>
      <c r="D415" s="161"/>
      <c r="E415" s="161"/>
      <c r="F415" s="161"/>
      <c r="G415" s="161"/>
      <c r="H415" s="161"/>
      <c r="I415" s="161"/>
      <c r="J415" s="161"/>
      <c r="K415" s="161"/>
      <c r="L415" s="161"/>
      <c r="M415" s="161"/>
      <c r="N415" s="161"/>
      <c r="O415" s="203"/>
      <c r="P415" s="204"/>
    </row>
    <row r="416" spans="3:16" x14ac:dyDescent="0.35">
      <c r="C416" s="161"/>
      <c r="D416" s="161"/>
      <c r="E416" s="161"/>
      <c r="F416" s="161"/>
      <c r="G416" s="161"/>
      <c r="H416" s="161"/>
      <c r="I416" s="161"/>
      <c r="J416" s="161"/>
      <c r="K416" s="161"/>
      <c r="L416" s="161"/>
      <c r="M416" s="161"/>
      <c r="N416" s="161"/>
      <c r="O416" s="203"/>
      <c r="P416" s="204"/>
    </row>
    <row r="417" spans="3:16" x14ac:dyDescent="0.35">
      <c r="C417" s="161"/>
      <c r="D417" s="161"/>
      <c r="E417" s="161"/>
      <c r="F417" s="161"/>
      <c r="G417" s="161"/>
      <c r="H417" s="161"/>
      <c r="I417" s="161"/>
      <c r="J417" s="161"/>
      <c r="K417" s="161"/>
      <c r="L417" s="161"/>
      <c r="M417" s="161"/>
      <c r="N417" s="161"/>
      <c r="O417" s="203"/>
      <c r="P417" s="204"/>
    </row>
    <row r="418" spans="3:16" x14ac:dyDescent="0.35">
      <c r="C418" s="161"/>
      <c r="D418" s="161"/>
      <c r="E418" s="161"/>
      <c r="F418" s="161"/>
      <c r="G418" s="161"/>
      <c r="H418" s="161"/>
      <c r="I418" s="161"/>
      <c r="J418" s="161"/>
      <c r="K418" s="161"/>
      <c r="L418" s="161"/>
      <c r="M418" s="161"/>
      <c r="N418" s="161"/>
      <c r="O418" s="203"/>
      <c r="P418" s="204"/>
    </row>
    <row r="419" spans="3:16" x14ac:dyDescent="0.35">
      <c r="C419" s="161"/>
      <c r="D419" s="161"/>
      <c r="E419" s="161"/>
      <c r="F419" s="161"/>
      <c r="G419" s="161"/>
      <c r="H419" s="161"/>
      <c r="I419" s="161"/>
      <c r="J419" s="161"/>
      <c r="K419" s="161"/>
      <c r="L419" s="161"/>
      <c r="M419" s="161"/>
      <c r="N419" s="161"/>
      <c r="O419" s="203"/>
      <c r="P419" s="204"/>
    </row>
    <row r="420" spans="3:16" x14ac:dyDescent="0.35">
      <c r="C420" s="161"/>
      <c r="D420" s="161"/>
      <c r="E420" s="161"/>
      <c r="F420" s="161"/>
      <c r="G420" s="161"/>
      <c r="H420" s="161"/>
      <c r="I420" s="161"/>
      <c r="J420" s="161"/>
      <c r="K420" s="161"/>
      <c r="L420" s="161"/>
      <c r="M420" s="161"/>
      <c r="N420" s="161"/>
      <c r="O420" s="203"/>
      <c r="P420" s="204"/>
    </row>
    <row r="421" spans="3:16" x14ac:dyDescent="0.35">
      <c r="C421" s="161"/>
      <c r="D421" s="161"/>
      <c r="E421" s="161"/>
      <c r="F421" s="161"/>
      <c r="G421" s="161"/>
      <c r="H421" s="161"/>
      <c r="I421" s="161"/>
      <c r="J421" s="161"/>
      <c r="K421" s="161"/>
      <c r="L421" s="161"/>
      <c r="M421" s="161"/>
      <c r="N421" s="161"/>
      <c r="O421" s="203"/>
      <c r="P421" s="204"/>
    </row>
    <row r="422" spans="3:16" x14ac:dyDescent="0.35">
      <c r="C422" s="161"/>
      <c r="D422" s="161"/>
      <c r="E422" s="161"/>
      <c r="F422" s="161"/>
      <c r="G422" s="161"/>
      <c r="H422" s="161"/>
      <c r="I422" s="161"/>
      <c r="J422" s="161"/>
      <c r="K422" s="161"/>
      <c r="L422" s="161"/>
      <c r="M422" s="161"/>
      <c r="N422" s="161"/>
      <c r="O422" s="203"/>
      <c r="P422" s="204"/>
    </row>
    <row r="423" spans="3:16" x14ac:dyDescent="0.35">
      <c r="C423" s="161"/>
      <c r="D423" s="161"/>
      <c r="E423" s="161"/>
      <c r="F423" s="161"/>
      <c r="G423" s="161"/>
      <c r="H423" s="161"/>
      <c r="I423" s="161"/>
      <c r="J423" s="161"/>
      <c r="K423" s="161"/>
      <c r="L423" s="161"/>
      <c r="M423" s="161"/>
      <c r="N423" s="161"/>
      <c r="O423" s="203"/>
      <c r="P423" s="204"/>
    </row>
    <row r="424" spans="3:16" x14ac:dyDescent="0.35">
      <c r="C424" s="161"/>
      <c r="D424" s="161"/>
      <c r="E424" s="161"/>
      <c r="F424" s="161"/>
      <c r="G424" s="161"/>
      <c r="H424" s="161"/>
      <c r="I424" s="161"/>
      <c r="J424" s="161"/>
      <c r="K424" s="161"/>
      <c r="L424" s="161"/>
      <c r="M424" s="161"/>
      <c r="N424" s="161"/>
      <c r="O424" s="203"/>
      <c r="P424" s="204"/>
    </row>
    <row r="425" spans="3:16" x14ac:dyDescent="0.35">
      <c r="C425" s="161"/>
      <c r="D425" s="161"/>
      <c r="E425" s="161"/>
      <c r="F425" s="161"/>
      <c r="G425" s="161"/>
      <c r="H425" s="161"/>
      <c r="I425" s="161"/>
      <c r="J425" s="161"/>
      <c r="K425" s="161"/>
      <c r="L425" s="161"/>
      <c r="M425" s="161"/>
      <c r="N425" s="161"/>
      <c r="O425" s="203"/>
      <c r="P425" s="204"/>
    </row>
    <row r="426" spans="3:16" x14ac:dyDescent="0.35">
      <c r="C426" s="161"/>
      <c r="D426" s="161"/>
      <c r="E426" s="161"/>
      <c r="F426" s="161"/>
      <c r="G426" s="161"/>
      <c r="H426" s="161"/>
      <c r="I426" s="161"/>
      <c r="J426" s="161"/>
      <c r="K426" s="161"/>
      <c r="L426" s="161"/>
      <c r="M426" s="161"/>
      <c r="N426" s="161"/>
      <c r="O426" s="203"/>
      <c r="P426" s="204"/>
    </row>
    <row r="427" spans="3:16" x14ac:dyDescent="0.35">
      <c r="C427" s="161"/>
      <c r="D427" s="161"/>
      <c r="E427" s="161"/>
      <c r="F427" s="161"/>
      <c r="G427" s="161"/>
      <c r="H427" s="161"/>
      <c r="I427" s="161"/>
      <c r="J427" s="161"/>
      <c r="K427" s="161"/>
      <c r="L427" s="161"/>
      <c r="M427" s="161"/>
      <c r="N427" s="161"/>
      <c r="O427" s="203"/>
      <c r="P427" s="204"/>
    </row>
    <row r="428" spans="3:16" x14ac:dyDescent="0.35">
      <c r="C428" s="161"/>
      <c r="D428" s="161"/>
      <c r="E428" s="161"/>
      <c r="F428" s="161"/>
      <c r="G428" s="161"/>
      <c r="H428" s="161"/>
      <c r="I428" s="161"/>
      <c r="J428" s="161"/>
      <c r="K428" s="161"/>
      <c r="L428" s="161"/>
      <c r="M428" s="161"/>
      <c r="N428" s="161"/>
      <c r="O428" s="203"/>
      <c r="P428" s="204"/>
    </row>
    <row r="429" spans="3:16" x14ac:dyDescent="0.35">
      <c r="C429" s="161"/>
      <c r="D429" s="161"/>
      <c r="E429" s="161"/>
      <c r="F429" s="161"/>
      <c r="G429" s="161"/>
      <c r="H429" s="161"/>
      <c r="I429" s="161"/>
      <c r="J429" s="161"/>
      <c r="K429" s="161"/>
      <c r="L429" s="161"/>
      <c r="M429" s="161"/>
      <c r="N429" s="161"/>
      <c r="O429" s="203"/>
      <c r="P429" s="204"/>
    </row>
    <row r="430" spans="3:16" x14ac:dyDescent="0.35">
      <c r="C430" s="161"/>
      <c r="D430" s="161"/>
      <c r="E430" s="161"/>
      <c r="F430" s="161"/>
      <c r="G430" s="161"/>
      <c r="H430" s="161"/>
      <c r="I430" s="161"/>
      <c r="J430" s="161"/>
      <c r="K430" s="161"/>
      <c r="L430" s="161"/>
      <c r="M430" s="161"/>
      <c r="N430" s="161"/>
      <c r="O430" s="203"/>
      <c r="P430" s="204"/>
    </row>
    <row r="431" spans="3:16" x14ac:dyDescent="0.35">
      <c r="C431" s="161"/>
      <c r="D431" s="161"/>
      <c r="E431" s="161"/>
      <c r="F431" s="161"/>
      <c r="G431" s="161"/>
      <c r="H431" s="161"/>
      <c r="I431" s="161"/>
      <c r="J431" s="161"/>
      <c r="K431" s="161"/>
      <c r="L431" s="161"/>
      <c r="M431" s="161"/>
      <c r="N431" s="161"/>
      <c r="O431" s="203"/>
      <c r="P431" s="204"/>
    </row>
    <row r="432" spans="3:16" x14ac:dyDescent="0.35">
      <c r="C432" s="161"/>
      <c r="D432" s="161"/>
      <c r="E432" s="161"/>
      <c r="F432" s="161"/>
      <c r="G432" s="161"/>
      <c r="H432" s="161"/>
      <c r="I432" s="161"/>
      <c r="J432" s="161"/>
      <c r="K432" s="161"/>
      <c r="L432" s="161"/>
      <c r="M432" s="161"/>
      <c r="N432" s="161"/>
      <c r="O432" s="203"/>
      <c r="P432" s="204"/>
    </row>
    <row r="433" spans="3:16" x14ac:dyDescent="0.35">
      <c r="C433" s="161"/>
      <c r="D433" s="161"/>
      <c r="E433" s="161"/>
      <c r="F433" s="161"/>
      <c r="G433" s="161"/>
      <c r="H433" s="161"/>
      <c r="I433" s="161"/>
      <c r="J433" s="161"/>
      <c r="K433" s="161"/>
      <c r="L433" s="161"/>
      <c r="M433" s="161"/>
      <c r="N433" s="161"/>
      <c r="O433" s="203"/>
      <c r="P433" s="204"/>
    </row>
    <row r="434" spans="3:16" x14ac:dyDescent="0.35">
      <c r="C434" s="161"/>
      <c r="D434" s="161"/>
      <c r="E434" s="161"/>
      <c r="F434" s="161"/>
      <c r="G434" s="161"/>
      <c r="H434" s="161"/>
      <c r="I434" s="161"/>
      <c r="J434" s="161"/>
      <c r="K434" s="161"/>
      <c r="L434" s="161"/>
      <c r="M434" s="161"/>
      <c r="N434" s="161"/>
      <c r="O434" s="203"/>
      <c r="P434" s="204"/>
    </row>
    <row r="435" spans="3:16" x14ac:dyDescent="0.35">
      <c r="C435" s="161"/>
      <c r="D435" s="161"/>
      <c r="E435" s="161"/>
      <c r="F435" s="161"/>
      <c r="G435" s="161"/>
      <c r="H435" s="161"/>
      <c r="I435" s="161"/>
      <c r="J435" s="161"/>
      <c r="K435" s="161"/>
      <c r="L435" s="161"/>
      <c r="M435" s="161"/>
      <c r="N435" s="161"/>
      <c r="O435" s="203"/>
      <c r="P435" s="204"/>
    </row>
    <row r="436" spans="3:16" x14ac:dyDescent="0.35">
      <c r="C436" s="161"/>
      <c r="D436" s="161"/>
      <c r="E436" s="161"/>
      <c r="F436" s="161"/>
      <c r="G436" s="161"/>
      <c r="H436" s="161"/>
      <c r="I436" s="161"/>
      <c r="J436" s="161"/>
      <c r="K436" s="161"/>
      <c r="L436" s="161"/>
      <c r="M436" s="161"/>
      <c r="N436" s="161"/>
      <c r="O436" s="203"/>
      <c r="P436" s="204"/>
    </row>
    <row r="437" spans="3:16" x14ac:dyDescent="0.35">
      <c r="C437" s="161"/>
      <c r="D437" s="161"/>
      <c r="E437" s="161"/>
      <c r="F437" s="161"/>
      <c r="G437" s="161"/>
      <c r="H437" s="161"/>
      <c r="I437" s="161"/>
      <c r="J437" s="161"/>
      <c r="K437" s="161"/>
      <c r="L437" s="161"/>
      <c r="M437" s="161"/>
      <c r="N437" s="161"/>
      <c r="O437" s="203"/>
      <c r="P437" s="204"/>
    </row>
    <row r="438" spans="3:16" x14ac:dyDescent="0.35">
      <c r="C438" s="161"/>
      <c r="D438" s="161"/>
      <c r="E438" s="161"/>
      <c r="F438" s="161"/>
      <c r="G438" s="161"/>
      <c r="H438" s="161"/>
      <c r="I438" s="161"/>
      <c r="J438" s="161"/>
      <c r="K438" s="161"/>
      <c r="L438" s="161"/>
      <c r="M438" s="161"/>
      <c r="N438" s="161"/>
      <c r="O438" s="203"/>
      <c r="P438" s="204"/>
    </row>
    <row r="439" spans="3:16" x14ac:dyDescent="0.35">
      <c r="C439" s="161"/>
      <c r="D439" s="161"/>
      <c r="E439" s="161"/>
      <c r="F439" s="161"/>
      <c r="G439" s="161"/>
      <c r="H439" s="161"/>
      <c r="I439" s="161"/>
      <c r="J439" s="161"/>
      <c r="K439" s="161"/>
      <c r="L439" s="161"/>
      <c r="M439" s="161"/>
      <c r="N439" s="161"/>
      <c r="O439" s="203"/>
      <c r="P439" s="204"/>
    </row>
    <row r="440" spans="3:16" x14ac:dyDescent="0.35">
      <c r="C440" s="161"/>
      <c r="D440" s="161"/>
      <c r="E440" s="161"/>
      <c r="F440" s="161"/>
      <c r="G440" s="161"/>
      <c r="H440" s="161"/>
      <c r="I440" s="161"/>
      <c r="J440" s="161"/>
      <c r="K440" s="161"/>
      <c r="L440" s="161"/>
      <c r="M440" s="161"/>
      <c r="N440" s="161"/>
      <c r="O440" s="203"/>
      <c r="P440" s="204"/>
    </row>
    <row r="441" spans="3:16" x14ac:dyDescent="0.35">
      <c r="C441" s="161"/>
      <c r="D441" s="161"/>
      <c r="E441" s="161"/>
      <c r="F441" s="161"/>
      <c r="G441" s="161"/>
      <c r="H441" s="161"/>
      <c r="I441" s="161"/>
      <c r="J441" s="161"/>
      <c r="K441" s="161"/>
      <c r="L441" s="161"/>
      <c r="M441" s="161"/>
      <c r="N441" s="161"/>
      <c r="O441" s="203"/>
      <c r="P441" s="204"/>
    </row>
    <row r="442" spans="3:16" x14ac:dyDescent="0.35">
      <c r="C442" s="161"/>
      <c r="D442" s="161"/>
      <c r="E442" s="161"/>
      <c r="F442" s="161"/>
      <c r="G442" s="161"/>
      <c r="H442" s="161"/>
      <c r="I442" s="161"/>
      <c r="J442" s="161"/>
      <c r="K442" s="161"/>
      <c r="L442" s="161"/>
      <c r="M442" s="161"/>
      <c r="N442" s="161"/>
      <c r="O442" s="203"/>
      <c r="P442" s="204"/>
    </row>
    <row r="443" spans="3:16" x14ac:dyDescent="0.35">
      <c r="C443" s="161"/>
      <c r="D443" s="161"/>
      <c r="E443" s="161"/>
      <c r="F443" s="161"/>
      <c r="G443" s="161"/>
      <c r="H443" s="161"/>
      <c r="I443" s="161"/>
      <c r="J443" s="161"/>
      <c r="K443" s="161"/>
      <c r="L443" s="161"/>
      <c r="M443" s="161"/>
      <c r="N443" s="161"/>
      <c r="O443" s="203"/>
      <c r="P443" s="204"/>
    </row>
    <row r="444" spans="3:16" x14ac:dyDescent="0.35">
      <c r="C444" s="161"/>
      <c r="D444" s="161"/>
      <c r="E444" s="161"/>
      <c r="F444" s="161"/>
      <c r="G444" s="161"/>
      <c r="H444" s="161"/>
      <c r="I444" s="161"/>
      <c r="J444" s="161"/>
      <c r="K444" s="161"/>
      <c r="L444" s="161"/>
      <c r="M444" s="161"/>
      <c r="N444" s="161"/>
      <c r="O444" s="203"/>
      <c r="P444" s="204"/>
    </row>
    <row r="445" spans="3:16" x14ac:dyDescent="0.35">
      <c r="C445" s="161"/>
      <c r="D445" s="161"/>
      <c r="E445" s="161"/>
      <c r="F445" s="161"/>
      <c r="G445" s="161"/>
      <c r="H445" s="161"/>
      <c r="I445" s="161"/>
      <c r="J445" s="161"/>
      <c r="K445" s="161"/>
      <c r="L445" s="161"/>
      <c r="M445" s="161"/>
      <c r="N445" s="161"/>
      <c r="O445" s="203"/>
      <c r="P445" s="204"/>
    </row>
    <row r="446" spans="3:16" x14ac:dyDescent="0.35">
      <c r="C446" s="161"/>
      <c r="D446" s="161"/>
      <c r="E446" s="161"/>
      <c r="F446" s="161"/>
      <c r="G446" s="161"/>
      <c r="H446" s="161"/>
      <c r="I446" s="161"/>
      <c r="J446" s="161"/>
      <c r="K446" s="161"/>
      <c r="L446" s="161"/>
      <c r="M446" s="161"/>
      <c r="N446" s="161"/>
      <c r="O446" s="203"/>
      <c r="P446" s="204"/>
    </row>
    <row r="447" spans="3:16" x14ac:dyDescent="0.35">
      <c r="C447" s="161"/>
      <c r="D447" s="161"/>
      <c r="E447" s="161"/>
      <c r="F447" s="161"/>
      <c r="G447" s="161"/>
      <c r="H447" s="161"/>
      <c r="I447" s="161"/>
      <c r="J447" s="161"/>
      <c r="K447" s="161"/>
      <c r="L447" s="161"/>
      <c r="M447" s="161"/>
      <c r="N447" s="161"/>
      <c r="O447" s="203"/>
      <c r="P447" s="204"/>
    </row>
    <row r="448" spans="3:16" x14ac:dyDescent="0.35">
      <c r="C448" s="161"/>
      <c r="D448" s="161"/>
      <c r="E448" s="161"/>
      <c r="F448" s="161"/>
      <c r="G448" s="161"/>
      <c r="H448" s="161"/>
      <c r="I448" s="161"/>
      <c r="J448" s="161"/>
      <c r="K448" s="161"/>
      <c r="L448" s="161"/>
      <c r="M448" s="161"/>
      <c r="N448" s="161"/>
      <c r="O448" s="203"/>
      <c r="P448" s="204"/>
    </row>
    <row r="449" spans="3:16" x14ac:dyDescent="0.35">
      <c r="C449" s="161"/>
      <c r="D449" s="161"/>
      <c r="E449" s="161"/>
      <c r="F449" s="161"/>
      <c r="G449" s="161"/>
      <c r="H449" s="161"/>
      <c r="I449" s="161"/>
      <c r="J449" s="161"/>
      <c r="K449" s="161"/>
      <c r="L449" s="161"/>
      <c r="M449" s="161"/>
      <c r="N449" s="161"/>
      <c r="O449" s="203"/>
      <c r="P449" s="204"/>
    </row>
    <row r="450" spans="3:16" x14ac:dyDescent="0.35">
      <c r="C450" s="161"/>
      <c r="D450" s="161"/>
      <c r="E450" s="161"/>
      <c r="F450" s="161"/>
      <c r="G450" s="161"/>
      <c r="H450" s="161"/>
      <c r="I450" s="161"/>
      <c r="J450" s="161"/>
      <c r="K450" s="161"/>
      <c r="L450" s="161"/>
      <c r="M450" s="161"/>
      <c r="N450" s="161"/>
      <c r="O450" s="203"/>
      <c r="P450" s="204"/>
    </row>
    <row r="451" spans="3:16" x14ac:dyDescent="0.35">
      <c r="C451" s="161"/>
      <c r="D451" s="161"/>
      <c r="E451" s="161"/>
      <c r="F451" s="161"/>
      <c r="G451" s="161"/>
      <c r="H451" s="161"/>
      <c r="I451" s="161"/>
      <c r="J451" s="161"/>
      <c r="K451" s="161"/>
      <c r="L451" s="161"/>
      <c r="M451" s="161"/>
      <c r="N451" s="161"/>
      <c r="O451" s="203"/>
      <c r="P451" s="204"/>
    </row>
    <row r="452" spans="3:16" x14ac:dyDescent="0.35">
      <c r="C452" s="161"/>
      <c r="D452" s="161"/>
      <c r="E452" s="161"/>
      <c r="F452" s="161"/>
      <c r="G452" s="161"/>
      <c r="H452" s="161"/>
      <c r="I452" s="161"/>
      <c r="J452" s="161"/>
      <c r="K452" s="161"/>
      <c r="L452" s="161"/>
      <c r="M452" s="161"/>
      <c r="N452" s="161"/>
      <c r="O452" s="203"/>
      <c r="P452" s="204"/>
    </row>
    <row r="453" spans="3:16" x14ac:dyDescent="0.35">
      <c r="C453" s="161"/>
      <c r="D453" s="161"/>
      <c r="E453" s="161"/>
      <c r="F453" s="161"/>
      <c r="G453" s="161"/>
      <c r="H453" s="161"/>
      <c r="I453" s="161"/>
      <c r="J453" s="161"/>
      <c r="K453" s="161"/>
      <c r="L453" s="161"/>
      <c r="M453" s="161"/>
      <c r="N453" s="161"/>
      <c r="O453" s="203"/>
      <c r="P453" s="204"/>
    </row>
    <row r="454" spans="3:16" x14ac:dyDescent="0.35">
      <c r="C454" s="161"/>
      <c r="D454" s="161"/>
      <c r="E454" s="161"/>
      <c r="F454" s="161"/>
      <c r="G454" s="161"/>
      <c r="H454" s="161"/>
      <c r="I454" s="161"/>
      <c r="J454" s="161"/>
      <c r="K454" s="161"/>
      <c r="L454" s="161"/>
      <c r="M454" s="161"/>
      <c r="N454" s="161"/>
      <c r="O454" s="203"/>
      <c r="P454" s="204"/>
    </row>
    <row r="455" spans="3:16" x14ac:dyDescent="0.35">
      <c r="C455" s="161"/>
      <c r="D455" s="161"/>
      <c r="E455" s="161"/>
      <c r="F455" s="161"/>
      <c r="G455" s="161"/>
      <c r="H455" s="161"/>
      <c r="I455" s="161"/>
      <c r="J455" s="161"/>
      <c r="K455" s="161"/>
      <c r="L455" s="161"/>
      <c r="M455" s="161"/>
      <c r="N455" s="161"/>
      <c r="O455" s="203"/>
      <c r="P455" s="204"/>
    </row>
    <row r="456" spans="3:16" x14ac:dyDescent="0.35">
      <c r="C456" s="161"/>
      <c r="D456" s="161"/>
      <c r="E456" s="161"/>
      <c r="F456" s="161"/>
      <c r="G456" s="161"/>
      <c r="H456" s="161"/>
      <c r="I456" s="161"/>
      <c r="J456" s="161"/>
      <c r="K456" s="161"/>
      <c r="L456" s="161"/>
      <c r="M456" s="161"/>
      <c r="N456" s="161"/>
      <c r="O456" s="203"/>
      <c r="P456" s="204"/>
    </row>
    <row r="457" spans="3:16" x14ac:dyDescent="0.35">
      <c r="C457" s="161"/>
      <c r="D457" s="161"/>
      <c r="E457" s="161"/>
      <c r="F457" s="161"/>
      <c r="G457" s="161"/>
      <c r="H457" s="161"/>
      <c r="I457" s="161"/>
      <c r="J457" s="161"/>
      <c r="K457" s="161"/>
      <c r="L457" s="161"/>
      <c r="M457" s="161"/>
      <c r="N457" s="161"/>
      <c r="O457" s="203"/>
      <c r="P457" s="204"/>
    </row>
    <row r="458" spans="3:16" x14ac:dyDescent="0.35">
      <c r="C458" s="161"/>
      <c r="D458" s="161"/>
      <c r="E458" s="161"/>
      <c r="F458" s="161"/>
      <c r="G458" s="161"/>
      <c r="H458" s="161"/>
      <c r="I458" s="161"/>
      <c r="J458" s="161"/>
      <c r="K458" s="161"/>
      <c r="L458" s="161"/>
      <c r="M458" s="161"/>
      <c r="N458" s="161"/>
      <c r="O458" s="203"/>
      <c r="P458" s="204"/>
    </row>
    <row r="459" spans="3:16" x14ac:dyDescent="0.35">
      <c r="C459" s="161"/>
      <c r="D459" s="161"/>
      <c r="E459" s="161"/>
      <c r="F459" s="161"/>
      <c r="G459" s="161"/>
      <c r="H459" s="161"/>
      <c r="I459" s="161"/>
      <c r="J459" s="161"/>
      <c r="K459" s="161"/>
      <c r="L459" s="161"/>
      <c r="M459" s="161"/>
      <c r="N459" s="161"/>
      <c r="O459" s="203"/>
      <c r="P459" s="204"/>
    </row>
    <row r="460" spans="3:16" x14ac:dyDescent="0.35">
      <c r="C460" s="161"/>
      <c r="D460" s="161"/>
      <c r="E460" s="161"/>
      <c r="F460" s="161"/>
      <c r="G460" s="161"/>
      <c r="H460" s="161"/>
      <c r="I460" s="161"/>
      <c r="J460" s="161"/>
      <c r="K460" s="161"/>
      <c r="L460" s="161"/>
      <c r="M460" s="161"/>
      <c r="N460" s="161"/>
      <c r="O460" s="203"/>
      <c r="P460" s="204"/>
    </row>
    <row r="461" spans="3:16" x14ac:dyDescent="0.35">
      <c r="C461" s="161"/>
      <c r="D461" s="161"/>
      <c r="E461" s="161"/>
      <c r="F461" s="161"/>
      <c r="G461" s="161"/>
      <c r="H461" s="161"/>
      <c r="I461" s="161"/>
      <c r="J461" s="161"/>
      <c r="K461" s="161"/>
      <c r="L461" s="161"/>
      <c r="M461" s="161"/>
      <c r="N461" s="161"/>
      <c r="O461" s="203"/>
      <c r="P461" s="204"/>
    </row>
    <row r="462" spans="3:16" x14ac:dyDescent="0.35">
      <c r="C462" s="161"/>
      <c r="D462" s="161"/>
      <c r="E462" s="161"/>
      <c r="F462" s="161"/>
      <c r="G462" s="161"/>
      <c r="H462" s="161"/>
      <c r="I462" s="161"/>
      <c r="J462" s="161"/>
      <c r="K462" s="161"/>
      <c r="L462" s="161"/>
      <c r="M462" s="161"/>
      <c r="N462" s="161"/>
      <c r="O462" s="203"/>
      <c r="P462" s="204"/>
    </row>
    <row r="463" spans="3:16" x14ac:dyDescent="0.35">
      <c r="C463" s="161"/>
      <c r="D463" s="161"/>
      <c r="E463" s="161"/>
      <c r="F463" s="161"/>
      <c r="G463" s="161"/>
      <c r="H463" s="161"/>
      <c r="I463" s="161"/>
      <c r="J463" s="161"/>
      <c r="K463" s="161"/>
      <c r="L463" s="161"/>
      <c r="M463" s="161"/>
      <c r="N463" s="161"/>
      <c r="O463" s="203"/>
      <c r="P463" s="204"/>
    </row>
    <row r="464" spans="3:16" x14ac:dyDescent="0.35">
      <c r="C464" s="161"/>
      <c r="D464" s="161"/>
      <c r="E464" s="161"/>
      <c r="F464" s="161"/>
      <c r="G464" s="161"/>
      <c r="H464" s="161"/>
      <c r="I464" s="161"/>
      <c r="J464" s="161"/>
      <c r="K464" s="161"/>
      <c r="L464" s="161"/>
      <c r="M464" s="161"/>
      <c r="N464" s="161"/>
      <c r="O464" s="203"/>
      <c r="P464" s="204"/>
    </row>
    <row r="465" spans="3:16" x14ac:dyDescent="0.35">
      <c r="C465" s="161"/>
      <c r="D465" s="161"/>
      <c r="E465" s="161"/>
      <c r="F465" s="161"/>
      <c r="G465" s="161"/>
      <c r="H465" s="161"/>
      <c r="I465" s="161"/>
      <c r="J465" s="161"/>
      <c r="K465" s="161"/>
      <c r="L465" s="161"/>
      <c r="M465" s="161"/>
      <c r="N465" s="161"/>
      <c r="O465" s="203"/>
      <c r="P465" s="204"/>
    </row>
    <row r="466" spans="3:16" x14ac:dyDescent="0.35">
      <c r="C466" s="161"/>
      <c r="D466" s="161"/>
      <c r="E466" s="161"/>
      <c r="F466" s="161"/>
      <c r="G466" s="161"/>
      <c r="H466" s="161"/>
      <c r="I466" s="161"/>
      <c r="J466" s="161"/>
      <c r="K466" s="161"/>
      <c r="L466" s="161"/>
      <c r="M466" s="161"/>
      <c r="N466" s="161"/>
      <c r="O466" s="203"/>
      <c r="P466" s="204"/>
    </row>
    <row r="467" spans="3:16" x14ac:dyDescent="0.35">
      <c r="C467" s="161"/>
      <c r="D467" s="161"/>
      <c r="E467" s="161"/>
      <c r="F467" s="161"/>
      <c r="G467" s="161"/>
      <c r="H467" s="161"/>
      <c r="I467" s="161"/>
      <c r="J467" s="161"/>
      <c r="K467" s="161"/>
      <c r="L467" s="161"/>
      <c r="M467" s="161"/>
      <c r="N467" s="161"/>
      <c r="O467" s="203"/>
      <c r="P467" s="204"/>
    </row>
    <row r="468" spans="3:16" x14ac:dyDescent="0.35">
      <c r="C468" s="161"/>
      <c r="D468" s="161"/>
      <c r="E468" s="161"/>
      <c r="F468" s="161"/>
      <c r="G468" s="161"/>
      <c r="H468" s="161"/>
      <c r="I468" s="161"/>
      <c r="J468" s="161"/>
      <c r="K468" s="161"/>
      <c r="L468" s="161"/>
      <c r="M468" s="161"/>
      <c r="N468" s="161"/>
      <c r="O468" s="203"/>
      <c r="P468" s="204"/>
    </row>
    <row r="469" spans="3:16" x14ac:dyDescent="0.35">
      <c r="C469" s="161"/>
      <c r="D469" s="161"/>
      <c r="E469" s="161"/>
      <c r="F469" s="161"/>
      <c r="G469" s="161"/>
      <c r="H469" s="161"/>
      <c r="I469" s="161"/>
      <c r="J469" s="161"/>
      <c r="K469" s="161"/>
      <c r="L469" s="161"/>
      <c r="M469" s="161"/>
      <c r="N469" s="161"/>
      <c r="O469" s="203"/>
      <c r="P469" s="204"/>
    </row>
    <row r="470" spans="3:16" x14ac:dyDescent="0.35">
      <c r="C470" s="161"/>
      <c r="D470" s="161"/>
      <c r="E470" s="161"/>
      <c r="F470" s="161"/>
      <c r="G470" s="161"/>
      <c r="H470" s="161"/>
      <c r="I470" s="161"/>
      <c r="J470" s="161"/>
      <c r="K470" s="161"/>
      <c r="L470" s="161"/>
      <c r="M470" s="161"/>
      <c r="N470" s="161"/>
      <c r="O470" s="203"/>
      <c r="P470" s="204"/>
    </row>
    <row r="471" spans="3:16" x14ac:dyDescent="0.35">
      <c r="C471" s="161"/>
      <c r="D471" s="161"/>
      <c r="E471" s="161"/>
      <c r="F471" s="161"/>
      <c r="G471" s="161"/>
      <c r="H471" s="161"/>
      <c r="I471" s="161"/>
      <c r="J471" s="161"/>
      <c r="K471" s="161"/>
      <c r="L471" s="161"/>
      <c r="M471" s="161"/>
      <c r="N471" s="161"/>
      <c r="O471" s="203"/>
      <c r="P471" s="204"/>
    </row>
    <row r="472" spans="3:16" x14ac:dyDescent="0.35">
      <c r="C472" s="161"/>
      <c r="D472" s="161"/>
      <c r="E472" s="161"/>
      <c r="F472" s="161"/>
      <c r="G472" s="161"/>
      <c r="H472" s="161"/>
      <c r="I472" s="161"/>
      <c r="J472" s="161"/>
      <c r="K472" s="161"/>
      <c r="L472" s="161"/>
      <c r="M472" s="161"/>
      <c r="N472" s="161"/>
      <c r="O472" s="203"/>
      <c r="P472" s="204"/>
    </row>
    <row r="473" spans="3:16" x14ac:dyDescent="0.35">
      <c r="C473" s="161"/>
      <c r="D473" s="161"/>
      <c r="E473" s="161"/>
      <c r="F473" s="161"/>
      <c r="G473" s="161"/>
      <c r="H473" s="161"/>
      <c r="I473" s="161"/>
      <c r="J473" s="161"/>
      <c r="K473" s="161"/>
      <c r="L473" s="161"/>
      <c r="M473" s="161"/>
      <c r="N473" s="161"/>
      <c r="O473" s="203"/>
      <c r="P473" s="204"/>
    </row>
    <row r="474" spans="3:16" x14ac:dyDescent="0.35">
      <c r="C474" s="161"/>
      <c r="D474" s="161"/>
      <c r="E474" s="161"/>
      <c r="F474" s="161"/>
      <c r="G474" s="161"/>
      <c r="H474" s="161"/>
      <c r="I474" s="161"/>
      <c r="J474" s="161"/>
      <c r="K474" s="161"/>
      <c r="L474" s="161"/>
      <c r="M474" s="161"/>
      <c r="N474" s="161"/>
      <c r="O474" s="203"/>
      <c r="P474" s="204"/>
    </row>
    <row r="475" spans="3:16" x14ac:dyDescent="0.35">
      <c r="C475" s="161"/>
      <c r="D475" s="161"/>
      <c r="E475" s="161"/>
      <c r="F475" s="161"/>
      <c r="G475" s="161"/>
      <c r="H475" s="161"/>
      <c r="I475" s="161"/>
      <c r="J475" s="161"/>
      <c r="K475" s="161"/>
      <c r="L475" s="161"/>
      <c r="M475" s="161"/>
      <c r="N475" s="161"/>
      <c r="O475" s="203"/>
      <c r="P475" s="204"/>
    </row>
    <row r="476" spans="3:16" x14ac:dyDescent="0.35">
      <c r="C476" s="161"/>
      <c r="D476" s="161"/>
      <c r="E476" s="161"/>
      <c r="F476" s="161"/>
      <c r="G476" s="161"/>
      <c r="H476" s="161"/>
      <c r="I476" s="161"/>
      <c r="J476" s="161"/>
      <c r="K476" s="161"/>
      <c r="L476" s="161"/>
      <c r="M476" s="161"/>
      <c r="N476" s="161"/>
      <c r="O476" s="203"/>
      <c r="P476" s="204"/>
    </row>
    <row r="477" spans="3:16" x14ac:dyDescent="0.35">
      <c r="C477" s="161"/>
      <c r="D477" s="161"/>
      <c r="E477" s="161"/>
      <c r="F477" s="161"/>
      <c r="G477" s="161"/>
      <c r="H477" s="161"/>
      <c r="I477" s="161"/>
      <c r="J477" s="161"/>
      <c r="K477" s="161"/>
      <c r="L477" s="161"/>
      <c r="M477" s="161"/>
      <c r="N477" s="161"/>
      <c r="O477" s="203"/>
      <c r="P477" s="204"/>
    </row>
    <row r="478" spans="3:16" x14ac:dyDescent="0.35">
      <c r="C478" s="161"/>
      <c r="D478" s="161"/>
      <c r="E478" s="161"/>
      <c r="F478" s="161"/>
      <c r="G478" s="161"/>
      <c r="H478" s="161"/>
      <c r="I478" s="161"/>
      <c r="J478" s="161"/>
      <c r="K478" s="161"/>
      <c r="L478" s="161"/>
      <c r="M478" s="161"/>
      <c r="N478" s="161"/>
      <c r="O478" s="203"/>
      <c r="P478" s="204"/>
    </row>
    <row r="479" spans="3:16" x14ac:dyDescent="0.35">
      <c r="C479" s="161"/>
      <c r="D479" s="161"/>
      <c r="E479" s="161"/>
      <c r="F479" s="161"/>
      <c r="G479" s="161"/>
      <c r="H479" s="161"/>
      <c r="I479" s="161"/>
      <c r="J479" s="161"/>
      <c r="K479" s="161"/>
      <c r="L479" s="161"/>
      <c r="M479" s="161"/>
      <c r="N479" s="161"/>
      <c r="O479" s="203"/>
      <c r="P479" s="204"/>
    </row>
    <row r="480" spans="3:16" x14ac:dyDescent="0.35">
      <c r="C480" s="161"/>
      <c r="D480" s="161"/>
      <c r="E480" s="161"/>
      <c r="F480" s="161"/>
      <c r="G480" s="161"/>
      <c r="H480" s="161"/>
      <c r="I480" s="161"/>
      <c r="J480" s="161"/>
      <c r="K480" s="161"/>
      <c r="L480" s="161"/>
      <c r="M480" s="161"/>
      <c r="N480" s="161"/>
      <c r="O480" s="203"/>
      <c r="P480" s="204"/>
    </row>
    <row r="481" spans="3:16" x14ac:dyDescent="0.35">
      <c r="C481" s="161"/>
      <c r="D481" s="161"/>
      <c r="E481" s="161"/>
      <c r="F481" s="161"/>
      <c r="G481" s="161"/>
      <c r="H481" s="161"/>
      <c r="I481" s="161"/>
      <c r="J481" s="161"/>
      <c r="K481" s="161"/>
      <c r="L481" s="161"/>
      <c r="M481" s="161"/>
      <c r="N481" s="161"/>
      <c r="O481" s="203"/>
      <c r="P481" s="204"/>
    </row>
    <row r="482" spans="3:16" x14ac:dyDescent="0.35">
      <c r="C482" s="161"/>
      <c r="D482" s="161"/>
      <c r="E482" s="161"/>
      <c r="F482" s="161"/>
      <c r="G482" s="161"/>
      <c r="H482" s="161"/>
      <c r="I482" s="161"/>
      <c r="J482" s="161"/>
      <c r="K482" s="161"/>
      <c r="L482" s="161"/>
      <c r="M482" s="161"/>
      <c r="N482" s="161"/>
      <c r="O482" s="203"/>
      <c r="P482" s="204"/>
    </row>
    <row r="483" spans="3:16" x14ac:dyDescent="0.35">
      <c r="C483" s="161"/>
      <c r="D483" s="161"/>
      <c r="E483" s="161"/>
      <c r="F483" s="161"/>
      <c r="G483" s="161"/>
      <c r="H483" s="161"/>
      <c r="I483" s="161"/>
      <c r="J483" s="161"/>
      <c r="K483" s="161"/>
      <c r="L483" s="161"/>
      <c r="M483" s="161"/>
      <c r="N483" s="161"/>
      <c r="O483" s="203"/>
      <c r="P483" s="204"/>
    </row>
    <row r="484" spans="3:16" x14ac:dyDescent="0.35">
      <c r="C484" s="161"/>
      <c r="D484" s="161"/>
      <c r="E484" s="161"/>
      <c r="F484" s="161"/>
      <c r="G484" s="161"/>
      <c r="H484" s="161"/>
      <c r="I484" s="161"/>
      <c r="J484" s="161"/>
      <c r="K484" s="161"/>
      <c r="L484" s="161"/>
      <c r="M484" s="161"/>
      <c r="N484" s="161"/>
      <c r="O484" s="203"/>
      <c r="P484" s="204"/>
    </row>
    <row r="485" spans="3:16" x14ac:dyDescent="0.35">
      <c r="C485" s="161"/>
      <c r="D485" s="161"/>
      <c r="E485" s="161"/>
      <c r="F485" s="161"/>
      <c r="G485" s="161"/>
      <c r="H485" s="161"/>
      <c r="I485" s="161"/>
      <c r="J485" s="161"/>
      <c r="K485" s="161"/>
      <c r="L485" s="161"/>
      <c r="M485" s="161"/>
      <c r="N485" s="161"/>
      <c r="O485" s="203"/>
      <c r="P485" s="204"/>
    </row>
    <row r="486" spans="3:16" x14ac:dyDescent="0.35">
      <c r="C486" s="161"/>
      <c r="D486" s="161"/>
      <c r="E486" s="161"/>
      <c r="F486" s="161"/>
      <c r="G486" s="161"/>
      <c r="H486" s="161"/>
      <c r="I486" s="161"/>
      <c r="J486" s="161"/>
      <c r="K486" s="161"/>
      <c r="L486" s="161"/>
      <c r="M486" s="161"/>
      <c r="N486" s="161"/>
      <c r="O486" s="203"/>
      <c r="P486" s="204"/>
    </row>
    <row r="487" spans="3:16" x14ac:dyDescent="0.35">
      <c r="C487" s="161"/>
      <c r="D487" s="161"/>
      <c r="E487" s="161"/>
      <c r="F487" s="161"/>
      <c r="G487" s="161"/>
      <c r="H487" s="161"/>
      <c r="I487" s="161"/>
      <c r="J487" s="161"/>
      <c r="K487" s="161"/>
      <c r="L487" s="161"/>
      <c r="M487" s="161"/>
      <c r="N487" s="161"/>
      <c r="O487" s="203"/>
      <c r="P487" s="204"/>
    </row>
    <row r="488" spans="3:16" x14ac:dyDescent="0.35">
      <c r="C488" s="161"/>
      <c r="D488" s="161"/>
      <c r="E488" s="161"/>
      <c r="F488" s="161"/>
      <c r="G488" s="161"/>
      <c r="H488" s="161"/>
      <c r="I488" s="161"/>
      <c r="J488" s="161"/>
      <c r="K488" s="161"/>
      <c r="L488" s="161"/>
      <c r="M488" s="161"/>
      <c r="N488" s="161"/>
      <c r="O488" s="203"/>
      <c r="P488" s="204"/>
    </row>
    <row r="489" spans="3:16" x14ac:dyDescent="0.35">
      <c r="C489" s="161"/>
      <c r="D489" s="161"/>
      <c r="E489" s="161"/>
      <c r="F489" s="161"/>
      <c r="G489" s="161"/>
      <c r="H489" s="161"/>
      <c r="I489" s="161"/>
      <c r="J489" s="161"/>
      <c r="K489" s="161"/>
      <c r="L489" s="161"/>
      <c r="M489" s="161"/>
      <c r="N489" s="161"/>
      <c r="O489" s="203"/>
      <c r="P489" s="204"/>
    </row>
    <row r="490" spans="3:16" x14ac:dyDescent="0.35">
      <c r="C490" s="161"/>
      <c r="D490" s="161"/>
      <c r="E490" s="161"/>
      <c r="F490" s="161"/>
      <c r="G490" s="161"/>
      <c r="H490" s="161"/>
      <c r="I490" s="161"/>
      <c r="J490" s="161"/>
      <c r="K490" s="161"/>
      <c r="L490" s="161"/>
      <c r="M490" s="161"/>
      <c r="N490" s="161"/>
      <c r="O490" s="203"/>
      <c r="P490" s="204"/>
    </row>
    <row r="491" spans="3:16" x14ac:dyDescent="0.35">
      <c r="C491" s="161"/>
      <c r="D491" s="161"/>
      <c r="E491" s="161"/>
      <c r="F491" s="161"/>
      <c r="G491" s="161"/>
      <c r="H491" s="161"/>
      <c r="I491" s="161"/>
      <c r="J491" s="161"/>
      <c r="K491" s="161"/>
      <c r="L491" s="161"/>
      <c r="M491" s="161"/>
      <c r="N491" s="161"/>
      <c r="O491" s="203"/>
      <c r="P491" s="204"/>
    </row>
    <row r="492" spans="3:16" x14ac:dyDescent="0.35">
      <c r="C492" s="161"/>
      <c r="D492" s="161"/>
      <c r="E492" s="161"/>
      <c r="F492" s="161"/>
      <c r="G492" s="161"/>
      <c r="H492" s="161"/>
      <c r="I492" s="161"/>
      <c r="J492" s="161"/>
      <c r="K492" s="161"/>
      <c r="L492" s="161"/>
      <c r="M492" s="161"/>
      <c r="N492" s="161"/>
      <c r="O492" s="203"/>
      <c r="P492" s="204"/>
    </row>
    <row r="493" spans="3:16" x14ac:dyDescent="0.35">
      <c r="C493" s="161"/>
      <c r="D493" s="161"/>
      <c r="E493" s="161"/>
      <c r="F493" s="161"/>
      <c r="G493" s="161"/>
      <c r="H493" s="161"/>
      <c r="I493" s="161"/>
      <c r="J493" s="161"/>
      <c r="K493" s="161"/>
      <c r="L493" s="161"/>
      <c r="M493" s="161"/>
      <c r="N493" s="161"/>
      <c r="O493" s="203"/>
      <c r="P493" s="204"/>
    </row>
    <row r="494" spans="3:16" x14ac:dyDescent="0.35">
      <c r="C494" s="161"/>
      <c r="D494" s="161"/>
      <c r="E494" s="161"/>
      <c r="F494" s="161"/>
      <c r="G494" s="161"/>
      <c r="H494" s="161"/>
      <c r="I494" s="161"/>
      <c r="J494" s="161"/>
      <c r="K494" s="161"/>
      <c r="L494" s="161"/>
      <c r="M494" s="161"/>
      <c r="N494" s="161"/>
      <c r="O494" s="203"/>
      <c r="P494" s="204"/>
    </row>
    <row r="495" spans="3:16" x14ac:dyDescent="0.35">
      <c r="C495" s="161"/>
      <c r="D495" s="161"/>
      <c r="E495" s="161"/>
      <c r="F495" s="161"/>
      <c r="G495" s="161"/>
      <c r="H495" s="161"/>
      <c r="I495" s="161"/>
      <c r="J495" s="161"/>
      <c r="K495" s="161"/>
      <c r="L495" s="161"/>
      <c r="M495" s="161"/>
      <c r="N495" s="161"/>
      <c r="O495" s="203"/>
      <c r="P495" s="204"/>
    </row>
    <row r="496" spans="3:16" x14ac:dyDescent="0.35">
      <c r="C496" s="161"/>
      <c r="D496" s="161"/>
      <c r="E496" s="161"/>
      <c r="F496" s="161"/>
      <c r="G496" s="161"/>
      <c r="H496" s="161"/>
      <c r="I496" s="161"/>
      <c r="J496" s="161"/>
      <c r="K496" s="161"/>
      <c r="L496" s="161"/>
      <c r="M496" s="161"/>
      <c r="N496" s="161"/>
      <c r="O496" s="203"/>
      <c r="P496" s="204"/>
    </row>
    <row r="497" spans="3:16" x14ac:dyDescent="0.35">
      <c r="C497" s="161"/>
      <c r="D497" s="161"/>
      <c r="E497" s="161"/>
      <c r="F497" s="161"/>
      <c r="G497" s="161"/>
      <c r="H497" s="161"/>
      <c r="I497" s="161"/>
      <c r="J497" s="161"/>
      <c r="K497" s="161"/>
      <c r="L497" s="161"/>
      <c r="M497" s="161"/>
      <c r="N497" s="161"/>
      <c r="O497" s="203"/>
      <c r="P497" s="204"/>
    </row>
    <row r="498" spans="3:16" x14ac:dyDescent="0.35">
      <c r="C498" s="161"/>
      <c r="D498" s="161"/>
      <c r="E498" s="161"/>
      <c r="F498" s="161"/>
      <c r="G498" s="161"/>
      <c r="H498" s="161"/>
      <c r="I498" s="161"/>
      <c r="J498" s="161"/>
      <c r="K498" s="161"/>
      <c r="L498" s="161"/>
      <c r="M498" s="161"/>
      <c r="N498" s="161"/>
      <c r="O498" s="203"/>
      <c r="P498" s="204"/>
    </row>
    <row r="499" spans="3:16" x14ac:dyDescent="0.35">
      <c r="C499" s="161"/>
      <c r="D499" s="161"/>
      <c r="E499" s="161"/>
      <c r="F499" s="161"/>
      <c r="G499" s="161"/>
      <c r="H499" s="161"/>
      <c r="I499" s="161"/>
      <c r="J499" s="161"/>
      <c r="K499" s="161"/>
      <c r="L499" s="161"/>
      <c r="M499" s="161"/>
      <c r="N499" s="161"/>
      <c r="O499" s="203"/>
      <c r="P499" s="204"/>
    </row>
    <row r="500" spans="3:16" x14ac:dyDescent="0.35">
      <c r="C500" s="161"/>
      <c r="D500" s="161"/>
      <c r="E500" s="161"/>
      <c r="F500" s="161"/>
      <c r="G500" s="161"/>
      <c r="H500" s="161"/>
      <c r="I500" s="161"/>
      <c r="J500" s="161"/>
      <c r="K500" s="161"/>
      <c r="L500" s="161"/>
      <c r="M500" s="161"/>
      <c r="N500" s="161"/>
      <c r="O500" s="203"/>
      <c r="P500" s="204"/>
    </row>
    <row r="501" spans="3:16" x14ac:dyDescent="0.35">
      <c r="C501" s="161"/>
      <c r="D501" s="161"/>
      <c r="E501" s="161"/>
      <c r="F501" s="161"/>
      <c r="G501" s="161"/>
      <c r="H501" s="161"/>
      <c r="I501" s="161"/>
      <c r="J501" s="161"/>
      <c r="K501" s="161"/>
      <c r="L501" s="161"/>
      <c r="M501" s="161"/>
      <c r="N501" s="161"/>
      <c r="O501" s="203"/>
      <c r="P501" s="204"/>
    </row>
    <row r="502" spans="3:16" x14ac:dyDescent="0.35">
      <c r="C502" s="161"/>
      <c r="D502" s="161"/>
      <c r="E502" s="161"/>
      <c r="F502" s="161"/>
      <c r="G502" s="161"/>
      <c r="H502" s="161"/>
      <c r="I502" s="161"/>
      <c r="J502" s="161"/>
      <c r="K502" s="161"/>
      <c r="L502" s="161"/>
      <c r="M502" s="161"/>
      <c r="N502" s="161"/>
      <c r="O502" s="203"/>
      <c r="P502" s="204"/>
    </row>
    <row r="503" spans="3:16" x14ac:dyDescent="0.35">
      <c r="C503" s="161"/>
      <c r="D503" s="161"/>
      <c r="E503" s="161"/>
      <c r="F503" s="161"/>
      <c r="G503" s="161"/>
      <c r="H503" s="161"/>
      <c r="I503" s="161"/>
      <c r="J503" s="161"/>
      <c r="K503" s="161"/>
      <c r="L503" s="161"/>
      <c r="M503" s="161"/>
      <c r="N503" s="161"/>
      <c r="O503" s="203"/>
      <c r="P503" s="204"/>
    </row>
    <row r="504" spans="3:16" x14ac:dyDescent="0.35">
      <c r="C504" s="161"/>
      <c r="D504" s="161"/>
      <c r="E504" s="161"/>
      <c r="F504" s="161"/>
      <c r="G504" s="161"/>
      <c r="H504" s="161"/>
      <c r="I504" s="161"/>
      <c r="J504" s="161"/>
      <c r="K504" s="161"/>
      <c r="L504" s="161"/>
      <c r="M504" s="161"/>
      <c r="N504" s="161"/>
      <c r="O504" s="203"/>
      <c r="P504" s="204"/>
    </row>
    <row r="505" spans="3:16" x14ac:dyDescent="0.35">
      <c r="C505" s="161"/>
      <c r="D505" s="161"/>
      <c r="E505" s="161"/>
      <c r="F505" s="161"/>
      <c r="G505" s="161"/>
      <c r="H505" s="161"/>
      <c r="I505" s="161"/>
      <c r="J505" s="161"/>
      <c r="K505" s="161"/>
      <c r="L505" s="161"/>
      <c r="M505" s="161"/>
      <c r="N505" s="161"/>
      <c r="O505" s="203"/>
      <c r="P505" s="204"/>
    </row>
    <row r="506" spans="3:16" x14ac:dyDescent="0.35">
      <c r="C506" s="161"/>
      <c r="D506" s="161"/>
      <c r="E506" s="161"/>
      <c r="F506" s="161"/>
      <c r="G506" s="161"/>
      <c r="H506" s="161"/>
      <c r="I506" s="161"/>
      <c r="J506" s="161"/>
      <c r="K506" s="161"/>
      <c r="L506" s="161"/>
      <c r="M506" s="161"/>
      <c r="N506" s="161"/>
      <c r="O506" s="203"/>
      <c r="P506" s="204"/>
    </row>
    <row r="507" spans="3:16" x14ac:dyDescent="0.35">
      <c r="C507" s="161"/>
      <c r="D507" s="161"/>
      <c r="E507" s="161"/>
      <c r="F507" s="161"/>
      <c r="G507" s="161"/>
      <c r="H507" s="161"/>
      <c r="I507" s="161"/>
      <c r="J507" s="161"/>
      <c r="K507" s="161"/>
      <c r="L507" s="161"/>
      <c r="M507" s="161"/>
      <c r="N507" s="161"/>
      <c r="O507" s="203"/>
      <c r="P507" s="204"/>
    </row>
    <row r="508" spans="3:16" x14ac:dyDescent="0.35">
      <c r="C508" s="161"/>
      <c r="D508" s="161"/>
      <c r="E508" s="161"/>
      <c r="F508" s="161"/>
      <c r="G508" s="161"/>
      <c r="H508" s="161"/>
      <c r="I508" s="161"/>
      <c r="J508" s="161"/>
      <c r="K508" s="161"/>
      <c r="L508" s="161"/>
      <c r="M508" s="161"/>
      <c r="N508" s="161"/>
      <c r="O508" s="203"/>
      <c r="P508" s="204"/>
    </row>
    <row r="509" spans="3:16" x14ac:dyDescent="0.35">
      <c r="C509" s="161"/>
      <c r="D509" s="161"/>
      <c r="E509" s="161"/>
      <c r="F509" s="161"/>
      <c r="G509" s="161"/>
      <c r="H509" s="161"/>
      <c r="I509" s="161"/>
      <c r="J509" s="161"/>
      <c r="K509" s="161"/>
      <c r="L509" s="161"/>
      <c r="M509" s="161"/>
      <c r="N509" s="161"/>
      <c r="O509" s="203"/>
      <c r="P509" s="204"/>
    </row>
    <row r="510" spans="3:16" x14ac:dyDescent="0.35">
      <c r="C510" s="161"/>
      <c r="D510" s="161"/>
      <c r="E510" s="161"/>
      <c r="F510" s="161"/>
      <c r="G510" s="161"/>
      <c r="H510" s="161"/>
      <c r="I510" s="161"/>
      <c r="J510" s="161"/>
      <c r="K510" s="161"/>
      <c r="L510" s="161"/>
      <c r="M510" s="161"/>
      <c r="N510" s="161"/>
      <c r="O510" s="203"/>
      <c r="P510" s="204"/>
    </row>
    <row r="511" spans="3:16" x14ac:dyDescent="0.35">
      <c r="C511" s="161"/>
      <c r="D511" s="161"/>
      <c r="E511" s="161"/>
      <c r="F511" s="161"/>
      <c r="G511" s="161"/>
      <c r="H511" s="161"/>
      <c r="I511" s="161"/>
      <c r="J511" s="161"/>
      <c r="K511" s="161"/>
      <c r="L511" s="161"/>
      <c r="M511" s="161"/>
      <c r="N511" s="161"/>
      <c r="O511" s="203"/>
      <c r="P511" s="204"/>
    </row>
    <row r="512" spans="3:16" x14ac:dyDescent="0.35">
      <c r="C512" s="161"/>
      <c r="D512" s="161"/>
      <c r="E512" s="161"/>
      <c r="F512" s="161"/>
      <c r="G512" s="161"/>
      <c r="H512" s="161"/>
      <c r="I512" s="161"/>
      <c r="J512" s="161"/>
      <c r="K512" s="161"/>
      <c r="L512" s="161"/>
      <c r="M512" s="161"/>
      <c r="N512" s="161"/>
      <c r="O512" s="203"/>
      <c r="P512" s="204"/>
    </row>
    <row r="513" spans="3:16" x14ac:dyDescent="0.35">
      <c r="C513" s="161"/>
      <c r="D513" s="161"/>
      <c r="E513" s="161"/>
      <c r="F513" s="161"/>
      <c r="G513" s="161"/>
      <c r="H513" s="161"/>
      <c r="I513" s="161"/>
      <c r="J513" s="161"/>
      <c r="K513" s="161"/>
      <c r="L513" s="161"/>
      <c r="M513" s="161"/>
      <c r="N513" s="161"/>
      <c r="O513" s="203"/>
      <c r="P513" s="204"/>
    </row>
    <row r="514" spans="3:16" x14ac:dyDescent="0.35">
      <c r="C514" s="161"/>
      <c r="D514" s="161"/>
      <c r="E514" s="161"/>
      <c r="F514" s="161"/>
      <c r="G514" s="161"/>
      <c r="H514" s="161"/>
      <c r="I514" s="161"/>
      <c r="J514" s="161"/>
      <c r="K514" s="161"/>
      <c r="L514" s="161"/>
      <c r="M514" s="161"/>
      <c r="N514" s="161"/>
      <c r="O514" s="203"/>
      <c r="P514" s="204"/>
    </row>
    <row r="515" spans="3:16" x14ac:dyDescent="0.35">
      <c r="C515" s="161"/>
      <c r="D515" s="161"/>
      <c r="E515" s="161"/>
      <c r="F515" s="161"/>
      <c r="G515" s="161"/>
      <c r="H515" s="161"/>
      <c r="I515" s="161"/>
      <c r="J515" s="161"/>
      <c r="K515" s="161"/>
      <c r="L515" s="161"/>
      <c r="M515" s="161"/>
      <c r="N515" s="161"/>
      <c r="O515" s="203"/>
      <c r="P515" s="204"/>
    </row>
    <row r="516" spans="3:16" x14ac:dyDescent="0.35">
      <c r="C516" s="161"/>
      <c r="D516" s="161"/>
      <c r="E516" s="161"/>
      <c r="F516" s="161"/>
      <c r="G516" s="161"/>
      <c r="H516" s="161"/>
      <c r="I516" s="161"/>
      <c r="J516" s="161"/>
      <c r="K516" s="161"/>
      <c r="L516" s="161"/>
      <c r="M516" s="161"/>
      <c r="N516" s="161"/>
      <c r="O516" s="203"/>
      <c r="P516" s="204"/>
    </row>
    <row r="517" spans="3:16" x14ac:dyDescent="0.35">
      <c r="C517" s="161"/>
      <c r="D517" s="161"/>
      <c r="E517" s="161"/>
      <c r="F517" s="161"/>
      <c r="G517" s="161"/>
      <c r="H517" s="161"/>
      <c r="I517" s="161"/>
      <c r="J517" s="161"/>
      <c r="K517" s="161"/>
      <c r="L517" s="161"/>
      <c r="M517" s="161"/>
      <c r="N517" s="161"/>
      <c r="O517" s="203"/>
      <c r="P517" s="204"/>
    </row>
    <row r="518" spans="3:16" x14ac:dyDescent="0.35">
      <c r="C518" s="161"/>
      <c r="D518" s="161"/>
      <c r="E518" s="161"/>
      <c r="F518" s="161"/>
      <c r="G518" s="161"/>
      <c r="H518" s="161"/>
      <c r="I518" s="161"/>
      <c r="J518" s="161"/>
      <c r="K518" s="161"/>
      <c r="L518" s="161"/>
      <c r="M518" s="161"/>
      <c r="N518" s="161"/>
      <c r="O518" s="203"/>
      <c r="P518" s="204"/>
    </row>
    <row r="519" spans="3:16" x14ac:dyDescent="0.35">
      <c r="C519" s="161"/>
      <c r="D519" s="161"/>
      <c r="E519" s="161"/>
      <c r="F519" s="161"/>
      <c r="G519" s="161"/>
      <c r="H519" s="161"/>
      <c r="I519" s="161"/>
      <c r="J519" s="161"/>
      <c r="K519" s="161"/>
      <c r="L519" s="161"/>
      <c r="M519" s="161"/>
      <c r="N519" s="161"/>
      <c r="O519" s="203"/>
      <c r="P519" s="204"/>
    </row>
    <row r="520" spans="3:16" x14ac:dyDescent="0.35">
      <c r="C520" s="161"/>
      <c r="D520" s="161"/>
      <c r="E520" s="161"/>
      <c r="F520" s="161"/>
      <c r="G520" s="161"/>
      <c r="H520" s="161"/>
      <c r="I520" s="161"/>
      <c r="J520" s="161"/>
      <c r="K520" s="161"/>
      <c r="L520" s="161"/>
      <c r="M520" s="161"/>
      <c r="N520" s="161"/>
      <c r="O520" s="203"/>
      <c r="P520" s="204"/>
    </row>
    <row r="521" spans="3:16" x14ac:dyDescent="0.35">
      <c r="C521" s="161"/>
      <c r="D521" s="161"/>
      <c r="E521" s="161"/>
      <c r="F521" s="161"/>
      <c r="G521" s="161"/>
      <c r="H521" s="161"/>
      <c r="I521" s="161"/>
      <c r="J521" s="161"/>
      <c r="K521" s="161"/>
      <c r="L521" s="161"/>
      <c r="M521" s="161"/>
      <c r="N521" s="161"/>
      <c r="O521" s="203"/>
      <c r="P521" s="204"/>
    </row>
    <row r="522" spans="3:16" x14ac:dyDescent="0.35">
      <c r="C522" s="161"/>
      <c r="D522" s="161"/>
      <c r="E522" s="161"/>
      <c r="F522" s="161"/>
      <c r="G522" s="161"/>
      <c r="H522" s="161"/>
      <c r="I522" s="161"/>
      <c r="J522" s="161"/>
      <c r="K522" s="161"/>
      <c r="L522" s="161"/>
      <c r="M522" s="161"/>
      <c r="N522" s="161"/>
      <c r="O522" s="203"/>
      <c r="P522" s="204"/>
    </row>
    <row r="523" spans="3:16" x14ac:dyDescent="0.35">
      <c r="C523" s="161"/>
      <c r="D523" s="161"/>
      <c r="E523" s="161"/>
      <c r="F523" s="161"/>
      <c r="G523" s="161"/>
      <c r="H523" s="161"/>
      <c r="I523" s="161"/>
      <c r="J523" s="161"/>
      <c r="K523" s="161"/>
      <c r="L523" s="161"/>
      <c r="M523" s="161"/>
      <c r="N523" s="161"/>
      <c r="O523" s="203"/>
      <c r="P523" s="204"/>
    </row>
    <row r="524" spans="3:16" x14ac:dyDescent="0.35">
      <c r="C524" s="161"/>
      <c r="D524" s="161"/>
      <c r="E524" s="161"/>
      <c r="F524" s="161"/>
      <c r="G524" s="161"/>
      <c r="H524" s="161"/>
      <c r="I524" s="161"/>
      <c r="J524" s="161"/>
      <c r="K524" s="161"/>
      <c r="L524" s="161"/>
      <c r="M524" s="161"/>
      <c r="N524" s="161"/>
      <c r="O524" s="203"/>
      <c r="P524" s="204"/>
    </row>
    <row r="525" spans="3:16" x14ac:dyDescent="0.35">
      <c r="C525" s="161"/>
      <c r="D525" s="161"/>
      <c r="E525" s="161"/>
      <c r="F525" s="161"/>
      <c r="G525" s="161"/>
      <c r="H525" s="161"/>
      <c r="I525" s="161"/>
      <c r="J525" s="161"/>
      <c r="K525" s="161"/>
      <c r="L525" s="161"/>
      <c r="M525" s="161"/>
      <c r="N525" s="161"/>
      <c r="O525" s="203"/>
      <c r="P525" s="204"/>
    </row>
    <row r="526" spans="3:16" x14ac:dyDescent="0.35">
      <c r="C526" s="161"/>
      <c r="D526" s="161"/>
      <c r="E526" s="161"/>
      <c r="F526" s="161"/>
      <c r="G526" s="161"/>
      <c r="H526" s="161"/>
      <c r="I526" s="161"/>
      <c r="J526" s="161"/>
      <c r="K526" s="161"/>
      <c r="L526" s="161"/>
      <c r="M526" s="161"/>
      <c r="N526" s="161"/>
      <c r="O526" s="203"/>
      <c r="P526" s="204"/>
    </row>
    <row r="527" spans="3:16" x14ac:dyDescent="0.35">
      <c r="C527" s="161"/>
      <c r="D527" s="161"/>
      <c r="E527" s="161"/>
      <c r="F527" s="161"/>
      <c r="G527" s="161"/>
      <c r="H527" s="161"/>
      <c r="I527" s="161"/>
      <c r="J527" s="161"/>
      <c r="K527" s="161"/>
      <c r="L527" s="161"/>
      <c r="M527" s="161"/>
      <c r="N527" s="161"/>
      <c r="O527" s="203"/>
      <c r="P527" s="204"/>
    </row>
    <row r="528" spans="3:16" x14ac:dyDescent="0.35">
      <c r="C528" s="161"/>
      <c r="D528" s="161"/>
      <c r="E528" s="161"/>
      <c r="F528" s="161"/>
      <c r="G528" s="161"/>
      <c r="H528" s="161"/>
      <c r="I528" s="161"/>
      <c r="J528" s="161"/>
      <c r="K528" s="161"/>
      <c r="L528" s="161"/>
      <c r="M528" s="161"/>
      <c r="N528" s="161"/>
      <c r="O528" s="203"/>
      <c r="P528" s="204"/>
    </row>
    <row r="529" spans="3:16" x14ac:dyDescent="0.35">
      <c r="C529" s="161"/>
      <c r="D529" s="161"/>
      <c r="E529" s="161"/>
      <c r="F529" s="161"/>
      <c r="G529" s="161"/>
      <c r="H529" s="161"/>
      <c r="I529" s="161"/>
      <c r="J529" s="161"/>
      <c r="K529" s="161"/>
      <c r="L529" s="161"/>
      <c r="M529" s="161"/>
      <c r="N529" s="161"/>
      <c r="O529" s="203"/>
      <c r="P529" s="204"/>
    </row>
    <row r="530" spans="3:16" x14ac:dyDescent="0.35">
      <c r="C530" s="161"/>
      <c r="D530" s="161"/>
      <c r="E530" s="161"/>
      <c r="F530" s="161"/>
      <c r="G530" s="161"/>
      <c r="H530" s="161"/>
      <c r="I530" s="161"/>
      <c r="J530" s="161"/>
      <c r="K530" s="161"/>
      <c r="L530" s="161"/>
      <c r="M530" s="161"/>
      <c r="N530" s="161"/>
      <c r="O530" s="203"/>
      <c r="P530" s="204"/>
    </row>
    <row r="531" spans="3:16" x14ac:dyDescent="0.35">
      <c r="C531" s="161"/>
      <c r="D531" s="161"/>
      <c r="E531" s="161"/>
      <c r="F531" s="161"/>
      <c r="G531" s="161"/>
      <c r="H531" s="161"/>
      <c r="I531" s="161"/>
      <c r="J531" s="161"/>
      <c r="K531" s="161"/>
      <c r="L531" s="161"/>
      <c r="M531" s="161"/>
      <c r="N531" s="161"/>
      <c r="O531" s="203"/>
      <c r="P531" s="204"/>
    </row>
    <row r="532" spans="3:16" x14ac:dyDescent="0.35">
      <c r="C532" s="161"/>
      <c r="D532" s="161"/>
      <c r="E532" s="161"/>
      <c r="F532" s="161"/>
      <c r="G532" s="161"/>
      <c r="H532" s="161"/>
      <c r="I532" s="161"/>
      <c r="J532" s="161"/>
      <c r="K532" s="161"/>
      <c r="L532" s="161"/>
      <c r="M532" s="161"/>
      <c r="N532" s="161"/>
      <c r="O532" s="203"/>
      <c r="P532" s="204"/>
    </row>
    <row r="533" spans="3:16" x14ac:dyDescent="0.35">
      <c r="C533" s="161"/>
      <c r="D533" s="161"/>
      <c r="E533" s="161"/>
      <c r="F533" s="161"/>
      <c r="G533" s="161"/>
      <c r="H533" s="161"/>
      <c r="I533" s="161"/>
      <c r="J533" s="161"/>
      <c r="K533" s="161"/>
      <c r="L533" s="161"/>
      <c r="M533" s="161"/>
      <c r="N533" s="161"/>
      <c r="O533" s="203"/>
      <c r="P533" s="204"/>
    </row>
    <row r="534" spans="3:16" x14ac:dyDescent="0.35">
      <c r="C534" s="161"/>
      <c r="D534" s="161"/>
      <c r="E534" s="161"/>
      <c r="F534" s="161"/>
      <c r="G534" s="161"/>
      <c r="H534" s="161"/>
      <c r="I534" s="161"/>
      <c r="J534" s="161"/>
      <c r="K534" s="161"/>
      <c r="L534" s="161"/>
      <c r="M534" s="161"/>
      <c r="N534" s="161"/>
      <c r="O534" s="203"/>
      <c r="P534" s="204"/>
    </row>
    <row r="535" spans="3:16" x14ac:dyDescent="0.35">
      <c r="C535" s="161"/>
      <c r="D535" s="161"/>
      <c r="E535" s="161"/>
      <c r="F535" s="161"/>
      <c r="G535" s="161"/>
      <c r="H535" s="161"/>
      <c r="I535" s="161"/>
      <c r="J535" s="161"/>
      <c r="K535" s="161"/>
      <c r="L535" s="161"/>
      <c r="M535" s="161"/>
      <c r="N535" s="161"/>
      <c r="O535" s="203"/>
      <c r="P535" s="204"/>
    </row>
    <row r="536" spans="3:16" x14ac:dyDescent="0.35">
      <c r="C536" s="161"/>
      <c r="D536" s="161"/>
      <c r="E536" s="161"/>
      <c r="F536" s="161"/>
      <c r="G536" s="161"/>
      <c r="H536" s="161"/>
      <c r="I536" s="161"/>
      <c r="J536" s="161"/>
      <c r="K536" s="161"/>
      <c r="L536" s="161"/>
      <c r="M536" s="161"/>
      <c r="N536" s="161"/>
      <c r="O536" s="203"/>
      <c r="P536" s="204"/>
    </row>
    <row r="537" spans="3:16" x14ac:dyDescent="0.35">
      <c r="C537" s="161"/>
      <c r="D537" s="161"/>
      <c r="E537" s="161"/>
      <c r="F537" s="161"/>
      <c r="G537" s="161"/>
      <c r="H537" s="161"/>
      <c r="I537" s="161"/>
      <c r="J537" s="161"/>
      <c r="K537" s="161"/>
      <c r="L537" s="161"/>
      <c r="M537" s="161"/>
      <c r="N537" s="161"/>
      <c r="O537" s="203"/>
      <c r="P537" s="204"/>
    </row>
    <row r="538" spans="3:16" x14ac:dyDescent="0.35">
      <c r="C538" s="161"/>
      <c r="D538" s="161"/>
      <c r="E538" s="161"/>
      <c r="F538" s="161"/>
      <c r="G538" s="161"/>
      <c r="H538" s="161"/>
      <c r="I538" s="161"/>
      <c r="J538" s="161"/>
      <c r="K538" s="161"/>
      <c r="L538" s="161"/>
      <c r="M538" s="161"/>
      <c r="N538" s="161"/>
      <c r="O538" s="203"/>
      <c r="P538" s="204"/>
    </row>
    <row r="539" spans="3:16" x14ac:dyDescent="0.35">
      <c r="C539" s="161"/>
      <c r="D539" s="161"/>
      <c r="E539" s="161"/>
      <c r="F539" s="161"/>
      <c r="G539" s="161"/>
      <c r="H539" s="161"/>
      <c r="I539" s="161"/>
      <c r="J539" s="161"/>
      <c r="K539" s="161"/>
      <c r="L539" s="161"/>
      <c r="M539" s="161"/>
      <c r="N539" s="161"/>
      <c r="O539" s="203"/>
      <c r="P539" s="204"/>
    </row>
    <row r="540" spans="3:16" x14ac:dyDescent="0.35">
      <c r="C540" s="161"/>
      <c r="D540" s="161"/>
      <c r="E540" s="161"/>
      <c r="F540" s="161"/>
      <c r="G540" s="161"/>
      <c r="H540" s="161"/>
      <c r="I540" s="161"/>
      <c r="J540" s="161"/>
      <c r="K540" s="161"/>
      <c r="L540" s="161"/>
      <c r="M540" s="161"/>
      <c r="N540" s="161"/>
      <c r="O540" s="203"/>
      <c r="P540" s="204"/>
    </row>
    <row r="541" spans="3:16" x14ac:dyDescent="0.35">
      <c r="C541" s="161"/>
      <c r="D541" s="161"/>
      <c r="E541" s="161"/>
      <c r="F541" s="161"/>
      <c r="G541" s="161"/>
      <c r="H541" s="161"/>
      <c r="I541" s="161"/>
      <c r="J541" s="161"/>
      <c r="K541" s="161"/>
      <c r="L541" s="161"/>
      <c r="M541" s="161"/>
      <c r="N541" s="161"/>
      <c r="O541" s="203"/>
      <c r="P541" s="204"/>
    </row>
    <row r="542" spans="3:16" x14ac:dyDescent="0.35">
      <c r="C542" s="161"/>
      <c r="D542" s="161"/>
      <c r="E542" s="161"/>
      <c r="F542" s="161"/>
      <c r="G542" s="161"/>
      <c r="H542" s="161"/>
      <c r="I542" s="161"/>
      <c r="J542" s="161"/>
      <c r="K542" s="161"/>
      <c r="L542" s="161"/>
      <c r="M542" s="161"/>
      <c r="N542" s="161"/>
      <c r="O542" s="203"/>
      <c r="P542" s="204"/>
    </row>
    <row r="543" spans="3:16" x14ac:dyDescent="0.35">
      <c r="C543" s="161"/>
      <c r="D543" s="161"/>
      <c r="E543" s="161"/>
      <c r="F543" s="161"/>
      <c r="G543" s="161"/>
      <c r="H543" s="161"/>
      <c r="I543" s="161"/>
      <c r="J543" s="161"/>
      <c r="K543" s="161"/>
      <c r="L543" s="161"/>
      <c r="M543" s="161"/>
      <c r="N543" s="161"/>
      <c r="O543" s="203"/>
      <c r="P543" s="204"/>
    </row>
    <row r="544" spans="3:16" x14ac:dyDescent="0.35">
      <c r="C544" s="161"/>
      <c r="D544" s="161"/>
      <c r="E544" s="161"/>
      <c r="F544" s="161"/>
      <c r="G544" s="161"/>
      <c r="H544" s="161"/>
      <c r="I544" s="161"/>
      <c r="J544" s="161"/>
      <c r="K544" s="161"/>
      <c r="L544" s="161"/>
      <c r="M544" s="161"/>
      <c r="N544" s="161"/>
      <c r="O544" s="203"/>
      <c r="P544" s="204"/>
    </row>
    <row r="545" spans="3:16" x14ac:dyDescent="0.35">
      <c r="C545" s="161"/>
      <c r="D545" s="161"/>
      <c r="E545" s="161"/>
      <c r="F545" s="161"/>
      <c r="G545" s="161"/>
      <c r="H545" s="161"/>
      <c r="I545" s="161"/>
      <c r="J545" s="161"/>
      <c r="K545" s="161"/>
      <c r="L545" s="161"/>
      <c r="M545" s="161"/>
      <c r="N545" s="161"/>
      <c r="O545" s="203"/>
      <c r="P545" s="204"/>
    </row>
    <row r="546" spans="3:16" x14ac:dyDescent="0.35">
      <c r="C546" s="161"/>
      <c r="D546" s="161"/>
      <c r="E546" s="161"/>
      <c r="F546" s="161"/>
      <c r="G546" s="161"/>
      <c r="H546" s="161"/>
      <c r="I546" s="161"/>
      <c r="J546" s="161"/>
      <c r="K546" s="161"/>
      <c r="L546" s="161"/>
      <c r="M546" s="161"/>
      <c r="N546" s="161"/>
      <c r="O546" s="203"/>
      <c r="P546" s="204"/>
    </row>
    <row r="547" spans="3:16" x14ac:dyDescent="0.35">
      <c r="C547" s="161"/>
      <c r="D547" s="161"/>
      <c r="E547" s="161"/>
      <c r="F547" s="161"/>
      <c r="G547" s="161"/>
      <c r="H547" s="161"/>
      <c r="I547" s="161"/>
      <c r="J547" s="161"/>
      <c r="K547" s="161"/>
      <c r="L547" s="161"/>
      <c r="M547" s="161"/>
      <c r="N547" s="161"/>
      <c r="O547" s="203"/>
      <c r="P547" s="204"/>
    </row>
    <row r="548" spans="3:16" x14ac:dyDescent="0.35">
      <c r="C548" s="161"/>
      <c r="D548" s="161"/>
      <c r="E548" s="161"/>
      <c r="F548" s="161"/>
      <c r="G548" s="161"/>
      <c r="H548" s="161"/>
      <c r="I548" s="161"/>
      <c r="J548" s="161"/>
      <c r="K548" s="161"/>
      <c r="L548" s="161"/>
      <c r="M548" s="161"/>
      <c r="N548" s="161"/>
      <c r="O548" s="203"/>
      <c r="P548" s="204"/>
    </row>
    <row r="549" spans="3:16" x14ac:dyDescent="0.35">
      <c r="C549" s="161"/>
      <c r="D549" s="161"/>
      <c r="E549" s="161"/>
      <c r="F549" s="161"/>
      <c r="G549" s="161"/>
      <c r="H549" s="161"/>
      <c r="I549" s="161"/>
      <c r="J549" s="161"/>
      <c r="K549" s="161"/>
      <c r="L549" s="161"/>
      <c r="M549" s="161"/>
      <c r="N549" s="161"/>
      <c r="O549" s="203"/>
      <c r="P549" s="204"/>
    </row>
    <row r="550" spans="3:16" x14ac:dyDescent="0.35">
      <c r="C550" s="161"/>
      <c r="D550" s="161"/>
      <c r="E550" s="161"/>
      <c r="F550" s="161"/>
      <c r="G550" s="161"/>
      <c r="H550" s="161"/>
      <c r="I550" s="161"/>
      <c r="J550" s="161"/>
      <c r="K550" s="161"/>
      <c r="L550" s="161"/>
      <c r="M550" s="161"/>
      <c r="N550" s="161"/>
      <c r="O550" s="203"/>
      <c r="P550" s="204"/>
    </row>
    <row r="551" spans="3:16" x14ac:dyDescent="0.35">
      <c r="C551" s="161"/>
      <c r="D551" s="161"/>
      <c r="E551" s="161"/>
      <c r="F551" s="161"/>
      <c r="G551" s="161"/>
      <c r="H551" s="161"/>
      <c r="I551" s="161"/>
      <c r="J551" s="161"/>
      <c r="K551" s="161"/>
      <c r="L551" s="161"/>
      <c r="M551" s="161"/>
      <c r="N551" s="161"/>
      <c r="O551" s="203"/>
      <c r="P551" s="204"/>
    </row>
    <row r="552" spans="3:16" x14ac:dyDescent="0.35">
      <c r="C552" s="161"/>
      <c r="D552" s="161"/>
      <c r="E552" s="161"/>
      <c r="F552" s="161"/>
      <c r="G552" s="161"/>
      <c r="H552" s="161"/>
      <c r="I552" s="161"/>
      <c r="J552" s="161"/>
      <c r="K552" s="161"/>
      <c r="L552" s="161"/>
      <c r="M552" s="161"/>
      <c r="N552" s="161"/>
      <c r="O552" s="203"/>
      <c r="P552" s="204"/>
    </row>
    <row r="553" spans="3:16" x14ac:dyDescent="0.35">
      <c r="C553" s="161"/>
      <c r="D553" s="161"/>
      <c r="E553" s="161"/>
      <c r="F553" s="161"/>
      <c r="G553" s="161"/>
      <c r="H553" s="161"/>
      <c r="I553" s="161"/>
      <c r="J553" s="161"/>
      <c r="K553" s="161"/>
      <c r="L553" s="161"/>
      <c r="M553" s="161"/>
      <c r="N553" s="161"/>
      <c r="O553" s="203"/>
      <c r="P553" s="204"/>
    </row>
    <row r="554" spans="3:16" x14ac:dyDescent="0.35">
      <c r="C554" s="161"/>
      <c r="D554" s="161"/>
      <c r="E554" s="161"/>
      <c r="F554" s="161"/>
      <c r="G554" s="161"/>
      <c r="H554" s="161"/>
      <c r="I554" s="161"/>
      <c r="J554" s="161"/>
      <c r="K554" s="161"/>
      <c r="L554" s="161"/>
      <c r="M554" s="161"/>
      <c r="N554" s="161"/>
      <c r="O554" s="203"/>
      <c r="P554" s="204"/>
    </row>
    <row r="555" spans="3:16" x14ac:dyDescent="0.35">
      <c r="C555" s="161"/>
      <c r="D555" s="161"/>
      <c r="E555" s="161"/>
      <c r="F555" s="161"/>
      <c r="G555" s="161"/>
      <c r="H555" s="161"/>
      <c r="I555" s="161"/>
      <c r="J555" s="161"/>
      <c r="K555" s="161"/>
      <c r="L555" s="161"/>
      <c r="M555" s="161"/>
      <c r="N555" s="161"/>
      <c r="O555" s="203"/>
      <c r="P555" s="204"/>
    </row>
    <row r="556" spans="3:16" x14ac:dyDescent="0.35">
      <c r="C556" s="161"/>
      <c r="D556" s="161"/>
      <c r="E556" s="161"/>
      <c r="F556" s="161"/>
      <c r="G556" s="161"/>
      <c r="H556" s="161"/>
      <c r="I556" s="161"/>
      <c r="J556" s="161"/>
      <c r="K556" s="161"/>
      <c r="L556" s="161"/>
      <c r="M556" s="161"/>
      <c r="N556" s="161"/>
      <c r="O556" s="203"/>
      <c r="P556" s="204"/>
    </row>
    <row r="557" spans="3:16" x14ac:dyDescent="0.35">
      <c r="C557" s="161"/>
      <c r="D557" s="161"/>
      <c r="E557" s="161"/>
      <c r="F557" s="161"/>
      <c r="G557" s="161"/>
      <c r="H557" s="161"/>
      <c r="I557" s="161"/>
      <c r="J557" s="161"/>
      <c r="K557" s="161"/>
      <c r="L557" s="161"/>
      <c r="M557" s="161"/>
      <c r="N557" s="161"/>
      <c r="O557" s="203"/>
      <c r="P557" s="204"/>
    </row>
    <row r="558" spans="3:16" x14ac:dyDescent="0.35">
      <c r="C558" s="161"/>
      <c r="D558" s="161"/>
      <c r="E558" s="161"/>
      <c r="F558" s="161"/>
      <c r="G558" s="161"/>
      <c r="H558" s="161"/>
      <c r="I558" s="161"/>
      <c r="J558" s="161"/>
      <c r="K558" s="161"/>
      <c r="L558" s="161"/>
      <c r="M558" s="161"/>
      <c r="N558" s="161"/>
      <c r="O558" s="203"/>
      <c r="P558" s="204"/>
    </row>
    <row r="559" spans="3:16" x14ac:dyDescent="0.35">
      <c r="C559" s="161"/>
      <c r="D559" s="161"/>
      <c r="E559" s="161"/>
      <c r="F559" s="161"/>
      <c r="G559" s="161"/>
      <c r="H559" s="161"/>
      <c r="I559" s="161"/>
      <c r="J559" s="161"/>
      <c r="K559" s="161"/>
      <c r="L559" s="161"/>
      <c r="M559" s="161"/>
      <c r="N559" s="161"/>
      <c r="O559" s="203"/>
      <c r="P559" s="204"/>
    </row>
    <row r="560" spans="3:16" x14ac:dyDescent="0.35">
      <c r="C560" s="161"/>
      <c r="D560" s="161"/>
      <c r="E560" s="161"/>
      <c r="F560" s="161"/>
      <c r="G560" s="161"/>
      <c r="H560" s="161"/>
      <c r="I560" s="161"/>
      <c r="J560" s="161"/>
      <c r="K560" s="161"/>
      <c r="L560" s="161"/>
      <c r="M560" s="161"/>
      <c r="N560" s="161"/>
      <c r="O560" s="203"/>
      <c r="P560" s="204"/>
    </row>
    <row r="561" spans="3:16" x14ac:dyDescent="0.35">
      <c r="C561" s="161"/>
      <c r="D561" s="161"/>
      <c r="E561" s="161"/>
      <c r="F561" s="161"/>
      <c r="G561" s="161"/>
      <c r="H561" s="161"/>
      <c r="I561" s="161"/>
      <c r="J561" s="161"/>
      <c r="K561" s="161"/>
      <c r="L561" s="161"/>
      <c r="M561" s="161"/>
      <c r="N561" s="161"/>
      <c r="O561" s="203"/>
      <c r="P561" s="204"/>
    </row>
    <row r="562" spans="3:16" x14ac:dyDescent="0.35">
      <c r="C562" s="161"/>
      <c r="D562" s="161"/>
      <c r="E562" s="161"/>
      <c r="F562" s="161"/>
      <c r="G562" s="161"/>
      <c r="H562" s="161"/>
      <c r="I562" s="161"/>
      <c r="J562" s="161"/>
      <c r="K562" s="161"/>
      <c r="L562" s="161"/>
      <c r="M562" s="161"/>
      <c r="N562" s="161"/>
      <c r="O562" s="203"/>
      <c r="P562" s="204"/>
    </row>
    <row r="563" spans="3:16" x14ac:dyDescent="0.35">
      <c r="C563" s="161"/>
      <c r="D563" s="161"/>
      <c r="E563" s="161"/>
      <c r="F563" s="161"/>
      <c r="G563" s="161"/>
      <c r="H563" s="161"/>
      <c r="I563" s="161"/>
      <c r="J563" s="161"/>
      <c r="K563" s="161"/>
      <c r="L563" s="161"/>
      <c r="M563" s="161"/>
      <c r="N563" s="161"/>
      <c r="O563" s="203"/>
      <c r="P563" s="204"/>
    </row>
    <row r="564" spans="3:16" x14ac:dyDescent="0.35">
      <c r="C564" s="161"/>
      <c r="D564" s="161"/>
      <c r="E564" s="161"/>
      <c r="F564" s="161"/>
      <c r="G564" s="161"/>
      <c r="H564" s="161"/>
      <c r="I564" s="161"/>
      <c r="J564" s="161"/>
      <c r="K564" s="161"/>
      <c r="L564" s="161"/>
      <c r="M564" s="161"/>
      <c r="N564" s="161"/>
      <c r="O564" s="203"/>
      <c r="P564" s="204"/>
    </row>
    <row r="565" spans="3:16" x14ac:dyDescent="0.35">
      <c r="C565" s="161"/>
      <c r="D565" s="161"/>
      <c r="E565" s="161"/>
      <c r="F565" s="161"/>
      <c r="G565" s="161"/>
      <c r="H565" s="161"/>
      <c r="I565" s="161"/>
      <c r="J565" s="161"/>
      <c r="K565" s="161"/>
      <c r="L565" s="161"/>
      <c r="M565" s="161"/>
      <c r="N565" s="161"/>
      <c r="O565" s="203"/>
      <c r="P565" s="204"/>
    </row>
    <row r="566" spans="3:16" x14ac:dyDescent="0.35">
      <c r="C566" s="161"/>
      <c r="D566" s="161"/>
      <c r="E566" s="161"/>
      <c r="F566" s="161"/>
      <c r="G566" s="161"/>
      <c r="H566" s="161"/>
      <c r="I566" s="161"/>
      <c r="J566" s="161"/>
      <c r="K566" s="161"/>
      <c r="L566" s="161"/>
      <c r="M566" s="161"/>
      <c r="N566" s="161"/>
      <c r="O566" s="203"/>
      <c r="P566" s="204"/>
    </row>
    <row r="567" spans="3:16" x14ac:dyDescent="0.35">
      <c r="C567" s="161"/>
      <c r="D567" s="161"/>
      <c r="E567" s="161"/>
      <c r="F567" s="161"/>
      <c r="G567" s="161"/>
      <c r="H567" s="161"/>
      <c r="I567" s="161"/>
      <c r="J567" s="161"/>
      <c r="K567" s="161"/>
      <c r="L567" s="161"/>
      <c r="M567" s="161"/>
      <c r="N567" s="161"/>
      <c r="O567" s="203"/>
      <c r="P567" s="204"/>
    </row>
    <row r="568" spans="3:16" x14ac:dyDescent="0.35">
      <c r="C568" s="161"/>
      <c r="D568" s="161"/>
      <c r="E568" s="161"/>
      <c r="F568" s="161"/>
      <c r="G568" s="161"/>
      <c r="H568" s="161"/>
      <c r="I568" s="161"/>
      <c r="J568" s="161"/>
      <c r="K568" s="161"/>
      <c r="L568" s="161"/>
      <c r="M568" s="161"/>
      <c r="N568" s="161"/>
      <c r="O568" s="203"/>
      <c r="P568" s="204"/>
    </row>
    <row r="569" spans="3:16" x14ac:dyDescent="0.35">
      <c r="C569" s="161"/>
      <c r="D569" s="161"/>
      <c r="E569" s="161"/>
      <c r="F569" s="161"/>
      <c r="G569" s="161"/>
      <c r="H569" s="161"/>
      <c r="I569" s="161"/>
      <c r="J569" s="161"/>
      <c r="K569" s="161"/>
      <c r="L569" s="161"/>
      <c r="M569" s="161"/>
      <c r="N569" s="161"/>
      <c r="O569" s="203"/>
      <c r="P569" s="204"/>
    </row>
    <row r="570" spans="3:16" x14ac:dyDescent="0.35">
      <c r="C570" s="161"/>
      <c r="D570" s="161"/>
      <c r="E570" s="161"/>
      <c r="F570" s="161"/>
      <c r="G570" s="161"/>
      <c r="H570" s="161"/>
      <c r="I570" s="161"/>
      <c r="J570" s="161"/>
      <c r="K570" s="161"/>
      <c r="L570" s="161"/>
      <c r="M570" s="161"/>
      <c r="N570" s="161"/>
      <c r="O570" s="203"/>
      <c r="P570" s="204"/>
    </row>
    <row r="571" spans="3:16" x14ac:dyDescent="0.35">
      <c r="C571" s="161"/>
      <c r="D571" s="161"/>
      <c r="E571" s="161"/>
      <c r="F571" s="161"/>
      <c r="G571" s="161"/>
      <c r="H571" s="161"/>
      <c r="I571" s="161"/>
      <c r="J571" s="161"/>
      <c r="K571" s="161"/>
      <c r="L571" s="161"/>
      <c r="M571" s="161"/>
      <c r="N571" s="161"/>
      <c r="O571" s="203"/>
      <c r="P571" s="204"/>
    </row>
    <row r="572" spans="3:16" x14ac:dyDescent="0.35">
      <c r="C572" s="161"/>
      <c r="D572" s="161"/>
      <c r="E572" s="161"/>
      <c r="F572" s="161"/>
      <c r="G572" s="161"/>
      <c r="H572" s="161"/>
      <c r="I572" s="161"/>
      <c r="J572" s="161"/>
      <c r="K572" s="161"/>
      <c r="L572" s="161"/>
      <c r="M572" s="161"/>
      <c r="N572" s="161"/>
      <c r="O572" s="203"/>
      <c r="P572" s="204"/>
    </row>
    <row r="573" spans="3:16" x14ac:dyDescent="0.35">
      <c r="C573" s="161"/>
      <c r="D573" s="161"/>
      <c r="E573" s="161"/>
      <c r="F573" s="161"/>
      <c r="G573" s="161"/>
      <c r="H573" s="161"/>
      <c r="I573" s="161"/>
      <c r="J573" s="161"/>
      <c r="K573" s="161"/>
      <c r="L573" s="161"/>
      <c r="M573" s="161"/>
      <c r="N573" s="161"/>
      <c r="O573" s="203"/>
      <c r="P573" s="204"/>
    </row>
    <row r="574" spans="3:16" x14ac:dyDescent="0.35">
      <c r="C574" s="161"/>
      <c r="D574" s="161"/>
      <c r="E574" s="161"/>
      <c r="F574" s="161"/>
      <c r="G574" s="161"/>
      <c r="H574" s="161"/>
      <c r="I574" s="161"/>
      <c r="J574" s="161"/>
      <c r="K574" s="161"/>
      <c r="L574" s="161"/>
      <c r="M574" s="161"/>
      <c r="N574" s="161"/>
      <c r="O574" s="203"/>
      <c r="P574" s="204"/>
    </row>
    <row r="575" spans="3:16" x14ac:dyDescent="0.35">
      <c r="C575" s="161"/>
      <c r="D575" s="161"/>
      <c r="E575" s="161"/>
      <c r="F575" s="161"/>
      <c r="G575" s="161"/>
      <c r="H575" s="161"/>
      <c r="I575" s="161"/>
      <c r="J575" s="161"/>
      <c r="K575" s="161"/>
      <c r="L575" s="161"/>
      <c r="M575" s="161"/>
      <c r="N575" s="161"/>
      <c r="O575" s="203"/>
      <c r="P575" s="204"/>
    </row>
    <row r="576" spans="3:16" x14ac:dyDescent="0.35">
      <c r="C576" s="161"/>
      <c r="D576" s="161"/>
      <c r="E576" s="161"/>
      <c r="F576" s="161"/>
      <c r="G576" s="161"/>
      <c r="H576" s="161"/>
      <c r="I576" s="161"/>
      <c r="J576" s="161"/>
      <c r="K576" s="161"/>
      <c r="L576" s="161"/>
      <c r="M576" s="161"/>
      <c r="N576" s="161"/>
      <c r="O576" s="203"/>
      <c r="P576" s="204"/>
    </row>
    <row r="577" spans="3:16" x14ac:dyDescent="0.35">
      <c r="C577" s="161"/>
      <c r="D577" s="161"/>
      <c r="E577" s="161"/>
      <c r="F577" s="161"/>
      <c r="G577" s="161"/>
      <c r="H577" s="161"/>
      <c r="I577" s="161"/>
      <c r="J577" s="161"/>
      <c r="K577" s="161"/>
      <c r="L577" s="161"/>
      <c r="M577" s="161"/>
      <c r="N577" s="161"/>
      <c r="O577" s="203"/>
      <c r="P577" s="204"/>
    </row>
    <row r="578" spans="3:16" x14ac:dyDescent="0.35">
      <c r="C578" s="161"/>
      <c r="D578" s="161"/>
      <c r="E578" s="161"/>
      <c r="F578" s="161"/>
      <c r="G578" s="161"/>
      <c r="H578" s="161"/>
      <c r="I578" s="161"/>
      <c r="J578" s="161"/>
      <c r="K578" s="161"/>
      <c r="L578" s="161"/>
      <c r="M578" s="161"/>
      <c r="N578" s="161"/>
      <c r="O578" s="203"/>
      <c r="P578" s="204"/>
    </row>
    <row r="579" spans="3:16" x14ac:dyDescent="0.35">
      <c r="C579" s="161"/>
      <c r="D579" s="161"/>
      <c r="E579" s="161"/>
      <c r="F579" s="161"/>
      <c r="G579" s="161"/>
      <c r="H579" s="161"/>
      <c r="I579" s="161"/>
      <c r="J579" s="161"/>
      <c r="K579" s="161"/>
      <c r="L579" s="161"/>
      <c r="M579" s="161"/>
      <c r="N579" s="161"/>
      <c r="O579" s="203"/>
      <c r="P579" s="204"/>
    </row>
    <row r="580" spans="3:16" x14ac:dyDescent="0.35">
      <c r="C580" s="161"/>
      <c r="D580" s="161"/>
      <c r="E580" s="161"/>
      <c r="F580" s="161"/>
      <c r="G580" s="161"/>
      <c r="H580" s="161"/>
      <c r="I580" s="161"/>
      <c r="J580" s="161"/>
      <c r="K580" s="161"/>
      <c r="L580" s="161"/>
      <c r="M580" s="161"/>
      <c r="N580" s="161"/>
      <c r="O580" s="203"/>
      <c r="P580" s="204"/>
    </row>
    <row r="581" spans="3:16" x14ac:dyDescent="0.35">
      <c r="C581" s="161"/>
      <c r="D581" s="161"/>
      <c r="E581" s="161"/>
      <c r="F581" s="161"/>
      <c r="G581" s="161"/>
      <c r="H581" s="161"/>
      <c r="I581" s="161"/>
      <c r="J581" s="161"/>
      <c r="K581" s="161"/>
      <c r="L581" s="161"/>
      <c r="M581" s="161"/>
      <c r="N581" s="161"/>
      <c r="O581" s="203"/>
      <c r="P581" s="204"/>
    </row>
    <row r="582" spans="3:16" x14ac:dyDescent="0.35">
      <c r="C582" s="161"/>
      <c r="D582" s="161"/>
      <c r="E582" s="161"/>
      <c r="F582" s="161"/>
      <c r="G582" s="161"/>
      <c r="H582" s="161"/>
      <c r="I582" s="161"/>
      <c r="J582" s="161"/>
      <c r="K582" s="161"/>
      <c r="L582" s="161"/>
      <c r="M582" s="161"/>
      <c r="N582" s="161"/>
      <c r="O582" s="203"/>
      <c r="P582" s="204"/>
    </row>
    <row r="583" spans="3:16" x14ac:dyDescent="0.35">
      <c r="C583" s="161"/>
      <c r="D583" s="161"/>
      <c r="E583" s="161"/>
      <c r="F583" s="161"/>
      <c r="G583" s="161"/>
      <c r="H583" s="161"/>
      <c r="I583" s="161"/>
      <c r="J583" s="161"/>
      <c r="K583" s="161"/>
      <c r="L583" s="161"/>
      <c r="M583" s="161"/>
      <c r="N583" s="161"/>
      <c r="O583" s="203"/>
      <c r="P583" s="204"/>
    </row>
    <row r="584" spans="3:16" x14ac:dyDescent="0.35">
      <c r="C584" s="161"/>
      <c r="D584" s="161"/>
      <c r="E584" s="161"/>
      <c r="F584" s="161"/>
      <c r="G584" s="161"/>
      <c r="H584" s="161"/>
      <c r="I584" s="161"/>
      <c r="J584" s="161"/>
      <c r="K584" s="161"/>
      <c r="L584" s="161"/>
      <c r="M584" s="161"/>
      <c r="N584" s="161"/>
      <c r="O584" s="203"/>
      <c r="P584" s="204"/>
    </row>
    <row r="585" spans="3:16" x14ac:dyDescent="0.35">
      <c r="C585" s="161"/>
      <c r="D585" s="161"/>
      <c r="E585" s="161"/>
      <c r="F585" s="161"/>
      <c r="G585" s="161"/>
      <c r="H585" s="161"/>
      <c r="I585" s="161"/>
      <c r="J585" s="161"/>
      <c r="K585" s="161"/>
      <c r="L585" s="161"/>
      <c r="M585" s="161"/>
      <c r="N585" s="161"/>
      <c r="O585" s="203"/>
      <c r="P585" s="204"/>
    </row>
    <row r="586" spans="3:16" x14ac:dyDescent="0.35">
      <c r="C586" s="161"/>
      <c r="D586" s="161"/>
      <c r="E586" s="161"/>
      <c r="F586" s="161"/>
      <c r="G586" s="161"/>
      <c r="H586" s="161"/>
      <c r="I586" s="161"/>
      <c r="J586" s="161"/>
      <c r="K586" s="161"/>
      <c r="L586" s="161"/>
      <c r="M586" s="161"/>
      <c r="N586" s="161"/>
      <c r="O586" s="203"/>
      <c r="P586" s="204"/>
    </row>
    <row r="587" spans="3:16" x14ac:dyDescent="0.35">
      <c r="C587" s="161"/>
      <c r="D587" s="161"/>
      <c r="E587" s="161"/>
      <c r="F587" s="161"/>
      <c r="G587" s="161"/>
      <c r="H587" s="161"/>
      <c r="I587" s="161"/>
      <c r="J587" s="161"/>
      <c r="K587" s="161"/>
      <c r="L587" s="161"/>
      <c r="M587" s="161"/>
      <c r="N587" s="161"/>
      <c r="O587" s="203"/>
      <c r="P587" s="204"/>
    </row>
    <row r="588" spans="3:16" x14ac:dyDescent="0.35">
      <c r="C588" s="161"/>
      <c r="D588" s="161"/>
      <c r="E588" s="161"/>
      <c r="F588" s="161"/>
      <c r="G588" s="161"/>
      <c r="H588" s="161"/>
      <c r="I588" s="161"/>
      <c r="J588" s="161"/>
      <c r="K588" s="161"/>
      <c r="L588" s="161"/>
      <c r="M588" s="161"/>
      <c r="N588" s="161"/>
      <c r="O588" s="203"/>
      <c r="P588" s="204"/>
    </row>
    <row r="589" spans="3:16" x14ac:dyDescent="0.35">
      <c r="C589" s="161"/>
      <c r="D589" s="161"/>
      <c r="E589" s="161"/>
      <c r="F589" s="161"/>
      <c r="G589" s="161"/>
      <c r="H589" s="161"/>
      <c r="I589" s="161"/>
      <c r="J589" s="161"/>
      <c r="K589" s="161"/>
      <c r="L589" s="161"/>
      <c r="M589" s="161"/>
      <c r="N589" s="161"/>
      <c r="O589" s="203"/>
      <c r="P589" s="204"/>
    </row>
    <row r="590" spans="3:16" x14ac:dyDescent="0.35">
      <c r="C590" s="161"/>
      <c r="D590" s="161"/>
      <c r="E590" s="161"/>
      <c r="F590" s="161"/>
      <c r="G590" s="161"/>
      <c r="H590" s="161"/>
      <c r="I590" s="161"/>
      <c r="J590" s="161"/>
      <c r="K590" s="161"/>
      <c r="L590" s="161"/>
      <c r="M590" s="161"/>
      <c r="N590" s="161"/>
      <c r="O590" s="203"/>
      <c r="P590" s="204"/>
    </row>
    <row r="591" spans="3:16" x14ac:dyDescent="0.35">
      <c r="C591" s="161"/>
      <c r="D591" s="161"/>
      <c r="E591" s="161"/>
      <c r="F591" s="161"/>
      <c r="G591" s="161"/>
      <c r="H591" s="161"/>
      <c r="I591" s="161"/>
      <c r="J591" s="161"/>
      <c r="K591" s="161"/>
      <c r="L591" s="161"/>
      <c r="M591" s="161"/>
      <c r="N591" s="161"/>
      <c r="O591" s="203"/>
      <c r="P591" s="204"/>
    </row>
    <row r="592" spans="3:16" x14ac:dyDescent="0.35">
      <c r="C592" s="161"/>
      <c r="D592" s="161"/>
      <c r="E592" s="161"/>
      <c r="F592" s="161"/>
      <c r="G592" s="161"/>
      <c r="H592" s="161"/>
      <c r="I592" s="161"/>
      <c r="J592" s="161"/>
      <c r="K592" s="161"/>
      <c r="L592" s="161"/>
      <c r="M592" s="161"/>
      <c r="N592" s="161"/>
      <c r="O592" s="203"/>
      <c r="P592" s="204"/>
    </row>
    <row r="593" spans="3:16" x14ac:dyDescent="0.35">
      <c r="C593" s="161"/>
      <c r="D593" s="161"/>
      <c r="E593" s="161"/>
      <c r="F593" s="161"/>
      <c r="G593" s="161"/>
      <c r="H593" s="161"/>
      <c r="I593" s="161"/>
      <c r="J593" s="161"/>
      <c r="K593" s="161"/>
      <c r="L593" s="161"/>
      <c r="M593" s="161"/>
      <c r="N593" s="161"/>
      <c r="O593" s="203"/>
      <c r="P593" s="204"/>
    </row>
    <row r="594" spans="3:16" x14ac:dyDescent="0.35">
      <c r="C594" s="161"/>
      <c r="D594" s="161"/>
      <c r="E594" s="161"/>
      <c r="F594" s="161"/>
      <c r="G594" s="161"/>
      <c r="H594" s="161"/>
      <c r="I594" s="161"/>
      <c r="J594" s="161"/>
      <c r="K594" s="161"/>
      <c r="L594" s="161"/>
      <c r="M594" s="161"/>
      <c r="N594" s="161"/>
      <c r="O594" s="203"/>
      <c r="P594" s="204"/>
    </row>
    <row r="595" spans="3:16" x14ac:dyDescent="0.35">
      <c r="C595" s="161"/>
      <c r="D595" s="161"/>
      <c r="E595" s="161"/>
      <c r="F595" s="161"/>
      <c r="G595" s="161"/>
      <c r="H595" s="161"/>
      <c r="I595" s="161"/>
      <c r="J595" s="161"/>
      <c r="K595" s="161"/>
      <c r="L595" s="161"/>
      <c r="M595" s="161"/>
      <c r="N595" s="161"/>
      <c r="O595" s="203"/>
      <c r="P595" s="204"/>
    </row>
    <row r="596" spans="3:16" x14ac:dyDescent="0.35">
      <c r="C596" s="161"/>
      <c r="D596" s="161"/>
      <c r="E596" s="161"/>
      <c r="F596" s="161"/>
      <c r="G596" s="161"/>
      <c r="H596" s="161"/>
      <c r="I596" s="161"/>
      <c r="J596" s="161"/>
      <c r="K596" s="161"/>
      <c r="L596" s="161"/>
      <c r="M596" s="161"/>
      <c r="N596" s="161"/>
      <c r="O596" s="203"/>
      <c r="P596" s="204"/>
    </row>
    <row r="597" spans="3:16" x14ac:dyDescent="0.35">
      <c r="C597" s="161"/>
      <c r="D597" s="161"/>
      <c r="E597" s="161"/>
      <c r="F597" s="161"/>
      <c r="G597" s="161"/>
      <c r="H597" s="161"/>
      <c r="I597" s="161"/>
      <c r="J597" s="161"/>
      <c r="K597" s="161"/>
      <c r="L597" s="161"/>
      <c r="M597" s="161"/>
      <c r="N597" s="161"/>
      <c r="O597" s="203"/>
      <c r="P597" s="204"/>
    </row>
    <row r="598" spans="3:16" x14ac:dyDescent="0.35">
      <c r="C598" s="161"/>
      <c r="D598" s="161"/>
      <c r="E598" s="161"/>
      <c r="F598" s="161"/>
      <c r="G598" s="161"/>
      <c r="H598" s="161"/>
      <c r="I598" s="161"/>
      <c r="J598" s="161"/>
      <c r="K598" s="161"/>
      <c r="L598" s="161"/>
      <c r="M598" s="161"/>
      <c r="N598" s="161"/>
      <c r="O598" s="203"/>
      <c r="P598" s="204"/>
    </row>
    <row r="599" spans="3:16" x14ac:dyDescent="0.35">
      <c r="C599" s="161"/>
      <c r="D599" s="161"/>
      <c r="E599" s="161"/>
      <c r="F599" s="161"/>
      <c r="G599" s="161"/>
      <c r="H599" s="161"/>
      <c r="I599" s="161"/>
      <c r="J599" s="161"/>
      <c r="K599" s="161"/>
      <c r="L599" s="161"/>
      <c r="M599" s="161"/>
      <c r="N599" s="161"/>
      <c r="O599" s="203"/>
      <c r="P599" s="204"/>
    </row>
    <row r="600" spans="3:16" x14ac:dyDescent="0.35">
      <c r="C600" s="161"/>
      <c r="D600" s="161"/>
      <c r="E600" s="161"/>
      <c r="F600" s="161"/>
      <c r="G600" s="161"/>
      <c r="H600" s="161"/>
      <c r="I600" s="161"/>
      <c r="J600" s="161"/>
      <c r="K600" s="161"/>
      <c r="L600" s="161"/>
      <c r="M600" s="161"/>
      <c r="N600" s="161"/>
      <c r="O600" s="203"/>
      <c r="P600" s="204"/>
    </row>
    <row r="601" spans="3:16" x14ac:dyDescent="0.35">
      <c r="C601" s="161"/>
      <c r="D601" s="161"/>
      <c r="E601" s="161"/>
      <c r="F601" s="161"/>
      <c r="G601" s="161"/>
      <c r="H601" s="161"/>
      <c r="I601" s="161"/>
      <c r="J601" s="161"/>
      <c r="K601" s="161"/>
      <c r="L601" s="161"/>
      <c r="M601" s="161"/>
      <c r="N601" s="161"/>
      <c r="O601" s="203"/>
      <c r="P601" s="204"/>
    </row>
    <row r="602" spans="3:16" x14ac:dyDescent="0.35">
      <c r="C602" s="161"/>
      <c r="D602" s="161"/>
      <c r="E602" s="161"/>
      <c r="F602" s="161"/>
      <c r="G602" s="161"/>
      <c r="H602" s="161"/>
      <c r="I602" s="161"/>
      <c r="J602" s="161"/>
      <c r="K602" s="161"/>
      <c r="L602" s="161"/>
      <c r="M602" s="161"/>
      <c r="N602" s="161"/>
      <c r="O602" s="203"/>
      <c r="P602" s="204"/>
    </row>
    <row r="603" spans="3:16" x14ac:dyDescent="0.35">
      <c r="C603" s="161"/>
      <c r="D603" s="161"/>
      <c r="E603" s="161"/>
      <c r="F603" s="161"/>
      <c r="G603" s="161"/>
      <c r="H603" s="161"/>
      <c r="I603" s="161"/>
      <c r="J603" s="161"/>
      <c r="K603" s="161"/>
      <c r="L603" s="161"/>
      <c r="M603" s="161"/>
      <c r="N603" s="161"/>
      <c r="O603" s="203"/>
      <c r="P603" s="204"/>
    </row>
    <row r="604" spans="3:16" x14ac:dyDescent="0.35">
      <c r="C604" s="161"/>
      <c r="D604" s="161"/>
      <c r="E604" s="161"/>
      <c r="F604" s="161"/>
      <c r="G604" s="161"/>
      <c r="H604" s="161"/>
      <c r="I604" s="161"/>
      <c r="J604" s="161"/>
      <c r="K604" s="161"/>
      <c r="L604" s="161"/>
      <c r="M604" s="161"/>
      <c r="N604" s="161"/>
      <c r="O604" s="203"/>
      <c r="P604" s="204"/>
    </row>
    <row r="605" spans="3:16" x14ac:dyDescent="0.35">
      <c r="C605" s="161"/>
      <c r="D605" s="161"/>
      <c r="E605" s="161"/>
      <c r="F605" s="161"/>
      <c r="G605" s="161"/>
      <c r="H605" s="161"/>
      <c r="I605" s="161"/>
      <c r="J605" s="161"/>
      <c r="K605" s="161"/>
      <c r="L605" s="161"/>
      <c r="M605" s="161"/>
      <c r="N605" s="161"/>
      <c r="O605" s="203"/>
      <c r="P605" s="204"/>
    </row>
    <row r="606" spans="3:16" x14ac:dyDescent="0.35">
      <c r="C606" s="161"/>
      <c r="D606" s="161"/>
      <c r="E606" s="161"/>
      <c r="F606" s="161"/>
      <c r="G606" s="161"/>
      <c r="H606" s="161"/>
      <c r="I606" s="161"/>
      <c r="J606" s="161"/>
      <c r="K606" s="161"/>
      <c r="L606" s="161"/>
      <c r="M606" s="161"/>
      <c r="N606" s="161"/>
      <c r="O606" s="203"/>
      <c r="P606" s="204"/>
    </row>
    <row r="607" spans="3:16" x14ac:dyDescent="0.35">
      <c r="C607" s="161"/>
      <c r="D607" s="161"/>
      <c r="E607" s="161"/>
      <c r="F607" s="161"/>
      <c r="G607" s="161"/>
      <c r="H607" s="161"/>
      <c r="I607" s="161"/>
      <c r="J607" s="161"/>
      <c r="K607" s="161"/>
      <c r="L607" s="161"/>
      <c r="M607" s="161"/>
      <c r="N607" s="161"/>
      <c r="O607" s="203"/>
      <c r="P607" s="204"/>
    </row>
    <row r="608" spans="3:16" x14ac:dyDescent="0.35">
      <c r="C608" s="161"/>
      <c r="D608" s="161"/>
      <c r="E608" s="161"/>
      <c r="F608" s="161"/>
      <c r="G608" s="161"/>
      <c r="H608" s="161"/>
      <c r="I608" s="161"/>
      <c r="J608" s="161"/>
      <c r="K608" s="161"/>
      <c r="L608" s="161"/>
      <c r="M608" s="161"/>
      <c r="N608" s="161"/>
      <c r="O608" s="203"/>
      <c r="P608" s="204"/>
    </row>
    <row r="609" spans="3:16" x14ac:dyDescent="0.35">
      <c r="C609" s="161"/>
      <c r="D609" s="161"/>
      <c r="E609" s="161"/>
      <c r="F609" s="161"/>
      <c r="G609" s="161"/>
      <c r="H609" s="161"/>
      <c r="I609" s="161"/>
      <c r="J609" s="161"/>
      <c r="K609" s="161"/>
      <c r="L609" s="161"/>
      <c r="M609" s="161"/>
      <c r="N609" s="161"/>
      <c r="O609" s="203"/>
      <c r="P609" s="204"/>
    </row>
    <row r="610" spans="3:16" x14ac:dyDescent="0.35">
      <c r="C610" s="161"/>
      <c r="D610" s="161"/>
      <c r="E610" s="161"/>
      <c r="F610" s="161"/>
      <c r="G610" s="161"/>
      <c r="H610" s="161"/>
      <c r="I610" s="161"/>
      <c r="J610" s="161"/>
      <c r="K610" s="161"/>
      <c r="L610" s="161"/>
      <c r="M610" s="161"/>
      <c r="N610" s="161"/>
      <c r="O610" s="203"/>
      <c r="P610" s="204"/>
    </row>
    <row r="611" spans="3:16" x14ac:dyDescent="0.35">
      <c r="C611" s="161"/>
      <c r="D611" s="161"/>
      <c r="E611" s="161"/>
      <c r="F611" s="161"/>
      <c r="G611" s="161"/>
      <c r="H611" s="161"/>
      <c r="I611" s="161"/>
      <c r="J611" s="161"/>
      <c r="K611" s="161"/>
      <c r="L611" s="161"/>
      <c r="M611" s="161"/>
      <c r="N611" s="161"/>
      <c r="O611" s="203"/>
      <c r="P611" s="204"/>
    </row>
    <row r="612" spans="3:16" x14ac:dyDescent="0.35">
      <c r="C612" s="161"/>
      <c r="D612" s="161"/>
      <c r="E612" s="161"/>
      <c r="F612" s="161"/>
      <c r="G612" s="161"/>
      <c r="H612" s="161"/>
      <c r="I612" s="161"/>
      <c r="J612" s="161"/>
      <c r="K612" s="161"/>
      <c r="L612" s="161"/>
      <c r="M612" s="161"/>
      <c r="N612" s="161"/>
      <c r="O612" s="203"/>
      <c r="P612" s="204"/>
    </row>
    <row r="613" spans="3:16" x14ac:dyDescent="0.35">
      <c r="C613" s="161"/>
      <c r="D613" s="161"/>
      <c r="E613" s="161"/>
      <c r="F613" s="161"/>
      <c r="G613" s="161"/>
      <c r="H613" s="161"/>
      <c r="I613" s="161"/>
      <c r="J613" s="161"/>
      <c r="K613" s="161"/>
      <c r="L613" s="161"/>
      <c r="M613" s="161"/>
      <c r="N613" s="161"/>
      <c r="O613" s="203"/>
      <c r="P613" s="204"/>
    </row>
    <row r="614" spans="3:16" x14ac:dyDescent="0.35">
      <c r="C614" s="161"/>
      <c r="D614" s="161"/>
      <c r="E614" s="161"/>
      <c r="F614" s="161"/>
      <c r="G614" s="161"/>
      <c r="H614" s="161"/>
      <c r="I614" s="161"/>
      <c r="J614" s="161"/>
      <c r="K614" s="161"/>
      <c r="L614" s="161"/>
      <c r="M614" s="161"/>
      <c r="N614" s="161"/>
      <c r="O614" s="203"/>
      <c r="P614" s="204"/>
    </row>
    <row r="615" spans="3:16" x14ac:dyDescent="0.35">
      <c r="C615" s="161"/>
      <c r="D615" s="161"/>
      <c r="E615" s="161"/>
      <c r="F615" s="161"/>
      <c r="G615" s="161"/>
      <c r="H615" s="161"/>
      <c r="I615" s="161"/>
      <c r="J615" s="161"/>
      <c r="K615" s="161"/>
      <c r="L615" s="161"/>
      <c r="M615" s="161"/>
      <c r="N615" s="161"/>
      <c r="O615" s="203"/>
      <c r="P615" s="204"/>
    </row>
    <row r="616" spans="3:16" x14ac:dyDescent="0.35">
      <c r="C616" s="161"/>
      <c r="D616" s="161"/>
      <c r="E616" s="161"/>
      <c r="F616" s="161"/>
      <c r="G616" s="161"/>
      <c r="H616" s="161"/>
      <c r="I616" s="161"/>
      <c r="J616" s="161"/>
      <c r="K616" s="161"/>
      <c r="L616" s="161"/>
      <c r="M616" s="161"/>
      <c r="N616" s="161"/>
      <c r="O616" s="203"/>
      <c r="P616" s="204"/>
    </row>
    <row r="617" spans="3:16" x14ac:dyDescent="0.35">
      <c r="C617" s="161"/>
      <c r="D617" s="161"/>
      <c r="E617" s="161"/>
      <c r="F617" s="161"/>
      <c r="G617" s="161"/>
      <c r="H617" s="161"/>
      <c r="I617" s="161"/>
      <c r="J617" s="161"/>
      <c r="K617" s="161"/>
      <c r="L617" s="161"/>
      <c r="M617" s="161"/>
      <c r="N617" s="161"/>
      <c r="O617" s="203"/>
      <c r="P617" s="204"/>
    </row>
    <row r="618" spans="3:16" x14ac:dyDescent="0.35">
      <c r="C618" s="161"/>
      <c r="D618" s="161"/>
      <c r="E618" s="161"/>
      <c r="F618" s="161"/>
      <c r="G618" s="161"/>
      <c r="H618" s="161"/>
      <c r="I618" s="161"/>
      <c r="J618" s="161"/>
      <c r="K618" s="161"/>
      <c r="L618" s="161"/>
      <c r="M618" s="161"/>
      <c r="N618" s="161"/>
      <c r="O618" s="203"/>
      <c r="P618" s="204"/>
    </row>
    <row r="619" spans="3:16" x14ac:dyDescent="0.35">
      <c r="C619" s="161"/>
      <c r="D619" s="161"/>
      <c r="E619" s="161"/>
      <c r="F619" s="161"/>
      <c r="G619" s="161"/>
      <c r="H619" s="161"/>
      <c r="I619" s="161"/>
      <c r="J619" s="161"/>
      <c r="K619" s="161"/>
      <c r="L619" s="161"/>
      <c r="M619" s="161"/>
      <c r="N619" s="161"/>
      <c r="O619" s="203"/>
      <c r="P619" s="204"/>
    </row>
    <row r="620" spans="3:16" x14ac:dyDescent="0.35">
      <c r="C620" s="161"/>
      <c r="D620" s="161"/>
      <c r="E620" s="161"/>
      <c r="F620" s="161"/>
      <c r="G620" s="161"/>
      <c r="H620" s="161"/>
      <c r="I620" s="161"/>
      <c r="J620" s="161"/>
      <c r="K620" s="161"/>
      <c r="L620" s="161"/>
      <c r="M620" s="161"/>
      <c r="N620" s="161"/>
      <c r="O620" s="203"/>
      <c r="P620" s="204"/>
    </row>
    <row r="621" spans="3:16" x14ac:dyDescent="0.35">
      <c r="C621" s="161"/>
      <c r="D621" s="161"/>
      <c r="E621" s="161"/>
      <c r="F621" s="161"/>
      <c r="G621" s="161"/>
      <c r="H621" s="161"/>
      <c r="I621" s="161"/>
      <c r="J621" s="161"/>
      <c r="K621" s="161"/>
      <c r="L621" s="161"/>
      <c r="M621" s="161"/>
      <c r="N621" s="161"/>
      <c r="O621" s="203"/>
      <c r="P621" s="204"/>
    </row>
    <row r="622" spans="3:16" x14ac:dyDescent="0.35">
      <c r="C622" s="161"/>
      <c r="D622" s="161"/>
      <c r="E622" s="161"/>
      <c r="F622" s="161"/>
      <c r="G622" s="161"/>
      <c r="H622" s="161"/>
      <c r="I622" s="161"/>
      <c r="J622" s="161"/>
      <c r="K622" s="161"/>
      <c r="L622" s="161"/>
      <c r="M622" s="161"/>
      <c r="N622" s="161"/>
      <c r="O622" s="203"/>
      <c r="P622" s="204"/>
    </row>
    <row r="623" spans="3:16" x14ac:dyDescent="0.35">
      <c r="C623" s="161"/>
      <c r="D623" s="161"/>
      <c r="E623" s="161"/>
      <c r="F623" s="161"/>
      <c r="G623" s="161"/>
      <c r="H623" s="161"/>
      <c r="I623" s="161"/>
      <c r="J623" s="161"/>
      <c r="K623" s="161"/>
      <c r="L623" s="161"/>
      <c r="M623" s="161"/>
      <c r="N623" s="161"/>
      <c r="O623" s="203"/>
      <c r="P623" s="204"/>
    </row>
    <row r="624" spans="3:16" x14ac:dyDescent="0.35">
      <c r="C624" s="161"/>
      <c r="D624" s="161"/>
      <c r="E624" s="161"/>
      <c r="F624" s="161"/>
      <c r="G624" s="161"/>
      <c r="H624" s="161"/>
      <c r="I624" s="161"/>
      <c r="J624" s="161"/>
      <c r="K624" s="161"/>
      <c r="L624" s="161"/>
      <c r="M624" s="161"/>
      <c r="N624" s="161"/>
      <c r="O624" s="203"/>
      <c r="P624" s="204"/>
    </row>
    <row r="625" spans="3:16" x14ac:dyDescent="0.35">
      <c r="C625" s="161"/>
      <c r="D625" s="161"/>
      <c r="E625" s="161"/>
      <c r="F625" s="161"/>
      <c r="G625" s="161"/>
      <c r="H625" s="161"/>
      <c r="I625" s="161"/>
      <c r="J625" s="161"/>
      <c r="K625" s="161"/>
      <c r="L625" s="161"/>
      <c r="M625" s="161"/>
      <c r="N625" s="161"/>
      <c r="O625" s="203"/>
      <c r="P625" s="204"/>
    </row>
    <row r="626" spans="3:16" x14ac:dyDescent="0.35">
      <c r="C626" s="161"/>
      <c r="D626" s="161"/>
      <c r="E626" s="161"/>
      <c r="F626" s="161"/>
      <c r="G626" s="161"/>
      <c r="H626" s="161"/>
      <c r="I626" s="161"/>
      <c r="J626" s="161"/>
      <c r="K626" s="161"/>
      <c r="L626" s="161"/>
      <c r="M626" s="161"/>
      <c r="N626" s="161"/>
      <c r="O626" s="203"/>
      <c r="P626" s="204"/>
    </row>
    <row r="627" spans="3:16" x14ac:dyDescent="0.35">
      <c r="C627" s="161"/>
      <c r="D627" s="161"/>
      <c r="E627" s="161"/>
      <c r="F627" s="161"/>
      <c r="G627" s="161"/>
      <c r="H627" s="161"/>
      <c r="I627" s="161"/>
      <c r="J627" s="161"/>
      <c r="K627" s="161"/>
      <c r="L627" s="161"/>
      <c r="M627" s="161"/>
      <c r="N627" s="161"/>
      <c r="O627" s="203"/>
      <c r="P627" s="204"/>
    </row>
    <row r="628" spans="3:16" x14ac:dyDescent="0.35">
      <c r="C628" s="161"/>
      <c r="D628" s="161"/>
      <c r="E628" s="161"/>
      <c r="F628" s="161"/>
      <c r="G628" s="161"/>
      <c r="H628" s="161"/>
      <c r="I628" s="161"/>
      <c r="J628" s="161"/>
      <c r="K628" s="161"/>
      <c r="L628" s="161"/>
      <c r="M628" s="161"/>
      <c r="N628" s="161"/>
      <c r="O628" s="203"/>
      <c r="P628" s="204"/>
    </row>
    <row r="629" spans="3:16" x14ac:dyDescent="0.35">
      <c r="C629" s="161"/>
      <c r="D629" s="161"/>
      <c r="E629" s="161"/>
      <c r="F629" s="161"/>
      <c r="G629" s="161"/>
      <c r="H629" s="161"/>
      <c r="I629" s="161"/>
      <c r="J629" s="161"/>
      <c r="K629" s="161"/>
      <c r="L629" s="161"/>
      <c r="M629" s="161"/>
      <c r="N629" s="161"/>
      <c r="O629" s="203"/>
      <c r="P629" s="204"/>
    </row>
    <row r="630" spans="3:16" x14ac:dyDescent="0.35">
      <c r="C630" s="161"/>
      <c r="D630" s="161"/>
      <c r="E630" s="161"/>
      <c r="F630" s="161"/>
      <c r="G630" s="161"/>
      <c r="H630" s="161"/>
      <c r="I630" s="161"/>
      <c r="J630" s="161"/>
      <c r="K630" s="161"/>
      <c r="L630" s="161"/>
      <c r="M630" s="161"/>
      <c r="N630" s="161"/>
      <c r="O630" s="203"/>
      <c r="P630" s="204"/>
    </row>
    <row r="631" spans="3:16" x14ac:dyDescent="0.35">
      <c r="C631" s="161"/>
      <c r="D631" s="161"/>
      <c r="E631" s="161"/>
      <c r="F631" s="161"/>
      <c r="G631" s="161"/>
      <c r="H631" s="161"/>
      <c r="I631" s="161"/>
      <c r="J631" s="161"/>
      <c r="K631" s="161"/>
      <c r="L631" s="161"/>
      <c r="M631" s="161"/>
      <c r="N631" s="161"/>
      <c r="O631" s="203"/>
      <c r="P631" s="204"/>
    </row>
    <row r="632" spans="3:16" x14ac:dyDescent="0.35">
      <c r="C632" s="161"/>
      <c r="D632" s="161"/>
      <c r="E632" s="161"/>
      <c r="F632" s="161"/>
      <c r="G632" s="161"/>
      <c r="H632" s="161"/>
      <c r="I632" s="161"/>
      <c r="J632" s="161"/>
      <c r="K632" s="161"/>
      <c r="L632" s="161"/>
      <c r="M632" s="161"/>
      <c r="N632" s="161"/>
      <c r="O632" s="203"/>
      <c r="P632" s="204"/>
    </row>
    <row r="633" spans="3:16" x14ac:dyDescent="0.35">
      <c r="C633" s="161"/>
      <c r="D633" s="161"/>
      <c r="E633" s="161"/>
      <c r="F633" s="161"/>
      <c r="G633" s="161"/>
      <c r="H633" s="161"/>
      <c r="I633" s="161"/>
      <c r="J633" s="161"/>
      <c r="K633" s="161"/>
      <c r="L633" s="161"/>
      <c r="M633" s="161"/>
      <c r="N633" s="161"/>
      <c r="O633" s="203"/>
      <c r="P633" s="204"/>
    </row>
    <row r="634" spans="3:16" x14ac:dyDescent="0.35">
      <c r="C634" s="161"/>
      <c r="D634" s="161"/>
      <c r="E634" s="161"/>
      <c r="F634" s="161"/>
      <c r="G634" s="161"/>
      <c r="H634" s="161"/>
      <c r="I634" s="161"/>
      <c r="J634" s="161"/>
      <c r="K634" s="161"/>
      <c r="L634" s="161"/>
      <c r="M634" s="161"/>
      <c r="N634" s="161"/>
      <c r="O634" s="203"/>
      <c r="P634" s="204"/>
    </row>
    <row r="635" spans="3:16" x14ac:dyDescent="0.35">
      <c r="C635" s="161"/>
      <c r="D635" s="161"/>
      <c r="E635" s="161"/>
      <c r="F635" s="161"/>
      <c r="G635" s="161"/>
      <c r="H635" s="161"/>
      <c r="I635" s="161"/>
      <c r="J635" s="161"/>
      <c r="K635" s="161"/>
      <c r="L635" s="161"/>
      <c r="M635" s="161"/>
      <c r="N635" s="161"/>
      <c r="O635" s="203"/>
      <c r="P635" s="204"/>
    </row>
    <row r="636" spans="3:16" x14ac:dyDescent="0.35">
      <c r="C636" s="161"/>
      <c r="D636" s="161"/>
      <c r="E636" s="161"/>
      <c r="F636" s="161"/>
      <c r="G636" s="161"/>
      <c r="H636" s="161"/>
      <c r="I636" s="161"/>
      <c r="J636" s="161"/>
      <c r="K636" s="161"/>
      <c r="L636" s="161"/>
      <c r="M636" s="161"/>
      <c r="N636" s="161"/>
      <c r="O636" s="203"/>
      <c r="P636" s="204"/>
    </row>
    <row r="637" spans="3:16" x14ac:dyDescent="0.35">
      <c r="C637" s="161"/>
      <c r="D637" s="161"/>
      <c r="E637" s="161"/>
      <c r="F637" s="161"/>
      <c r="G637" s="161"/>
      <c r="H637" s="161"/>
      <c r="I637" s="161"/>
      <c r="J637" s="161"/>
      <c r="K637" s="161"/>
      <c r="L637" s="161"/>
      <c r="M637" s="161"/>
      <c r="N637" s="161"/>
      <c r="O637" s="203"/>
      <c r="P637" s="204"/>
    </row>
    <row r="638" spans="3:16" x14ac:dyDescent="0.35">
      <c r="C638" s="161"/>
      <c r="D638" s="161"/>
      <c r="E638" s="161"/>
      <c r="F638" s="161"/>
      <c r="G638" s="161"/>
      <c r="H638" s="161"/>
      <c r="I638" s="161"/>
      <c r="J638" s="161"/>
      <c r="K638" s="161"/>
      <c r="L638" s="161"/>
      <c r="M638" s="161"/>
      <c r="N638" s="161"/>
      <c r="O638" s="203"/>
      <c r="P638" s="204"/>
    </row>
    <row r="639" spans="3:16" x14ac:dyDescent="0.35">
      <c r="C639" s="161"/>
      <c r="D639" s="161"/>
      <c r="E639" s="161"/>
      <c r="F639" s="161"/>
      <c r="G639" s="161"/>
      <c r="H639" s="161"/>
      <c r="I639" s="161"/>
      <c r="J639" s="161"/>
      <c r="K639" s="161"/>
      <c r="L639" s="161"/>
      <c r="M639" s="161"/>
      <c r="N639" s="161"/>
      <c r="O639" s="203"/>
      <c r="P639" s="204"/>
    </row>
    <row r="640" spans="3:16" x14ac:dyDescent="0.35">
      <c r="C640" s="161"/>
      <c r="D640" s="161"/>
      <c r="E640" s="161"/>
      <c r="F640" s="161"/>
      <c r="G640" s="161"/>
      <c r="H640" s="161"/>
      <c r="I640" s="161"/>
      <c r="J640" s="161"/>
      <c r="K640" s="161"/>
      <c r="L640" s="161"/>
      <c r="M640" s="161"/>
      <c r="N640" s="161"/>
      <c r="O640" s="203"/>
      <c r="P640" s="204"/>
    </row>
    <row r="641" spans="3:16" x14ac:dyDescent="0.35">
      <c r="C641" s="161"/>
      <c r="D641" s="161"/>
      <c r="E641" s="161"/>
      <c r="F641" s="161"/>
      <c r="G641" s="161"/>
      <c r="H641" s="161"/>
      <c r="I641" s="161"/>
      <c r="J641" s="161"/>
      <c r="K641" s="161"/>
      <c r="L641" s="161"/>
      <c r="M641" s="161"/>
      <c r="N641" s="161"/>
      <c r="O641" s="203"/>
      <c r="P641" s="204"/>
    </row>
    <row r="642" spans="3:16" x14ac:dyDescent="0.35">
      <c r="C642" s="161"/>
      <c r="D642" s="161"/>
      <c r="E642" s="161"/>
      <c r="F642" s="161"/>
      <c r="G642" s="161"/>
      <c r="H642" s="161"/>
      <c r="I642" s="161"/>
      <c r="J642" s="161"/>
      <c r="K642" s="161"/>
      <c r="L642" s="161"/>
      <c r="M642" s="161"/>
      <c r="N642" s="161"/>
      <c r="O642" s="203"/>
      <c r="P642" s="204"/>
    </row>
    <row r="643" spans="3:16" x14ac:dyDescent="0.35">
      <c r="C643" s="161"/>
      <c r="D643" s="161"/>
      <c r="E643" s="161"/>
      <c r="F643" s="161"/>
      <c r="G643" s="161"/>
      <c r="H643" s="161"/>
      <c r="I643" s="161"/>
      <c r="J643" s="161"/>
      <c r="K643" s="161"/>
      <c r="L643" s="161"/>
      <c r="M643" s="161"/>
      <c r="N643" s="161"/>
      <c r="O643" s="203"/>
      <c r="P643" s="204"/>
    </row>
    <row r="644" spans="3:16" x14ac:dyDescent="0.35">
      <c r="C644" s="161"/>
      <c r="D644" s="161"/>
      <c r="E644" s="161"/>
      <c r="F644" s="161"/>
      <c r="G644" s="161"/>
      <c r="H644" s="161"/>
      <c r="I644" s="161"/>
      <c r="J644" s="161"/>
      <c r="K644" s="161"/>
      <c r="L644" s="161"/>
      <c r="M644" s="161"/>
      <c r="N644" s="161"/>
      <c r="O644" s="203"/>
      <c r="P644" s="204"/>
    </row>
    <row r="645" spans="3:16" x14ac:dyDescent="0.35">
      <c r="C645" s="161"/>
      <c r="D645" s="161"/>
      <c r="E645" s="161"/>
      <c r="F645" s="161"/>
      <c r="G645" s="161"/>
      <c r="H645" s="161"/>
      <c r="I645" s="161"/>
      <c r="J645" s="161"/>
      <c r="K645" s="161"/>
      <c r="L645" s="161"/>
      <c r="M645" s="161"/>
      <c r="N645" s="161"/>
      <c r="O645" s="203"/>
      <c r="P645" s="204"/>
    </row>
    <row r="646" spans="3:16" x14ac:dyDescent="0.35">
      <c r="C646" s="161"/>
      <c r="D646" s="161"/>
      <c r="E646" s="161"/>
      <c r="F646" s="161"/>
      <c r="G646" s="161"/>
      <c r="H646" s="161"/>
      <c r="I646" s="161"/>
      <c r="J646" s="161"/>
      <c r="K646" s="161"/>
      <c r="L646" s="161"/>
      <c r="M646" s="161"/>
      <c r="N646" s="161"/>
      <c r="O646" s="203"/>
      <c r="P646" s="204"/>
    </row>
    <row r="647" spans="3:16" x14ac:dyDescent="0.35">
      <c r="C647" s="161"/>
      <c r="D647" s="161"/>
      <c r="E647" s="161"/>
      <c r="F647" s="161"/>
      <c r="G647" s="161"/>
      <c r="H647" s="161"/>
      <c r="I647" s="161"/>
      <c r="J647" s="161"/>
      <c r="K647" s="161"/>
      <c r="L647" s="161"/>
      <c r="M647" s="161"/>
      <c r="N647" s="161"/>
      <c r="O647" s="203"/>
      <c r="P647" s="204"/>
    </row>
    <row r="648" spans="3:16" x14ac:dyDescent="0.35">
      <c r="C648" s="161"/>
      <c r="D648" s="161"/>
      <c r="E648" s="161"/>
      <c r="F648" s="161"/>
      <c r="G648" s="161"/>
      <c r="H648" s="161"/>
      <c r="I648" s="161"/>
      <c r="J648" s="161"/>
      <c r="K648" s="161"/>
      <c r="L648" s="161"/>
      <c r="M648" s="161"/>
      <c r="N648" s="161"/>
      <c r="O648" s="203"/>
      <c r="P648" s="204"/>
    </row>
    <row r="649" spans="3:16" x14ac:dyDescent="0.35">
      <c r="C649" s="161"/>
      <c r="D649" s="161"/>
      <c r="E649" s="161"/>
      <c r="F649" s="161"/>
      <c r="G649" s="161"/>
      <c r="H649" s="161"/>
      <c r="I649" s="161"/>
      <c r="J649" s="161"/>
      <c r="K649" s="161"/>
      <c r="L649" s="161"/>
      <c r="M649" s="161"/>
      <c r="N649" s="161"/>
      <c r="O649" s="203"/>
      <c r="P649" s="204"/>
    </row>
    <row r="650" spans="3:16" x14ac:dyDescent="0.35">
      <c r="C650" s="161"/>
      <c r="D650" s="161"/>
      <c r="E650" s="161"/>
      <c r="F650" s="161"/>
      <c r="G650" s="161"/>
      <c r="H650" s="161"/>
      <c r="I650" s="161"/>
      <c r="J650" s="161"/>
      <c r="K650" s="161"/>
      <c r="L650" s="161"/>
      <c r="M650" s="161"/>
      <c r="N650" s="161"/>
      <c r="O650" s="203"/>
      <c r="P650" s="204"/>
    </row>
    <row r="651" spans="3:16" x14ac:dyDescent="0.35">
      <c r="C651" s="161"/>
      <c r="D651" s="161"/>
      <c r="E651" s="161"/>
      <c r="F651" s="161"/>
      <c r="G651" s="161"/>
      <c r="H651" s="161"/>
      <c r="I651" s="161"/>
      <c r="J651" s="161"/>
      <c r="K651" s="161"/>
      <c r="L651" s="161"/>
      <c r="M651" s="161"/>
      <c r="N651" s="161"/>
      <c r="O651" s="203"/>
      <c r="P651" s="204"/>
    </row>
    <row r="652" spans="3:16" x14ac:dyDescent="0.35">
      <c r="C652" s="161"/>
      <c r="D652" s="161"/>
      <c r="E652" s="161"/>
      <c r="F652" s="161"/>
      <c r="G652" s="161"/>
      <c r="H652" s="161"/>
      <c r="I652" s="161"/>
      <c r="J652" s="161"/>
      <c r="K652" s="161"/>
      <c r="L652" s="161"/>
      <c r="M652" s="161"/>
      <c r="N652" s="161"/>
      <c r="O652" s="203"/>
      <c r="P652" s="204"/>
    </row>
    <row r="653" spans="3:16" x14ac:dyDescent="0.35">
      <c r="C653" s="161"/>
      <c r="D653" s="161"/>
      <c r="E653" s="161"/>
      <c r="F653" s="161"/>
      <c r="G653" s="161"/>
      <c r="H653" s="161"/>
      <c r="I653" s="161"/>
      <c r="J653" s="161"/>
      <c r="K653" s="161"/>
      <c r="L653" s="161"/>
      <c r="M653" s="161"/>
      <c r="N653" s="161"/>
      <c r="O653" s="203"/>
      <c r="P653" s="204"/>
    </row>
    <row r="654" spans="3:16" x14ac:dyDescent="0.35">
      <c r="C654" s="161"/>
      <c r="D654" s="161"/>
      <c r="E654" s="161"/>
      <c r="F654" s="161"/>
      <c r="G654" s="161"/>
      <c r="H654" s="161"/>
      <c r="I654" s="161"/>
      <c r="J654" s="161"/>
      <c r="K654" s="161"/>
      <c r="L654" s="161"/>
      <c r="M654" s="161"/>
      <c r="N654" s="161"/>
      <c r="O654" s="203"/>
      <c r="P654" s="204"/>
    </row>
    <row r="655" spans="3:16" x14ac:dyDescent="0.35">
      <c r="C655" s="161"/>
      <c r="D655" s="161"/>
      <c r="E655" s="161"/>
      <c r="F655" s="161"/>
      <c r="G655" s="161"/>
      <c r="H655" s="161"/>
      <c r="I655" s="161"/>
      <c r="J655" s="161"/>
      <c r="K655" s="161"/>
      <c r="L655" s="161"/>
      <c r="M655" s="161"/>
      <c r="N655" s="161"/>
      <c r="O655" s="203"/>
      <c r="P655" s="204"/>
    </row>
    <row r="656" spans="3:16" x14ac:dyDescent="0.35">
      <c r="C656" s="161"/>
      <c r="D656" s="161"/>
      <c r="E656" s="161"/>
      <c r="F656" s="161"/>
      <c r="G656" s="161"/>
      <c r="H656" s="161"/>
      <c r="I656" s="161"/>
      <c r="J656" s="161"/>
      <c r="K656" s="161"/>
      <c r="L656" s="161"/>
      <c r="M656" s="161"/>
      <c r="N656" s="161"/>
      <c r="O656" s="203"/>
      <c r="P656" s="204"/>
    </row>
    <row r="657" spans="3:16" x14ac:dyDescent="0.35">
      <c r="C657" s="161"/>
      <c r="D657" s="161"/>
      <c r="E657" s="161"/>
      <c r="F657" s="161"/>
      <c r="G657" s="161"/>
      <c r="H657" s="161"/>
      <c r="I657" s="161"/>
      <c r="J657" s="161"/>
      <c r="K657" s="161"/>
      <c r="L657" s="161"/>
      <c r="M657" s="161"/>
      <c r="N657" s="161"/>
      <c r="O657" s="203"/>
      <c r="P657" s="204"/>
    </row>
    <row r="658" spans="3:16" x14ac:dyDescent="0.35">
      <c r="C658" s="161"/>
      <c r="D658" s="161"/>
      <c r="E658" s="161"/>
      <c r="F658" s="161"/>
      <c r="G658" s="161"/>
      <c r="H658" s="161"/>
      <c r="I658" s="161"/>
      <c r="J658" s="161"/>
      <c r="K658" s="161"/>
      <c r="L658" s="161"/>
      <c r="M658" s="161"/>
      <c r="N658" s="161"/>
      <c r="O658" s="203"/>
      <c r="P658" s="204"/>
    </row>
    <row r="659" spans="3:16" x14ac:dyDescent="0.35">
      <c r="C659" s="161"/>
      <c r="D659" s="161"/>
      <c r="E659" s="161"/>
      <c r="F659" s="161"/>
      <c r="G659" s="161"/>
      <c r="H659" s="161"/>
      <c r="I659" s="161"/>
      <c r="J659" s="161"/>
      <c r="K659" s="161"/>
      <c r="L659" s="161"/>
      <c r="M659" s="161"/>
      <c r="N659" s="161"/>
      <c r="O659" s="203"/>
      <c r="P659" s="204"/>
    </row>
    <row r="660" spans="3:16" x14ac:dyDescent="0.35">
      <c r="C660" s="161"/>
      <c r="D660" s="161"/>
      <c r="E660" s="161"/>
      <c r="F660" s="161"/>
      <c r="G660" s="161"/>
      <c r="H660" s="161"/>
      <c r="I660" s="161"/>
      <c r="J660" s="161"/>
      <c r="K660" s="161"/>
      <c r="L660" s="161"/>
      <c r="M660" s="161"/>
      <c r="N660" s="161"/>
      <c r="O660" s="203"/>
      <c r="P660" s="204"/>
    </row>
    <row r="661" spans="3:16" x14ac:dyDescent="0.35">
      <c r="C661" s="161"/>
      <c r="D661" s="161"/>
      <c r="E661" s="161"/>
      <c r="F661" s="161"/>
      <c r="G661" s="161"/>
      <c r="H661" s="161"/>
      <c r="I661" s="161"/>
      <c r="J661" s="161"/>
      <c r="K661" s="161"/>
      <c r="L661" s="161"/>
      <c r="M661" s="161"/>
      <c r="N661" s="161"/>
      <c r="O661" s="203"/>
      <c r="P661" s="204"/>
    </row>
    <row r="662" spans="3:16" x14ac:dyDescent="0.35">
      <c r="C662" s="161"/>
      <c r="D662" s="161"/>
      <c r="E662" s="161"/>
      <c r="F662" s="161"/>
      <c r="G662" s="161"/>
      <c r="H662" s="161"/>
      <c r="I662" s="161"/>
      <c r="J662" s="161"/>
      <c r="K662" s="161"/>
      <c r="L662" s="161"/>
      <c r="M662" s="161"/>
      <c r="N662" s="161"/>
      <c r="O662" s="203"/>
      <c r="P662" s="204"/>
    </row>
    <row r="663" spans="3:16" x14ac:dyDescent="0.35">
      <c r="C663" s="161"/>
      <c r="D663" s="161"/>
      <c r="E663" s="161"/>
      <c r="F663" s="161"/>
      <c r="G663" s="161"/>
      <c r="H663" s="161"/>
      <c r="I663" s="161"/>
      <c r="J663" s="161"/>
      <c r="K663" s="161"/>
      <c r="L663" s="161"/>
      <c r="M663" s="161"/>
      <c r="N663" s="161"/>
      <c r="O663" s="203"/>
      <c r="P663" s="204"/>
    </row>
    <row r="664" spans="3:16" x14ac:dyDescent="0.35">
      <c r="C664" s="161"/>
      <c r="D664" s="161"/>
      <c r="E664" s="161"/>
      <c r="F664" s="161"/>
      <c r="G664" s="161"/>
      <c r="H664" s="161"/>
      <c r="I664" s="161"/>
      <c r="J664" s="161"/>
      <c r="K664" s="161"/>
      <c r="L664" s="161"/>
      <c r="M664" s="161"/>
      <c r="N664" s="161"/>
      <c r="O664" s="203"/>
      <c r="P664" s="204"/>
    </row>
    <row r="665" spans="3:16" x14ac:dyDescent="0.35">
      <c r="C665" s="161"/>
      <c r="D665" s="161"/>
      <c r="E665" s="161"/>
      <c r="F665" s="161"/>
      <c r="G665" s="161"/>
      <c r="H665" s="161"/>
      <c r="I665" s="161"/>
      <c r="J665" s="161"/>
      <c r="K665" s="161"/>
      <c r="L665" s="161"/>
      <c r="M665" s="161"/>
      <c r="N665" s="161"/>
      <c r="O665" s="203"/>
      <c r="P665" s="204"/>
    </row>
    <row r="666" spans="3:16" x14ac:dyDescent="0.35">
      <c r="C666" s="161"/>
      <c r="D666" s="161"/>
      <c r="E666" s="161"/>
      <c r="F666" s="161"/>
      <c r="G666" s="161"/>
      <c r="H666" s="161"/>
      <c r="I666" s="161"/>
      <c r="J666" s="161"/>
      <c r="K666" s="161"/>
      <c r="L666" s="161"/>
      <c r="M666" s="161"/>
      <c r="N666" s="161"/>
      <c r="O666" s="203"/>
      <c r="P666" s="204"/>
    </row>
    <row r="667" spans="3:16" x14ac:dyDescent="0.35">
      <c r="C667" s="161"/>
      <c r="D667" s="161"/>
      <c r="E667" s="161"/>
      <c r="F667" s="161"/>
      <c r="G667" s="161"/>
      <c r="H667" s="161"/>
      <c r="I667" s="161"/>
      <c r="J667" s="161"/>
      <c r="K667" s="161"/>
      <c r="L667" s="161"/>
      <c r="M667" s="161"/>
      <c r="N667" s="161"/>
      <c r="O667" s="203"/>
      <c r="P667" s="204"/>
    </row>
    <row r="668" spans="3:16" x14ac:dyDescent="0.35">
      <c r="C668" s="161"/>
      <c r="D668" s="161"/>
      <c r="E668" s="161"/>
      <c r="F668" s="161"/>
      <c r="G668" s="161"/>
      <c r="H668" s="161"/>
      <c r="I668" s="161"/>
      <c r="J668" s="161"/>
      <c r="K668" s="161"/>
      <c r="L668" s="161"/>
      <c r="M668" s="161"/>
      <c r="N668" s="161"/>
      <c r="O668" s="203"/>
      <c r="P668" s="204"/>
    </row>
    <row r="669" spans="3:16" x14ac:dyDescent="0.35">
      <c r="C669" s="161"/>
      <c r="D669" s="161"/>
      <c r="E669" s="161"/>
      <c r="F669" s="161"/>
      <c r="G669" s="161"/>
      <c r="H669" s="161"/>
      <c r="I669" s="161"/>
      <c r="J669" s="161"/>
      <c r="K669" s="161"/>
      <c r="L669" s="161"/>
      <c r="M669" s="161"/>
      <c r="N669" s="161"/>
      <c r="O669" s="203"/>
      <c r="P669" s="204"/>
    </row>
    <row r="670" spans="3:16" x14ac:dyDescent="0.35">
      <c r="C670" s="161"/>
      <c r="D670" s="161"/>
      <c r="E670" s="161"/>
      <c r="F670" s="161"/>
      <c r="G670" s="161"/>
      <c r="H670" s="161"/>
      <c r="I670" s="161"/>
      <c r="J670" s="161"/>
      <c r="K670" s="161"/>
      <c r="L670" s="161"/>
      <c r="M670" s="161"/>
      <c r="N670" s="161"/>
      <c r="O670" s="203"/>
      <c r="P670" s="204"/>
    </row>
    <row r="671" spans="3:16" x14ac:dyDescent="0.35">
      <c r="C671" s="161"/>
      <c r="D671" s="161"/>
      <c r="E671" s="161"/>
      <c r="F671" s="161"/>
      <c r="G671" s="161"/>
      <c r="H671" s="161"/>
      <c r="I671" s="161"/>
      <c r="J671" s="161"/>
      <c r="K671" s="161"/>
      <c r="L671" s="161"/>
      <c r="M671" s="161"/>
      <c r="N671" s="161"/>
      <c r="O671" s="203"/>
      <c r="P671" s="204"/>
    </row>
    <row r="672" spans="3:16" x14ac:dyDescent="0.35">
      <c r="C672" s="161"/>
      <c r="D672" s="161"/>
      <c r="E672" s="161"/>
      <c r="F672" s="161"/>
      <c r="G672" s="161"/>
      <c r="H672" s="161"/>
      <c r="I672" s="161"/>
      <c r="J672" s="161"/>
      <c r="K672" s="161"/>
      <c r="L672" s="161"/>
      <c r="M672" s="161"/>
      <c r="N672" s="161"/>
      <c r="O672" s="203"/>
      <c r="P672" s="204"/>
    </row>
    <row r="673" spans="3:16" x14ac:dyDescent="0.35">
      <c r="C673" s="161"/>
      <c r="D673" s="161"/>
      <c r="E673" s="161"/>
      <c r="F673" s="161"/>
      <c r="G673" s="161"/>
      <c r="H673" s="161"/>
      <c r="I673" s="161"/>
      <c r="J673" s="161"/>
      <c r="K673" s="161"/>
      <c r="L673" s="161"/>
      <c r="M673" s="161"/>
      <c r="N673" s="161"/>
      <c r="O673" s="203"/>
      <c r="P673" s="204"/>
    </row>
    <row r="674" spans="3:16" x14ac:dyDescent="0.35">
      <c r="C674" s="161"/>
      <c r="D674" s="161"/>
      <c r="E674" s="161"/>
      <c r="F674" s="161"/>
      <c r="G674" s="161"/>
      <c r="H674" s="161"/>
      <c r="I674" s="161"/>
      <c r="J674" s="161"/>
      <c r="K674" s="161"/>
      <c r="L674" s="161"/>
      <c r="M674" s="161"/>
      <c r="N674" s="161"/>
      <c r="O674" s="203"/>
      <c r="P674" s="204"/>
    </row>
    <row r="675" spans="3:16" x14ac:dyDescent="0.35">
      <c r="C675" s="161"/>
      <c r="D675" s="161"/>
      <c r="E675" s="161"/>
      <c r="F675" s="161"/>
      <c r="G675" s="161"/>
      <c r="H675" s="161"/>
      <c r="I675" s="161"/>
      <c r="J675" s="161"/>
      <c r="K675" s="161"/>
      <c r="L675" s="161"/>
      <c r="M675" s="161"/>
      <c r="N675" s="161"/>
      <c r="O675" s="203"/>
      <c r="P675" s="204"/>
    </row>
    <row r="676" spans="3:16" x14ac:dyDescent="0.35">
      <c r="C676" s="161"/>
      <c r="D676" s="161"/>
      <c r="E676" s="161"/>
      <c r="F676" s="161"/>
      <c r="G676" s="161"/>
      <c r="H676" s="161"/>
      <c r="I676" s="161"/>
      <c r="J676" s="161"/>
      <c r="K676" s="161"/>
      <c r="L676" s="161"/>
      <c r="M676" s="161"/>
      <c r="N676" s="161"/>
      <c r="O676" s="203"/>
      <c r="P676" s="204"/>
    </row>
    <row r="677" spans="3:16" x14ac:dyDescent="0.35">
      <c r="C677" s="161"/>
      <c r="D677" s="161"/>
      <c r="E677" s="161"/>
      <c r="F677" s="161"/>
      <c r="G677" s="161"/>
      <c r="H677" s="161"/>
      <c r="I677" s="161"/>
      <c r="J677" s="161"/>
      <c r="K677" s="161"/>
      <c r="L677" s="161"/>
      <c r="M677" s="161"/>
      <c r="N677" s="161"/>
      <c r="O677" s="203"/>
      <c r="P677" s="204"/>
    </row>
    <row r="678" spans="3:16" x14ac:dyDescent="0.35">
      <c r="C678" s="161"/>
      <c r="D678" s="161"/>
      <c r="E678" s="161"/>
      <c r="F678" s="161"/>
      <c r="G678" s="161"/>
      <c r="H678" s="161"/>
      <c r="I678" s="161"/>
      <c r="J678" s="161"/>
      <c r="K678" s="161"/>
      <c r="L678" s="161"/>
      <c r="M678" s="161"/>
      <c r="N678" s="161"/>
      <c r="O678" s="203"/>
      <c r="P678" s="204"/>
    </row>
    <row r="679" spans="3:16" x14ac:dyDescent="0.35">
      <c r="C679" s="161"/>
      <c r="D679" s="161"/>
      <c r="E679" s="161"/>
      <c r="F679" s="161"/>
      <c r="G679" s="161"/>
      <c r="H679" s="161"/>
      <c r="I679" s="161"/>
      <c r="J679" s="161"/>
      <c r="K679" s="161"/>
      <c r="L679" s="161"/>
      <c r="M679" s="161"/>
      <c r="N679" s="161"/>
      <c r="O679" s="203"/>
      <c r="P679" s="204"/>
    </row>
    <row r="680" spans="3:16" x14ac:dyDescent="0.35">
      <c r="C680" s="161"/>
      <c r="D680" s="161"/>
      <c r="E680" s="161"/>
      <c r="F680" s="161"/>
      <c r="G680" s="161"/>
      <c r="H680" s="161"/>
      <c r="I680" s="161"/>
      <c r="J680" s="161"/>
      <c r="K680" s="161"/>
      <c r="L680" s="161"/>
      <c r="M680" s="161"/>
      <c r="N680" s="161"/>
      <c r="O680" s="203"/>
      <c r="P680" s="204"/>
    </row>
    <row r="681" spans="3:16" x14ac:dyDescent="0.35">
      <c r="C681" s="161"/>
      <c r="D681" s="161"/>
      <c r="E681" s="161"/>
      <c r="F681" s="161"/>
      <c r="G681" s="161"/>
      <c r="H681" s="161"/>
      <c r="I681" s="161"/>
      <c r="J681" s="161"/>
      <c r="K681" s="161"/>
      <c r="L681" s="161"/>
      <c r="M681" s="161"/>
      <c r="N681" s="161"/>
      <c r="O681" s="203"/>
      <c r="P681" s="204"/>
    </row>
    <row r="682" spans="3:16" x14ac:dyDescent="0.35">
      <c r="C682" s="161"/>
      <c r="D682" s="161"/>
      <c r="E682" s="161"/>
      <c r="F682" s="161"/>
      <c r="G682" s="161"/>
      <c r="H682" s="161"/>
      <c r="I682" s="161"/>
      <c r="J682" s="161"/>
      <c r="K682" s="161"/>
      <c r="L682" s="161"/>
      <c r="M682" s="161"/>
      <c r="N682" s="161"/>
      <c r="O682" s="203"/>
      <c r="P682" s="204"/>
    </row>
    <row r="683" spans="3:16" x14ac:dyDescent="0.35">
      <c r="C683" s="161"/>
      <c r="D683" s="161"/>
      <c r="E683" s="161"/>
      <c r="F683" s="161"/>
      <c r="G683" s="161"/>
      <c r="H683" s="161"/>
      <c r="I683" s="161"/>
      <c r="J683" s="161"/>
      <c r="K683" s="161"/>
      <c r="L683" s="161"/>
      <c r="M683" s="161"/>
      <c r="N683" s="161"/>
      <c r="O683" s="203"/>
      <c r="P683" s="204"/>
    </row>
    <row r="684" spans="3:16" x14ac:dyDescent="0.35">
      <c r="C684" s="161"/>
      <c r="D684" s="161"/>
      <c r="E684" s="161"/>
      <c r="F684" s="161"/>
      <c r="G684" s="161"/>
      <c r="H684" s="161"/>
      <c r="I684" s="161"/>
      <c r="J684" s="161"/>
      <c r="K684" s="161"/>
      <c r="L684" s="161"/>
      <c r="M684" s="161"/>
      <c r="N684" s="161"/>
      <c r="O684" s="203"/>
      <c r="P684" s="204"/>
    </row>
    <row r="685" spans="3:16" x14ac:dyDescent="0.35">
      <c r="C685" s="161"/>
      <c r="D685" s="161"/>
      <c r="E685" s="161"/>
      <c r="F685" s="161"/>
      <c r="G685" s="161"/>
      <c r="H685" s="161"/>
      <c r="I685" s="161"/>
      <c r="J685" s="161"/>
      <c r="K685" s="161"/>
      <c r="L685" s="161"/>
      <c r="M685" s="161"/>
      <c r="N685" s="161"/>
      <c r="O685" s="203"/>
      <c r="P685" s="204"/>
    </row>
    <row r="686" spans="3:16" x14ac:dyDescent="0.35">
      <c r="C686" s="161"/>
      <c r="D686" s="161"/>
      <c r="E686" s="161"/>
      <c r="F686" s="161"/>
      <c r="G686" s="161"/>
      <c r="H686" s="161"/>
      <c r="I686" s="161"/>
      <c r="J686" s="161"/>
      <c r="K686" s="161"/>
      <c r="L686" s="161"/>
      <c r="M686" s="161"/>
      <c r="N686" s="161"/>
      <c r="O686" s="203"/>
      <c r="P686" s="204"/>
    </row>
    <row r="687" spans="3:16" x14ac:dyDescent="0.35">
      <c r="C687" s="161"/>
      <c r="D687" s="161"/>
      <c r="E687" s="161"/>
      <c r="F687" s="161"/>
      <c r="G687" s="161"/>
      <c r="H687" s="161"/>
      <c r="I687" s="161"/>
      <c r="J687" s="161"/>
      <c r="K687" s="161"/>
      <c r="L687" s="161"/>
      <c r="M687" s="161"/>
      <c r="N687" s="161"/>
      <c r="O687" s="203"/>
      <c r="P687" s="204"/>
    </row>
    <row r="688" spans="3:16" x14ac:dyDescent="0.35">
      <c r="C688" s="161"/>
      <c r="D688" s="161"/>
      <c r="E688" s="161"/>
      <c r="F688" s="161"/>
      <c r="G688" s="161"/>
      <c r="H688" s="161"/>
      <c r="I688" s="161"/>
      <c r="J688" s="161"/>
      <c r="K688" s="161"/>
      <c r="L688" s="161"/>
      <c r="M688" s="161"/>
      <c r="N688" s="161"/>
      <c r="O688" s="203"/>
      <c r="P688" s="204"/>
    </row>
    <row r="689" spans="3:16" x14ac:dyDescent="0.35">
      <c r="C689" s="161"/>
      <c r="D689" s="161"/>
      <c r="E689" s="161"/>
      <c r="F689" s="161"/>
      <c r="G689" s="161"/>
      <c r="H689" s="161"/>
      <c r="I689" s="161"/>
      <c r="J689" s="161"/>
      <c r="K689" s="161"/>
      <c r="L689" s="161"/>
      <c r="M689" s="161"/>
      <c r="N689" s="161"/>
      <c r="O689" s="203"/>
      <c r="P689" s="204"/>
    </row>
    <row r="690" spans="3:16" x14ac:dyDescent="0.35">
      <c r="C690" s="161"/>
      <c r="D690" s="161"/>
      <c r="E690" s="161"/>
      <c r="F690" s="161"/>
      <c r="G690" s="161"/>
      <c r="H690" s="161"/>
      <c r="I690" s="161"/>
      <c r="J690" s="161"/>
      <c r="K690" s="161"/>
      <c r="L690" s="161"/>
      <c r="M690" s="161"/>
      <c r="N690" s="161"/>
      <c r="O690" s="203"/>
      <c r="P690" s="204"/>
    </row>
    <row r="691" spans="3:16" x14ac:dyDescent="0.35">
      <c r="C691" s="161"/>
      <c r="D691" s="161"/>
      <c r="E691" s="161"/>
      <c r="F691" s="161"/>
      <c r="G691" s="161"/>
      <c r="H691" s="161"/>
      <c r="I691" s="161"/>
      <c r="J691" s="161"/>
      <c r="K691" s="161"/>
      <c r="L691" s="161"/>
      <c r="M691" s="161"/>
      <c r="N691" s="161"/>
      <c r="O691" s="203"/>
      <c r="P691" s="204"/>
    </row>
    <row r="692" spans="3:16" x14ac:dyDescent="0.35">
      <c r="C692" s="161"/>
      <c r="D692" s="161"/>
      <c r="E692" s="161"/>
      <c r="F692" s="161"/>
      <c r="G692" s="161"/>
      <c r="H692" s="161"/>
      <c r="I692" s="161"/>
      <c r="J692" s="161"/>
      <c r="K692" s="161"/>
      <c r="L692" s="161"/>
      <c r="M692" s="161"/>
      <c r="N692" s="161"/>
      <c r="O692" s="203"/>
      <c r="P692" s="204"/>
    </row>
    <row r="693" spans="3:16" x14ac:dyDescent="0.35">
      <c r="C693" s="161"/>
      <c r="D693" s="161"/>
      <c r="E693" s="161"/>
      <c r="F693" s="161"/>
      <c r="G693" s="161"/>
      <c r="H693" s="161"/>
      <c r="I693" s="161"/>
      <c r="J693" s="161"/>
      <c r="K693" s="161"/>
      <c r="L693" s="161"/>
      <c r="M693" s="161"/>
      <c r="N693" s="161"/>
      <c r="O693" s="203"/>
      <c r="P693" s="204"/>
    </row>
    <row r="694" spans="3:16" x14ac:dyDescent="0.35">
      <c r="C694" s="161"/>
      <c r="D694" s="161"/>
      <c r="E694" s="161"/>
      <c r="F694" s="161"/>
      <c r="G694" s="161"/>
      <c r="H694" s="161"/>
      <c r="I694" s="161"/>
      <c r="J694" s="161"/>
      <c r="K694" s="161"/>
      <c r="L694" s="161"/>
      <c r="M694" s="161"/>
      <c r="N694" s="161"/>
      <c r="O694" s="203"/>
      <c r="P694" s="204"/>
    </row>
    <row r="695" spans="3:16" x14ac:dyDescent="0.35">
      <c r="C695" s="161"/>
      <c r="D695" s="161"/>
      <c r="E695" s="161"/>
      <c r="F695" s="161"/>
      <c r="G695" s="161"/>
      <c r="H695" s="161"/>
      <c r="I695" s="161"/>
      <c r="J695" s="161"/>
      <c r="K695" s="161"/>
      <c r="L695" s="161"/>
      <c r="M695" s="161"/>
      <c r="N695" s="161"/>
      <c r="O695" s="203"/>
      <c r="P695" s="204"/>
    </row>
    <row r="696" spans="3:16" x14ac:dyDescent="0.35">
      <c r="C696" s="161"/>
      <c r="D696" s="161"/>
      <c r="E696" s="161"/>
      <c r="F696" s="161"/>
      <c r="G696" s="161"/>
      <c r="H696" s="161"/>
      <c r="I696" s="161"/>
      <c r="J696" s="161"/>
      <c r="K696" s="161"/>
      <c r="L696" s="161"/>
      <c r="M696" s="161"/>
      <c r="N696" s="161"/>
      <c r="O696" s="203"/>
      <c r="P696" s="204"/>
    </row>
    <row r="697" spans="3:16" x14ac:dyDescent="0.35">
      <c r="C697" s="161"/>
      <c r="D697" s="161"/>
      <c r="E697" s="161"/>
      <c r="F697" s="161"/>
      <c r="G697" s="161"/>
      <c r="H697" s="161"/>
      <c r="I697" s="161"/>
      <c r="J697" s="161"/>
      <c r="K697" s="161"/>
      <c r="L697" s="161"/>
      <c r="M697" s="161"/>
      <c r="N697" s="161"/>
      <c r="O697" s="203"/>
      <c r="P697" s="204"/>
    </row>
    <row r="698" spans="3:16" x14ac:dyDescent="0.35">
      <c r="C698" s="161"/>
      <c r="D698" s="161"/>
      <c r="E698" s="161"/>
      <c r="F698" s="161"/>
      <c r="G698" s="161"/>
      <c r="H698" s="161"/>
      <c r="I698" s="161"/>
      <c r="J698" s="161"/>
      <c r="K698" s="161"/>
      <c r="L698" s="161"/>
      <c r="M698" s="161"/>
      <c r="N698" s="161"/>
      <c r="O698" s="203"/>
      <c r="P698" s="204"/>
    </row>
    <row r="699" spans="3:16" x14ac:dyDescent="0.35">
      <c r="C699" s="161"/>
      <c r="D699" s="161"/>
      <c r="E699" s="161"/>
      <c r="F699" s="161"/>
      <c r="G699" s="161"/>
      <c r="H699" s="161"/>
      <c r="I699" s="161"/>
      <c r="J699" s="161"/>
      <c r="K699" s="161"/>
      <c r="L699" s="161"/>
      <c r="M699" s="161"/>
      <c r="N699" s="161"/>
      <c r="O699" s="203"/>
      <c r="P699" s="204"/>
    </row>
    <row r="700" spans="3:16" x14ac:dyDescent="0.35">
      <c r="C700" s="161"/>
      <c r="D700" s="161"/>
      <c r="E700" s="161"/>
      <c r="F700" s="161"/>
      <c r="G700" s="161"/>
      <c r="H700" s="161"/>
      <c r="I700" s="161"/>
      <c r="J700" s="161"/>
      <c r="K700" s="161"/>
      <c r="L700" s="161"/>
      <c r="M700" s="161"/>
      <c r="N700" s="161"/>
      <c r="O700" s="203"/>
      <c r="P700" s="204"/>
    </row>
    <row r="701" spans="3:16" x14ac:dyDescent="0.35">
      <c r="C701" s="161"/>
      <c r="D701" s="161"/>
      <c r="E701" s="161"/>
      <c r="F701" s="161"/>
      <c r="G701" s="161"/>
      <c r="H701" s="161"/>
      <c r="I701" s="161"/>
      <c r="J701" s="161"/>
      <c r="K701" s="161"/>
      <c r="L701" s="161"/>
      <c r="M701" s="161"/>
      <c r="N701" s="161"/>
      <c r="O701" s="203"/>
      <c r="P701" s="204"/>
    </row>
    <row r="702" spans="3:16" x14ac:dyDescent="0.35">
      <c r="C702" s="161"/>
      <c r="D702" s="161"/>
      <c r="E702" s="161"/>
      <c r="F702" s="161"/>
      <c r="G702" s="161"/>
      <c r="H702" s="161"/>
      <c r="I702" s="161"/>
      <c r="J702" s="161"/>
      <c r="K702" s="161"/>
      <c r="L702" s="161"/>
      <c r="M702" s="161"/>
      <c r="N702" s="161"/>
      <c r="O702" s="203"/>
      <c r="P702" s="204"/>
    </row>
    <row r="703" spans="3:16" x14ac:dyDescent="0.35">
      <c r="C703" s="161"/>
      <c r="D703" s="161"/>
      <c r="E703" s="161"/>
      <c r="F703" s="161"/>
      <c r="G703" s="161"/>
      <c r="H703" s="161"/>
      <c r="I703" s="161"/>
      <c r="J703" s="161"/>
      <c r="K703" s="161"/>
      <c r="L703" s="161"/>
      <c r="M703" s="161"/>
      <c r="N703" s="161"/>
      <c r="O703" s="203"/>
      <c r="P703" s="204"/>
    </row>
    <row r="704" spans="3:16" x14ac:dyDescent="0.35">
      <c r="C704" s="161"/>
      <c r="D704" s="161"/>
      <c r="E704" s="161"/>
      <c r="F704" s="161"/>
      <c r="G704" s="161"/>
      <c r="H704" s="161"/>
      <c r="I704" s="161"/>
      <c r="J704" s="161"/>
      <c r="K704" s="161"/>
      <c r="L704" s="161"/>
      <c r="M704" s="161"/>
      <c r="N704" s="161"/>
      <c r="O704" s="203"/>
      <c r="P704" s="204"/>
    </row>
    <row r="705" spans="3:16" x14ac:dyDescent="0.35">
      <c r="C705" s="161"/>
      <c r="D705" s="161"/>
      <c r="E705" s="161"/>
      <c r="F705" s="161"/>
      <c r="G705" s="161"/>
      <c r="H705" s="161"/>
      <c r="I705" s="161"/>
      <c r="J705" s="161"/>
      <c r="K705" s="161"/>
      <c r="L705" s="161"/>
      <c r="M705" s="161"/>
      <c r="N705" s="161"/>
      <c r="O705" s="203"/>
      <c r="P705" s="204"/>
    </row>
    <row r="706" spans="3:16" x14ac:dyDescent="0.35">
      <c r="C706" s="161"/>
      <c r="D706" s="161"/>
      <c r="E706" s="161"/>
      <c r="F706" s="161"/>
      <c r="G706" s="161"/>
      <c r="H706" s="161"/>
      <c r="I706" s="161"/>
      <c r="J706" s="161"/>
      <c r="K706" s="161"/>
      <c r="L706" s="161"/>
      <c r="M706" s="161"/>
      <c r="N706" s="161"/>
      <c r="O706" s="203"/>
      <c r="P706" s="204"/>
    </row>
    <row r="707" spans="3:16" x14ac:dyDescent="0.35">
      <c r="C707" s="161"/>
      <c r="D707" s="161"/>
      <c r="E707" s="161"/>
      <c r="F707" s="161"/>
      <c r="G707" s="161"/>
      <c r="H707" s="161"/>
      <c r="I707" s="161"/>
      <c r="J707" s="161"/>
      <c r="K707" s="161"/>
      <c r="L707" s="161"/>
      <c r="M707" s="161"/>
      <c r="N707" s="161"/>
      <c r="O707" s="203"/>
      <c r="P707" s="204"/>
    </row>
    <row r="708" spans="3:16" x14ac:dyDescent="0.35">
      <c r="C708" s="161"/>
      <c r="D708" s="161"/>
      <c r="E708" s="161"/>
      <c r="F708" s="161"/>
      <c r="G708" s="161"/>
      <c r="H708" s="161"/>
      <c r="I708" s="161"/>
      <c r="J708" s="161"/>
      <c r="K708" s="161"/>
      <c r="L708" s="161"/>
      <c r="M708" s="161"/>
      <c r="N708" s="161"/>
      <c r="O708" s="203"/>
      <c r="P708" s="204"/>
    </row>
    <row r="709" spans="3:16" x14ac:dyDescent="0.35">
      <c r="C709" s="161"/>
      <c r="D709" s="161"/>
      <c r="E709" s="161"/>
      <c r="F709" s="161"/>
      <c r="G709" s="161"/>
      <c r="H709" s="161"/>
      <c r="I709" s="161"/>
      <c r="J709" s="161"/>
      <c r="K709" s="161"/>
      <c r="L709" s="161"/>
      <c r="M709" s="161"/>
      <c r="N709" s="161"/>
      <c r="O709" s="203"/>
      <c r="P709" s="204"/>
    </row>
    <row r="710" spans="3:16" x14ac:dyDescent="0.35">
      <c r="C710" s="161"/>
      <c r="D710" s="161"/>
      <c r="E710" s="161"/>
      <c r="F710" s="161"/>
      <c r="G710" s="161"/>
      <c r="H710" s="161"/>
      <c r="I710" s="161"/>
      <c r="J710" s="161"/>
      <c r="K710" s="161"/>
      <c r="L710" s="161"/>
      <c r="M710" s="161"/>
      <c r="N710" s="161"/>
      <c r="O710" s="203"/>
      <c r="P710" s="204"/>
    </row>
    <row r="711" spans="3:16" x14ac:dyDescent="0.35">
      <c r="C711" s="161"/>
      <c r="D711" s="161"/>
      <c r="E711" s="161"/>
      <c r="F711" s="161"/>
      <c r="G711" s="161"/>
      <c r="H711" s="161"/>
      <c r="I711" s="161"/>
      <c r="J711" s="161"/>
      <c r="K711" s="161"/>
      <c r="L711" s="161"/>
      <c r="M711" s="161"/>
      <c r="N711" s="161"/>
      <c r="O711" s="203"/>
      <c r="P711" s="204"/>
    </row>
    <row r="712" spans="3:16" x14ac:dyDescent="0.35">
      <c r="C712" s="161"/>
      <c r="D712" s="161"/>
      <c r="E712" s="161"/>
      <c r="F712" s="161"/>
      <c r="G712" s="161"/>
      <c r="H712" s="161"/>
      <c r="I712" s="161"/>
      <c r="J712" s="161"/>
      <c r="K712" s="161"/>
      <c r="L712" s="161"/>
      <c r="M712" s="161"/>
      <c r="N712" s="161"/>
      <c r="O712" s="203"/>
      <c r="P712" s="204"/>
    </row>
    <row r="713" spans="3:16" x14ac:dyDescent="0.35">
      <c r="C713" s="161"/>
      <c r="D713" s="161"/>
      <c r="E713" s="161"/>
      <c r="F713" s="161"/>
      <c r="G713" s="161"/>
      <c r="H713" s="161"/>
      <c r="I713" s="161"/>
      <c r="J713" s="161"/>
      <c r="K713" s="161"/>
      <c r="L713" s="161"/>
      <c r="M713" s="161"/>
      <c r="N713" s="161"/>
      <c r="O713" s="203"/>
      <c r="P713" s="204"/>
    </row>
    <row r="714" spans="3:16" x14ac:dyDescent="0.35">
      <c r="C714" s="161"/>
      <c r="D714" s="161"/>
      <c r="E714" s="161"/>
      <c r="F714" s="161"/>
      <c r="G714" s="161"/>
      <c r="H714" s="161"/>
      <c r="I714" s="161"/>
      <c r="J714" s="161"/>
      <c r="K714" s="161"/>
      <c r="L714" s="161"/>
      <c r="M714" s="161"/>
      <c r="N714" s="161"/>
      <c r="O714" s="203"/>
      <c r="P714" s="204"/>
    </row>
    <row r="715" spans="3:16" x14ac:dyDescent="0.35">
      <c r="C715" s="161"/>
      <c r="D715" s="161"/>
      <c r="E715" s="161"/>
      <c r="F715" s="161"/>
      <c r="G715" s="161"/>
      <c r="H715" s="161"/>
      <c r="I715" s="161"/>
      <c r="J715" s="161"/>
      <c r="K715" s="161"/>
      <c r="L715" s="161"/>
      <c r="M715" s="161"/>
      <c r="N715" s="161"/>
      <c r="O715" s="203"/>
      <c r="P715" s="204"/>
    </row>
    <row r="716" spans="3:16" x14ac:dyDescent="0.35">
      <c r="C716" s="161"/>
      <c r="D716" s="161"/>
      <c r="E716" s="161"/>
      <c r="F716" s="161"/>
      <c r="G716" s="161"/>
      <c r="H716" s="161"/>
      <c r="I716" s="161"/>
      <c r="J716" s="161"/>
      <c r="K716" s="161"/>
      <c r="L716" s="161"/>
      <c r="M716" s="161"/>
      <c r="N716" s="161"/>
      <c r="O716" s="203"/>
      <c r="P716" s="204"/>
    </row>
    <row r="717" spans="3:16" x14ac:dyDescent="0.35">
      <c r="C717" s="161"/>
      <c r="D717" s="161"/>
      <c r="E717" s="161"/>
      <c r="F717" s="161"/>
      <c r="G717" s="161"/>
      <c r="H717" s="161"/>
      <c r="I717" s="161"/>
      <c r="J717" s="161"/>
      <c r="K717" s="161"/>
      <c r="L717" s="161"/>
      <c r="M717" s="161"/>
      <c r="N717" s="161"/>
      <c r="O717" s="203"/>
      <c r="P717" s="204"/>
    </row>
    <row r="718" spans="3:16" x14ac:dyDescent="0.35">
      <c r="C718" s="161"/>
      <c r="D718" s="161"/>
      <c r="E718" s="161"/>
      <c r="F718" s="161"/>
      <c r="G718" s="161"/>
      <c r="H718" s="161"/>
      <c r="I718" s="161"/>
      <c r="J718" s="161"/>
      <c r="K718" s="161"/>
      <c r="L718" s="161"/>
      <c r="M718" s="161"/>
      <c r="N718" s="161"/>
      <c r="O718" s="203"/>
      <c r="P718" s="204"/>
    </row>
    <row r="719" spans="3:16" x14ac:dyDescent="0.35">
      <c r="C719" s="161"/>
      <c r="D719" s="161"/>
      <c r="E719" s="161"/>
      <c r="F719" s="161"/>
      <c r="G719" s="161"/>
      <c r="H719" s="161"/>
      <c r="I719" s="161"/>
      <c r="J719" s="161"/>
      <c r="K719" s="161"/>
      <c r="L719" s="161"/>
      <c r="M719" s="161"/>
      <c r="N719" s="161"/>
      <c r="O719" s="203"/>
      <c r="P719" s="204"/>
    </row>
    <row r="720" spans="3:16" x14ac:dyDescent="0.35">
      <c r="C720" s="161"/>
      <c r="D720" s="161"/>
      <c r="E720" s="161"/>
      <c r="F720" s="161"/>
      <c r="G720" s="161"/>
      <c r="H720" s="161"/>
      <c r="I720" s="161"/>
      <c r="J720" s="161"/>
      <c r="K720" s="161"/>
      <c r="L720" s="161"/>
      <c r="M720" s="161"/>
      <c r="N720" s="161"/>
      <c r="O720" s="203"/>
      <c r="P720" s="204"/>
    </row>
    <row r="721" spans="3:16" x14ac:dyDescent="0.35">
      <c r="C721" s="161"/>
      <c r="D721" s="161"/>
      <c r="E721" s="161"/>
      <c r="F721" s="161"/>
      <c r="G721" s="161"/>
      <c r="H721" s="161"/>
      <c r="I721" s="161"/>
      <c r="J721" s="161"/>
      <c r="K721" s="161"/>
      <c r="L721" s="161"/>
      <c r="M721" s="161"/>
      <c r="N721" s="161"/>
      <c r="O721" s="203"/>
      <c r="P721" s="204"/>
    </row>
    <row r="722" spans="3:16" x14ac:dyDescent="0.35">
      <c r="C722" s="161"/>
      <c r="D722" s="161"/>
      <c r="E722" s="161"/>
      <c r="F722" s="161"/>
      <c r="G722" s="161"/>
      <c r="H722" s="161"/>
      <c r="I722" s="161"/>
      <c r="J722" s="161"/>
      <c r="K722" s="161"/>
      <c r="L722" s="161"/>
      <c r="M722" s="161"/>
      <c r="N722" s="161"/>
      <c r="O722" s="203"/>
      <c r="P722" s="204"/>
    </row>
    <row r="723" spans="3:16" x14ac:dyDescent="0.35">
      <c r="C723" s="161"/>
      <c r="D723" s="161"/>
      <c r="E723" s="161"/>
      <c r="F723" s="161"/>
      <c r="G723" s="161"/>
      <c r="H723" s="161"/>
      <c r="I723" s="161"/>
      <c r="J723" s="161"/>
      <c r="K723" s="161"/>
      <c r="L723" s="161"/>
      <c r="M723" s="161"/>
      <c r="N723" s="161"/>
      <c r="O723" s="203"/>
      <c r="P723" s="204"/>
    </row>
    <row r="724" spans="3:16" x14ac:dyDescent="0.35">
      <c r="C724" s="161"/>
      <c r="D724" s="161"/>
      <c r="E724" s="161"/>
      <c r="F724" s="161"/>
      <c r="G724" s="161"/>
      <c r="H724" s="161"/>
      <c r="I724" s="161"/>
      <c r="J724" s="161"/>
      <c r="K724" s="161"/>
      <c r="L724" s="161"/>
      <c r="M724" s="161"/>
      <c r="N724" s="161"/>
      <c r="O724" s="203"/>
      <c r="P724" s="204"/>
    </row>
    <row r="725" spans="3:16" x14ac:dyDescent="0.35">
      <c r="C725" s="161"/>
      <c r="D725" s="161"/>
      <c r="E725" s="161"/>
      <c r="F725" s="161"/>
      <c r="G725" s="161"/>
      <c r="H725" s="161"/>
      <c r="I725" s="161"/>
      <c r="J725" s="161"/>
      <c r="K725" s="161"/>
      <c r="L725" s="161"/>
      <c r="M725" s="161"/>
      <c r="N725" s="161"/>
      <c r="O725" s="203"/>
      <c r="P725" s="204"/>
    </row>
    <row r="726" spans="3:16" x14ac:dyDescent="0.35">
      <c r="C726" s="161"/>
      <c r="D726" s="161"/>
      <c r="E726" s="161"/>
      <c r="F726" s="161"/>
      <c r="G726" s="161"/>
      <c r="H726" s="161"/>
      <c r="I726" s="161"/>
      <c r="J726" s="161"/>
      <c r="K726" s="161"/>
      <c r="L726" s="161"/>
      <c r="M726" s="161"/>
      <c r="N726" s="161"/>
      <c r="O726" s="203"/>
      <c r="P726" s="204"/>
    </row>
    <row r="727" spans="3:16" x14ac:dyDescent="0.35">
      <c r="C727" s="161"/>
      <c r="D727" s="161"/>
      <c r="E727" s="161"/>
      <c r="F727" s="161"/>
      <c r="G727" s="161"/>
      <c r="H727" s="161"/>
      <c r="I727" s="161"/>
      <c r="J727" s="161"/>
      <c r="K727" s="161"/>
      <c r="L727" s="161"/>
      <c r="M727" s="161"/>
      <c r="N727" s="161"/>
      <c r="O727" s="203"/>
      <c r="P727" s="204"/>
    </row>
    <row r="728" spans="3:16" x14ac:dyDescent="0.35">
      <c r="C728" s="161"/>
      <c r="D728" s="161"/>
      <c r="E728" s="161"/>
      <c r="F728" s="161"/>
      <c r="G728" s="161"/>
      <c r="H728" s="161"/>
      <c r="I728" s="161"/>
      <c r="J728" s="161"/>
      <c r="K728" s="161"/>
      <c r="L728" s="161"/>
      <c r="M728" s="161"/>
      <c r="N728" s="161"/>
      <c r="O728" s="203"/>
      <c r="P728" s="204"/>
    </row>
    <row r="729" spans="3:16" x14ac:dyDescent="0.35">
      <c r="C729" s="161"/>
      <c r="D729" s="161"/>
      <c r="E729" s="161"/>
      <c r="F729" s="161"/>
      <c r="G729" s="161"/>
      <c r="H729" s="161"/>
      <c r="I729" s="161"/>
      <c r="J729" s="161"/>
      <c r="K729" s="161"/>
      <c r="L729" s="161"/>
      <c r="M729" s="161"/>
      <c r="N729" s="161"/>
      <c r="O729" s="203"/>
      <c r="P729" s="204"/>
    </row>
    <row r="730" spans="3:16" x14ac:dyDescent="0.35">
      <c r="C730" s="161"/>
      <c r="D730" s="161"/>
      <c r="E730" s="161"/>
      <c r="F730" s="161"/>
      <c r="G730" s="161"/>
      <c r="H730" s="161"/>
      <c r="I730" s="161"/>
      <c r="J730" s="161"/>
      <c r="K730" s="161"/>
      <c r="L730" s="161"/>
      <c r="M730" s="161"/>
      <c r="N730" s="161"/>
      <c r="O730" s="203"/>
      <c r="P730" s="204"/>
    </row>
    <row r="731" spans="3:16" x14ac:dyDescent="0.35">
      <c r="C731" s="161"/>
      <c r="D731" s="161"/>
      <c r="E731" s="161"/>
      <c r="F731" s="161"/>
      <c r="G731" s="161"/>
      <c r="H731" s="161"/>
      <c r="I731" s="161"/>
      <c r="J731" s="161"/>
      <c r="K731" s="161"/>
      <c r="L731" s="161"/>
      <c r="M731" s="161"/>
      <c r="N731" s="161"/>
      <c r="O731" s="203"/>
      <c r="P731" s="204"/>
    </row>
    <row r="732" spans="3:16" x14ac:dyDescent="0.35">
      <c r="C732" s="161"/>
      <c r="D732" s="161"/>
      <c r="E732" s="161"/>
      <c r="F732" s="161"/>
      <c r="G732" s="161"/>
      <c r="H732" s="161"/>
      <c r="I732" s="161"/>
      <c r="J732" s="161"/>
      <c r="K732" s="161"/>
      <c r="L732" s="161"/>
      <c r="M732" s="161"/>
      <c r="N732" s="161"/>
      <c r="O732" s="203"/>
      <c r="P732" s="204"/>
    </row>
    <row r="733" spans="3:16" x14ac:dyDescent="0.35">
      <c r="C733" s="161"/>
      <c r="D733" s="161"/>
      <c r="E733" s="161"/>
      <c r="F733" s="161"/>
      <c r="G733" s="161"/>
      <c r="H733" s="161"/>
      <c r="I733" s="161"/>
      <c r="J733" s="161"/>
      <c r="K733" s="161"/>
      <c r="L733" s="161"/>
      <c r="M733" s="161"/>
      <c r="N733" s="161"/>
      <c r="O733" s="203"/>
      <c r="P733" s="204"/>
    </row>
    <row r="734" spans="3:16" x14ac:dyDescent="0.35">
      <c r="C734" s="161"/>
      <c r="D734" s="161"/>
      <c r="E734" s="161"/>
      <c r="F734" s="161"/>
      <c r="G734" s="161"/>
      <c r="H734" s="161"/>
      <c r="I734" s="161"/>
      <c r="J734" s="161"/>
      <c r="K734" s="161"/>
      <c r="L734" s="161"/>
      <c r="M734" s="161"/>
      <c r="N734" s="161"/>
      <c r="O734" s="203"/>
      <c r="P734" s="204"/>
    </row>
    <row r="735" spans="3:16" x14ac:dyDescent="0.35">
      <c r="C735" s="161"/>
      <c r="D735" s="161"/>
      <c r="E735" s="161"/>
      <c r="F735" s="161"/>
      <c r="G735" s="161"/>
      <c r="H735" s="161"/>
      <c r="I735" s="161"/>
      <c r="J735" s="161"/>
      <c r="K735" s="161"/>
      <c r="L735" s="161"/>
      <c r="M735" s="161"/>
      <c r="N735" s="161"/>
      <c r="O735" s="203"/>
      <c r="P735" s="204"/>
    </row>
    <row r="736" spans="3:16" x14ac:dyDescent="0.35">
      <c r="C736" s="161"/>
      <c r="D736" s="161"/>
      <c r="E736" s="161"/>
      <c r="F736" s="161"/>
      <c r="G736" s="161"/>
      <c r="H736" s="161"/>
      <c r="I736" s="161"/>
      <c r="J736" s="161"/>
      <c r="K736" s="161"/>
      <c r="L736" s="161"/>
      <c r="M736" s="161"/>
      <c r="N736" s="161"/>
      <c r="O736" s="203"/>
      <c r="P736" s="204"/>
    </row>
    <row r="737" spans="3:16" x14ac:dyDescent="0.35">
      <c r="C737" s="161"/>
      <c r="D737" s="161"/>
      <c r="E737" s="161"/>
      <c r="F737" s="161"/>
      <c r="G737" s="161"/>
      <c r="H737" s="161"/>
      <c r="I737" s="161"/>
      <c r="J737" s="161"/>
      <c r="K737" s="161"/>
      <c r="L737" s="161"/>
      <c r="M737" s="161"/>
      <c r="N737" s="161"/>
      <c r="O737" s="203"/>
      <c r="P737" s="204"/>
    </row>
    <row r="738" spans="3:16" x14ac:dyDescent="0.35">
      <c r="C738" s="161"/>
      <c r="D738" s="161"/>
      <c r="E738" s="161"/>
      <c r="F738" s="161"/>
      <c r="G738" s="161"/>
      <c r="H738" s="161"/>
      <c r="I738" s="161"/>
      <c r="J738" s="161"/>
      <c r="K738" s="161"/>
      <c r="L738" s="161"/>
      <c r="M738" s="161"/>
      <c r="N738" s="161"/>
      <c r="O738" s="203"/>
      <c r="P738" s="204"/>
    </row>
    <row r="739" spans="3:16" x14ac:dyDescent="0.35">
      <c r="C739" s="161"/>
      <c r="D739" s="161"/>
      <c r="E739" s="161"/>
      <c r="F739" s="161"/>
      <c r="G739" s="161"/>
      <c r="H739" s="161"/>
      <c r="I739" s="161"/>
      <c r="J739" s="161"/>
      <c r="K739" s="161"/>
      <c r="L739" s="161"/>
      <c r="M739" s="161"/>
      <c r="N739" s="161"/>
      <c r="O739" s="203"/>
      <c r="P739" s="204"/>
    </row>
    <row r="740" spans="3:16" x14ac:dyDescent="0.35">
      <c r="C740" s="161"/>
      <c r="D740" s="161"/>
      <c r="E740" s="161"/>
      <c r="F740" s="161"/>
      <c r="G740" s="161"/>
      <c r="H740" s="161"/>
      <c r="I740" s="161"/>
      <c r="J740" s="161"/>
      <c r="K740" s="161"/>
      <c r="L740" s="161"/>
      <c r="M740" s="161"/>
      <c r="N740" s="161"/>
      <c r="O740" s="203"/>
      <c r="P740" s="204"/>
    </row>
    <row r="741" spans="3:16" x14ac:dyDescent="0.35">
      <c r="C741" s="161"/>
      <c r="D741" s="161"/>
      <c r="E741" s="161"/>
      <c r="F741" s="161"/>
      <c r="G741" s="161"/>
      <c r="H741" s="161"/>
      <c r="I741" s="161"/>
      <c r="J741" s="161"/>
      <c r="K741" s="161"/>
      <c r="L741" s="161"/>
      <c r="M741" s="161"/>
      <c r="N741" s="161"/>
      <c r="O741" s="203"/>
      <c r="P741" s="204"/>
    </row>
    <row r="742" spans="3:16" x14ac:dyDescent="0.35">
      <c r="C742" s="161"/>
      <c r="D742" s="161"/>
      <c r="E742" s="161"/>
      <c r="F742" s="161"/>
      <c r="G742" s="161"/>
      <c r="H742" s="161"/>
      <c r="I742" s="161"/>
      <c r="J742" s="161"/>
      <c r="K742" s="161"/>
      <c r="L742" s="161"/>
      <c r="M742" s="161"/>
      <c r="N742" s="161"/>
      <c r="O742" s="203"/>
      <c r="P742" s="204"/>
    </row>
    <row r="743" spans="3:16" x14ac:dyDescent="0.35">
      <c r="C743" s="161"/>
      <c r="D743" s="161"/>
      <c r="E743" s="161"/>
      <c r="F743" s="161"/>
      <c r="G743" s="161"/>
      <c r="H743" s="161"/>
      <c r="I743" s="161"/>
      <c r="J743" s="161"/>
      <c r="K743" s="161"/>
      <c r="L743" s="161"/>
      <c r="M743" s="161"/>
      <c r="N743" s="161"/>
      <c r="O743" s="203"/>
      <c r="P743" s="204"/>
    </row>
    <row r="744" spans="3:16" x14ac:dyDescent="0.35">
      <c r="C744" s="161"/>
      <c r="D744" s="161"/>
      <c r="E744" s="161"/>
      <c r="F744" s="161"/>
      <c r="G744" s="161"/>
      <c r="H744" s="161"/>
      <c r="I744" s="161"/>
      <c r="J744" s="161"/>
      <c r="K744" s="161"/>
      <c r="L744" s="161"/>
      <c r="M744" s="161"/>
      <c r="N744" s="161"/>
      <c r="O744" s="203"/>
      <c r="P744" s="204"/>
    </row>
    <row r="745" spans="3:16" x14ac:dyDescent="0.35">
      <c r="C745" s="161"/>
      <c r="D745" s="161"/>
      <c r="E745" s="161"/>
      <c r="F745" s="161"/>
      <c r="G745" s="161"/>
      <c r="H745" s="161"/>
      <c r="I745" s="161"/>
      <c r="J745" s="161"/>
      <c r="K745" s="161"/>
      <c r="L745" s="161"/>
      <c r="M745" s="161"/>
      <c r="N745" s="161"/>
      <c r="O745" s="203"/>
      <c r="P745" s="204"/>
    </row>
    <row r="746" spans="3:16" x14ac:dyDescent="0.35">
      <c r="C746" s="161"/>
      <c r="D746" s="161"/>
      <c r="E746" s="161"/>
      <c r="F746" s="161"/>
      <c r="G746" s="161"/>
      <c r="H746" s="161"/>
      <c r="I746" s="161"/>
      <c r="J746" s="161"/>
      <c r="K746" s="161"/>
      <c r="L746" s="161"/>
      <c r="M746" s="161"/>
      <c r="N746" s="161"/>
      <c r="O746" s="203"/>
      <c r="P746" s="204"/>
    </row>
    <row r="747" spans="3:16" x14ac:dyDescent="0.35">
      <c r="C747" s="161"/>
      <c r="D747" s="161"/>
      <c r="E747" s="161"/>
      <c r="F747" s="161"/>
      <c r="G747" s="161"/>
      <c r="H747" s="161"/>
      <c r="I747" s="161"/>
      <c r="J747" s="161"/>
      <c r="K747" s="161"/>
      <c r="L747" s="161"/>
      <c r="M747" s="161"/>
      <c r="N747" s="161"/>
      <c r="O747" s="203"/>
      <c r="P747" s="204"/>
    </row>
    <row r="748" spans="3:16" x14ac:dyDescent="0.35">
      <c r="C748" s="161"/>
      <c r="D748" s="161"/>
      <c r="E748" s="161"/>
      <c r="F748" s="161"/>
      <c r="G748" s="161"/>
      <c r="H748" s="161"/>
      <c r="I748" s="161"/>
      <c r="J748" s="161"/>
      <c r="K748" s="161"/>
      <c r="L748" s="161"/>
      <c r="M748" s="161"/>
      <c r="N748" s="161"/>
      <c r="O748" s="203"/>
      <c r="P748" s="204"/>
    </row>
    <row r="749" spans="3:16" x14ac:dyDescent="0.35">
      <c r="C749" s="161"/>
      <c r="D749" s="161"/>
      <c r="E749" s="161"/>
      <c r="F749" s="161"/>
      <c r="G749" s="161"/>
      <c r="H749" s="161"/>
      <c r="I749" s="161"/>
      <c r="J749" s="161"/>
      <c r="K749" s="161"/>
      <c r="L749" s="161"/>
      <c r="M749" s="161"/>
      <c r="N749" s="161"/>
      <c r="O749" s="203"/>
      <c r="P749" s="204"/>
    </row>
    <row r="750" spans="3:16" x14ac:dyDescent="0.35">
      <c r="C750" s="161"/>
      <c r="D750" s="161"/>
      <c r="E750" s="161"/>
      <c r="F750" s="161"/>
      <c r="G750" s="161"/>
      <c r="H750" s="161"/>
      <c r="I750" s="161"/>
      <c r="J750" s="161"/>
      <c r="K750" s="161"/>
      <c r="L750" s="161"/>
      <c r="M750" s="161"/>
      <c r="N750" s="161"/>
      <c r="O750" s="203"/>
      <c r="P750" s="204"/>
    </row>
    <row r="751" spans="3:16" x14ac:dyDescent="0.35">
      <c r="C751" s="161"/>
      <c r="D751" s="161"/>
      <c r="E751" s="161"/>
      <c r="F751" s="161"/>
      <c r="G751" s="161"/>
      <c r="H751" s="161"/>
      <c r="I751" s="161"/>
      <c r="J751" s="161"/>
      <c r="K751" s="161"/>
      <c r="L751" s="161"/>
      <c r="M751" s="161"/>
      <c r="N751" s="161"/>
      <c r="O751" s="203"/>
      <c r="P751" s="204"/>
    </row>
    <row r="752" spans="3:16" x14ac:dyDescent="0.35">
      <c r="C752" s="161"/>
      <c r="D752" s="161"/>
      <c r="E752" s="161"/>
      <c r="F752" s="161"/>
      <c r="G752" s="161"/>
      <c r="H752" s="161"/>
      <c r="I752" s="161"/>
      <c r="J752" s="161"/>
      <c r="K752" s="161"/>
      <c r="L752" s="161"/>
      <c r="M752" s="161"/>
      <c r="N752" s="161"/>
      <c r="O752" s="203"/>
      <c r="P752" s="204"/>
    </row>
    <row r="753" spans="3:16" x14ac:dyDescent="0.35">
      <c r="C753" s="161"/>
      <c r="D753" s="161"/>
      <c r="E753" s="161"/>
      <c r="F753" s="161"/>
      <c r="G753" s="161"/>
      <c r="H753" s="161"/>
      <c r="I753" s="161"/>
      <c r="J753" s="161"/>
      <c r="K753" s="161"/>
      <c r="L753" s="161"/>
      <c r="M753" s="161"/>
      <c r="N753" s="161"/>
      <c r="O753" s="203"/>
      <c r="P753" s="204"/>
    </row>
    <row r="754" spans="3:16" x14ac:dyDescent="0.35">
      <c r="C754" s="161"/>
      <c r="D754" s="161"/>
      <c r="E754" s="161"/>
      <c r="F754" s="161"/>
      <c r="G754" s="161"/>
      <c r="H754" s="161"/>
      <c r="I754" s="161"/>
      <c r="J754" s="161"/>
      <c r="K754" s="161"/>
      <c r="L754" s="161"/>
      <c r="M754" s="161"/>
      <c r="N754" s="161"/>
      <c r="O754" s="203"/>
      <c r="P754" s="204"/>
    </row>
    <row r="755" spans="3:16" x14ac:dyDescent="0.35">
      <c r="C755" s="161"/>
      <c r="D755" s="161"/>
      <c r="E755" s="161"/>
      <c r="F755" s="161"/>
      <c r="G755" s="161"/>
      <c r="H755" s="161"/>
      <c r="I755" s="161"/>
      <c r="J755" s="161"/>
      <c r="K755" s="161"/>
      <c r="L755" s="161"/>
      <c r="M755" s="161"/>
      <c r="N755" s="161"/>
      <c r="O755" s="203"/>
      <c r="P755" s="204"/>
    </row>
    <row r="756" spans="3:16" x14ac:dyDescent="0.35">
      <c r="C756" s="161"/>
      <c r="D756" s="161"/>
      <c r="E756" s="161"/>
      <c r="F756" s="161"/>
      <c r="G756" s="161"/>
      <c r="H756" s="161"/>
      <c r="I756" s="161"/>
      <c r="J756" s="161"/>
      <c r="K756" s="161"/>
      <c r="L756" s="161"/>
      <c r="M756" s="161"/>
      <c r="N756" s="161"/>
      <c r="O756" s="203"/>
      <c r="P756" s="204"/>
    </row>
    <row r="757" spans="3:16" x14ac:dyDescent="0.35">
      <c r="C757" s="161"/>
      <c r="D757" s="161"/>
      <c r="E757" s="161"/>
      <c r="F757" s="161"/>
      <c r="G757" s="161"/>
      <c r="H757" s="161"/>
      <c r="I757" s="161"/>
      <c r="J757" s="161"/>
      <c r="K757" s="161"/>
      <c r="L757" s="161"/>
      <c r="M757" s="161"/>
      <c r="N757" s="161"/>
      <c r="O757" s="203"/>
      <c r="P757" s="204"/>
    </row>
    <row r="758" spans="3:16" x14ac:dyDescent="0.35">
      <c r="C758" s="161"/>
      <c r="D758" s="161"/>
      <c r="E758" s="161"/>
      <c r="F758" s="161"/>
      <c r="G758" s="161"/>
      <c r="H758" s="161"/>
      <c r="I758" s="161"/>
      <c r="J758" s="161"/>
      <c r="K758" s="161"/>
      <c r="L758" s="161"/>
      <c r="M758" s="161"/>
      <c r="N758" s="161"/>
      <c r="O758" s="203"/>
      <c r="P758" s="204"/>
    </row>
    <row r="759" spans="3:16" x14ac:dyDescent="0.35">
      <c r="C759" s="161"/>
      <c r="D759" s="161"/>
      <c r="E759" s="161"/>
      <c r="F759" s="161"/>
      <c r="G759" s="161"/>
      <c r="H759" s="161"/>
      <c r="I759" s="161"/>
      <c r="J759" s="161"/>
      <c r="K759" s="161"/>
      <c r="L759" s="161"/>
      <c r="M759" s="161"/>
      <c r="N759" s="161"/>
      <c r="O759" s="203"/>
      <c r="P759" s="204"/>
    </row>
    <row r="760" spans="3:16" x14ac:dyDescent="0.35">
      <c r="C760" s="161"/>
      <c r="D760" s="161"/>
      <c r="E760" s="161"/>
      <c r="F760" s="161"/>
      <c r="G760" s="161"/>
      <c r="H760" s="161"/>
      <c r="I760" s="161"/>
      <c r="J760" s="161"/>
      <c r="K760" s="161"/>
      <c r="L760" s="161"/>
      <c r="M760" s="161"/>
      <c r="N760" s="161"/>
      <c r="O760" s="203"/>
      <c r="P760" s="204"/>
    </row>
    <row r="761" spans="3:16" x14ac:dyDescent="0.35">
      <c r="C761" s="161"/>
      <c r="D761" s="161"/>
      <c r="E761" s="161"/>
      <c r="F761" s="161"/>
      <c r="G761" s="161"/>
      <c r="H761" s="161"/>
      <c r="I761" s="161"/>
      <c r="J761" s="161"/>
      <c r="K761" s="161"/>
      <c r="L761" s="161"/>
      <c r="M761" s="161"/>
      <c r="N761" s="161"/>
      <c r="O761" s="203"/>
      <c r="P761" s="204"/>
    </row>
    <row r="762" spans="3:16" x14ac:dyDescent="0.35">
      <c r="C762" s="161"/>
      <c r="D762" s="161"/>
      <c r="E762" s="161"/>
      <c r="F762" s="161"/>
      <c r="G762" s="161"/>
      <c r="H762" s="161"/>
      <c r="I762" s="161"/>
      <c r="J762" s="161"/>
      <c r="K762" s="161"/>
      <c r="L762" s="161"/>
      <c r="M762" s="161"/>
      <c r="N762" s="161"/>
      <c r="O762" s="203"/>
      <c r="P762" s="204"/>
    </row>
    <row r="763" spans="3:16" x14ac:dyDescent="0.35">
      <c r="C763" s="161"/>
      <c r="D763" s="161"/>
      <c r="E763" s="161"/>
      <c r="F763" s="161"/>
      <c r="G763" s="161"/>
      <c r="H763" s="161"/>
      <c r="I763" s="161"/>
      <c r="J763" s="161"/>
      <c r="K763" s="161"/>
      <c r="L763" s="161"/>
      <c r="M763" s="161"/>
      <c r="N763" s="161"/>
      <c r="O763" s="203"/>
      <c r="P763" s="204"/>
    </row>
    <row r="764" spans="3:16" x14ac:dyDescent="0.35">
      <c r="C764" s="161"/>
      <c r="D764" s="161"/>
      <c r="E764" s="161"/>
      <c r="F764" s="161"/>
      <c r="G764" s="161"/>
      <c r="H764" s="161"/>
      <c r="I764" s="161"/>
      <c r="J764" s="161"/>
      <c r="K764" s="161"/>
      <c r="L764" s="161"/>
      <c r="M764" s="161"/>
      <c r="N764" s="161"/>
      <c r="O764" s="203"/>
      <c r="P764" s="204"/>
    </row>
    <row r="765" spans="3:16" x14ac:dyDescent="0.35">
      <c r="C765" s="161"/>
      <c r="D765" s="161"/>
      <c r="E765" s="161"/>
      <c r="F765" s="161"/>
      <c r="G765" s="161"/>
      <c r="H765" s="161"/>
      <c r="I765" s="161"/>
      <c r="J765" s="161"/>
      <c r="K765" s="161"/>
      <c r="L765" s="161"/>
      <c r="M765" s="161"/>
      <c r="N765" s="161"/>
      <c r="O765" s="203"/>
      <c r="P765" s="204"/>
    </row>
    <row r="766" spans="3:16" x14ac:dyDescent="0.35">
      <c r="C766" s="161"/>
      <c r="D766" s="161"/>
      <c r="E766" s="161"/>
      <c r="F766" s="161"/>
      <c r="G766" s="161"/>
      <c r="H766" s="161"/>
      <c r="I766" s="161"/>
      <c r="J766" s="161"/>
      <c r="K766" s="161"/>
      <c r="L766" s="161"/>
      <c r="M766" s="161"/>
      <c r="N766" s="161"/>
      <c r="O766" s="203"/>
      <c r="P766" s="204"/>
    </row>
    <row r="767" spans="3:16" x14ac:dyDescent="0.35">
      <c r="C767" s="161"/>
      <c r="D767" s="161"/>
      <c r="E767" s="161"/>
      <c r="F767" s="161"/>
      <c r="G767" s="161"/>
      <c r="H767" s="161"/>
      <c r="I767" s="161"/>
      <c r="J767" s="161"/>
      <c r="K767" s="161"/>
      <c r="L767" s="161"/>
      <c r="M767" s="161"/>
      <c r="N767" s="161"/>
      <c r="O767" s="203"/>
      <c r="P767" s="204"/>
    </row>
    <row r="768" spans="3:16" x14ac:dyDescent="0.35">
      <c r="C768" s="161"/>
      <c r="D768" s="161"/>
      <c r="E768" s="161"/>
      <c r="F768" s="161"/>
      <c r="G768" s="161"/>
      <c r="H768" s="161"/>
      <c r="I768" s="161"/>
      <c r="J768" s="161"/>
      <c r="K768" s="161"/>
      <c r="L768" s="161"/>
      <c r="M768" s="161"/>
      <c r="N768" s="161"/>
      <c r="O768" s="203"/>
      <c r="P768" s="204"/>
    </row>
    <row r="769" spans="3:16" x14ac:dyDescent="0.35">
      <c r="C769" s="161"/>
      <c r="D769" s="161"/>
      <c r="E769" s="161"/>
      <c r="F769" s="161"/>
      <c r="G769" s="161"/>
      <c r="H769" s="161"/>
      <c r="I769" s="161"/>
      <c r="J769" s="161"/>
      <c r="K769" s="161"/>
      <c r="L769" s="161"/>
      <c r="M769" s="161"/>
      <c r="N769" s="161"/>
      <c r="O769" s="203"/>
      <c r="P769" s="204"/>
    </row>
    <row r="770" spans="3:16" x14ac:dyDescent="0.35">
      <c r="C770" s="161"/>
      <c r="D770" s="161"/>
      <c r="E770" s="161"/>
      <c r="F770" s="161"/>
      <c r="G770" s="161"/>
      <c r="H770" s="161"/>
      <c r="I770" s="161"/>
      <c r="J770" s="161"/>
      <c r="K770" s="161"/>
      <c r="L770" s="161"/>
      <c r="M770" s="161"/>
      <c r="N770" s="161"/>
      <c r="O770" s="203"/>
      <c r="P770" s="204"/>
    </row>
    <row r="771" spans="3:16" x14ac:dyDescent="0.35">
      <c r="C771" s="161"/>
      <c r="D771" s="161"/>
      <c r="E771" s="161"/>
      <c r="F771" s="161"/>
      <c r="G771" s="161"/>
      <c r="H771" s="161"/>
      <c r="I771" s="161"/>
      <c r="J771" s="161"/>
      <c r="K771" s="161"/>
      <c r="L771" s="161"/>
      <c r="M771" s="161"/>
      <c r="N771" s="161"/>
      <c r="O771" s="203"/>
      <c r="P771" s="204"/>
    </row>
    <row r="772" spans="3:16" x14ac:dyDescent="0.35">
      <c r="C772" s="161"/>
      <c r="D772" s="161"/>
      <c r="E772" s="161"/>
      <c r="F772" s="161"/>
      <c r="G772" s="161"/>
      <c r="H772" s="161"/>
      <c r="I772" s="161"/>
      <c r="J772" s="161"/>
      <c r="K772" s="161"/>
      <c r="L772" s="161"/>
      <c r="M772" s="161"/>
      <c r="N772" s="161"/>
      <c r="O772" s="203"/>
      <c r="P772" s="204"/>
    </row>
    <row r="773" spans="3:16" x14ac:dyDescent="0.35">
      <c r="C773" s="161"/>
      <c r="D773" s="161"/>
      <c r="E773" s="161"/>
      <c r="F773" s="161"/>
      <c r="G773" s="161"/>
      <c r="H773" s="161"/>
      <c r="I773" s="161"/>
      <c r="J773" s="161"/>
      <c r="K773" s="161"/>
      <c r="L773" s="161"/>
      <c r="M773" s="161"/>
      <c r="N773" s="161"/>
      <c r="O773" s="203"/>
      <c r="P773" s="204"/>
    </row>
    <row r="774" spans="3:16" x14ac:dyDescent="0.35">
      <c r="C774" s="161"/>
      <c r="D774" s="161"/>
      <c r="E774" s="161"/>
      <c r="F774" s="161"/>
      <c r="G774" s="161"/>
      <c r="H774" s="161"/>
      <c r="I774" s="161"/>
      <c r="J774" s="161"/>
      <c r="K774" s="161"/>
      <c r="L774" s="161"/>
      <c r="M774" s="161"/>
      <c r="N774" s="161"/>
      <c r="O774" s="203"/>
      <c r="P774" s="204"/>
    </row>
    <row r="775" spans="3:16" x14ac:dyDescent="0.35">
      <c r="C775" s="161"/>
      <c r="D775" s="161"/>
      <c r="E775" s="161"/>
      <c r="F775" s="161"/>
      <c r="G775" s="161"/>
      <c r="H775" s="161"/>
      <c r="I775" s="161"/>
      <c r="J775" s="161"/>
      <c r="K775" s="161"/>
      <c r="L775" s="161"/>
      <c r="M775" s="161"/>
      <c r="N775" s="161"/>
      <c r="O775" s="203"/>
      <c r="P775" s="204"/>
    </row>
    <row r="776" spans="3:16" x14ac:dyDescent="0.35">
      <c r="C776" s="161"/>
      <c r="D776" s="161"/>
      <c r="E776" s="161"/>
      <c r="F776" s="161"/>
      <c r="G776" s="161"/>
      <c r="H776" s="161"/>
      <c r="I776" s="161"/>
      <c r="J776" s="161"/>
      <c r="K776" s="161"/>
      <c r="L776" s="161"/>
      <c r="M776" s="161"/>
      <c r="N776" s="161"/>
      <c r="O776" s="203"/>
      <c r="P776" s="204"/>
    </row>
    <row r="777" spans="3:16" x14ac:dyDescent="0.35">
      <c r="C777" s="161"/>
      <c r="D777" s="161"/>
      <c r="E777" s="161"/>
      <c r="F777" s="161"/>
      <c r="G777" s="161"/>
      <c r="H777" s="161"/>
      <c r="I777" s="161"/>
      <c r="J777" s="161"/>
      <c r="K777" s="161"/>
      <c r="L777" s="161"/>
      <c r="M777" s="161"/>
      <c r="N777" s="161"/>
      <c r="O777" s="203"/>
      <c r="P777" s="204"/>
    </row>
    <row r="778" spans="3:16" x14ac:dyDescent="0.35">
      <c r="C778" s="161"/>
      <c r="D778" s="161"/>
      <c r="E778" s="161"/>
      <c r="F778" s="161"/>
      <c r="G778" s="161"/>
      <c r="H778" s="161"/>
      <c r="I778" s="161"/>
      <c r="J778" s="161"/>
      <c r="K778" s="161"/>
      <c r="L778" s="161"/>
      <c r="M778" s="161"/>
      <c r="N778" s="161"/>
      <c r="O778" s="203"/>
      <c r="P778" s="204"/>
    </row>
    <row r="779" spans="3:16" x14ac:dyDescent="0.35">
      <c r="C779" s="161"/>
      <c r="D779" s="161"/>
      <c r="E779" s="161"/>
      <c r="F779" s="161"/>
      <c r="G779" s="161"/>
      <c r="H779" s="161"/>
      <c r="I779" s="161"/>
      <c r="J779" s="161"/>
      <c r="K779" s="161"/>
      <c r="L779" s="161"/>
      <c r="M779" s="161"/>
      <c r="N779" s="161"/>
      <c r="O779" s="203"/>
      <c r="P779" s="204"/>
    </row>
    <row r="780" spans="3:16" x14ac:dyDescent="0.35">
      <c r="C780" s="161"/>
      <c r="D780" s="161"/>
      <c r="E780" s="161"/>
      <c r="F780" s="161"/>
      <c r="G780" s="161"/>
      <c r="H780" s="161"/>
      <c r="I780" s="161"/>
      <c r="J780" s="161"/>
      <c r="K780" s="161"/>
      <c r="L780" s="161"/>
      <c r="M780" s="161"/>
      <c r="N780" s="161"/>
      <c r="O780" s="203"/>
      <c r="P780" s="204"/>
    </row>
    <row r="781" spans="3:16" x14ac:dyDescent="0.35">
      <c r="C781" s="161"/>
      <c r="D781" s="161"/>
      <c r="E781" s="161"/>
      <c r="F781" s="161"/>
      <c r="G781" s="161"/>
      <c r="H781" s="161"/>
      <c r="I781" s="161"/>
      <c r="J781" s="161"/>
      <c r="K781" s="161"/>
      <c r="L781" s="161"/>
      <c r="M781" s="161"/>
      <c r="N781" s="161"/>
      <c r="O781" s="203"/>
      <c r="P781" s="204"/>
    </row>
    <row r="782" spans="3:16" x14ac:dyDescent="0.35">
      <c r="C782" s="161"/>
      <c r="D782" s="161"/>
      <c r="E782" s="161"/>
      <c r="F782" s="161"/>
      <c r="G782" s="161"/>
      <c r="H782" s="161"/>
      <c r="I782" s="161"/>
      <c r="J782" s="161"/>
      <c r="K782" s="161"/>
      <c r="L782" s="161"/>
      <c r="M782" s="161"/>
      <c r="N782" s="161"/>
      <c r="O782" s="203"/>
      <c r="P782" s="204"/>
    </row>
    <row r="783" spans="3:16" x14ac:dyDescent="0.35">
      <c r="C783" s="161"/>
      <c r="D783" s="161"/>
      <c r="E783" s="161"/>
      <c r="F783" s="161"/>
      <c r="G783" s="161"/>
      <c r="H783" s="161"/>
      <c r="I783" s="161"/>
      <c r="J783" s="161"/>
      <c r="K783" s="161"/>
      <c r="L783" s="161"/>
      <c r="M783" s="161"/>
      <c r="N783" s="161"/>
      <c r="O783" s="203"/>
      <c r="P783" s="204"/>
    </row>
    <row r="784" spans="3:16" x14ac:dyDescent="0.35">
      <c r="C784" s="161"/>
      <c r="D784" s="161"/>
      <c r="E784" s="161"/>
      <c r="F784" s="161"/>
      <c r="G784" s="161"/>
      <c r="H784" s="161"/>
      <c r="I784" s="161"/>
      <c r="J784" s="161"/>
      <c r="K784" s="161"/>
      <c r="L784" s="161"/>
      <c r="M784" s="161"/>
      <c r="N784" s="161"/>
      <c r="O784" s="203"/>
      <c r="P784" s="204"/>
    </row>
    <row r="785" spans="3:16" x14ac:dyDescent="0.35">
      <c r="C785" s="161"/>
      <c r="D785" s="161"/>
      <c r="E785" s="161"/>
      <c r="F785" s="161"/>
      <c r="G785" s="161"/>
      <c r="H785" s="161"/>
      <c r="I785" s="161"/>
      <c r="J785" s="161"/>
      <c r="K785" s="161"/>
      <c r="L785" s="161"/>
      <c r="M785" s="161"/>
      <c r="N785" s="161"/>
      <c r="O785" s="203"/>
      <c r="P785" s="204"/>
    </row>
    <row r="786" spans="3:16" x14ac:dyDescent="0.35">
      <c r="C786" s="161"/>
      <c r="D786" s="161"/>
      <c r="E786" s="161"/>
      <c r="F786" s="161"/>
      <c r="G786" s="161"/>
      <c r="H786" s="161"/>
      <c r="I786" s="161"/>
      <c r="J786" s="161"/>
      <c r="K786" s="161"/>
      <c r="L786" s="161"/>
      <c r="M786" s="161"/>
      <c r="N786" s="161"/>
      <c r="O786" s="203"/>
      <c r="P786" s="204"/>
    </row>
    <row r="787" spans="3:16" x14ac:dyDescent="0.35">
      <c r="C787" s="161"/>
      <c r="D787" s="161"/>
      <c r="E787" s="161"/>
      <c r="F787" s="161"/>
      <c r="G787" s="161"/>
      <c r="H787" s="161"/>
      <c r="I787" s="161"/>
      <c r="J787" s="161"/>
      <c r="K787" s="161"/>
      <c r="L787" s="161"/>
      <c r="M787" s="161"/>
      <c r="N787" s="161"/>
      <c r="O787" s="203"/>
      <c r="P787" s="204"/>
    </row>
    <row r="788" spans="3:16" x14ac:dyDescent="0.35">
      <c r="C788" s="161"/>
      <c r="D788" s="161"/>
      <c r="E788" s="161"/>
      <c r="F788" s="161"/>
      <c r="G788" s="161"/>
      <c r="H788" s="161"/>
      <c r="I788" s="161"/>
      <c r="J788" s="161"/>
      <c r="K788" s="161"/>
      <c r="L788" s="161"/>
      <c r="M788" s="161"/>
      <c r="N788" s="161"/>
      <c r="O788" s="203"/>
      <c r="P788" s="204"/>
    </row>
    <row r="789" spans="3:16" x14ac:dyDescent="0.35">
      <c r="C789" s="161"/>
      <c r="D789" s="161"/>
      <c r="E789" s="161"/>
      <c r="F789" s="161"/>
      <c r="G789" s="161"/>
      <c r="H789" s="161"/>
      <c r="I789" s="161"/>
      <c r="J789" s="161"/>
      <c r="K789" s="161"/>
      <c r="L789" s="161"/>
      <c r="M789" s="161"/>
      <c r="N789" s="161"/>
      <c r="O789" s="203"/>
      <c r="P789" s="204"/>
    </row>
    <row r="790" spans="3:16" x14ac:dyDescent="0.35">
      <c r="C790" s="161"/>
      <c r="D790" s="161"/>
      <c r="E790" s="161"/>
      <c r="F790" s="161"/>
      <c r="G790" s="161"/>
      <c r="H790" s="161"/>
      <c r="I790" s="161"/>
      <c r="J790" s="161"/>
      <c r="K790" s="161"/>
      <c r="L790" s="161"/>
      <c r="M790" s="161"/>
      <c r="N790" s="161"/>
      <c r="O790" s="203"/>
      <c r="P790" s="204"/>
    </row>
    <row r="791" spans="3:16" x14ac:dyDescent="0.35">
      <c r="C791" s="161"/>
      <c r="D791" s="161"/>
      <c r="E791" s="161"/>
      <c r="F791" s="161"/>
      <c r="G791" s="161"/>
      <c r="H791" s="161"/>
      <c r="I791" s="161"/>
      <c r="J791" s="161"/>
      <c r="K791" s="161"/>
      <c r="L791" s="161"/>
      <c r="M791" s="161"/>
      <c r="N791" s="161"/>
      <c r="O791" s="203"/>
      <c r="P791" s="204"/>
    </row>
    <row r="792" spans="3:16" x14ac:dyDescent="0.35">
      <c r="C792" s="161"/>
      <c r="D792" s="161"/>
      <c r="E792" s="161"/>
      <c r="F792" s="161"/>
      <c r="G792" s="161"/>
      <c r="H792" s="161"/>
      <c r="I792" s="161"/>
      <c r="J792" s="161"/>
      <c r="K792" s="161"/>
      <c r="L792" s="161"/>
      <c r="M792" s="161"/>
      <c r="N792" s="161"/>
      <c r="O792" s="203"/>
      <c r="P792" s="204"/>
    </row>
    <row r="793" spans="3:16" x14ac:dyDescent="0.35">
      <c r="C793" s="161"/>
      <c r="D793" s="161"/>
      <c r="E793" s="161"/>
      <c r="F793" s="161"/>
      <c r="G793" s="161"/>
      <c r="H793" s="161"/>
      <c r="I793" s="161"/>
      <c r="J793" s="161"/>
      <c r="K793" s="161"/>
      <c r="L793" s="161"/>
      <c r="M793" s="161"/>
      <c r="N793" s="161"/>
      <c r="O793" s="203"/>
      <c r="P793" s="204"/>
    </row>
    <row r="794" spans="3:16" x14ac:dyDescent="0.35">
      <c r="C794" s="161"/>
      <c r="D794" s="161"/>
      <c r="E794" s="161"/>
      <c r="F794" s="161"/>
      <c r="G794" s="161"/>
      <c r="H794" s="161"/>
      <c r="I794" s="161"/>
      <c r="J794" s="161"/>
      <c r="K794" s="161"/>
      <c r="L794" s="161"/>
      <c r="M794" s="161"/>
      <c r="N794" s="161"/>
      <c r="O794" s="203"/>
      <c r="P794" s="204"/>
    </row>
    <row r="795" spans="3:16" x14ac:dyDescent="0.35">
      <c r="C795" s="161"/>
      <c r="D795" s="161"/>
      <c r="E795" s="161"/>
      <c r="F795" s="161"/>
      <c r="G795" s="161"/>
      <c r="H795" s="161"/>
      <c r="I795" s="161"/>
      <c r="J795" s="161"/>
      <c r="K795" s="161"/>
      <c r="L795" s="161"/>
      <c r="M795" s="161"/>
      <c r="N795" s="161"/>
      <c r="O795" s="203"/>
      <c r="P795" s="204"/>
    </row>
    <row r="796" spans="3:16" x14ac:dyDescent="0.35">
      <c r="C796" s="161"/>
      <c r="D796" s="161"/>
      <c r="E796" s="161"/>
      <c r="F796" s="161"/>
      <c r="G796" s="161"/>
      <c r="H796" s="161"/>
      <c r="I796" s="161"/>
      <c r="J796" s="161"/>
      <c r="K796" s="161"/>
      <c r="L796" s="161"/>
      <c r="M796" s="161"/>
      <c r="N796" s="161"/>
      <c r="O796" s="203"/>
      <c r="P796" s="204"/>
    </row>
    <row r="797" spans="3:16" x14ac:dyDescent="0.35">
      <c r="C797" s="161"/>
      <c r="D797" s="161"/>
      <c r="E797" s="161"/>
      <c r="F797" s="161"/>
      <c r="G797" s="161"/>
      <c r="H797" s="161"/>
      <c r="I797" s="161"/>
      <c r="J797" s="161"/>
      <c r="K797" s="161"/>
      <c r="L797" s="161"/>
      <c r="M797" s="161"/>
      <c r="N797" s="161"/>
      <c r="O797" s="203"/>
      <c r="P797" s="204"/>
    </row>
    <row r="798" spans="3:16" x14ac:dyDescent="0.35">
      <c r="C798" s="161"/>
      <c r="D798" s="161"/>
      <c r="E798" s="161"/>
      <c r="F798" s="161"/>
      <c r="G798" s="161"/>
      <c r="H798" s="161"/>
      <c r="I798" s="161"/>
      <c r="J798" s="161"/>
      <c r="K798" s="161"/>
      <c r="L798" s="161"/>
      <c r="M798" s="161"/>
      <c r="N798" s="161"/>
      <c r="O798" s="203"/>
      <c r="P798" s="204"/>
    </row>
    <row r="799" spans="3:16" x14ac:dyDescent="0.35">
      <c r="C799" s="161"/>
      <c r="D799" s="161"/>
      <c r="E799" s="161"/>
      <c r="F799" s="161"/>
      <c r="G799" s="161"/>
      <c r="H799" s="161"/>
      <c r="I799" s="161"/>
      <c r="J799" s="161"/>
      <c r="K799" s="161"/>
      <c r="L799" s="161"/>
      <c r="M799" s="161"/>
      <c r="N799" s="161"/>
      <c r="O799" s="203"/>
      <c r="P799" s="204"/>
    </row>
    <row r="800" spans="3:16" x14ac:dyDescent="0.35">
      <c r="C800" s="161"/>
      <c r="D800" s="161"/>
      <c r="E800" s="161"/>
      <c r="F800" s="161"/>
      <c r="G800" s="161"/>
      <c r="H800" s="161"/>
      <c r="I800" s="161"/>
      <c r="J800" s="161"/>
      <c r="K800" s="161"/>
      <c r="L800" s="161"/>
      <c r="M800" s="161"/>
      <c r="N800" s="161"/>
      <c r="O800" s="203"/>
      <c r="P800" s="204"/>
    </row>
    <row r="801" spans="3:16" x14ac:dyDescent="0.35">
      <c r="C801" s="161"/>
      <c r="D801" s="161"/>
      <c r="E801" s="161"/>
      <c r="F801" s="161"/>
      <c r="G801" s="161"/>
      <c r="H801" s="161"/>
      <c r="I801" s="161"/>
      <c r="J801" s="161"/>
      <c r="K801" s="161"/>
      <c r="L801" s="161"/>
      <c r="M801" s="161"/>
      <c r="N801" s="161"/>
      <c r="O801" s="203"/>
      <c r="P801" s="204"/>
    </row>
    <row r="802" spans="3:16" x14ac:dyDescent="0.35">
      <c r="C802" s="161"/>
      <c r="D802" s="161"/>
      <c r="E802" s="161"/>
      <c r="F802" s="161"/>
      <c r="G802" s="161"/>
      <c r="H802" s="161"/>
      <c r="I802" s="161"/>
      <c r="J802" s="161"/>
      <c r="K802" s="161"/>
      <c r="L802" s="161"/>
      <c r="M802" s="161"/>
      <c r="N802" s="161"/>
      <c r="O802" s="203"/>
      <c r="P802" s="204"/>
    </row>
    <row r="803" spans="3:16" x14ac:dyDescent="0.35">
      <c r="C803" s="161"/>
      <c r="D803" s="161"/>
      <c r="E803" s="161"/>
      <c r="F803" s="161"/>
      <c r="G803" s="161"/>
      <c r="H803" s="161"/>
      <c r="I803" s="161"/>
      <c r="J803" s="161"/>
      <c r="K803" s="161"/>
      <c r="L803" s="161"/>
      <c r="M803" s="161"/>
      <c r="N803" s="161"/>
      <c r="O803" s="203"/>
      <c r="P803" s="204"/>
    </row>
    <row r="804" spans="3:16" x14ac:dyDescent="0.35">
      <c r="C804" s="161"/>
      <c r="D804" s="161"/>
      <c r="E804" s="161"/>
      <c r="F804" s="161"/>
      <c r="G804" s="161"/>
      <c r="H804" s="161"/>
      <c r="I804" s="161"/>
      <c r="J804" s="161"/>
      <c r="K804" s="161"/>
      <c r="L804" s="161"/>
      <c r="M804" s="161"/>
      <c r="N804" s="161"/>
      <c r="O804" s="203"/>
      <c r="P804" s="204"/>
    </row>
    <row r="805" spans="3:16" x14ac:dyDescent="0.35">
      <c r="C805" s="161"/>
      <c r="D805" s="161"/>
      <c r="E805" s="161"/>
      <c r="F805" s="161"/>
      <c r="G805" s="161"/>
      <c r="H805" s="161"/>
      <c r="I805" s="161"/>
      <c r="J805" s="161"/>
      <c r="K805" s="161"/>
      <c r="L805" s="161"/>
      <c r="M805" s="161"/>
      <c r="N805" s="161"/>
      <c r="O805" s="203"/>
      <c r="P805" s="204"/>
    </row>
    <row r="806" spans="3:16" x14ac:dyDescent="0.35">
      <c r="C806" s="161"/>
      <c r="D806" s="161"/>
      <c r="E806" s="161"/>
      <c r="F806" s="161"/>
      <c r="G806" s="161"/>
      <c r="H806" s="161"/>
      <c r="I806" s="161"/>
      <c r="J806" s="161"/>
      <c r="K806" s="161"/>
      <c r="L806" s="161"/>
      <c r="M806" s="161"/>
      <c r="N806" s="161"/>
      <c r="O806" s="203"/>
      <c r="P806" s="204"/>
    </row>
    <row r="807" spans="3:16" x14ac:dyDescent="0.35">
      <c r="C807" s="161"/>
      <c r="D807" s="161"/>
      <c r="E807" s="161"/>
      <c r="F807" s="161"/>
      <c r="G807" s="161"/>
      <c r="H807" s="161"/>
      <c r="I807" s="161"/>
      <c r="J807" s="161"/>
      <c r="K807" s="161"/>
      <c r="L807" s="161"/>
      <c r="M807" s="161"/>
      <c r="N807" s="161"/>
      <c r="O807" s="203"/>
      <c r="P807" s="204"/>
    </row>
    <row r="808" spans="3:16" x14ac:dyDescent="0.35">
      <c r="C808" s="161"/>
      <c r="D808" s="161"/>
      <c r="E808" s="161"/>
      <c r="F808" s="161"/>
      <c r="G808" s="161"/>
      <c r="H808" s="161"/>
      <c r="I808" s="161"/>
      <c r="J808" s="161"/>
      <c r="K808" s="161"/>
      <c r="L808" s="161"/>
      <c r="M808" s="161"/>
      <c r="N808" s="161"/>
      <c r="O808" s="203"/>
      <c r="P808" s="204"/>
    </row>
    <row r="809" spans="3:16" x14ac:dyDescent="0.35">
      <c r="C809" s="161"/>
      <c r="D809" s="161"/>
      <c r="E809" s="161"/>
      <c r="F809" s="161"/>
      <c r="G809" s="161"/>
      <c r="H809" s="161"/>
      <c r="I809" s="161"/>
      <c r="J809" s="161"/>
      <c r="K809" s="161"/>
      <c r="L809" s="161"/>
      <c r="M809" s="161"/>
      <c r="N809" s="161"/>
      <c r="O809" s="203"/>
      <c r="P809" s="204"/>
    </row>
    <row r="810" spans="3:16" x14ac:dyDescent="0.35">
      <c r="C810" s="161"/>
      <c r="D810" s="161"/>
      <c r="E810" s="161"/>
      <c r="F810" s="161"/>
      <c r="G810" s="161"/>
      <c r="H810" s="161"/>
      <c r="I810" s="161"/>
      <c r="J810" s="161"/>
      <c r="K810" s="161"/>
      <c r="L810" s="161"/>
      <c r="M810" s="161"/>
      <c r="N810" s="161"/>
      <c r="O810" s="203"/>
      <c r="P810" s="204"/>
    </row>
    <row r="811" spans="3:16" x14ac:dyDescent="0.35">
      <c r="C811" s="161"/>
      <c r="D811" s="161"/>
      <c r="E811" s="161"/>
      <c r="F811" s="161"/>
      <c r="G811" s="161"/>
      <c r="H811" s="161"/>
      <c r="I811" s="161"/>
      <c r="J811" s="161"/>
      <c r="K811" s="161"/>
      <c r="L811" s="161"/>
      <c r="M811" s="161"/>
      <c r="N811" s="161"/>
      <c r="O811" s="203"/>
      <c r="P811" s="204"/>
    </row>
    <row r="812" spans="3:16" x14ac:dyDescent="0.35">
      <c r="C812" s="161"/>
      <c r="D812" s="161"/>
      <c r="E812" s="161"/>
      <c r="F812" s="161"/>
      <c r="G812" s="161"/>
      <c r="H812" s="161"/>
      <c r="I812" s="161"/>
      <c r="J812" s="161"/>
      <c r="K812" s="161"/>
      <c r="L812" s="161"/>
      <c r="M812" s="161"/>
      <c r="N812" s="161"/>
      <c r="O812" s="203"/>
      <c r="P812" s="204"/>
    </row>
    <row r="813" spans="3:16" x14ac:dyDescent="0.35">
      <c r="C813" s="161"/>
      <c r="D813" s="161"/>
      <c r="E813" s="161"/>
      <c r="F813" s="161"/>
      <c r="G813" s="161"/>
      <c r="H813" s="161"/>
      <c r="I813" s="161"/>
      <c r="J813" s="161"/>
      <c r="K813" s="161"/>
      <c r="L813" s="161"/>
      <c r="M813" s="161"/>
      <c r="N813" s="161"/>
      <c r="O813" s="203"/>
      <c r="P813" s="204"/>
    </row>
    <row r="814" spans="3:16" x14ac:dyDescent="0.35">
      <c r="C814" s="161"/>
      <c r="D814" s="161"/>
      <c r="E814" s="161"/>
      <c r="F814" s="161"/>
      <c r="G814" s="161"/>
      <c r="H814" s="161"/>
      <c r="I814" s="161"/>
      <c r="J814" s="161"/>
      <c r="K814" s="161"/>
      <c r="L814" s="161"/>
      <c r="M814" s="161"/>
      <c r="N814" s="161"/>
      <c r="O814" s="203"/>
      <c r="P814" s="204"/>
    </row>
    <row r="815" spans="3:16" x14ac:dyDescent="0.35">
      <c r="C815" s="161"/>
      <c r="D815" s="161"/>
      <c r="E815" s="161"/>
      <c r="F815" s="161"/>
      <c r="G815" s="161"/>
      <c r="H815" s="161"/>
      <c r="I815" s="161"/>
      <c r="J815" s="161"/>
      <c r="K815" s="161"/>
      <c r="L815" s="161"/>
      <c r="M815" s="161"/>
      <c r="N815" s="161"/>
      <c r="O815" s="203"/>
      <c r="P815" s="204"/>
    </row>
    <row r="816" spans="3:16" x14ac:dyDescent="0.35">
      <c r="C816" s="161"/>
      <c r="D816" s="161"/>
      <c r="E816" s="161"/>
      <c r="F816" s="161"/>
      <c r="G816" s="161"/>
      <c r="H816" s="161"/>
      <c r="I816" s="161"/>
      <c r="J816" s="161"/>
      <c r="K816" s="161"/>
      <c r="L816" s="161"/>
      <c r="M816" s="161"/>
      <c r="N816" s="161"/>
      <c r="O816" s="203"/>
      <c r="P816" s="204"/>
    </row>
    <row r="817" spans="3:16" x14ac:dyDescent="0.35">
      <c r="C817" s="161"/>
      <c r="D817" s="161"/>
      <c r="E817" s="161"/>
      <c r="F817" s="161"/>
      <c r="G817" s="161"/>
      <c r="H817" s="161"/>
      <c r="I817" s="161"/>
      <c r="J817" s="161"/>
      <c r="K817" s="161"/>
      <c r="L817" s="161"/>
      <c r="M817" s="161"/>
      <c r="N817" s="161"/>
      <c r="O817" s="203"/>
      <c r="P817" s="204"/>
    </row>
    <row r="818" spans="3:16" x14ac:dyDescent="0.35">
      <c r="C818" s="161"/>
      <c r="D818" s="161"/>
      <c r="E818" s="161"/>
      <c r="F818" s="161"/>
      <c r="G818" s="161"/>
      <c r="H818" s="161"/>
      <c r="I818" s="161"/>
      <c r="J818" s="161"/>
      <c r="K818" s="161"/>
      <c r="L818" s="161"/>
      <c r="M818" s="161"/>
      <c r="N818" s="161"/>
      <c r="O818" s="203"/>
      <c r="P818" s="204"/>
    </row>
    <row r="819" spans="3:16" x14ac:dyDescent="0.35">
      <c r="C819" s="161"/>
      <c r="D819" s="161"/>
      <c r="E819" s="161"/>
      <c r="F819" s="161"/>
      <c r="G819" s="161"/>
      <c r="H819" s="161"/>
      <c r="I819" s="161"/>
      <c r="J819" s="161"/>
      <c r="K819" s="161"/>
      <c r="L819" s="161"/>
      <c r="M819" s="161"/>
      <c r="N819" s="161"/>
      <c r="O819" s="203"/>
      <c r="P819" s="204"/>
    </row>
    <row r="820" spans="3:16" x14ac:dyDescent="0.35">
      <c r="C820" s="161"/>
      <c r="D820" s="161"/>
      <c r="E820" s="161"/>
      <c r="F820" s="161"/>
      <c r="G820" s="161"/>
      <c r="H820" s="161"/>
      <c r="I820" s="161"/>
      <c r="J820" s="161"/>
      <c r="K820" s="161"/>
      <c r="L820" s="161"/>
      <c r="M820" s="161"/>
      <c r="N820" s="161"/>
      <c r="O820" s="203"/>
      <c r="P820" s="204"/>
    </row>
    <row r="821" spans="3:16" x14ac:dyDescent="0.35">
      <c r="C821" s="161"/>
      <c r="D821" s="161"/>
      <c r="E821" s="161"/>
      <c r="F821" s="161"/>
      <c r="G821" s="161"/>
      <c r="H821" s="161"/>
      <c r="I821" s="161"/>
      <c r="J821" s="161"/>
      <c r="K821" s="161"/>
      <c r="L821" s="161"/>
      <c r="M821" s="161"/>
      <c r="N821" s="161"/>
      <c r="O821" s="203"/>
      <c r="P821" s="204"/>
    </row>
    <row r="822" spans="3:16" x14ac:dyDescent="0.35">
      <c r="C822" s="161"/>
      <c r="D822" s="161"/>
      <c r="E822" s="161"/>
      <c r="F822" s="161"/>
      <c r="G822" s="161"/>
      <c r="H822" s="161"/>
      <c r="I822" s="161"/>
      <c r="J822" s="161"/>
      <c r="K822" s="161"/>
      <c r="L822" s="161"/>
      <c r="M822" s="161"/>
      <c r="N822" s="161"/>
      <c r="O822" s="203"/>
      <c r="P822" s="204"/>
    </row>
    <row r="823" spans="3:16" x14ac:dyDescent="0.35">
      <c r="C823" s="161"/>
      <c r="D823" s="161"/>
      <c r="E823" s="161"/>
      <c r="F823" s="161"/>
      <c r="G823" s="161"/>
      <c r="H823" s="161"/>
      <c r="I823" s="161"/>
      <c r="J823" s="161"/>
      <c r="K823" s="161"/>
      <c r="L823" s="161"/>
      <c r="M823" s="161"/>
      <c r="N823" s="161"/>
      <c r="O823" s="203"/>
      <c r="P823" s="204"/>
    </row>
    <row r="824" spans="3:16" x14ac:dyDescent="0.35">
      <c r="C824" s="161"/>
      <c r="D824" s="161"/>
      <c r="E824" s="161"/>
      <c r="F824" s="161"/>
      <c r="G824" s="161"/>
      <c r="H824" s="161"/>
      <c r="I824" s="161"/>
      <c r="J824" s="161"/>
      <c r="K824" s="161"/>
      <c r="L824" s="161"/>
      <c r="M824" s="161"/>
      <c r="N824" s="161"/>
      <c r="O824" s="203"/>
      <c r="P824" s="204"/>
    </row>
    <row r="825" spans="3:16" x14ac:dyDescent="0.35">
      <c r="C825" s="161"/>
      <c r="D825" s="161"/>
      <c r="E825" s="161"/>
      <c r="F825" s="161"/>
      <c r="G825" s="161"/>
      <c r="H825" s="161"/>
      <c r="I825" s="161"/>
      <c r="J825" s="161"/>
      <c r="K825" s="161"/>
      <c r="L825" s="161"/>
      <c r="M825" s="161"/>
      <c r="N825" s="161"/>
      <c r="O825" s="203"/>
      <c r="P825" s="204"/>
    </row>
    <row r="826" spans="3:16" x14ac:dyDescent="0.35">
      <c r="C826" s="161"/>
      <c r="D826" s="161"/>
      <c r="E826" s="161"/>
      <c r="F826" s="161"/>
      <c r="G826" s="161"/>
      <c r="H826" s="161"/>
      <c r="I826" s="161"/>
      <c r="J826" s="161"/>
      <c r="K826" s="161"/>
      <c r="L826" s="161"/>
      <c r="M826" s="161"/>
      <c r="N826" s="161"/>
      <c r="O826" s="203"/>
      <c r="P826" s="204"/>
    </row>
    <row r="827" spans="3:16" x14ac:dyDescent="0.35">
      <c r="C827" s="161"/>
      <c r="D827" s="161"/>
      <c r="E827" s="161"/>
      <c r="F827" s="161"/>
      <c r="G827" s="161"/>
      <c r="H827" s="161"/>
      <c r="I827" s="161"/>
      <c r="J827" s="161"/>
      <c r="K827" s="161"/>
      <c r="L827" s="161"/>
      <c r="M827" s="161"/>
      <c r="N827" s="161"/>
      <c r="O827" s="203"/>
      <c r="P827" s="204"/>
    </row>
    <row r="828" spans="3:16" x14ac:dyDescent="0.35">
      <c r="C828" s="161"/>
      <c r="D828" s="161"/>
      <c r="E828" s="161"/>
      <c r="F828" s="161"/>
      <c r="G828" s="161"/>
      <c r="H828" s="161"/>
      <c r="I828" s="161"/>
      <c r="J828" s="161"/>
      <c r="K828" s="161"/>
      <c r="L828" s="161"/>
      <c r="M828" s="161"/>
      <c r="N828" s="161"/>
      <c r="O828" s="203"/>
      <c r="P828" s="204"/>
    </row>
    <row r="829" spans="3:16" x14ac:dyDescent="0.35">
      <c r="C829" s="161"/>
      <c r="D829" s="161"/>
      <c r="E829" s="161"/>
      <c r="F829" s="161"/>
      <c r="G829" s="161"/>
      <c r="H829" s="161"/>
      <c r="I829" s="161"/>
      <c r="J829" s="161"/>
      <c r="K829" s="161"/>
      <c r="L829" s="161"/>
      <c r="M829" s="161"/>
      <c r="N829" s="161"/>
      <c r="O829" s="203"/>
      <c r="P829" s="204"/>
    </row>
    <row r="830" spans="3:16" x14ac:dyDescent="0.35">
      <c r="C830" s="161"/>
      <c r="D830" s="161"/>
      <c r="E830" s="161"/>
      <c r="F830" s="161"/>
      <c r="G830" s="161"/>
      <c r="H830" s="161"/>
      <c r="I830" s="161"/>
      <c r="J830" s="161"/>
      <c r="K830" s="161"/>
      <c r="L830" s="161"/>
      <c r="M830" s="161"/>
      <c r="N830" s="161"/>
      <c r="O830" s="203"/>
      <c r="P830" s="204"/>
    </row>
    <row r="831" spans="3:16" x14ac:dyDescent="0.35">
      <c r="C831" s="161"/>
      <c r="D831" s="161"/>
      <c r="E831" s="161"/>
      <c r="F831" s="161"/>
      <c r="G831" s="161"/>
      <c r="H831" s="161"/>
      <c r="I831" s="161"/>
      <c r="J831" s="161"/>
      <c r="K831" s="161"/>
      <c r="L831" s="161"/>
      <c r="M831" s="161"/>
      <c r="N831" s="161"/>
      <c r="O831" s="203"/>
      <c r="P831" s="204"/>
    </row>
    <row r="832" spans="3:16" x14ac:dyDescent="0.35">
      <c r="C832" s="161"/>
      <c r="D832" s="161"/>
      <c r="E832" s="161"/>
      <c r="F832" s="161"/>
      <c r="G832" s="161"/>
      <c r="H832" s="161"/>
      <c r="I832" s="161"/>
      <c r="J832" s="161"/>
      <c r="K832" s="161"/>
      <c r="L832" s="161"/>
      <c r="M832" s="161"/>
      <c r="N832" s="161"/>
      <c r="O832" s="203"/>
      <c r="P832" s="204"/>
    </row>
    <row r="833" spans="3:16" x14ac:dyDescent="0.35">
      <c r="C833" s="161"/>
      <c r="D833" s="161"/>
      <c r="E833" s="161"/>
      <c r="F833" s="161"/>
      <c r="G833" s="161"/>
      <c r="H833" s="161"/>
      <c r="I833" s="161"/>
      <c r="J833" s="161"/>
      <c r="K833" s="161"/>
      <c r="L833" s="161"/>
      <c r="M833" s="161"/>
      <c r="N833" s="161"/>
      <c r="O833" s="203"/>
      <c r="P833" s="204"/>
    </row>
    <row r="834" spans="3:16" x14ac:dyDescent="0.35">
      <c r="C834" s="161"/>
      <c r="D834" s="161"/>
      <c r="E834" s="161"/>
      <c r="F834" s="161"/>
      <c r="G834" s="161"/>
      <c r="H834" s="161"/>
      <c r="I834" s="161"/>
      <c r="J834" s="161"/>
      <c r="K834" s="161"/>
      <c r="L834" s="161"/>
      <c r="M834" s="161"/>
      <c r="N834" s="161"/>
      <c r="O834" s="203"/>
      <c r="P834" s="204"/>
    </row>
    <row r="835" spans="3:16" x14ac:dyDescent="0.35">
      <c r="C835" s="161"/>
      <c r="D835" s="161"/>
      <c r="E835" s="161"/>
      <c r="F835" s="161"/>
      <c r="G835" s="161"/>
      <c r="H835" s="161"/>
      <c r="I835" s="161"/>
      <c r="J835" s="161"/>
      <c r="K835" s="161"/>
      <c r="L835" s="161"/>
      <c r="M835" s="161"/>
      <c r="N835" s="161"/>
      <c r="O835" s="203"/>
      <c r="P835" s="204"/>
    </row>
    <row r="836" spans="3:16" x14ac:dyDescent="0.35">
      <c r="C836" s="161"/>
      <c r="D836" s="161"/>
      <c r="E836" s="161"/>
      <c r="F836" s="161"/>
      <c r="G836" s="161"/>
      <c r="H836" s="161"/>
      <c r="I836" s="161"/>
      <c r="J836" s="161"/>
      <c r="K836" s="161"/>
      <c r="L836" s="161"/>
      <c r="M836" s="161"/>
      <c r="N836" s="161"/>
      <c r="O836" s="203"/>
      <c r="P836" s="204"/>
    </row>
    <row r="837" spans="3:16" x14ac:dyDescent="0.35">
      <c r="C837" s="161"/>
      <c r="D837" s="161"/>
      <c r="E837" s="161"/>
      <c r="F837" s="161"/>
      <c r="G837" s="161"/>
      <c r="H837" s="161"/>
      <c r="I837" s="161"/>
      <c r="J837" s="161"/>
      <c r="K837" s="161"/>
      <c r="L837" s="161"/>
      <c r="M837" s="161"/>
      <c r="N837" s="161"/>
      <c r="O837" s="203"/>
      <c r="P837" s="204"/>
    </row>
    <row r="838" spans="3:16" x14ac:dyDescent="0.35">
      <c r="C838" s="161"/>
      <c r="D838" s="161"/>
      <c r="E838" s="161"/>
      <c r="F838" s="161"/>
      <c r="G838" s="161"/>
      <c r="H838" s="161"/>
      <c r="I838" s="161"/>
      <c r="J838" s="161"/>
      <c r="K838" s="161"/>
      <c r="L838" s="161"/>
      <c r="M838" s="161"/>
      <c r="N838" s="161"/>
      <c r="O838" s="203"/>
      <c r="P838" s="204"/>
    </row>
    <row r="839" spans="3:16" x14ac:dyDescent="0.35">
      <c r="C839" s="161"/>
      <c r="D839" s="161"/>
      <c r="E839" s="161"/>
      <c r="F839" s="161"/>
      <c r="G839" s="161"/>
      <c r="H839" s="161"/>
      <c r="I839" s="161"/>
      <c r="J839" s="161"/>
      <c r="K839" s="161"/>
      <c r="L839" s="161"/>
      <c r="M839" s="161"/>
      <c r="N839" s="161"/>
      <c r="O839" s="203"/>
      <c r="P839" s="204"/>
    </row>
    <row r="840" spans="3:16" x14ac:dyDescent="0.35">
      <c r="C840" s="161"/>
      <c r="D840" s="161"/>
      <c r="E840" s="161"/>
      <c r="F840" s="161"/>
      <c r="G840" s="161"/>
      <c r="H840" s="161"/>
      <c r="I840" s="161"/>
      <c r="J840" s="161"/>
      <c r="K840" s="161"/>
      <c r="L840" s="161"/>
      <c r="M840" s="161"/>
      <c r="N840" s="161"/>
      <c r="O840" s="203"/>
      <c r="P840" s="204"/>
    </row>
    <row r="841" spans="3:16" x14ac:dyDescent="0.35">
      <c r="C841" s="161"/>
      <c r="D841" s="161"/>
      <c r="E841" s="161"/>
      <c r="F841" s="161"/>
      <c r="G841" s="161"/>
      <c r="H841" s="161"/>
      <c r="I841" s="161"/>
      <c r="J841" s="161"/>
      <c r="K841" s="161"/>
      <c r="L841" s="161"/>
      <c r="M841" s="161"/>
      <c r="N841" s="161"/>
      <c r="O841" s="203"/>
      <c r="P841" s="204"/>
    </row>
    <row r="842" spans="3:16" x14ac:dyDescent="0.35">
      <c r="C842" s="161"/>
      <c r="D842" s="161"/>
      <c r="E842" s="161"/>
      <c r="F842" s="161"/>
      <c r="G842" s="161"/>
      <c r="H842" s="161"/>
      <c r="I842" s="161"/>
      <c r="J842" s="161"/>
      <c r="K842" s="161"/>
      <c r="L842" s="161"/>
      <c r="M842" s="161"/>
      <c r="N842" s="161"/>
      <c r="O842" s="203"/>
      <c r="P842" s="204"/>
    </row>
    <row r="843" spans="3:16" x14ac:dyDescent="0.35">
      <c r="C843" s="161"/>
      <c r="D843" s="161"/>
      <c r="E843" s="161"/>
      <c r="F843" s="161"/>
      <c r="G843" s="161"/>
      <c r="H843" s="161"/>
      <c r="I843" s="161"/>
      <c r="J843" s="161"/>
      <c r="K843" s="161"/>
      <c r="L843" s="161"/>
      <c r="M843" s="161"/>
      <c r="N843" s="161"/>
      <c r="O843" s="203"/>
      <c r="P843" s="204"/>
    </row>
    <row r="844" spans="3:16" x14ac:dyDescent="0.35">
      <c r="C844" s="161"/>
      <c r="D844" s="161"/>
      <c r="E844" s="161"/>
      <c r="F844" s="161"/>
      <c r="G844" s="161"/>
      <c r="H844" s="161"/>
      <c r="I844" s="161"/>
      <c r="J844" s="161"/>
      <c r="K844" s="161"/>
      <c r="L844" s="161"/>
      <c r="M844" s="161"/>
      <c r="N844" s="161"/>
      <c r="O844" s="203"/>
      <c r="P844" s="204"/>
    </row>
    <row r="845" spans="3:16" x14ac:dyDescent="0.35">
      <c r="C845" s="161"/>
      <c r="D845" s="161"/>
      <c r="E845" s="161"/>
      <c r="F845" s="161"/>
      <c r="G845" s="161"/>
      <c r="H845" s="161"/>
      <c r="I845" s="161"/>
      <c r="J845" s="161"/>
      <c r="K845" s="161"/>
      <c r="L845" s="161"/>
      <c r="M845" s="161"/>
      <c r="N845" s="161"/>
      <c r="O845" s="203"/>
      <c r="P845" s="204"/>
    </row>
    <row r="846" spans="3:16" x14ac:dyDescent="0.35">
      <c r="C846" s="161"/>
      <c r="D846" s="161"/>
      <c r="E846" s="161"/>
      <c r="F846" s="161"/>
      <c r="G846" s="161"/>
      <c r="H846" s="161"/>
      <c r="I846" s="161"/>
      <c r="J846" s="161"/>
      <c r="K846" s="161"/>
      <c r="L846" s="161"/>
      <c r="M846" s="161"/>
      <c r="N846" s="161"/>
      <c r="O846" s="203"/>
      <c r="P846" s="204"/>
    </row>
    <row r="847" spans="3:16" x14ac:dyDescent="0.35">
      <c r="C847" s="161"/>
      <c r="D847" s="161"/>
      <c r="E847" s="161"/>
      <c r="F847" s="161"/>
      <c r="G847" s="161"/>
      <c r="H847" s="161"/>
      <c r="I847" s="161"/>
      <c r="J847" s="161"/>
      <c r="K847" s="161"/>
      <c r="L847" s="161"/>
      <c r="M847" s="161"/>
      <c r="N847" s="161"/>
      <c r="O847" s="203"/>
      <c r="P847" s="204"/>
    </row>
    <row r="848" spans="3:16" x14ac:dyDescent="0.35">
      <c r="C848" s="161"/>
      <c r="D848" s="161"/>
      <c r="E848" s="161"/>
      <c r="F848" s="161"/>
      <c r="G848" s="161"/>
      <c r="H848" s="161"/>
      <c r="I848" s="161"/>
      <c r="J848" s="161"/>
      <c r="K848" s="161"/>
      <c r="L848" s="161"/>
      <c r="M848" s="161"/>
      <c r="N848" s="161"/>
      <c r="O848" s="203"/>
      <c r="P848" s="204"/>
    </row>
    <row r="849" spans="3:16" x14ac:dyDescent="0.35">
      <c r="C849" s="161"/>
      <c r="D849" s="161"/>
      <c r="E849" s="161"/>
      <c r="F849" s="161"/>
      <c r="G849" s="161"/>
      <c r="H849" s="161"/>
      <c r="I849" s="161"/>
      <c r="J849" s="161"/>
      <c r="K849" s="161"/>
      <c r="L849" s="161"/>
      <c r="M849" s="161"/>
      <c r="N849" s="161"/>
      <c r="O849" s="203"/>
      <c r="P849" s="204"/>
    </row>
    <row r="850" spans="3:16" x14ac:dyDescent="0.35">
      <c r="C850" s="161"/>
      <c r="D850" s="161"/>
      <c r="E850" s="161"/>
      <c r="F850" s="161"/>
      <c r="G850" s="161"/>
      <c r="H850" s="161"/>
      <c r="I850" s="161"/>
      <c r="J850" s="161"/>
      <c r="K850" s="161"/>
      <c r="L850" s="161"/>
      <c r="M850" s="161"/>
      <c r="N850" s="161"/>
      <c r="O850" s="203"/>
      <c r="P850" s="204"/>
    </row>
    <row r="851" spans="3:16" x14ac:dyDescent="0.35">
      <c r="C851" s="161"/>
      <c r="D851" s="161"/>
      <c r="E851" s="161"/>
      <c r="F851" s="161"/>
      <c r="G851" s="161"/>
      <c r="H851" s="161"/>
      <c r="I851" s="161"/>
      <c r="J851" s="161"/>
      <c r="K851" s="161"/>
      <c r="L851" s="161"/>
      <c r="M851" s="161"/>
      <c r="N851" s="161"/>
      <c r="O851" s="203"/>
      <c r="P851" s="204"/>
    </row>
    <row r="852" spans="3:16" x14ac:dyDescent="0.35">
      <c r="C852" s="161"/>
      <c r="D852" s="161"/>
      <c r="E852" s="161"/>
      <c r="F852" s="161"/>
      <c r="G852" s="161"/>
      <c r="H852" s="161"/>
      <c r="I852" s="161"/>
      <c r="J852" s="161"/>
      <c r="K852" s="161"/>
      <c r="L852" s="161"/>
      <c r="M852" s="161"/>
      <c r="N852" s="161"/>
      <c r="O852" s="203"/>
      <c r="P852" s="204"/>
    </row>
    <row r="853" spans="3:16" x14ac:dyDescent="0.35">
      <c r="C853" s="161"/>
      <c r="D853" s="161"/>
      <c r="E853" s="161"/>
      <c r="F853" s="161"/>
      <c r="G853" s="161"/>
      <c r="H853" s="161"/>
      <c r="I853" s="161"/>
      <c r="J853" s="161"/>
      <c r="K853" s="161"/>
      <c r="L853" s="161"/>
      <c r="M853" s="161"/>
      <c r="N853" s="161"/>
      <c r="O853" s="203"/>
      <c r="P853" s="204"/>
    </row>
    <row r="854" spans="3:16" x14ac:dyDescent="0.35">
      <c r="C854" s="161"/>
      <c r="D854" s="161"/>
      <c r="E854" s="161"/>
      <c r="F854" s="161"/>
      <c r="G854" s="161"/>
      <c r="H854" s="161"/>
      <c r="I854" s="161"/>
      <c r="J854" s="161"/>
      <c r="K854" s="161"/>
      <c r="L854" s="161"/>
      <c r="M854" s="161"/>
      <c r="N854" s="161"/>
      <c r="O854" s="203"/>
      <c r="P854" s="204"/>
    </row>
    <row r="855" spans="3:16" x14ac:dyDescent="0.35">
      <c r="C855" s="161"/>
      <c r="D855" s="161"/>
      <c r="E855" s="161"/>
      <c r="F855" s="161"/>
      <c r="G855" s="161"/>
      <c r="H855" s="161"/>
      <c r="I855" s="161"/>
      <c r="J855" s="161"/>
      <c r="K855" s="161"/>
      <c r="L855" s="161"/>
      <c r="M855" s="161"/>
      <c r="N855" s="161"/>
      <c r="O855" s="203"/>
      <c r="P855" s="204"/>
    </row>
    <row r="856" spans="3:16" x14ac:dyDescent="0.35">
      <c r="C856" s="161"/>
      <c r="D856" s="161"/>
      <c r="E856" s="161"/>
      <c r="F856" s="161"/>
      <c r="G856" s="161"/>
      <c r="H856" s="161"/>
      <c r="I856" s="161"/>
      <c r="J856" s="161"/>
      <c r="K856" s="161"/>
      <c r="L856" s="161"/>
      <c r="M856" s="161"/>
      <c r="N856" s="161"/>
      <c r="O856" s="203"/>
      <c r="P856" s="204"/>
    </row>
    <row r="857" spans="3:16" x14ac:dyDescent="0.35">
      <c r="C857" s="161"/>
      <c r="D857" s="161"/>
      <c r="E857" s="161"/>
      <c r="F857" s="161"/>
      <c r="G857" s="161"/>
      <c r="H857" s="161"/>
      <c r="I857" s="161"/>
      <c r="J857" s="161"/>
      <c r="K857" s="161"/>
      <c r="L857" s="161"/>
      <c r="M857" s="161"/>
      <c r="N857" s="161"/>
      <c r="O857" s="203"/>
      <c r="P857" s="204"/>
    </row>
    <row r="858" spans="3:16" x14ac:dyDescent="0.35">
      <c r="C858" s="161"/>
      <c r="D858" s="161"/>
      <c r="E858" s="161"/>
      <c r="F858" s="161"/>
      <c r="G858" s="161"/>
      <c r="H858" s="161"/>
      <c r="I858" s="161"/>
      <c r="J858" s="161"/>
      <c r="K858" s="161"/>
      <c r="L858" s="161"/>
      <c r="M858" s="161"/>
      <c r="N858" s="161"/>
      <c r="O858" s="203"/>
      <c r="P858" s="204"/>
    </row>
    <row r="859" spans="3:16" x14ac:dyDescent="0.35">
      <c r="C859" s="161"/>
      <c r="D859" s="161"/>
      <c r="E859" s="161"/>
      <c r="F859" s="161"/>
      <c r="G859" s="161"/>
      <c r="H859" s="161"/>
      <c r="I859" s="161"/>
      <c r="J859" s="161"/>
      <c r="K859" s="161"/>
      <c r="L859" s="161"/>
      <c r="M859" s="161"/>
      <c r="N859" s="161"/>
      <c r="O859" s="203"/>
      <c r="P859" s="204"/>
    </row>
    <row r="860" spans="3:16" x14ac:dyDescent="0.35">
      <c r="C860" s="161"/>
      <c r="D860" s="161"/>
      <c r="E860" s="161"/>
      <c r="F860" s="161"/>
      <c r="G860" s="161"/>
      <c r="H860" s="161"/>
      <c r="I860" s="161"/>
      <c r="J860" s="161"/>
      <c r="K860" s="161"/>
      <c r="L860" s="161"/>
      <c r="M860" s="161"/>
      <c r="N860" s="161"/>
      <c r="O860" s="203"/>
      <c r="P860" s="204"/>
    </row>
    <row r="861" spans="3:16" x14ac:dyDescent="0.35">
      <c r="C861" s="161"/>
      <c r="D861" s="161"/>
      <c r="E861" s="161"/>
      <c r="F861" s="161"/>
      <c r="G861" s="161"/>
      <c r="H861" s="161"/>
      <c r="I861" s="161"/>
      <c r="J861" s="161"/>
      <c r="K861" s="161"/>
      <c r="L861" s="161"/>
      <c r="M861" s="161"/>
      <c r="N861" s="161"/>
      <c r="O861" s="203"/>
      <c r="P861" s="204"/>
    </row>
    <row r="862" spans="3:16" x14ac:dyDescent="0.35">
      <c r="C862" s="161"/>
      <c r="D862" s="161"/>
      <c r="E862" s="161"/>
      <c r="F862" s="161"/>
      <c r="G862" s="161"/>
      <c r="H862" s="161"/>
      <c r="I862" s="161"/>
      <c r="J862" s="161"/>
      <c r="K862" s="161"/>
      <c r="L862" s="161"/>
      <c r="M862" s="161"/>
      <c r="N862" s="161"/>
      <c r="O862" s="203"/>
      <c r="P862" s="204"/>
    </row>
    <row r="863" spans="3:16" x14ac:dyDescent="0.35">
      <c r="C863" s="161"/>
      <c r="D863" s="161"/>
      <c r="E863" s="161"/>
      <c r="F863" s="161"/>
      <c r="G863" s="161"/>
      <c r="H863" s="161"/>
      <c r="I863" s="161"/>
      <c r="J863" s="161"/>
      <c r="K863" s="161"/>
      <c r="L863" s="161"/>
      <c r="M863" s="161"/>
      <c r="N863" s="161"/>
      <c r="O863" s="203"/>
      <c r="P863" s="204"/>
    </row>
    <row r="864" spans="3:16" x14ac:dyDescent="0.35">
      <c r="C864" s="161"/>
      <c r="D864" s="161"/>
      <c r="E864" s="161"/>
      <c r="F864" s="161"/>
      <c r="G864" s="161"/>
      <c r="H864" s="161"/>
      <c r="I864" s="161"/>
      <c r="J864" s="161"/>
      <c r="K864" s="161"/>
      <c r="L864" s="161"/>
      <c r="M864" s="161"/>
      <c r="N864" s="161"/>
      <c r="O864" s="203"/>
      <c r="P864" s="204"/>
    </row>
    <row r="865" spans="3:16" x14ac:dyDescent="0.35">
      <c r="C865" s="161"/>
      <c r="D865" s="161"/>
      <c r="E865" s="161"/>
      <c r="F865" s="161"/>
      <c r="G865" s="161"/>
      <c r="H865" s="161"/>
      <c r="I865" s="161"/>
      <c r="J865" s="161"/>
      <c r="K865" s="161"/>
      <c r="L865" s="161"/>
      <c r="M865" s="161"/>
      <c r="N865" s="161"/>
      <c r="O865" s="203"/>
      <c r="P865" s="204"/>
    </row>
    <row r="866" spans="3:16" x14ac:dyDescent="0.35">
      <c r="C866" s="161"/>
      <c r="D866" s="161"/>
      <c r="E866" s="161"/>
      <c r="F866" s="161"/>
      <c r="G866" s="161"/>
      <c r="H866" s="161"/>
      <c r="I866" s="161"/>
      <c r="J866" s="161"/>
      <c r="K866" s="161"/>
      <c r="L866" s="161"/>
      <c r="M866" s="161"/>
      <c r="N866" s="161"/>
      <c r="O866" s="203"/>
      <c r="P866" s="204"/>
    </row>
    <row r="867" spans="3:16" x14ac:dyDescent="0.35">
      <c r="C867" s="161"/>
      <c r="D867" s="161"/>
      <c r="E867" s="161"/>
      <c r="F867" s="161"/>
      <c r="G867" s="161"/>
      <c r="H867" s="161"/>
      <c r="I867" s="161"/>
      <c r="J867" s="161"/>
      <c r="K867" s="161"/>
      <c r="L867" s="161"/>
      <c r="M867" s="161"/>
      <c r="N867" s="161"/>
      <c r="O867" s="203"/>
      <c r="P867" s="204"/>
    </row>
    <row r="868" spans="3:16" x14ac:dyDescent="0.35">
      <c r="C868" s="161"/>
      <c r="D868" s="161"/>
      <c r="E868" s="161"/>
      <c r="F868" s="161"/>
      <c r="G868" s="161"/>
      <c r="H868" s="161"/>
      <c r="I868" s="161"/>
      <c r="J868" s="161"/>
      <c r="K868" s="161"/>
      <c r="L868" s="161"/>
      <c r="M868" s="161"/>
      <c r="N868" s="161"/>
      <c r="O868" s="203"/>
      <c r="P868" s="204"/>
    </row>
    <row r="869" spans="3:16" x14ac:dyDescent="0.35">
      <c r="C869" s="161"/>
      <c r="D869" s="161"/>
      <c r="E869" s="161"/>
      <c r="F869" s="161"/>
      <c r="G869" s="161"/>
      <c r="H869" s="161"/>
      <c r="I869" s="161"/>
      <c r="J869" s="161"/>
      <c r="K869" s="161"/>
      <c r="L869" s="161"/>
      <c r="M869" s="161"/>
      <c r="N869" s="161"/>
      <c r="O869" s="203"/>
      <c r="P869" s="204"/>
    </row>
    <row r="870" spans="3:16" x14ac:dyDescent="0.35">
      <c r="C870" s="161"/>
      <c r="D870" s="161"/>
      <c r="E870" s="161"/>
      <c r="F870" s="161"/>
      <c r="G870" s="161"/>
      <c r="H870" s="161"/>
      <c r="I870" s="161"/>
      <c r="J870" s="161"/>
      <c r="K870" s="161"/>
      <c r="L870" s="161"/>
      <c r="M870" s="161"/>
      <c r="N870" s="161"/>
      <c r="O870" s="203"/>
      <c r="P870" s="204"/>
    </row>
    <row r="871" spans="3:16" x14ac:dyDescent="0.35">
      <c r="C871" s="161"/>
      <c r="D871" s="161"/>
      <c r="E871" s="161"/>
      <c r="F871" s="161"/>
      <c r="G871" s="161"/>
      <c r="H871" s="161"/>
      <c r="I871" s="161"/>
      <c r="J871" s="161"/>
      <c r="K871" s="161"/>
      <c r="L871" s="161"/>
      <c r="M871" s="161"/>
      <c r="N871" s="161"/>
      <c r="O871" s="203"/>
      <c r="P871" s="204"/>
    </row>
    <row r="872" spans="3:16" x14ac:dyDescent="0.35">
      <c r="C872" s="161"/>
      <c r="D872" s="161"/>
      <c r="E872" s="161"/>
      <c r="F872" s="161"/>
      <c r="G872" s="161"/>
      <c r="H872" s="161"/>
      <c r="I872" s="161"/>
      <c r="J872" s="161"/>
      <c r="K872" s="161"/>
      <c r="L872" s="161"/>
      <c r="M872" s="161"/>
      <c r="N872" s="161"/>
      <c r="O872" s="203"/>
      <c r="P872" s="204"/>
    </row>
    <row r="873" spans="3:16" x14ac:dyDescent="0.35">
      <c r="C873" s="161"/>
      <c r="D873" s="161"/>
      <c r="E873" s="161"/>
      <c r="F873" s="161"/>
      <c r="G873" s="161"/>
      <c r="H873" s="161"/>
      <c r="I873" s="161"/>
      <c r="J873" s="161"/>
      <c r="K873" s="161"/>
      <c r="L873" s="161"/>
      <c r="M873" s="161"/>
      <c r="N873" s="161"/>
      <c r="O873" s="203"/>
      <c r="P873" s="204"/>
    </row>
    <row r="874" spans="3:16" x14ac:dyDescent="0.35">
      <c r="C874" s="161"/>
      <c r="D874" s="161"/>
      <c r="E874" s="161"/>
      <c r="F874" s="161"/>
      <c r="G874" s="161"/>
      <c r="H874" s="161"/>
      <c r="I874" s="161"/>
      <c r="J874" s="161"/>
      <c r="K874" s="161"/>
      <c r="L874" s="161"/>
      <c r="M874" s="161"/>
      <c r="N874" s="161"/>
      <c r="O874" s="203"/>
      <c r="P874" s="204"/>
    </row>
    <row r="875" spans="3:16" x14ac:dyDescent="0.35">
      <c r="C875" s="161"/>
      <c r="D875" s="161"/>
      <c r="E875" s="161"/>
      <c r="F875" s="161"/>
      <c r="G875" s="161"/>
      <c r="H875" s="161"/>
      <c r="I875" s="161"/>
      <c r="J875" s="161"/>
      <c r="K875" s="161"/>
      <c r="L875" s="161"/>
      <c r="M875" s="161"/>
      <c r="N875" s="161"/>
      <c r="O875" s="203"/>
      <c r="P875" s="204"/>
    </row>
    <row r="876" spans="3:16" x14ac:dyDescent="0.35">
      <c r="C876" s="161"/>
      <c r="D876" s="161"/>
      <c r="E876" s="161"/>
      <c r="F876" s="161"/>
      <c r="G876" s="161"/>
      <c r="H876" s="161"/>
      <c r="I876" s="161"/>
      <c r="J876" s="161"/>
      <c r="K876" s="161"/>
      <c r="L876" s="161"/>
      <c r="M876" s="161"/>
      <c r="N876" s="161"/>
      <c r="O876" s="203"/>
      <c r="P876" s="204"/>
    </row>
    <row r="877" spans="3:16" x14ac:dyDescent="0.35">
      <c r="C877" s="161"/>
      <c r="D877" s="161"/>
      <c r="E877" s="161"/>
      <c r="F877" s="161"/>
      <c r="G877" s="161"/>
      <c r="H877" s="161"/>
      <c r="I877" s="161"/>
      <c r="J877" s="161"/>
      <c r="K877" s="161"/>
      <c r="L877" s="161"/>
      <c r="M877" s="161"/>
      <c r="N877" s="161"/>
      <c r="O877" s="203"/>
      <c r="P877" s="204"/>
    </row>
    <row r="878" spans="3:16" x14ac:dyDescent="0.35">
      <c r="C878" s="161"/>
      <c r="D878" s="161"/>
      <c r="E878" s="161"/>
      <c r="F878" s="161"/>
      <c r="G878" s="161"/>
      <c r="H878" s="161"/>
      <c r="I878" s="161"/>
      <c r="J878" s="161"/>
      <c r="K878" s="161"/>
      <c r="L878" s="161"/>
      <c r="M878" s="161"/>
      <c r="N878" s="161"/>
      <c r="O878" s="203"/>
      <c r="P878" s="204"/>
    </row>
    <row r="879" spans="3:16" x14ac:dyDescent="0.35">
      <c r="C879" s="161"/>
      <c r="D879" s="161"/>
      <c r="E879" s="161"/>
      <c r="F879" s="161"/>
      <c r="G879" s="161"/>
      <c r="H879" s="161"/>
      <c r="I879" s="161"/>
      <c r="J879" s="161"/>
      <c r="K879" s="161"/>
      <c r="L879" s="161"/>
      <c r="M879" s="161"/>
      <c r="N879" s="161"/>
      <c r="O879" s="203"/>
      <c r="P879" s="204"/>
    </row>
    <row r="880" spans="3:16" x14ac:dyDescent="0.35">
      <c r="C880" s="161"/>
      <c r="D880" s="161"/>
      <c r="E880" s="161"/>
      <c r="F880" s="161"/>
      <c r="G880" s="161"/>
      <c r="H880" s="161"/>
      <c r="I880" s="161"/>
      <c r="J880" s="161"/>
      <c r="K880" s="161"/>
      <c r="L880" s="161"/>
      <c r="M880" s="161"/>
      <c r="N880" s="161"/>
      <c r="O880" s="203"/>
      <c r="P880" s="204"/>
    </row>
    <row r="881" spans="3:16" x14ac:dyDescent="0.35">
      <c r="C881" s="161"/>
      <c r="D881" s="161"/>
      <c r="E881" s="161"/>
      <c r="F881" s="161"/>
      <c r="G881" s="161"/>
      <c r="H881" s="161"/>
      <c r="I881" s="161"/>
      <c r="J881" s="161"/>
      <c r="K881" s="161"/>
      <c r="L881" s="161"/>
      <c r="M881" s="161"/>
      <c r="N881" s="161"/>
      <c r="O881" s="203"/>
      <c r="P881" s="204"/>
    </row>
    <row r="882" spans="3:16" x14ac:dyDescent="0.35">
      <c r="C882" s="161"/>
      <c r="D882" s="161"/>
      <c r="E882" s="161"/>
      <c r="F882" s="161"/>
      <c r="G882" s="161"/>
      <c r="H882" s="161"/>
      <c r="I882" s="161"/>
      <c r="J882" s="161"/>
      <c r="K882" s="161"/>
      <c r="L882" s="161"/>
      <c r="M882" s="161"/>
      <c r="N882" s="161"/>
      <c r="O882" s="203"/>
      <c r="P882" s="204"/>
    </row>
    <row r="883" spans="3:16" x14ac:dyDescent="0.35">
      <c r="C883" s="161"/>
      <c r="D883" s="161"/>
      <c r="E883" s="161"/>
      <c r="F883" s="161"/>
      <c r="G883" s="161"/>
      <c r="H883" s="161"/>
      <c r="I883" s="161"/>
      <c r="J883" s="161"/>
      <c r="K883" s="161"/>
      <c r="L883" s="161"/>
      <c r="M883" s="161"/>
      <c r="N883" s="161"/>
      <c r="O883" s="203"/>
      <c r="P883" s="204"/>
    </row>
    <row r="884" spans="3:16" x14ac:dyDescent="0.35">
      <c r="C884" s="161"/>
      <c r="D884" s="161"/>
      <c r="E884" s="161"/>
      <c r="F884" s="161"/>
      <c r="G884" s="161"/>
      <c r="H884" s="161"/>
      <c r="I884" s="161"/>
      <c r="J884" s="161"/>
      <c r="K884" s="161"/>
      <c r="L884" s="161"/>
      <c r="M884" s="161"/>
      <c r="N884" s="161"/>
      <c r="O884" s="203"/>
      <c r="P884" s="204"/>
    </row>
    <row r="885" spans="3:16" x14ac:dyDescent="0.35">
      <c r="C885" s="161"/>
      <c r="D885" s="161"/>
      <c r="E885" s="161"/>
      <c r="F885" s="161"/>
      <c r="G885" s="161"/>
      <c r="H885" s="161"/>
      <c r="I885" s="161"/>
      <c r="J885" s="161"/>
      <c r="K885" s="161"/>
      <c r="L885" s="161"/>
      <c r="M885" s="161"/>
      <c r="N885" s="161"/>
      <c r="O885" s="203"/>
      <c r="P885" s="204"/>
    </row>
    <row r="886" spans="3:16" x14ac:dyDescent="0.35">
      <c r="C886" s="161"/>
      <c r="D886" s="161"/>
      <c r="E886" s="161"/>
      <c r="F886" s="161"/>
      <c r="G886" s="161"/>
      <c r="H886" s="161"/>
      <c r="I886" s="161"/>
      <c r="J886" s="161"/>
      <c r="K886" s="161"/>
      <c r="L886" s="161"/>
      <c r="M886" s="161"/>
      <c r="N886" s="161"/>
      <c r="O886" s="203"/>
      <c r="P886" s="204"/>
    </row>
    <row r="887" spans="3:16" x14ac:dyDescent="0.35">
      <c r="C887" s="161"/>
      <c r="D887" s="161"/>
      <c r="E887" s="161"/>
      <c r="F887" s="161"/>
      <c r="G887" s="161"/>
      <c r="H887" s="161"/>
      <c r="I887" s="161"/>
      <c r="J887" s="161"/>
      <c r="K887" s="161"/>
      <c r="L887" s="161"/>
      <c r="M887" s="161"/>
      <c r="N887" s="161"/>
      <c r="O887" s="203"/>
      <c r="P887" s="204"/>
    </row>
    <row r="888" spans="3:16" x14ac:dyDescent="0.35">
      <c r="C888" s="161"/>
      <c r="D888" s="161"/>
      <c r="E888" s="161"/>
      <c r="F888" s="161"/>
      <c r="G888" s="161"/>
      <c r="H888" s="161"/>
      <c r="I888" s="161"/>
      <c r="J888" s="161"/>
      <c r="K888" s="161"/>
      <c r="L888" s="161"/>
      <c r="M888" s="161"/>
      <c r="N888" s="161"/>
      <c r="O888" s="203"/>
      <c r="P888" s="204"/>
    </row>
    <row r="889" spans="3:16" x14ac:dyDescent="0.35">
      <c r="C889" s="161"/>
      <c r="D889" s="161"/>
      <c r="E889" s="161"/>
      <c r="F889" s="161"/>
      <c r="G889" s="161"/>
      <c r="H889" s="161"/>
      <c r="I889" s="161"/>
      <c r="J889" s="161"/>
      <c r="K889" s="161"/>
      <c r="L889" s="161"/>
      <c r="M889" s="161"/>
      <c r="N889" s="161"/>
      <c r="O889" s="203"/>
      <c r="P889" s="204"/>
    </row>
    <row r="890" spans="3:16" x14ac:dyDescent="0.35">
      <c r="C890" s="161"/>
      <c r="D890" s="161"/>
      <c r="E890" s="161"/>
      <c r="F890" s="161"/>
      <c r="G890" s="161"/>
      <c r="H890" s="161"/>
      <c r="I890" s="161"/>
      <c r="J890" s="161"/>
      <c r="K890" s="161"/>
      <c r="L890" s="161"/>
      <c r="M890" s="161"/>
      <c r="N890" s="161"/>
      <c r="O890" s="203"/>
      <c r="P890" s="204"/>
    </row>
    <row r="891" spans="3:16" x14ac:dyDescent="0.35">
      <c r="C891" s="161"/>
      <c r="D891" s="161"/>
      <c r="E891" s="161"/>
      <c r="F891" s="161"/>
      <c r="G891" s="161"/>
      <c r="H891" s="161"/>
      <c r="I891" s="161"/>
      <c r="J891" s="161"/>
      <c r="K891" s="161"/>
      <c r="L891" s="161"/>
      <c r="M891" s="161"/>
      <c r="N891" s="161"/>
      <c r="O891" s="203"/>
      <c r="P891" s="204"/>
    </row>
    <row r="892" spans="3:16" x14ac:dyDescent="0.35">
      <c r="C892" s="161"/>
      <c r="D892" s="161"/>
      <c r="E892" s="161"/>
      <c r="F892" s="161"/>
      <c r="G892" s="161"/>
      <c r="H892" s="161"/>
      <c r="I892" s="161"/>
      <c r="J892" s="161"/>
      <c r="K892" s="161"/>
      <c r="L892" s="161"/>
      <c r="M892" s="161"/>
      <c r="N892" s="161"/>
      <c r="O892" s="203"/>
      <c r="P892" s="204"/>
    </row>
    <row r="893" spans="3:16" x14ac:dyDescent="0.35">
      <c r="C893" s="161"/>
      <c r="D893" s="161"/>
      <c r="E893" s="161"/>
      <c r="F893" s="161"/>
      <c r="G893" s="161"/>
      <c r="H893" s="161"/>
      <c r="I893" s="161"/>
      <c r="J893" s="161"/>
      <c r="K893" s="161"/>
      <c r="L893" s="161"/>
      <c r="M893" s="161"/>
      <c r="N893" s="161"/>
      <c r="O893" s="203"/>
      <c r="P893" s="204"/>
    </row>
    <row r="894" spans="3:16" x14ac:dyDescent="0.35">
      <c r="C894" s="161"/>
      <c r="D894" s="161"/>
      <c r="E894" s="161"/>
      <c r="F894" s="161"/>
      <c r="G894" s="161"/>
      <c r="H894" s="161"/>
      <c r="I894" s="161"/>
      <c r="J894" s="161"/>
      <c r="K894" s="161"/>
      <c r="L894" s="161"/>
      <c r="M894" s="161"/>
      <c r="N894" s="161"/>
      <c r="O894" s="203"/>
      <c r="P894" s="204"/>
    </row>
    <row r="895" spans="3:16" x14ac:dyDescent="0.35">
      <c r="C895" s="161"/>
      <c r="D895" s="161"/>
      <c r="E895" s="161"/>
      <c r="F895" s="161"/>
      <c r="G895" s="161"/>
      <c r="H895" s="161"/>
      <c r="I895" s="161"/>
      <c r="J895" s="161"/>
      <c r="K895" s="161"/>
      <c r="L895" s="161"/>
      <c r="M895" s="161"/>
      <c r="N895" s="161"/>
      <c r="O895" s="203"/>
      <c r="P895" s="204"/>
    </row>
    <row r="896" spans="3:16" x14ac:dyDescent="0.35">
      <c r="C896" s="161"/>
      <c r="D896" s="161"/>
      <c r="E896" s="161"/>
      <c r="F896" s="161"/>
      <c r="G896" s="161"/>
      <c r="H896" s="161"/>
      <c r="I896" s="161"/>
      <c r="J896" s="161"/>
      <c r="K896" s="161"/>
      <c r="L896" s="161"/>
      <c r="M896" s="161"/>
      <c r="N896" s="161"/>
      <c r="O896" s="203"/>
      <c r="P896" s="204"/>
    </row>
    <row r="897" spans="3:16" x14ac:dyDescent="0.35">
      <c r="C897" s="161"/>
      <c r="D897" s="161"/>
      <c r="E897" s="161"/>
      <c r="F897" s="161"/>
      <c r="G897" s="161"/>
      <c r="H897" s="161"/>
      <c r="I897" s="161"/>
      <c r="J897" s="161"/>
      <c r="K897" s="161"/>
      <c r="L897" s="161"/>
      <c r="M897" s="161"/>
      <c r="N897" s="161"/>
      <c r="O897" s="203"/>
      <c r="P897" s="204"/>
    </row>
    <row r="898" spans="3:16" x14ac:dyDescent="0.35">
      <c r="C898" s="161"/>
      <c r="D898" s="161"/>
      <c r="E898" s="161"/>
      <c r="F898" s="161"/>
      <c r="G898" s="161"/>
      <c r="H898" s="161"/>
      <c r="I898" s="161"/>
      <c r="J898" s="161"/>
      <c r="K898" s="161"/>
      <c r="L898" s="161"/>
      <c r="M898" s="161"/>
      <c r="N898" s="161"/>
      <c r="O898" s="203"/>
      <c r="P898" s="204"/>
    </row>
    <row r="899" spans="3:16" x14ac:dyDescent="0.35">
      <c r="C899" s="161"/>
      <c r="D899" s="161"/>
      <c r="E899" s="161"/>
      <c r="F899" s="161"/>
      <c r="G899" s="161"/>
      <c r="H899" s="161"/>
      <c r="I899" s="161"/>
      <c r="J899" s="161"/>
      <c r="K899" s="161"/>
      <c r="L899" s="161"/>
      <c r="M899" s="161"/>
      <c r="N899" s="161"/>
      <c r="O899" s="203"/>
      <c r="P899" s="204"/>
    </row>
    <row r="900" spans="3:16" x14ac:dyDescent="0.35">
      <c r="C900" s="161"/>
      <c r="D900" s="161"/>
      <c r="E900" s="161"/>
      <c r="F900" s="161"/>
      <c r="G900" s="161"/>
      <c r="H900" s="161"/>
      <c r="I900" s="161"/>
      <c r="J900" s="161"/>
      <c r="K900" s="161"/>
      <c r="L900" s="161"/>
      <c r="M900" s="161"/>
      <c r="N900" s="161"/>
      <c r="O900" s="203"/>
      <c r="P900" s="204"/>
    </row>
    <row r="901" spans="3:16" x14ac:dyDescent="0.35">
      <c r="C901" s="161"/>
      <c r="D901" s="161"/>
      <c r="E901" s="161"/>
      <c r="F901" s="161"/>
      <c r="G901" s="161"/>
      <c r="H901" s="161"/>
      <c r="I901" s="161"/>
      <c r="J901" s="161"/>
      <c r="K901" s="161"/>
      <c r="L901" s="161"/>
      <c r="M901" s="161"/>
      <c r="N901" s="161"/>
      <c r="O901" s="203"/>
      <c r="P901" s="204"/>
    </row>
    <row r="902" spans="3:16" x14ac:dyDescent="0.35">
      <c r="C902" s="161"/>
      <c r="D902" s="161"/>
      <c r="E902" s="161"/>
      <c r="F902" s="161"/>
      <c r="G902" s="161"/>
      <c r="H902" s="161"/>
      <c r="I902" s="161"/>
      <c r="J902" s="161"/>
      <c r="K902" s="161"/>
      <c r="L902" s="161"/>
      <c r="M902" s="161"/>
      <c r="N902" s="161"/>
      <c r="O902" s="203"/>
      <c r="P902" s="204"/>
    </row>
    <row r="903" spans="3:16" x14ac:dyDescent="0.35">
      <c r="C903" s="161"/>
      <c r="D903" s="161"/>
      <c r="E903" s="161"/>
      <c r="F903" s="161"/>
      <c r="G903" s="161"/>
      <c r="H903" s="161"/>
      <c r="I903" s="161"/>
      <c r="J903" s="161"/>
      <c r="K903" s="161"/>
      <c r="L903" s="161"/>
      <c r="M903" s="161"/>
      <c r="N903" s="161"/>
      <c r="O903" s="203"/>
      <c r="P903" s="204"/>
    </row>
    <row r="904" spans="3:16" x14ac:dyDescent="0.35">
      <c r="C904" s="161"/>
      <c r="D904" s="161"/>
      <c r="E904" s="161"/>
      <c r="F904" s="161"/>
      <c r="G904" s="161"/>
      <c r="H904" s="161"/>
      <c r="I904" s="161"/>
      <c r="J904" s="161"/>
      <c r="K904" s="161"/>
      <c r="L904" s="161"/>
      <c r="M904" s="161"/>
      <c r="N904" s="161"/>
      <c r="O904" s="203"/>
      <c r="P904" s="204"/>
    </row>
    <row r="905" spans="3:16" x14ac:dyDescent="0.35">
      <c r="C905" s="161"/>
      <c r="D905" s="161"/>
      <c r="E905" s="161"/>
      <c r="F905" s="161"/>
      <c r="G905" s="161"/>
      <c r="H905" s="161"/>
      <c r="I905" s="161"/>
      <c r="J905" s="161"/>
      <c r="K905" s="161"/>
      <c r="L905" s="161"/>
      <c r="M905" s="161"/>
      <c r="N905" s="161"/>
      <c r="O905" s="203"/>
      <c r="P905" s="204"/>
    </row>
    <row r="906" spans="3:16" x14ac:dyDescent="0.35">
      <c r="C906" s="161"/>
      <c r="D906" s="161"/>
      <c r="E906" s="161"/>
      <c r="F906" s="161"/>
      <c r="G906" s="161"/>
      <c r="H906" s="161"/>
      <c r="I906" s="161"/>
      <c r="J906" s="161"/>
      <c r="K906" s="161"/>
      <c r="L906" s="161"/>
      <c r="M906" s="161"/>
      <c r="N906" s="161"/>
      <c r="O906" s="203"/>
      <c r="P906" s="204"/>
    </row>
    <row r="907" spans="3:16" x14ac:dyDescent="0.35">
      <c r="C907" s="161"/>
      <c r="D907" s="161"/>
      <c r="E907" s="161"/>
      <c r="F907" s="161"/>
      <c r="G907" s="161"/>
      <c r="H907" s="161"/>
      <c r="I907" s="161"/>
      <c r="J907" s="161"/>
      <c r="K907" s="161"/>
      <c r="L907" s="161"/>
      <c r="M907" s="161"/>
      <c r="N907" s="161"/>
      <c r="O907" s="203"/>
      <c r="P907" s="204"/>
    </row>
    <row r="908" spans="3:16" x14ac:dyDescent="0.35">
      <c r="C908" s="161"/>
      <c r="D908" s="161"/>
      <c r="E908" s="161"/>
      <c r="F908" s="161"/>
      <c r="G908" s="161"/>
      <c r="H908" s="161"/>
      <c r="I908" s="161"/>
      <c r="J908" s="161"/>
      <c r="K908" s="161"/>
      <c r="L908" s="161"/>
      <c r="M908" s="161"/>
      <c r="N908" s="161"/>
      <c r="O908" s="203"/>
      <c r="P908" s="204"/>
    </row>
    <row r="909" spans="3:16" x14ac:dyDescent="0.35">
      <c r="C909" s="161"/>
      <c r="D909" s="161"/>
      <c r="E909" s="161"/>
      <c r="F909" s="161"/>
      <c r="G909" s="161"/>
      <c r="H909" s="161"/>
      <c r="I909" s="161"/>
      <c r="J909" s="161"/>
      <c r="K909" s="161"/>
      <c r="L909" s="161"/>
      <c r="M909" s="161"/>
      <c r="N909" s="161"/>
      <c r="O909" s="203"/>
      <c r="P909" s="204"/>
    </row>
    <row r="910" spans="3:16" x14ac:dyDescent="0.35">
      <c r="C910" s="161"/>
      <c r="D910" s="161"/>
      <c r="E910" s="161"/>
      <c r="F910" s="161"/>
      <c r="G910" s="161"/>
      <c r="H910" s="161"/>
      <c r="I910" s="161"/>
      <c r="J910" s="161"/>
      <c r="K910" s="161"/>
      <c r="L910" s="161"/>
      <c r="M910" s="161"/>
      <c r="N910" s="161"/>
      <c r="O910" s="203"/>
      <c r="P910" s="204"/>
    </row>
    <row r="911" spans="3:16" x14ac:dyDescent="0.35">
      <c r="C911" s="161"/>
      <c r="D911" s="161"/>
      <c r="E911" s="161"/>
      <c r="F911" s="161"/>
      <c r="G911" s="161"/>
      <c r="H911" s="161"/>
      <c r="I911" s="161"/>
      <c r="J911" s="161"/>
      <c r="K911" s="161"/>
      <c r="L911" s="161"/>
      <c r="M911" s="161"/>
      <c r="N911" s="161"/>
      <c r="O911" s="203"/>
      <c r="P911" s="204"/>
    </row>
    <row r="912" spans="3:16" x14ac:dyDescent="0.35">
      <c r="C912" s="161"/>
      <c r="D912" s="161"/>
      <c r="E912" s="161"/>
      <c r="F912" s="161"/>
      <c r="G912" s="161"/>
      <c r="H912" s="161"/>
      <c r="I912" s="161"/>
      <c r="J912" s="161"/>
      <c r="K912" s="161"/>
      <c r="L912" s="161"/>
      <c r="M912" s="161"/>
      <c r="N912" s="161"/>
      <c r="O912" s="203"/>
      <c r="P912" s="204"/>
    </row>
    <row r="913" spans="3:16" x14ac:dyDescent="0.35">
      <c r="C913" s="161"/>
      <c r="D913" s="161"/>
      <c r="E913" s="161"/>
      <c r="F913" s="161"/>
      <c r="G913" s="161"/>
      <c r="H913" s="161"/>
      <c r="I913" s="161"/>
      <c r="J913" s="161"/>
      <c r="K913" s="161"/>
      <c r="L913" s="161"/>
      <c r="M913" s="161"/>
      <c r="N913" s="161"/>
      <c r="O913" s="203"/>
      <c r="P913" s="204"/>
    </row>
    <row r="914" spans="3:16" x14ac:dyDescent="0.35">
      <c r="C914" s="161"/>
      <c r="D914" s="161"/>
      <c r="E914" s="161"/>
      <c r="F914" s="161"/>
      <c r="G914" s="161"/>
      <c r="H914" s="161"/>
      <c r="I914" s="161"/>
      <c r="J914" s="161"/>
      <c r="K914" s="161"/>
      <c r="L914" s="161"/>
      <c r="M914" s="161"/>
      <c r="N914" s="161"/>
      <c r="O914" s="203"/>
      <c r="P914" s="204"/>
    </row>
    <row r="915" spans="3:16" x14ac:dyDescent="0.35">
      <c r="C915" s="161"/>
      <c r="D915" s="161"/>
      <c r="E915" s="161"/>
      <c r="F915" s="161"/>
      <c r="G915" s="161"/>
      <c r="H915" s="161"/>
      <c r="I915" s="161"/>
      <c r="J915" s="161"/>
      <c r="K915" s="161"/>
      <c r="L915" s="161"/>
      <c r="M915" s="161"/>
      <c r="N915" s="161"/>
      <c r="O915" s="203"/>
      <c r="P915" s="204"/>
    </row>
    <row r="916" spans="3:16" x14ac:dyDescent="0.35">
      <c r="C916" s="161"/>
      <c r="D916" s="161"/>
      <c r="E916" s="161"/>
      <c r="F916" s="161"/>
      <c r="G916" s="161"/>
      <c r="H916" s="161"/>
      <c r="I916" s="161"/>
      <c r="J916" s="161"/>
      <c r="K916" s="161"/>
      <c r="L916" s="161"/>
      <c r="M916" s="161"/>
      <c r="N916" s="161"/>
      <c r="O916" s="203"/>
      <c r="P916" s="204"/>
    </row>
    <row r="917" spans="3:16" x14ac:dyDescent="0.35">
      <c r="C917" s="161"/>
      <c r="D917" s="161"/>
      <c r="E917" s="161"/>
      <c r="F917" s="161"/>
      <c r="G917" s="161"/>
      <c r="H917" s="161"/>
      <c r="I917" s="161"/>
      <c r="J917" s="161"/>
      <c r="K917" s="161"/>
      <c r="L917" s="161"/>
      <c r="M917" s="161"/>
      <c r="N917" s="161"/>
      <c r="O917" s="203"/>
      <c r="P917" s="204"/>
    </row>
    <row r="918" spans="3:16" x14ac:dyDescent="0.35">
      <c r="C918" s="161"/>
      <c r="D918" s="161"/>
      <c r="E918" s="161"/>
      <c r="F918" s="161"/>
      <c r="G918" s="161"/>
      <c r="H918" s="161"/>
      <c r="I918" s="161"/>
      <c r="J918" s="161"/>
      <c r="K918" s="161"/>
      <c r="L918" s="161"/>
      <c r="M918" s="161"/>
      <c r="N918" s="161"/>
      <c r="O918" s="203"/>
      <c r="P918" s="204"/>
    </row>
    <row r="919" spans="3:16" x14ac:dyDescent="0.35">
      <c r="C919" s="161"/>
      <c r="D919" s="161"/>
      <c r="E919" s="161"/>
      <c r="F919" s="161"/>
      <c r="G919" s="161"/>
      <c r="H919" s="161"/>
      <c r="I919" s="161"/>
      <c r="J919" s="161"/>
      <c r="K919" s="161"/>
      <c r="L919" s="161"/>
      <c r="M919" s="161"/>
      <c r="N919" s="161"/>
      <c r="O919" s="203"/>
      <c r="P919" s="204"/>
    </row>
    <row r="920" spans="3:16" x14ac:dyDescent="0.35">
      <c r="C920" s="161"/>
      <c r="D920" s="161"/>
      <c r="E920" s="161"/>
      <c r="F920" s="161"/>
      <c r="G920" s="161"/>
      <c r="H920" s="161"/>
      <c r="I920" s="161"/>
      <c r="J920" s="161"/>
      <c r="K920" s="161"/>
      <c r="L920" s="161"/>
      <c r="M920" s="161"/>
      <c r="N920" s="161"/>
      <c r="O920" s="203"/>
      <c r="P920" s="204"/>
    </row>
    <row r="921" spans="3:16" x14ac:dyDescent="0.35">
      <c r="C921" s="161"/>
      <c r="D921" s="161"/>
      <c r="E921" s="161"/>
      <c r="F921" s="161"/>
      <c r="G921" s="161"/>
      <c r="H921" s="161"/>
      <c r="I921" s="161"/>
      <c r="J921" s="161"/>
      <c r="K921" s="161"/>
      <c r="L921" s="161"/>
      <c r="M921" s="161"/>
      <c r="N921" s="161"/>
      <c r="O921" s="203"/>
      <c r="P921" s="204"/>
    </row>
    <row r="922" spans="3:16" x14ac:dyDescent="0.35">
      <c r="C922" s="161"/>
      <c r="D922" s="161"/>
      <c r="E922" s="161"/>
      <c r="F922" s="161"/>
      <c r="G922" s="161"/>
      <c r="H922" s="161"/>
      <c r="I922" s="161"/>
      <c r="J922" s="161"/>
      <c r="K922" s="161"/>
      <c r="L922" s="161"/>
      <c r="M922" s="161"/>
      <c r="N922" s="161"/>
      <c r="O922" s="203"/>
      <c r="P922" s="204"/>
    </row>
    <row r="923" spans="3:16" x14ac:dyDescent="0.35">
      <c r="C923" s="161"/>
      <c r="D923" s="161"/>
      <c r="E923" s="161"/>
      <c r="F923" s="161"/>
      <c r="G923" s="161"/>
      <c r="H923" s="161"/>
      <c r="I923" s="161"/>
      <c r="J923" s="161"/>
      <c r="K923" s="161"/>
      <c r="L923" s="161"/>
      <c r="M923" s="161"/>
      <c r="N923" s="161"/>
      <c r="O923" s="203"/>
      <c r="P923" s="204"/>
    </row>
    <row r="924" spans="3:16" x14ac:dyDescent="0.35">
      <c r="C924" s="161"/>
      <c r="D924" s="161"/>
      <c r="E924" s="161"/>
      <c r="F924" s="161"/>
      <c r="G924" s="161"/>
      <c r="H924" s="161"/>
      <c r="I924" s="161"/>
      <c r="J924" s="161"/>
      <c r="K924" s="161"/>
      <c r="L924" s="161"/>
      <c r="M924" s="161"/>
      <c r="N924" s="161"/>
      <c r="O924" s="203"/>
      <c r="P924" s="204"/>
    </row>
    <row r="925" spans="3:16" x14ac:dyDescent="0.35">
      <c r="C925" s="161"/>
      <c r="D925" s="161"/>
      <c r="E925" s="161"/>
      <c r="F925" s="161"/>
      <c r="G925" s="161"/>
      <c r="H925" s="161"/>
      <c r="I925" s="161"/>
      <c r="J925" s="161"/>
      <c r="K925" s="161"/>
      <c r="L925" s="161"/>
      <c r="M925" s="161"/>
      <c r="N925" s="161"/>
      <c r="O925" s="203"/>
      <c r="P925" s="204"/>
    </row>
    <row r="926" spans="3:16" x14ac:dyDescent="0.35">
      <c r="C926" s="161"/>
      <c r="D926" s="161"/>
      <c r="E926" s="161"/>
      <c r="F926" s="161"/>
      <c r="G926" s="161"/>
      <c r="H926" s="161"/>
      <c r="I926" s="161"/>
      <c r="J926" s="161"/>
      <c r="K926" s="161"/>
      <c r="L926" s="161"/>
      <c r="M926" s="161"/>
      <c r="N926" s="161"/>
      <c r="O926" s="203"/>
      <c r="P926" s="204"/>
    </row>
    <row r="927" spans="3:16" x14ac:dyDescent="0.35">
      <c r="C927" s="161"/>
      <c r="D927" s="161"/>
      <c r="E927" s="161"/>
      <c r="F927" s="161"/>
      <c r="G927" s="161"/>
      <c r="H927" s="161"/>
      <c r="I927" s="161"/>
      <c r="J927" s="161"/>
      <c r="K927" s="161"/>
      <c r="L927" s="161"/>
      <c r="M927" s="161"/>
      <c r="N927" s="161"/>
      <c r="O927" s="203"/>
      <c r="P927" s="204"/>
    </row>
    <row r="928" spans="3:16" x14ac:dyDescent="0.35">
      <c r="C928" s="161"/>
      <c r="D928" s="161"/>
      <c r="E928" s="161"/>
      <c r="F928" s="161"/>
      <c r="G928" s="161"/>
      <c r="H928" s="161"/>
      <c r="I928" s="161"/>
      <c r="J928" s="161"/>
      <c r="K928" s="161"/>
      <c r="L928" s="161"/>
      <c r="M928" s="161"/>
      <c r="N928" s="161"/>
      <c r="O928" s="203"/>
      <c r="P928" s="204"/>
    </row>
    <row r="929" spans="3:16" x14ac:dyDescent="0.35">
      <c r="C929" s="161"/>
      <c r="D929" s="161"/>
      <c r="E929" s="161"/>
      <c r="F929" s="161"/>
      <c r="G929" s="161"/>
      <c r="H929" s="161"/>
      <c r="I929" s="161"/>
      <c r="J929" s="161"/>
      <c r="K929" s="161"/>
      <c r="L929" s="161"/>
      <c r="M929" s="161"/>
      <c r="N929" s="161"/>
      <c r="O929" s="203"/>
      <c r="P929" s="204"/>
    </row>
    <row r="930" spans="3:16" x14ac:dyDescent="0.35">
      <c r="C930" s="161"/>
      <c r="D930" s="161"/>
      <c r="E930" s="161"/>
      <c r="F930" s="161"/>
      <c r="G930" s="161"/>
      <c r="H930" s="161"/>
      <c r="I930" s="161"/>
      <c r="J930" s="161"/>
      <c r="K930" s="161"/>
      <c r="L930" s="161"/>
      <c r="M930" s="161"/>
      <c r="N930" s="161"/>
      <c r="O930" s="203"/>
      <c r="P930" s="204"/>
    </row>
    <row r="931" spans="3:16" x14ac:dyDescent="0.35">
      <c r="C931" s="161"/>
      <c r="D931" s="161"/>
      <c r="E931" s="161"/>
      <c r="F931" s="161"/>
      <c r="G931" s="161"/>
      <c r="H931" s="161"/>
      <c r="I931" s="161"/>
      <c r="J931" s="161"/>
      <c r="K931" s="161"/>
      <c r="L931" s="161"/>
      <c r="M931" s="161"/>
      <c r="N931" s="161"/>
      <c r="O931" s="203"/>
      <c r="P931" s="204"/>
    </row>
    <row r="932" spans="3:16" x14ac:dyDescent="0.35">
      <c r="C932" s="161"/>
      <c r="D932" s="161"/>
      <c r="E932" s="161"/>
      <c r="F932" s="161"/>
      <c r="G932" s="161"/>
      <c r="H932" s="161"/>
      <c r="I932" s="161"/>
      <c r="J932" s="161"/>
      <c r="K932" s="161"/>
      <c r="L932" s="161"/>
      <c r="M932" s="161"/>
      <c r="N932" s="161"/>
      <c r="O932" s="203"/>
      <c r="P932" s="204"/>
    </row>
    <row r="933" spans="3:16" x14ac:dyDescent="0.35">
      <c r="C933" s="161"/>
      <c r="D933" s="161"/>
      <c r="E933" s="161"/>
      <c r="F933" s="161"/>
      <c r="G933" s="161"/>
      <c r="H933" s="161"/>
      <c r="I933" s="161"/>
      <c r="J933" s="161"/>
      <c r="K933" s="161"/>
      <c r="L933" s="161"/>
      <c r="M933" s="161"/>
      <c r="N933" s="161"/>
      <c r="O933" s="203"/>
      <c r="P933" s="204"/>
    </row>
    <row r="934" spans="3:16" x14ac:dyDescent="0.35">
      <c r="C934" s="161"/>
      <c r="D934" s="161"/>
      <c r="E934" s="161"/>
      <c r="F934" s="161"/>
      <c r="G934" s="161"/>
      <c r="H934" s="161"/>
      <c r="I934" s="161"/>
      <c r="J934" s="161"/>
      <c r="K934" s="161"/>
      <c r="L934" s="161"/>
      <c r="M934" s="161"/>
      <c r="N934" s="161"/>
      <c r="O934" s="203"/>
      <c r="P934" s="204"/>
    </row>
    <row r="935" spans="3:16" x14ac:dyDescent="0.35">
      <c r="C935" s="161"/>
      <c r="D935" s="161"/>
      <c r="E935" s="161"/>
      <c r="F935" s="161"/>
      <c r="G935" s="161"/>
      <c r="H935" s="161"/>
      <c r="I935" s="161"/>
      <c r="J935" s="161"/>
      <c r="K935" s="161"/>
      <c r="L935" s="161"/>
      <c r="M935" s="161"/>
      <c r="N935" s="161"/>
      <c r="O935" s="203"/>
      <c r="P935" s="204"/>
    </row>
    <row r="936" spans="3:16" x14ac:dyDescent="0.35">
      <c r="C936" s="161"/>
      <c r="D936" s="161"/>
      <c r="E936" s="161"/>
      <c r="F936" s="161"/>
      <c r="G936" s="161"/>
      <c r="H936" s="161"/>
      <c r="I936" s="161"/>
      <c r="J936" s="161"/>
      <c r="K936" s="161"/>
      <c r="L936" s="161"/>
      <c r="M936" s="161"/>
      <c r="N936" s="161"/>
      <c r="O936" s="203"/>
      <c r="P936" s="204"/>
    </row>
    <row r="937" spans="3:16" x14ac:dyDescent="0.35">
      <c r="C937" s="161"/>
      <c r="D937" s="161"/>
      <c r="E937" s="161"/>
      <c r="F937" s="161"/>
      <c r="G937" s="161"/>
      <c r="H937" s="161"/>
      <c r="I937" s="161"/>
      <c r="J937" s="161"/>
      <c r="K937" s="161"/>
      <c r="L937" s="161"/>
      <c r="M937" s="161"/>
      <c r="N937" s="161"/>
      <c r="O937" s="203"/>
      <c r="P937" s="204"/>
    </row>
    <row r="938" spans="3:16" x14ac:dyDescent="0.35">
      <c r="C938" s="161"/>
      <c r="D938" s="161"/>
      <c r="E938" s="161"/>
      <c r="F938" s="161"/>
      <c r="G938" s="161"/>
      <c r="H938" s="161"/>
      <c r="I938" s="161"/>
      <c r="J938" s="161"/>
      <c r="K938" s="161"/>
      <c r="L938" s="161"/>
      <c r="M938" s="161"/>
      <c r="N938" s="161"/>
      <c r="O938" s="203"/>
      <c r="P938" s="204"/>
    </row>
    <row r="939" spans="3:16" x14ac:dyDescent="0.35">
      <c r="C939" s="161"/>
      <c r="D939" s="161"/>
      <c r="E939" s="161"/>
      <c r="F939" s="161"/>
      <c r="G939" s="161"/>
      <c r="H939" s="161"/>
      <c r="I939" s="161"/>
      <c r="J939" s="161"/>
      <c r="K939" s="161"/>
      <c r="L939" s="161"/>
      <c r="M939" s="161"/>
      <c r="N939" s="161"/>
      <c r="O939" s="203"/>
      <c r="P939" s="204"/>
    </row>
    <row r="940" spans="3:16" x14ac:dyDescent="0.35">
      <c r="C940" s="161"/>
      <c r="D940" s="161"/>
      <c r="E940" s="161"/>
      <c r="F940" s="161"/>
      <c r="G940" s="161"/>
      <c r="H940" s="161"/>
      <c r="I940" s="161"/>
      <c r="J940" s="161"/>
      <c r="K940" s="161"/>
      <c r="L940" s="161"/>
      <c r="M940" s="161"/>
      <c r="N940" s="161"/>
      <c r="O940" s="203"/>
      <c r="P940" s="204"/>
    </row>
    <row r="941" spans="3:16" x14ac:dyDescent="0.35">
      <c r="C941" s="161"/>
      <c r="D941" s="161"/>
      <c r="E941" s="161"/>
      <c r="F941" s="161"/>
      <c r="G941" s="161"/>
      <c r="H941" s="161"/>
      <c r="I941" s="161"/>
      <c r="J941" s="161"/>
      <c r="K941" s="161"/>
      <c r="L941" s="161"/>
      <c r="M941" s="161"/>
      <c r="N941" s="161"/>
      <c r="O941" s="203"/>
      <c r="P941" s="204"/>
    </row>
    <row r="942" spans="3:16" x14ac:dyDescent="0.35">
      <c r="C942" s="161"/>
      <c r="D942" s="161"/>
      <c r="E942" s="161"/>
      <c r="F942" s="161"/>
      <c r="G942" s="161"/>
      <c r="H942" s="161"/>
      <c r="I942" s="161"/>
      <c r="J942" s="161"/>
      <c r="K942" s="161"/>
      <c r="L942" s="161"/>
      <c r="M942" s="161"/>
      <c r="N942" s="161"/>
      <c r="O942" s="203"/>
      <c r="P942" s="204"/>
    </row>
    <row r="943" spans="3:16" x14ac:dyDescent="0.35">
      <c r="C943" s="161"/>
      <c r="D943" s="161"/>
      <c r="E943" s="161"/>
      <c r="F943" s="161"/>
      <c r="G943" s="161"/>
      <c r="H943" s="161"/>
      <c r="I943" s="161"/>
      <c r="J943" s="161"/>
      <c r="K943" s="161"/>
      <c r="L943" s="161"/>
      <c r="M943" s="161"/>
      <c r="N943" s="161"/>
      <c r="O943" s="203"/>
      <c r="P943" s="204"/>
    </row>
    <row r="944" spans="3:16" x14ac:dyDescent="0.35">
      <c r="C944" s="161"/>
      <c r="D944" s="161"/>
      <c r="E944" s="161"/>
      <c r="F944" s="161"/>
      <c r="G944" s="161"/>
      <c r="H944" s="161"/>
      <c r="I944" s="161"/>
      <c r="J944" s="161"/>
      <c r="K944" s="161"/>
      <c r="L944" s="161"/>
      <c r="M944" s="161"/>
      <c r="N944" s="161"/>
      <c r="O944" s="203"/>
      <c r="P944" s="204"/>
    </row>
    <row r="945" spans="3:16" x14ac:dyDescent="0.35">
      <c r="C945" s="161"/>
      <c r="D945" s="161"/>
      <c r="E945" s="161"/>
      <c r="F945" s="161"/>
      <c r="G945" s="161"/>
      <c r="H945" s="161"/>
      <c r="I945" s="161"/>
      <c r="J945" s="161"/>
      <c r="K945" s="161"/>
      <c r="L945" s="161"/>
      <c r="M945" s="161"/>
      <c r="N945" s="161"/>
      <c r="O945" s="203"/>
      <c r="P945" s="204"/>
    </row>
    <row r="946" spans="3:16" x14ac:dyDescent="0.35">
      <c r="C946" s="161"/>
      <c r="D946" s="161"/>
      <c r="E946" s="161"/>
      <c r="F946" s="161"/>
      <c r="G946" s="161"/>
      <c r="H946" s="161"/>
      <c r="I946" s="161"/>
      <c r="J946" s="161"/>
      <c r="K946" s="161"/>
      <c r="L946" s="161"/>
      <c r="M946" s="161"/>
      <c r="N946" s="161"/>
      <c r="O946" s="203"/>
      <c r="P946" s="204"/>
    </row>
    <row r="947" spans="3:16" x14ac:dyDescent="0.35">
      <c r="C947" s="161"/>
      <c r="D947" s="161"/>
      <c r="E947" s="161"/>
      <c r="F947" s="161"/>
      <c r="G947" s="161"/>
      <c r="H947" s="161"/>
      <c r="I947" s="161"/>
      <c r="J947" s="161"/>
      <c r="K947" s="161"/>
      <c r="L947" s="161"/>
      <c r="M947" s="161"/>
      <c r="N947" s="161"/>
      <c r="O947" s="203"/>
      <c r="P947" s="204"/>
    </row>
    <row r="948" spans="3:16" x14ac:dyDescent="0.35">
      <c r="C948" s="161"/>
      <c r="D948" s="161"/>
      <c r="E948" s="161"/>
      <c r="F948" s="161"/>
      <c r="G948" s="161"/>
      <c r="H948" s="161"/>
      <c r="I948" s="161"/>
      <c r="J948" s="161"/>
      <c r="K948" s="161"/>
      <c r="L948" s="161"/>
      <c r="M948" s="161"/>
      <c r="N948" s="161"/>
      <c r="O948" s="203"/>
      <c r="P948" s="204"/>
    </row>
    <row r="949" spans="3:16" x14ac:dyDescent="0.35">
      <c r="C949" s="161"/>
      <c r="D949" s="161"/>
      <c r="E949" s="161"/>
      <c r="F949" s="161"/>
      <c r="G949" s="161"/>
      <c r="H949" s="161"/>
      <c r="I949" s="161"/>
      <c r="J949" s="161"/>
      <c r="K949" s="161"/>
      <c r="L949" s="161"/>
      <c r="M949" s="161"/>
      <c r="N949" s="161"/>
      <c r="O949" s="203"/>
      <c r="P949" s="204"/>
    </row>
    <row r="950" spans="3:16" x14ac:dyDescent="0.35">
      <c r="C950" s="161"/>
      <c r="D950" s="161"/>
      <c r="E950" s="161"/>
      <c r="F950" s="161"/>
      <c r="G950" s="161"/>
      <c r="H950" s="161"/>
      <c r="I950" s="161"/>
      <c r="J950" s="161"/>
      <c r="K950" s="161"/>
      <c r="L950" s="161"/>
      <c r="M950" s="161"/>
      <c r="N950" s="161"/>
      <c r="O950" s="203"/>
      <c r="P950" s="204"/>
    </row>
    <row r="951" spans="3:16" x14ac:dyDescent="0.35">
      <c r="C951" s="161"/>
      <c r="D951" s="161"/>
      <c r="E951" s="161"/>
      <c r="F951" s="161"/>
      <c r="G951" s="161"/>
      <c r="H951" s="161"/>
      <c r="I951" s="161"/>
      <c r="J951" s="161"/>
      <c r="K951" s="161"/>
      <c r="L951" s="161"/>
      <c r="M951" s="161"/>
      <c r="N951" s="161"/>
      <c r="O951" s="203"/>
      <c r="P951" s="204"/>
    </row>
    <row r="952" spans="3:16" x14ac:dyDescent="0.35">
      <c r="C952" s="161"/>
      <c r="D952" s="161"/>
      <c r="E952" s="161"/>
      <c r="F952" s="161"/>
      <c r="G952" s="161"/>
      <c r="H952" s="161"/>
      <c r="I952" s="161"/>
      <c r="J952" s="161"/>
      <c r="K952" s="161"/>
      <c r="L952" s="161"/>
      <c r="M952" s="161"/>
      <c r="N952" s="161"/>
      <c r="O952" s="203"/>
      <c r="P952" s="204"/>
    </row>
    <row r="953" spans="3:16" x14ac:dyDescent="0.35">
      <c r="C953" s="161"/>
      <c r="D953" s="161"/>
      <c r="E953" s="161"/>
      <c r="F953" s="161"/>
      <c r="G953" s="161"/>
      <c r="H953" s="161"/>
      <c r="I953" s="161"/>
      <c r="J953" s="161"/>
      <c r="K953" s="161"/>
      <c r="L953" s="161"/>
      <c r="M953" s="161"/>
      <c r="N953" s="161"/>
      <c r="O953" s="203"/>
      <c r="P953" s="204"/>
    </row>
    <row r="954" spans="3:16" x14ac:dyDescent="0.35">
      <c r="C954" s="161"/>
      <c r="D954" s="161"/>
      <c r="E954" s="161"/>
      <c r="F954" s="161"/>
      <c r="G954" s="161"/>
      <c r="H954" s="161"/>
      <c r="I954" s="161"/>
      <c r="J954" s="161"/>
      <c r="K954" s="161"/>
      <c r="L954" s="161"/>
      <c r="M954" s="161"/>
      <c r="N954" s="161"/>
      <c r="O954" s="203"/>
      <c r="P954" s="204"/>
    </row>
    <row r="955" spans="3:16" x14ac:dyDescent="0.35">
      <c r="C955" s="161"/>
      <c r="D955" s="161"/>
      <c r="E955" s="161"/>
      <c r="F955" s="161"/>
      <c r="G955" s="161"/>
      <c r="H955" s="161"/>
      <c r="I955" s="161"/>
      <c r="J955" s="161"/>
      <c r="K955" s="161"/>
      <c r="L955" s="161"/>
      <c r="M955" s="161"/>
      <c r="N955" s="161"/>
      <c r="O955" s="203"/>
      <c r="P955" s="204"/>
    </row>
    <row r="956" spans="3:16" x14ac:dyDescent="0.35">
      <c r="C956" s="161"/>
      <c r="D956" s="161"/>
      <c r="E956" s="161"/>
      <c r="F956" s="161"/>
      <c r="G956" s="161"/>
      <c r="H956" s="161"/>
      <c r="I956" s="161"/>
      <c r="J956" s="161"/>
      <c r="K956" s="161"/>
      <c r="L956" s="161"/>
      <c r="M956" s="161"/>
      <c r="N956" s="161"/>
      <c r="O956" s="203"/>
      <c r="P956" s="204"/>
    </row>
    <row r="957" spans="3:16" x14ac:dyDescent="0.35">
      <c r="C957" s="161"/>
      <c r="D957" s="161"/>
      <c r="E957" s="161"/>
      <c r="F957" s="161"/>
      <c r="G957" s="161"/>
      <c r="H957" s="161"/>
      <c r="I957" s="161"/>
      <c r="J957" s="161"/>
      <c r="K957" s="161"/>
      <c r="L957" s="161"/>
      <c r="M957" s="161"/>
      <c r="N957" s="161"/>
      <c r="O957" s="203"/>
      <c r="P957" s="204"/>
    </row>
    <row r="958" spans="3:16" x14ac:dyDescent="0.35">
      <c r="C958" s="161"/>
      <c r="D958" s="161"/>
      <c r="E958" s="161"/>
      <c r="F958" s="161"/>
      <c r="G958" s="161"/>
      <c r="H958" s="161"/>
      <c r="I958" s="161"/>
      <c r="J958" s="161"/>
      <c r="K958" s="161"/>
      <c r="L958" s="161"/>
      <c r="M958" s="161"/>
      <c r="N958" s="161"/>
      <c r="O958" s="203"/>
      <c r="P958" s="204"/>
    </row>
    <row r="959" spans="3:16" x14ac:dyDescent="0.35">
      <c r="C959" s="161"/>
      <c r="D959" s="161"/>
      <c r="E959" s="161"/>
      <c r="F959" s="161"/>
      <c r="G959" s="161"/>
      <c r="H959" s="161"/>
      <c r="I959" s="161"/>
      <c r="J959" s="161"/>
      <c r="K959" s="161"/>
      <c r="L959" s="161"/>
      <c r="M959" s="161"/>
      <c r="N959" s="161"/>
      <c r="O959" s="203"/>
      <c r="P959" s="204"/>
    </row>
    <row r="960" spans="3:16" x14ac:dyDescent="0.35">
      <c r="C960" s="161"/>
      <c r="D960" s="161"/>
      <c r="E960" s="161"/>
      <c r="F960" s="161"/>
      <c r="G960" s="161"/>
      <c r="H960" s="161"/>
      <c r="I960" s="161"/>
      <c r="J960" s="161"/>
      <c r="K960" s="161"/>
      <c r="L960" s="161"/>
      <c r="M960" s="161"/>
      <c r="N960" s="161"/>
      <c r="O960" s="203"/>
      <c r="P960" s="204"/>
    </row>
    <row r="961" spans="3:16" x14ac:dyDescent="0.35">
      <c r="C961" s="161"/>
      <c r="D961" s="161"/>
      <c r="E961" s="161"/>
      <c r="F961" s="161"/>
      <c r="G961" s="161"/>
      <c r="H961" s="161"/>
      <c r="I961" s="161"/>
      <c r="J961" s="161"/>
      <c r="K961" s="161"/>
      <c r="L961" s="161"/>
      <c r="M961" s="161"/>
      <c r="N961" s="161"/>
      <c r="O961" s="203"/>
      <c r="P961" s="204"/>
    </row>
    <row r="962" spans="3:16" x14ac:dyDescent="0.35">
      <c r="C962" s="161"/>
      <c r="D962" s="161"/>
      <c r="E962" s="161"/>
      <c r="F962" s="161"/>
      <c r="G962" s="161"/>
      <c r="H962" s="161"/>
      <c r="I962" s="161"/>
      <c r="J962" s="161"/>
      <c r="K962" s="161"/>
      <c r="L962" s="161"/>
      <c r="M962" s="161"/>
      <c r="N962" s="161"/>
      <c r="O962" s="203"/>
      <c r="P962" s="204"/>
    </row>
    <row r="963" spans="3:16" x14ac:dyDescent="0.35">
      <c r="C963" s="161"/>
      <c r="D963" s="161"/>
      <c r="E963" s="161"/>
      <c r="F963" s="161"/>
      <c r="G963" s="161"/>
      <c r="H963" s="161"/>
      <c r="I963" s="161"/>
      <c r="J963" s="161"/>
      <c r="K963" s="161"/>
      <c r="L963" s="161"/>
      <c r="M963" s="161"/>
      <c r="N963" s="161"/>
      <c r="O963" s="203"/>
      <c r="P963" s="204"/>
    </row>
    <row r="964" spans="3:16" x14ac:dyDescent="0.35">
      <c r="C964" s="161"/>
      <c r="D964" s="161"/>
      <c r="E964" s="161"/>
      <c r="F964" s="161"/>
      <c r="G964" s="161"/>
      <c r="H964" s="161"/>
      <c r="I964" s="161"/>
      <c r="J964" s="161"/>
      <c r="K964" s="161"/>
      <c r="L964" s="161"/>
      <c r="M964" s="161"/>
      <c r="N964" s="161"/>
      <c r="O964" s="203"/>
      <c r="P964" s="204"/>
    </row>
    <row r="965" spans="3:16" x14ac:dyDescent="0.35">
      <c r="C965" s="161"/>
      <c r="D965" s="161"/>
      <c r="E965" s="161"/>
      <c r="F965" s="161"/>
      <c r="G965" s="161"/>
      <c r="H965" s="161"/>
      <c r="I965" s="161"/>
      <c r="J965" s="161"/>
      <c r="K965" s="161"/>
      <c r="L965" s="161"/>
      <c r="M965" s="161"/>
      <c r="N965" s="161"/>
      <c r="O965" s="203"/>
      <c r="P965" s="204"/>
    </row>
    <row r="966" spans="3:16" x14ac:dyDescent="0.35">
      <c r="C966" s="161"/>
      <c r="D966" s="161"/>
      <c r="E966" s="161"/>
      <c r="F966" s="161"/>
      <c r="G966" s="161"/>
      <c r="H966" s="161"/>
      <c r="I966" s="161"/>
      <c r="J966" s="161"/>
      <c r="K966" s="161"/>
      <c r="L966" s="161"/>
      <c r="M966" s="161"/>
      <c r="N966" s="161"/>
      <c r="O966" s="203"/>
      <c r="P966" s="204"/>
    </row>
    <row r="967" spans="3:16" x14ac:dyDescent="0.35">
      <c r="C967" s="161"/>
      <c r="D967" s="161"/>
      <c r="E967" s="161"/>
      <c r="F967" s="161"/>
      <c r="G967" s="161"/>
      <c r="H967" s="161"/>
      <c r="I967" s="161"/>
      <c r="J967" s="161"/>
      <c r="K967" s="161"/>
      <c r="L967" s="161"/>
      <c r="M967" s="161"/>
      <c r="N967" s="161"/>
      <c r="O967" s="203"/>
      <c r="P967" s="204"/>
    </row>
    <row r="968" spans="3:16" x14ac:dyDescent="0.35">
      <c r="C968" s="161"/>
      <c r="D968" s="161"/>
      <c r="E968" s="161"/>
      <c r="F968" s="161"/>
      <c r="G968" s="161"/>
      <c r="H968" s="161"/>
      <c r="I968" s="161"/>
      <c r="J968" s="161"/>
      <c r="K968" s="161"/>
      <c r="L968" s="161"/>
      <c r="M968" s="161"/>
      <c r="N968" s="161"/>
      <c r="O968" s="203"/>
      <c r="P968" s="204"/>
    </row>
    <row r="969" spans="3:16" x14ac:dyDescent="0.35">
      <c r="C969" s="161"/>
      <c r="D969" s="161"/>
      <c r="E969" s="161"/>
      <c r="F969" s="161"/>
      <c r="G969" s="161"/>
      <c r="H969" s="161"/>
      <c r="I969" s="161"/>
      <c r="J969" s="161"/>
      <c r="K969" s="161"/>
      <c r="L969" s="161"/>
      <c r="M969" s="161"/>
      <c r="N969" s="161"/>
      <c r="O969" s="203"/>
      <c r="P969" s="204"/>
    </row>
    <row r="970" spans="3:16" x14ac:dyDescent="0.35">
      <c r="C970" s="161"/>
      <c r="D970" s="161"/>
      <c r="E970" s="161"/>
      <c r="F970" s="161"/>
      <c r="G970" s="161"/>
      <c r="H970" s="161"/>
      <c r="I970" s="161"/>
      <c r="J970" s="161"/>
      <c r="K970" s="161"/>
      <c r="L970" s="161"/>
      <c r="M970" s="161"/>
      <c r="N970" s="161"/>
      <c r="O970" s="203"/>
      <c r="P970" s="204"/>
    </row>
    <row r="971" spans="3:16" x14ac:dyDescent="0.35">
      <c r="C971" s="161"/>
      <c r="D971" s="161"/>
      <c r="E971" s="161"/>
      <c r="F971" s="161"/>
      <c r="G971" s="161"/>
      <c r="H971" s="161"/>
      <c r="I971" s="161"/>
      <c r="J971" s="161"/>
      <c r="K971" s="161"/>
      <c r="L971" s="161"/>
      <c r="M971" s="161"/>
      <c r="N971" s="161"/>
      <c r="O971" s="203"/>
      <c r="P971" s="204"/>
    </row>
    <row r="972" spans="3:16" x14ac:dyDescent="0.35">
      <c r="C972" s="161"/>
      <c r="D972" s="161"/>
      <c r="E972" s="161"/>
      <c r="F972" s="161"/>
      <c r="G972" s="161"/>
      <c r="H972" s="161"/>
      <c r="I972" s="161"/>
      <c r="J972" s="161"/>
      <c r="K972" s="161"/>
      <c r="L972" s="161"/>
      <c r="M972" s="161"/>
      <c r="N972" s="161"/>
      <c r="O972" s="203"/>
      <c r="P972" s="204"/>
    </row>
    <row r="973" spans="3:16" x14ac:dyDescent="0.35">
      <c r="C973" s="161"/>
      <c r="D973" s="161"/>
      <c r="E973" s="161"/>
      <c r="F973" s="161"/>
      <c r="G973" s="161"/>
      <c r="H973" s="161"/>
      <c r="I973" s="161"/>
      <c r="J973" s="161"/>
      <c r="K973" s="161"/>
      <c r="L973" s="161"/>
      <c r="M973" s="161"/>
      <c r="N973" s="161"/>
      <c r="O973" s="203"/>
      <c r="P973" s="204"/>
    </row>
    <row r="974" spans="3:16" x14ac:dyDescent="0.35">
      <c r="C974" s="161"/>
      <c r="D974" s="161"/>
      <c r="E974" s="161"/>
      <c r="F974" s="161"/>
      <c r="G974" s="161"/>
      <c r="H974" s="161"/>
      <c r="I974" s="161"/>
      <c r="J974" s="161"/>
      <c r="K974" s="161"/>
      <c r="L974" s="161"/>
      <c r="M974" s="161"/>
      <c r="N974" s="161"/>
      <c r="O974" s="203"/>
      <c r="P974" s="204"/>
    </row>
    <row r="975" spans="3:16" x14ac:dyDescent="0.35">
      <c r="C975" s="161"/>
      <c r="D975" s="161"/>
      <c r="E975" s="161"/>
      <c r="F975" s="161"/>
      <c r="G975" s="161"/>
      <c r="H975" s="161"/>
      <c r="I975" s="161"/>
      <c r="J975" s="161"/>
      <c r="K975" s="161"/>
      <c r="L975" s="161"/>
      <c r="M975" s="161"/>
      <c r="N975" s="161"/>
      <c r="O975" s="203"/>
      <c r="P975" s="204"/>
    </row>
    <row r="976" spans="3:16" x14ac:dyDescent="0.35">
      <c r="C976" s="161"/>
      <c r="D976" s="161"/>
      <c r="E976" s="161"/>
      <c r="F976" s="161"/>
      <c r="G976" s="161"/>
      <c r="H976" s="161"/>
      <c r="I976" s="161"/>
      <c r="J976" s="161"/>
      <c r="K976" s="161"/>
      <c r="L976" s="161"/>
      <c r="M976" s="161"/>
      <c r="N976" s="161"/>
      <c r="O976" s="203"/>
      <c r="P976" s="204"/>
    </row>
    <row r="977" spans="3:16" x14ac:dyDescent="0.35">
      <c r="C977" s="161"/>
      <c r="D977" s="161"/>
      <c r="E977" s="161"/>
      <c r="F977" s="161"/>
      <c r="G977" s="161"/>
      <c r="H977" s="161"/>
      <c r="I977" s="161"/>
      <c r="J977" s="161"/>
      <c r="K977" s="161"/>
      <c r="L977" s="161"/>
      <c r="M977" s="161"/>
      <c r="N977" s="161"/>
      <c r="O977" s="203"/>
      <c r="P977" s="204"/>
    </row>
    <row r="978" spans="3:16" x14ac:dyDescent="0.35">
      <c r="C978" s="161"/>
      <c r="D978" s="161"/>
      <c r="E978" s="161"/>
      <c r="F978" s="161"/>
      <c r="G978" s="161"/>
      <c r="H978" s="161"/>
      <c r="I978" s="161"/>
      <c r="J978" s="161"/>
      <c r="K978" s="161"/>
      <c r="L978" s="161"/>
      <c r="M978" s="161"/>
      <c r="N978" s="161"/>
      <c r="O978" s="203"/>
      <c r="P978" s="204"/>
    </row>
    <row r="979" spans="3:16" x14ac:dyDescent="0.35">
      <c r="C979" s="161"/>
      <c r="D979" s="161"/>
      <c r="E979" s="161"/>
      <c r="F979" s="161"/>
      <c r="G979" s="161"/>
      <c r="H979" s="161"/>
      <c r="I979" s="161"/>
      <c r="J979" s="161"/>
      <c r="K979" s="161"/>
      <c r="L979" s="161"/>
      <c r="M979" s="161"/>
      <c r="N979" s="161"/>
      <c r="O979" s="203"/>
      <c r="P979" s="204"/>
    </row>
    <row r="980" spans="3:16" x14ac:dyDescent="0.35">
      <c r="C980" s="161"/>
      <c r="D980" s="161"/>
      <c r="E980" s="161"/>
      <c r="F980" s="161"/>
      <c r="G980" s="161"/>
      <c r="H980" s="161"/>
      <c r="I980" s="161"/>
      <c r="J980" s="161"/>
      <c r="K980" s="161"/>
      <c r="L980" s="161"/>
      <c r="M980" s="161"/>
      <c r="N980" s="161"/>
      <c r="O980" s="203"/>
      <c r="P980" s="204"/>
    </row>
    <row r="981" spans="3:16" x14ac:dyDescent="0.35">
      <c r="C981" s="161"/>
      <c r="D981" s="161"/>
      <c r="E981" s="161"/>
      <c r="F981" s="161"/>
      <c r="G981" s="161"/>
      <c r="H981" s="161"/>
      <c r="I981" s="161"/>
      <c r="J981" s="161"/>
      <c r="K981" s="161"/>
      <c r="L981" s="161"/>
      <c r="M981" s="161"/>
      <c r="N981" s="161"/>
      <c r="O981" s="203"/>
      <c r="P981" s="204"/>
    </row>
    <row r="982" spans="3:16" x14ac:dyDescent="0.35">
      <c r="C982" s="161"/>
      <c r="D982" s="161"/>
      <c r="E982" s="161"/>
      <c r="F982" s="161"/>
      <c r="G982" s="161"/>
      <c r="H982" s="161"/>
      <c r="I982" s="161"/>
      <c r="J982" s="161"/>
      <c r="K982" s="161"/>
      <c r="L982" s="161"/>
      <c r="M982" s="161"/>
      <c r="N982" s="161"/>
      <c r="O982" s="203"/>
      <c r="P982" s="204"/>
    </row>
    <row r="983" spans="3:16" x14ac:dyDescent="0.35">
      <c r="C983" s="161"/>
      <c r="D983" s="161"/>
      <c r="E983" s="161"/>
      <c r="F983" s="161"/>
      <c r="G983" s="161"/>
      <c r="H983" s="161"/>
      <c r="I983" s="161"/>
      <c r="J983" s="161"/>
      <c r="K983" s="161"/>
      <c r="L983" s="161"/>
      <c r="M983" s="161"/>
      <c r="N983" s="161"/>
      <c r="O983" s="203"/>
      <c r="P983" s="204"/>
    </row>
    <row r="984" spans="3:16" x14ac:dyDescent="0.35">
      <c r="C984" s="161"/>
      <c r="D984" s="161"/>
      <c r="E984" s="161"/>
      <c r="F984" s="161"/>
      <c r="G984" s="161"/>
      <c r="H984" s="161"/>
      <c r="I984" s="161"/>
      <c r="J984" s="161"/>
      <c r="K984" s="161"/>
      <c r="L984" s="161"/>
      <c r="M984" s="161"/>
      <c r="N984" s="161"/>
      <c r="O984" s="203"/>
      <c r="P984" s="204"/>
    </row>
    <row r="985" spans="3:16" x14ac:dyDescent="0.35">
      <c r="C985" s="161"/>
      <c r="D985" s="161"/>
      <c r="E985" s="161"/>
      <c r="F985" s="161"/>
      <c r="G985" s="161"/>
      <c r="H985" s="161"/>
      <c r="I985" s="161"/>
      <c r="J985" s="161"/>
      <c r="K985" s="161"/>
      <c r="L985" s="161"/>
      <c r="M985" s="161"/>
      <c r="N985" s="161"/>
      <c r="O985" s="203"/>
      <c r="P985" s="204"/>
    </row>
    <row r="986" spans="3:16" x14ac:dyDescent="0.35">
      <c r="C986" s="161"/>
      <c r="D986" s="161"/>
      <c r="E986" s="161"/>
      <c r="F986" s="161"/>
      <c r="G986" s="161"/>
      <c r="H986" s="161"/>
      <c r="I986" s="161"/>
      <c r="J986" s="161"/>
      <c r="K986" s="161"/>
      <c r="L986" s="161"/>
      <c r="M986" s="161"/>
      <c r="N986" s="161"/>
      <c r="O986" s="203"/>
      <c r="P986" s="204"/>
    </row>
    <row r="987" spans="3:16" x14ac:dyDescent="0.35">
      <c r="C987" s="161"/>
      <c r="D987" s="161"/>
      <c r="E987" s="161"/>
      <c r="F987" s="161"/>
      <c r="G987" s="161"/>
      <c r="H987" s="161"/>
      <c r="I987" s="161"/>
      <c r="J987" s="161"/>
      <c r="K987" s="161"/>
      <c r="L987" s="161"/>
      <c r="M987" s="161"/>
      <c r="N987" s="161"/>
      <c r="O987" s="203"/>
      <c r="P987" s="204"/>
    </row>
    <row r="988" spans="3:16" x14ac:dyDescent="0.35">
      <c r="C988" s="161"/>
      <c r="D988" s="161"/>
      <c r="E988" s="161"/>
      <c r="F988" s="161"/>
      <c r="G988" s="161"/>
      <c r="H988" s="161"/>
      <c r="I988" s="161"/>
      <c r="J988" s="161"/>
      <c r="K988" s="161"/>
      <c r="L988" s="161"/>
      <c r="M988" s="161"/>
      <c r="N988" s="161"/>
      <c r="O988" s="203"/>
      <c r="P988" s="204"/>
    </row>
    <row r="989" spans="3:16" x14ac:dyDescent="0.35">
      <c r="C989" s="161"/>
      <c r="D989" s="161"/>
      <c r="E989" s="161"/>
      <c r="F989" s="161"/>
      <c r="G989" s="161"/>
      <c r="H989" s="161"/>
      <c r="I989" s="161"/>
      <c r="J989" s="161"/>
      <c r="K989" s="161"/>
      <c r="L989" s="161"/>
      <c r="M989" s="161"/>
      <c r="N989" s="161"/>
      <c r="O989" s="203"/>
      <c r="P989" s="204"/>
    </row>
    <row r="990" spans="3:16" x14ac:dyDescent="0.35">
      <c r="C990" s="161"/>
      <c r="D990" s="161"/>
      <c r="E990" s="161"/>
      <c r="F990" s="161"/>
      <c r="G990" s="161"/>
      <c r="H990" s="161"/>
      <c r="I990" s="161"/>
      <c r="J990" s="161"/>
      <c r="K990" s="161"/>
      <c r="L990" s="161"/>
      <c r="M990" s="161"/>
      <c r="N990" s="161"/>
      <c r="O990" s="203"/>
      <c r="P990" s="204"/>
    </row>
    <row r="991" spans="3:16" x14ac:dyDescent="0.35">
      <c r="C991" s="161"/>
      <c r="D991" s="161"/>
      <c r="E991" s="161"/>
      <c r="F991" s="161"/>
      <c r="G991" s="161"/>
      <c r="H991" s="161"/>
      <c r="I991" s="161"/>
      <c r="J991" s="161"/>
      <c r="K991" s="161"/>
      <c r="L991" s="161"/>
      <c r="M991" s="161"/>
      <c r="N991" s="161"/>
      <c r="O991" s="203"/>
      <c r="P991" s="204"/>
    </row>
    <row r="992" spans="3:16" x14ac:dyDescent="0.35">
      <c r="C992" s="161"/>
      <c r="D992" s="161"/>
      <c r="E992" s="161"/>
      <c r="F992" s="161"/>
      <c r="G992" s="161"/>
      <c r="H992" s="161"/>
      <c r="I992" s="161"/>
      <c r="J992" s="161"/>
      <c r="K992" s="161"/>
      <c r="L992" s="161"/>
      <c r="M992" s="161"/>
      <c r="N992" s="161"/>
      <c r="O992" s="203"/>
      <c r="P992" s="204"/>
    </row>
    <row r="993" spans="3:16" x14ac:dyDescent="0.35">
      <c r="C993" s="161"/>
      <c r="D993" s="161"/>
      <c r="E993" s="161"/>
      <c r="F993" s="161"/>
      <c r="G993" s="161"/>
      <c r="H993" s="161"/>
      <c r="I993" s="161"/>
      <c r="J993" s="161"/>
      <c r="K993" s="161"/>
      <c r="L993" s="161"/>
      <c r="M993" s="161"/>
      <c r="N993" s="161"/>
      <c r="O993" s="203"/>
      <c r="P993" s="204"/>
    </row>
    <row r="994" spans="3:16" x14ac:dyDescent="0.35">
      <c r="C994" s="161"/>
      <c r="D994" s="161"/>
      <c r="E994" s="161"/>
      <c r="F994" s="161"/>
      <c r="G994" s="161"/>
      <c r="H994" s="161"/>
      <c r="I994" s="161"/>
      <c r="J994" s="161"/>
      <c r="K994" s="161"/>
      <c r="L994" s="161"/>
      <c r="M994" s="161"/>
      <c r="N994" s="161"/>
      <c r="O994" s="203"/>
      <c r="P994" s="204"/>
    </row>
    <row r="995" spans="3:16" x14ac:dyDescent="0.35">
      <c r="C995" s="161"/>
      <c r="D995" s="161"/>
      <c r="E995" s="161"/>
      <c r="F995" s="161"/>
      <c r="G995" s="161"/>
      <c r="H995" s="161"/>
      <c r="I995" s="161"/>
      <c r="J995" s="161"/>
      <c r="K995" s="161"/>
      <c r="L995" s="161"/>
      <c r="M995" s="161"/>
      <c r="N995" s="161"/>
      <c r="O995" s="203"/>
      <c r="P995" s="204"/>
    </row>
    <row r="996" spans="3:16" x14ac:dyDescent="0.35">
      <c r="C996" s="161"/>
      <c r="D996" s="161"/>
      <c r="E996" s="161"/>
      <c r="F996" s="161"/>
      <c r="G996" s="161"/>
      <c r="H996" s="161"/>
      <c r="I996" s="161"/>
      <c r="J996" s="161"/>
      <c r="K996" s="161"/>
      <c r="L996" s="161"/>
      <c r="M996" s="161"/>
      <c r="N996" s="161"/>
      <c r="O996" s="203"/>
      <c r="P996" s="204"/>
    </row>
    <row r="997" spans="3:16" x14ac:dyDescent="0.35">
      <c r="C997" s="161"/>
      <c r="D997" s="161"/>
      <c r="E997" s="161"/>
      <c r="F997" s="161"/>
      <c r="G997" s="161"/>
      <c r="H997" s="161"/>
      <c r="I997" s="161"/>
      <c r="J997" s="161"/>
      <c r="K997" s="161"/>
      <c r="L997" s="161"/>
      <c r="M997" s="161"/>
      <c r="N997" s="161"/>
      <c r="O997" s="203"/>
      <c r="P997" s="204"/>
    </row>
    <row r="998" spans="3:16" x14ac:dyDescent="0.35">
      <c r="C998" s="161"/>
      <c r="D998" s="161"/>
      <c r="E998" s="161"/>
      <c r="F998" s="161"/>
      <c r="G998" s="161"/>
      <c r="H998" s="161"/>
      <c r="I998" s="161"/>
      <c r="J998" s="161"/>
      <c r="K998" s="161"/>
      <c r="L998" s="161"/>
      <c r="M998" s="161"/>
      <c r="N998" s="161"/>
      <c r="O998" s="203"/>
      <c r="P998" s="204"/>
    </row>
    <row r="999" spans="3:16" x14ac:dyDescent="0.35">
      <c r="C999" s="161"/>
      <c r="D999" s="161"/>
      <c r="E999" s="161"/>
      <c r="F999" s="161"/>
      <c r="G999" s="161"/>
      <c r="H999" s="161"/>
      <c r="I999" s="161"/>
      <c r="J999" s="161"/>
      <c r="K999" s="161"/>
      <c r="L999" s="161"/>
      <c r="M999" s="161"/>
      <c r="N999" s="161"/>
      <c r="O999" s="203"/>
      <c r="P999" s="204"/>
    </row>
    <row r="1000" spans="3:16" x14ac:dyDescent="0.35">
      <c r="C1000" s="161"/>
      <c r="D1000" s="161"/>
      <c r="E1000" s="161"/>
      <c r="F1000" s="161"/>
      <c r="G1000" s="161"/>
      <c r="H1000" s="161"/>
      <c r="I1000" s="161"/>
      <c r="J1000" s="161"/>
      <c r="K1000" s="161"/>
      <c r="L1000" s="161"/>
      <c r="M1000" s="161"/>
      <c r="N1000" s="161"/>
      <c r="O1000" s="203"/>
      <c r="P1000" s="204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99" r:id="rId4" name="OptionButton3">
          <controlPr defaultSize="0" autoLine="0" r:id="rId5">
            <anchor moveWithCells="1">
              <from>
                <xdr:col>4</xdr:col>
                <xdr:colOff>355600</xdr:colOff>
                <xdr:row>0</xdr:row>
                <xdr:rowOff>6350</xdr:rowOff>
              </from>
              <to>
                <xdr:col>6</xdr:col>
                <xdr:colOff>336550</xdr:colOff>
                <xdr:row>1</xdr:row>
                <xdr:rowOff>171450</xdr:rowOff>
              </to>
            </anchor>
          </controlPr>
        </control>
      </mc:Choice>
      <mc:Fallback>
        <control shapeId="12299" r:id="rId4" name="OptionButton3"/>
      </mc:Fallback>
    </mc:AlternateContent>
    <mc:AlternateContent xmlns:mc="http://schemas.openxmlformats.org/markup-compatibility/2006">
      <mc:Choice Requires="x14">
        <control shapeId="12294" r:id="rId6" name="CheckBox1">
          <controlPr defaultSize="0" autoLine="0" r:id="rId7">
            <anchor moveWithCells="1">
              <from>
                <xdr:col>1</xdr:col>
                <xdr:colOff>381000</xdr:colOff>
                <xdr:row>2</xdr:row>
                <xdr:rowOff>120650</xdr:rowOff>
              </from>
              <to>
                <xdr:col>1</xdr:col>
                <xdr:colOff>1606550</xdr:colOff>
                <xdr:row>2</xdr:row>
                <xdr:rowOff>311150</xdr:rowOff>
              </to>
            </anchor>
          </controlPr>
        </control>
      </mc:Choice>
      <mc:Fallback>
        <control shapeId="12294" r:id="rId6" name="CheckBox1"/>
      </mc:Fallback>
    </mc:AlternateContent>
    <mc:AlternateContent xmlns:mc="http://schemas.openxmlformats.org/markup-compatibility/2006">
      <mc:Choice Requires="x14">
        <control shapeId="12293" r:id="rId8" name="CommandButton1">
          <controlPr defaultSize="0" autoLine="0" r:id="rId9">
            <anchor moveWithCells="1">
              <from>
                <xdr:col>1</xdr:col>
                <xdr:colOff>69850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8" name="CommandButton1"/>
      </mc:Fallback>
    </mc:AlternateContent>
    <mc:AlternateContent xmlns:mc="http://schemas.openxmlformats.org/markup-compatibility/2006">
      <mc:Choice Requires="x14">
        <control shapeId="12292" r:id="rId10" name="CommandButton2">
          <controlPr defaultSize="0" autoLine="0" r:id="rId11">
            <anchor moveWithCells="1">
              <from>
                <xdr:col>1</xdr:col>
                <xdr:colOff>1631950</xdr:colOff>
                <xdr:row>1</xdr:row>
                <xdr:rowOff>190500</xdr:rowOff>
              </from>
              <to>
                <xdr:col>1</xdr:col>
                <xdr:colOff>1828800</xdr:colOff>
                <xdr:row>2</xdr:row>
                <xdr:rowOff>76200</xdr:rowOff>
              </to>
            </anchor>
          </controlPr>
        </control>
      </mc:Choice>
      <mc:Fallback>
        <control shapeId="12292" r:id="rId10" name="CommandButton2"/>
      </mc:Fallback>
    </mc:AlternateContent>
    <mc:AlternateContent xmlns:mc="http://schemas.openxmlformats.org/markup-compatibility/2006">
      <mc:Choice Requires="x14">
        <control shapeId="12290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101600</xdr:rowOff>
              </to>
            </anchor>
          </controlPr>
        </control>
      </mc:Choice>
      <mc:Fallback>
        <control shapeId="12290" r:id="rId12" name="ComboBox3"/>
      </mc:Fallback>
    </mc:AlternateContent>
    <mc:AlternateContent xmlns:mc="http://schemas.openxmlformats.org/markup-compatibility/2006">
      <mc:Choice Requires="x14">
        <control shapeId="12289" r:id="rId14" name="CommandButton4">
          <controlPr defaultSize="0" print="0" autoLine="0" r:id="rId15">
            <anchor moveWithCells="1">
              <from>
                <xdr:col>1</xdr:col>
                <xdr:colOff>228600</xdr:colOff>
                <xdr:row>5</xdr:row>
                <xdr:rowOff>50800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14" name="CommandButton4"/>
      </mc:Fallback>
    </mc:AlternateContent>
    <mc:AlternateContent xmlns:mc="http://schemas.openxmlformats.org/markup-compatibility/2006">
      <mc:Choice Requires="x14">
        <control shapeId="12297" r:id="rId16" name="OptionButton1">
          <controlPr defaultSize="0" autoLine="0" r:id="rId17">
            <anchor moveWithCells="1">
              <from>
                <xdr:col>2</xdr:col>
                <xdr:colOff>260350</xdr:colOff>
                <xdr:row>0</xdr:row>
                <xdr:rowOff>6350</xdr:rowOff>
              </from>
              <to>
                <xdr:col>4</xdr:col>
                <xdr:colOff>241300</xdr:colOff>
                <xdr:row>1</xdr:row>
                <xdr:rowOff>171450</xdr:rowOff>
              </to>
            </anchor>
          </controlPr>
        </control>
      </mc:Choice>
      <mc:Fallback>
        <control shapeId="12297" r:id="rId16" name="OptionButton1"/>
      </mc:Fallback>
    </mc:AlternateContent>
    <mc:AlternateContent xmlns:mc="http://schemas.openxmlformats.org/markup-compatibility/2006">
      <mc:Choice Requires="x14">
        <control shapeId="12298" r:id="rId18" name="OptionButton2">
          <controlPr defaultSize="0" autoLine="0" r:id="rId19">
            <anchor moveWithCells="1">
              <from>
                <xdr:col>2</xdr:col>
                <xdr:colOff>260350</xdr:colOff>
                <xdr:row>1</xdr:row>
                <xdr:rowOff>139700</xdr:rowOff>
              </from>
              <to>
                <xdr:col>4</xdr:col>
                <xdr:colOff>241300</xdr:colOff>
                <xdr:row>2</xdr:row>
                <xdr:rowOff>50800</xdr:rowOff>
              </to>
            </anchor>
          </controlPr>
        </control>
      </mc:Choice>
      <mc:Fallback>
        <control shapeId="12298" r:id="rId18" name="Option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6"/>
  <dimension ref="A1:O21"/>
  <sheetViews>
    <sheetView zoomScale="96" zoomScaleNormal="96" workbookViewId="0">
      <pane ySplit="1" topLeftCell="A2" activePane="bottomLeft" state="frozen"/>
      <selection pane="bottomLeft" activeCell="A3" sqref="A3:XFD12"/>
    </sheetView>
  </sheetViews>
  <sheetFormatPr baseColWidth="10" defaultRowHeight="14.5" x14ac:dyDescent="0.35"/>
  <cols>
    <col min="1" max="2" width="10.90625" style="3"/>
    <col min="3" max="3" width="15.453125" customWidth="1"/>
    <col min="4" max="4" width="15.90625" style="59" bestFit="1" customWidth="1"/>
    <col min="5" max="5" width="15.90625" style="209" bestFit="1" customWidth="1"/>
    <col min="6" max="6" width="15.453125" customWidth="1"/>
    <col min="7" max="7" width="15.453125" style="5" customWidth="1"/>
    <col min="8" max="8" width="23.26953125" bestFit="1" customWidth="1"/>
    <col min="9" max="9" width="10.90625" style="3"/>
    <col min="10" max="10" width="23.26953125" bestFit="1" customWidth="1"/>
  </cols>
  <sheetData>
    <row r="1" spans="1:15" ht="28.5" customHeight="1" x14ac:dyDescent="0.35">
      <c r="A1" s="7" t="s">
        <v>24</v>
      </c>
      <c r="B1" s="7" t="s">
        <v>0</v>
      </c>
      <c r="C1" s="7" t="str">
        <f>Cfg!B1</f>
        <v>Opérateur</v>
      </c>
      <c r="D1" s="90" t="s">
        <v>1</v>
      </c>
      <c r="E1" s="207" t="s">
        <v>46</v>
      </c>
      <c r="F1" s="7" t="str">
        <f>Cfg!D1</f>
        <v>Activités</v>
      </c>
      <c r="G1" s="7" t="str">
        <f>Cfg!E1</f>
        <v>Client</v>
      </c>
      <c r="H1" s="7" t="str">
        <f>Cfg!F1</f>
        <v>Commande</v>
      </c>
      <c r="I1" s="7" t="s">
        <v>25</v>
      </c>
      <c r="J1" s="7" t="s">
        <v>38</v>
      </c>
    </row>
    <row r="2" spans="1:15" ht="16.5" customHeight="1" x14ac:dyDescent="0.35">
      <c r="A2" s="60">
        <v>0</v>
      </c>
      <c r="B2" s="60">
        <v>0</v>
      </c>
      <c r="C2" s="61" t="s">
        <v>2</v>
      </c>
      <c r="D2" s="62">
        <v>43820.4375</v>
      </c>
      <c r="E2" s="208">
        <v>43820.5</v>
      </c>
      <c r="F2" s="61" t="s">
        <v>2</v>
      </c>
      <c r="G2" s="61" t="s">
        <v>2</v>
      </c>
      <c r="H2" s="61" t="s">
        <v>3</v>
      </c>
      <c r="I2" s="60">
        <v>0</v>
      </c>
      <c r="J2" s="61" t="s">
        <v>3</v>
      </c>
    </row>
    <row r="3" spans="1:15" x14ac:dyDescent="0.35">
      <c r="E3" s="212"/>
    </row>
    <row r="4" spans="1:15" x14ac:dyDescent="0.35">
      <c r="E4" s="212"/>
    </row>
    <row r="5" spans="1:15" x14ac:dyDescent="0.35">
      <c r="E5" s="212"/>
    </row>
    <row r="6" spans="1:15" x14ac:dyDescent="0.35">
      <c r="E6" s="212"/>
    </row>
    <row r="7" spans="1:15" x14ac:dyDescent="0.35">
      <c r="E7" s="212"/>
    </row>
    <row r="8" spans="1:15" x14ac:dyDescent="0.35">
      <c r="E8" s="212"/>
    </row>
    <row r="9" spans="1:15" x14ac:dyDescent="0.35">
      <c r="E9" s="212"/>
    </row>
    <row r="10" spans="1:15" x14ac:dyDescent="0.35">
      <c r="E10" s="212"/>
    </row>
    <row r="11" spans="1:15" x14ac:dyDescent="0.35">
      <c r="E11" s="212"/>
    </row>
    <row r="12" spans="1:15" x14ac:dyDescent="0.35">
      <c r="E12" s="212"/>
    </row>
    <row r="15" spans="1:15" x14ac:dyDescent="0.35">
      <c r="B15" s="215"/>
      <c r="G15" s="59"/>
      <c r="H15" s="209"/>
    </row>
    <row r="16" spans="1:15" x14ac:dyDescent="0.35">
      <c r="D16" s="216"/>
      <c r="E16" s="8"/>
      <c r="F16" s="216"/>
      <c r="G16" s="8"/>
      <c r="H16" s="8"/>
      <c r="I16" s="8"/>
      <c r="J16" s="216"/>
      <c r="K16" s="216"/>
      <c r="L16" s="216"/>
      <c r="M16" s="216"/>
      <c r="N16" s="216"/>
      <c r="O16" s="216"/>
    </row>
    <row r="17" spans="4:15" x14ac:dyDescent="0.35">
      <c r="D17" s="216"/>
      <c r="E17" s="8"/>
      <c r="F17" s="216"/>
      <c r="G17" s="8"/>
      <c r="H17" s="8"/>
      <c r="I17" s="8"/>
      <c r="J17" s="216"/>
      <c r="K17" s="216"/>
      <c r="L17" s="216"/>
      <c r="M17" s="216"/>
      <c r="N17" s="216"/>
      <c r="O17" s="216"/>
    </row>
    <row r="18" spans="4:15" x14ac:dyDescent="0.35">
      <c r="D18" s="212"/>
    </row>
    <row r="20" spans="4:15" x14ac:dyDescent="0.35">
      <c r="E20" s="212"/>
    </row>
    <row r="21" spans="4:15" x14ac:dyDescent="0.35">
      <c r="E21" s="2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Cfg</vt:lpstr>
      <vt:lpstr>Global</vt:lpstr>
      <vt:lpstr>Individuel</vt:lpstr>
      <vt:lpstr>Bilan</vt:lpstr>
      <vt:lpstr>Bdd</vt:lpstr>
      <vt:lpstr>Bilan!Zone_d_impression</vt:lpstr>
      <vt:lpstr>Global!Zone_d_impression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loicc</cp:lastModifiedBy>
  <cp:lastPrinted>2019-12-21T15:02:14Z</cp:lastPrinted>
  <dcterms:created xsi:type="dcterms:W3CDTF">2015-05-13T13:15:15Z</dcterms:created>
  <dcterms:modified xsi:type="dcterms:W3CDTF">2020-10-19T11:11:09Z</dcterms:modified>
</cp:coreProperties>
</file>