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sue\Desktop\Josué Boulot\"/>
    </mc:Choice>
  </mc:AlternateContent>
  <xr:revisionPtr revIDLastSave="0" documentId="13_ncr:1_{E1F9035F-1E3D-44D7-B3A6-6A880441ADC2}" xr6:coauthVersionLast="47" xr6:coauthVersionMax="47" xr10:uidLastSave="{00000000-0000-0000-0000-000000000000}"/>
  <bookViews>
    <workbookView xWindow="-120" yWindow="-120" windowWidth="29040" windowHeight="15840" activeTab="2" xr2:uid="{C5DAA5C3-9A59-44DD-BFEE-4A726FC6701E}"/>
  </bookViews>
  <sheets>
    <sheet name="Donnée" sheetId="1" r:id="rId1"/>
    <sheet name="TCD" sheetId="3" r:id="rId2"/>
    <sheet name="Top" sheetId="2" r:id="rId3"/>
  </sheets>
  <calcPr calcId="18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 s="1"/>
  <c r="H13" i="2"/>
  <c r="I13" i="2" s="1"/>
  <c r="H11" i="2"/>
  <c r="I11" i="2" s="1"/>
  <c r="H10" i="2"/>
  <c r="G12" i="2"/>
  <c r="F12" i="2"/>
  <c r="F13" i="2"/>
  <c r="G13" i="2" s="1"/>
  <c r="F11" i="2"/>
  <c r="G11" i="2" s="1"/>
  <c r="D12" i="2"/>
  <c r="E12" i="2" s="1"/>
  <c r="D13" i="2"/>
  <c r="E13" i="2" s="1"/>
  <c r="D11" i="2"/>
  <c r="E11" i="2" s="1"/>
  <c r="F10" i="2"/>
  <c r="D10" i="2"/>
  <c r="B10" i="2"/>
  <c r="B12" i="2" l="1"/>
  <c r="C12" i="2" s="1"/>
  <c r="B13" i="2"/>
  <c r="C13" i="2" s="1"/>
  <c r="B11" i="2"/>
  <c r="C11" i="2" s="1"/>
</calcChain>
</file>

<file path=xl/sharedStrings.xml><?xml version="1.0" encoding="utf-8"?>
<sst xmlns="http://schemas.openxmlformats.org/spreadsheetml/2006/main" count="82" uniqueCount="53">
  <si>
    <t>Type pompe</t>
  </si>
  <si>
    <t>NQP Montage</t>
  </si>
  <si>
    <t>NQTS Montage</t>
  </si>
  <si>
    <t>NQI Montage</t>
  </si>
  <si>
    <t>NQBE Montage</t>
  </si>
  <si>
    <t>NQF Montage</t>
  </si>
  <si>
    <t>Sommes NQP/NQTS/NQI Montage</t>
  </si>
  <si>
    <t>NQP Tests</t>
  </si>
  <si>
    <t>NQTS Tests</t>
  </si>
  <si>
    <t>NQI Tests</t>
  </si>
  <si>
    <t>NQBE Tests</t>
  </si>
  <si>
    <t>NQF Tests</t>
  </si>
  <si>
    <t>Sommes NQP/NQTS/NQI Tests</t>
  </si>
  <si>
    <t>NQP Totale</t>
  </si>
  <si>
    <t>NQTS Totale</t>
  </si>
  <si>
    <t>NQI Totale</t>
  </si>
  <si>
    <t>NQBE Totale</t>
  </si>
  <si>
    <t>NQF Totale</t>
  </si>
  <si>
    <t>Sommes NQP/NQTS/NQI Totale</t>
  </si>
  <si>
    <t>Sommes NQBE / NQF Totale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</si>
  <si>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</si>
  <si>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</si>
  <si>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</si>
  <si>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</si>
  <si>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</si>
  <si>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</si>
  <si>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</si>
  <si>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</si>
  <si>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</si>
  <si>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</si>
  <si>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</si>
  <si>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</si>
  <si>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</si>
  <si>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</si>
  <si>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</si>
  <si>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</si>
  <si>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</si>
  <si>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</si>
  <si>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</si>
  <si>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</si>
  <si>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</si>
  <si>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W</t>
  </si>
  <si>
    <t>Z</t>
  </si>
  <si>
    <t>Y</t>
  </si>
  <si>
    <t>X</t>
  </si>
  <si>
    <t>V</t>
  </si>
  <si>
    <t>Étiquettes de lignes</t>
  </si>
  <si>
    <t>Total général</t>
  </si>
  <si>
    <t>Somme de NQP Montage</t>
  </si>
  <si>
    <t>Somme de NQTS Montage</t>
  </si>
  <si>
    <t>TOP</t>
  </si>
  <si>
    <t>Type pompes</t>
  </si>
  <si>
    <t>Somme de NQI Tests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</si>
</sst>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2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1</xdr:row>
          <xdr:rowOff>114300</xdr:rowOff>
        </xdr:from>
        <xdr:to>
          <xdr:col>1</xdr:col>
          <xdr:colOff>276225</xdr:colOff>
          <xdr:row>4</xdr:row>
          <xdr:rowOff>66675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NQP Montage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457200</xdr:colOff>
          <xdr:row>1</xdr:row>
          <xdr:rowOff>47625</xdr:rowOff>
        </xdr:from>
        <xdr:to>
          <xdr:col>2</xdr:col>
          <xdr:colOff>228600</xdr:colOff>
          <xdr:row>5</xdr:row>
          <xdr:rowOff>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NQTS Montage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714375</xdr:colOff>
          <xdr:row>2</xdr:row>
          <xdr:rowOff>19050</xdr:rowOff>
        </xdr:from>
        <xdr:to>
          <xdr:col>3</xdr:col>
          <xdr:colOff>1219200</xdr:colOff>
          <xdr:row>4</xdr:row>
          <xdr:rowOff>57150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NQI Tests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1</xdr:row>
          <xdr:rowOff>57150</xdr:rowOff>
        </xdr:from>
        <xdr:to>
          <xdr:col>5</xdr:col>
          <xdr:colOff>352425</xdr:colOff>
          <xdr:row>5</xdr:row>
          <xdr:rowOff>9525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NQF Tests</a:t>
              </a:r>
            </a:p>
          </xdr:txBody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sué" refreshedDate="44353.420898958335" createdVersion="7" refreshedVersion="7" minRefreshableVersion="3" recordCount="26" xr:uid="{B88CAB8F-8276-4ED4-AA57-1CAE7F8FBDA0}">
  <cacheSource type="worksheet">
    <worksheetSource name="Tableau2"/>
  </cacheSource>
  <cacheFields count="20">
    <cacheField name="Type pompe" numFmtId="0">
      <sharedItems count="26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Z"/>
        <s v="Y"/>
        <s v="X"/>
      </sharedItems>
    </cacheField>
    <cacheField name="NQP Montage" numFmtId="0">
      <sharedItems containsSemiMixedTypes="0" containsString="0" containsNumber="1" minValue="0" maxValue="7.25"/>
    </cacheField>
    <cacheField name="NQTS Montage" numFmtId="0">
      <sharedItems containsSemiMixedTypes="0" containsString="0" containsNumber="1" minValue="0" maxValue="31.48"/>
    </cacheField>
    <cacheField name="NQI Montage" numFmtId="0">
      <sharedItems containsSemiMixedTypes="0" containsString="0" containsNumber="1" minValue="0" maxValue="2.27"/>
    </cacheField>
    <cacheField name="NQBE Montage" numFmtId="0">
      <sharedItems containsSemiMixedTypes="0" containsString="0" containsNumber="1" minValue="0" maxValue="40.379999999999995"/>
    </cacheField>
    <cacheField name="NQF Montage" numFmtId="0">
      <sharedItems containsSemiMixedTypes="0" containsString="0" containsNumber="1" minValue="0" maxValue="18.810000000000002"/>
    </cacheField>
    <cacheField name="Sommes NQP/NQTS/NQI Montage" numFmtId="0">
      <sharedItems containsSemiMixedTypes="0" containsString="0" containsNumber="1" minValue="0" maxValue="31.48"/>
    </cacheField>
    <cacheField name="NQP Tests" numFmtId="0">
      <sharedItems containsSemiMixedTypes="0" containsString="0" containsNumber="1" minValue="0" maxValue="14.5"/>
    </cacheField>
    <cacheField name="NQTS Tests" numFmtId="0">
      <sharedItems containsSemiMixedTypes="0" containsString="0" containsNumber="1" minValue="0" maxValue="17"/>
    </cacheField>
    <cacheField name="NQI Tests" numFmtId="0">
      <sharedItems containsSemiMixedTypes="0" containsString="0" containsNumber="1" minValue="0" maxValue="1.25"/>
    </cacheField>
    <cacheField name="NQBE Tests" numFmtId="0">
      <sharedItems containsSemiMixedTypes="0" containsString="0" containsNumber="1" containsInteger="1" minValue="0" maxValue="2"/>
    </cacheField>
    <cacheField name="NQF Tests" numFmtId="0">
      <sharedItems containsSemiMixedTypes="0" containsString="0" containsNumber="1" minValue="0" maxValue="18"/>
    </cacheField>
    <cacheField name="Sommes NQP/NQTS/NQI Tests" numFmtId="0">
      <sharedItems containsSemiMixedTypes="0" containsString="0" containsNumber="1" minValue="0" maxValue="23.75"/>
    </cacheField>
    <cacheField name="NQP Totale" numFmtId="0">
      <sharedItems containsSemiMixedTypes="0" containsString="0" containsNumber="1" minValue="0" maxValue="14.5"/>
    </cacheField>
    <cacheField name="NQTS Totale" numFmtId="0">
      <sharedItems containsSemiMixedTypes="0" containsString="0" containsNumber="1" minValue="0" maxValue="48.480000000000004"/>
    </cacheField>
    <cacheField name="NQI Totale" numFmtId="0">
      <sharedItems containsSemiMixedTypes="0" containsString="0" containsNumber="1" minValue="0" maxValue="2.27"/>
    </cacheField>
    <cacheField name="NQBE Totale" numFmtId="0">
      <sharedItems containsSemiMixedTypes="0" containsString="0" containsNumber="1" minValue="0" maxValue="40.379999999999995"/>
    </cacheField>
    <cacheField name="NQF Totale" numFmtId="0">
      <sharedItems containsSemiMixedTypes="0" containsString="0" containsNumber="1" minValue="0" maxValue="34.89"/>
    </cacheField>
    <cacheField name="Sommes NQP/NQTS/NQI Totale" numFmtId="0">
      <sharedItems containsSemiMixedTypes="0" containsString="0" containsNumber="1" minValue="0" maxValue="52.980000000000004"/>
    </cacheField>
    <cacheField name="Sommes NQBE / NQF Totale" numFmtId="0">
      <sharedItems containsSemiMixedTypes="0" containsString="0" containsNumber="1" minValue="0" maxValue="54.6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n v="0"/>
    <n v="0"/>
    <n v="0"/>
    <n v="40.379999999999995"/>
    <n v="12.24"/>
    <n v="0"/>
    <n v="2.5"/>
    <n v="0"/>
    <n v="0"/>
    <n v="0"/>
    <n v="2"/>
    <n v="2.5"/>
    <n v="2.5"/>
    <n v="0"/>
    <n v="0"/>
    <n v="40.379999999999995"/>
    <n v="14.24"/>
    <n v="2.5"/>
    <n v="54.62"/>
  </r>
  <r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n v="0"/>
    <n v="0"/>
    <n v="0"/>
    <n v="2.58"/>
    <n v="0"/>
    <n v="0"/>
    <n v="0"/>
    <n v="0"/>
    <n v="0"/>
    <n v="0"/>
    <n v="0"/>
    <n v="0"/>
    <n v="0"/>
    <n v="0"/>
    <n v="0"/>
    <n v="2.58"/>
    <n v="0"/>
    <n v="0"/>
    <n v="2.58"/>
  </r>
  <r>
    <x v="3"/>
    <n v="0"/>
    <n v="7.67"/>
    <n v="0"/>
    <n v="0"/>
    <n v="0"/>
    <n v="7.67"/>
    <n v="1"/>
    <n v="9.5"/>
    <n v="0"/>
    <n v="0"/>
    <n v="0"/>
    <n v="10.5"/>
    <n v="1"/>
    <n v="17.170000000000002"/>
    <n v="0"/>
    <n v="0"/>
    <n v="0"/>
    <n v="18.170000000000002"/>
    <n v="0"/>
  </r>
  <r>
    <x v="4"/>
    <n v="0"/>
    <n v="0"/>
    <n v="0"/>
    <n v="0"/>
    <n v="13.170000000000002"/>
    <n v="0"/>
    <n v="0"/>
    <n v="0"/>
    <n v="0"/>
    <n v="0"/>
    <n v="0"/>
    <n v="0"/>
    <n v="0"/>
    <n v="0"/>
    <n v="0"/>
    <n v="0"/>
    <n v="13.170000000000002"/>
    <n v="0"/>
    <n v="13.170000000000002"/>
  </r>
  <r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n v="0"/>
    <n v="0"/>
    <n v="0"/>
    <n v="0"/>
    <n v="18.810000000000002"/>
    <n v="0"/>
    <n v="0"/>
    <n v="0"/>
    <n v="0"/>
    <n v="0"/>
    <n v="0"/>
    <n v="0"/>
    <n v="0"/>
    <n v="0"/>
    <n v="0"/>
    <n v="0"/>
    <n v="18.810000000000002"/>
    <n v="0"/>
    <n v="18.810000000000002"/>
  </r>
  <r>
    <x v="7"/>
    <n v="0"/>
    <n v="0"/>
    <n v="0"/>
    <n v="0"/>
    <n v="2.25"/>
    <n v="0"/>
    <n v="0"/>
    <n v="0"/>
    <n v="0"/>
    <n v="0"/>
    <n v="2"/>
    <n v="0"/>
    <n v="0"/>
    <n v="0"/>
    <n v="0"/>
    <n v="0"/>
    <n v="4.25"/>
    <n v="0"/>
    <n v="4.25"/>
  </r>
  <r>
    <x v="8"/>
    <n v="0"/>
    <n v="0"/>
    <n v="0"/>
    <n v="0"/>
    <n v="0.62"/>
    <n v="0"/>
    <n v="0"/>
    <n v="0"/>
    <n v="0"/>
    <n v="0"/>
    <n v="0"/>
    <n v="0"/>
    <n v="0"/>
    <n v="0"/>
    <n v="0"/>
    <n v="0"/>
    <n v="0.62"/>
    <n v="0"/>
    <n v="0.62"/>
  </r>
  <r>
    <x v="9"/>
    <n v="7.25"/>
    <n v="0"/>
    <n v="0"/>
    <n v="16.39"/>
    <n v="0"/>
    <n v="7.25"/>
    <n v="0"/>
    <n v="0"/>
    <n v="0"/>
    <n v="0"/>
    <n v="0"/>
    <n v="0"/>
    <n v="7.25"/>
    <n v="0"/>
    <n v="0"/>
    <n v="16.39"/>
    <n v="0"/>
    <n v="7.25"/>
    <n v="16.39"/>
  </r>
  <r>
    <x v="1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n v="0"/>
    <n v="0"/>
    <n v="0"/>
    <n v="0"/>
    <n v="0.65"/>
    <n v="0"/>
    <n v="0"/>
    <n v="0"/>
    <n v="0"/>
    <n v="0"/>
    <n v="0"/>
    <n v="0"/>
    <n v="0"/>
    <n v="0"/>
    <n v="0"/>
    <n v="0"/>
    <n v="0.65"/>
    <n v="0"/>
    <n v="0.65"/>
  </r>
  <r>
    <x v="13"/>
    <n v="0"/>
    <n v="0"/>
    <n v="0"/>
    <n v="1.01"/>
    <n v="0"/>
    <n v="0"/>
    <n v="0"/>
    <n v="0"/>
    <n v="0"/>
    <n v="0"/>
    <n v="0"/>
    <n v="0"/>
    <n v="0"/>
    <n v="0"/>
    <n v="0"/>
    <n v="1.01"/>
    <n v="0"/>
    <n v="0"/>
    <n v="1.01"/>
  </r>
  <r>
    <x v="1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n v="0"/>
    <n v="0"/>
    <n v="1.22"/>
    <n v="0"/>
    <n v="14.74"/>
    <n v="1.22"/>
    <n v="0"/>
    <n v="0"/>
    <n v="0"/>
    <n v="0"/>
    <n v="7.5"/>
    <n v="0"/>
    <n v="0"/>
    <n v="0"/>
    <n v="1.22"/>
    <n v="0"/>
    <n v="22.240000000000002"/>
    <n v="1.22"/>
    <n v="22.240000000000002"/>
  </r>
  <r>
    <x v="16"/>
    <n v="2.02"/>
    <n v="22.05"/>
    <n v="1.8199999999999998"/>
    <n v="0"/>
    <n v="4.1400000000000006"/>
    <n v="25.89"/>
    <n v="6.75"/>
    <n v="17"/>
    <n v="0"/>
    <n v="0"/>
    <n v="0"/>
    <n v="23.75"/>
    <n v="8.77"/>
    <n v="39.049999999999997"/>
    <n v="1.8199999999999998"/>
    <n v="0"/>
    <n v="4.1400000000000006"/>
    <n v="49.64"/>
    <n v="4.1400000000000006"/>
  </r>
  <r>
    <x v="17"/>
    <n v="0"/>
    <n v="0"/>
    <n v="0"/>
    <n v="0.53"/>
    <n v="2.9"/>
    <n v="0"/>
    <n v="0"/>
    <n v="0"/>
    <n v="0"/>
    <n v="0"/>
    <n v="4"/>
    <n v="0"/>
    <n v="0"/>
    <n v="0"/>
    <n v="0"/>
    <n v="0.53"/>
    <n v="6.9"/>
    <n v="0"/>
    <n v="7.43"/>
  </r>
  <r>
    <x v="18"/>
    <n v="0"/>
    <n v="0"/>
    <n v="0"/>
    <n v="0"/>
    <n v="13.54"/>
    <n v="0"/>
    <n v="0"/>
    <n v="7.25"/>
    <n v="1.25"/>
    <n v="0"/>
    <n v="0"/>
    <n v="8.5"/>
    <n v="0"/>
    <n v="7.25"/>
    <n v="1.25"/>
    <n v="0"/>
    <n v="13.54"/>
    <n v="8.5"/>
    <n v="13.54"/>
  </r>
  <r>
    <x v="1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n v="0"/>
    <n v="0"/>
    <n v="2.27"/>
    <n v="2.15"/>
    <n v="16.89"/>
    <n v="2.27"/>
    <n v="0"/>
    <n v="0"/>
    <n v="0"/>
    <n v="0"/>
    <n v="18"/>
    <n v="0"/>
    <n v="0"/>
    <n v="0"/>
    <n v="2.27"/>
    <n v="2.15"/>
    <n v="34.89"/>
    <n v="2.27"/>
    <n v="37.04"/>
  </r>
  <r>
    <x v="23"/>
    <n v="0"/>
    <n v="0"/>
    <n v="0.7"/>
    <n v="0"/>
    <n v="0.83"/>
    <n v="0.7"/>
    <n v="14.5"/>
    <n v="0"/>
    <n v="0"/>
    <n v="2"/>
    <n v="0"/>
    <n v="14.5"/>
    <n v="14.5"/>
    <n v="0"/>
    <n v="0.7"/>
    <n v="2"/>
    <n v="0.83"/>
    <n v="15.2"/>
    <n v="2.83"/>
  </r>
  <r>
    <x v="24"/>
    <n v="0"/>
    <n v="31.48"/>
    <n v="0"/>
    <n v="0"/>
    <n v="0"/>
    <n v="31.48"/>
    <n v="4.5"/>
    <n v="17"/>
    <n v="0"/>
    <n v="0"/>
    <n v="0"/>
    <n v="21.5"/>
    <n v="4.5"/>
    <n v="48.480000000000004"/>
    <n v="0"/>
    <n v="0"/>
    <n v="0"/>
    <n v="52.980000000000004"/>
    <n v="0"/>
  </r>
  <r>
    <x v="25"/>
    <n v="0.87"/>
    <n v="0"/>
    <n v="0.48"/>
    <n v="0"/>
    <n v="5.0999999999999996"/>
    <n v="1.35"/>
    <n v="0"/>
    <n v="4.5"/>
    <n v="0"/>
    <n v="0"/>
    <n v="2"/>
    <n v="4.5"/>
    <n v="0.87"/>
    <n v="4.5"/>
    <n v="0.48"/>
    <n v="0"/>
    <n v="7.1"/>
    <n v="5.85"/>
    <n v="7.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713C45-36C8-4571-9376-7835430465C6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5:D32" firstHeaderRow="0" firstDataRow="1" firstDataCol="1"/>
  <pivotFields count="20">
    <pivotField axis="axisRow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5"/>
        <item x="24"/>
        <item x="23"/>
        <item t="default"/>
      </items>
    </pivotField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QP Montage" fld="1" baseField="0" baseItem="0"/>
    <dataField name="Somme de NQTS Montage" fld="2" baseField="0" baseItem="0"/>
    <dataField name="Somme de NQI Tests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80D3325-6CD3-4ECB-9DD7-47D45D97FD55}" name="Tableau2" displayName="Tableau2" ref="A1:T27" totalsRowShown="0" headerRowDxfId="21" dataDxfId="20">
  <autoFilter ref="A1:T27" xr:uid="{680D3325-6CD3-4ECB-9DD7-47D45D97FD55}"/>
  <tableColumns count="20">
    <tableColumn id="1" xr3:uid="{A44FDD64-BDD5-4D26-9764-9010DFF5C1FF}" name="Type pompe" dataDxfId="19"/>
    <tableColumn id="3" xr3:uid="{4B652613-FE07-4BA1-82CD-04CCE3E08D1A}" name="NQP Montage" dataDxfId="18"/>
    <tableColumn id="4" xr3:uid="{9F7AD85F-4A4A-435D-8787-042B39605701}" name="NQTS Montage" dataDxfId="17"/>
    <tableColumn id="5" xr3:uid="{FF70B56A-957E-4BB5-8C65-88F270F3494F}" name="NQI Montage" dataDxfId="16"/>
    <tableColumn id="6" xr3:uid="{507D5E9B-5C9B-40F2-A0C5-C2BE6F3CC0BB}" name="NQBE Montage" dataDxfId="15"/>
    <tableColumn id="7" xr3:uid="{261335BF-FCC9-424E-B360-42ACAA2B1AEA}" name="NQF Montage" dataDxfId="14"/>
    <tableColumn id="8" xr3:uid="{762AACA0-3E30-4B4A-A2B6-1F2B9040DAEA}" name="Sommes NQP/NQTS/NQI Montage" dataDxfId="13"/>
    <tableColumn id="9" xr3:uid="{D2B58405-FB1F-4D41-802F-FC2B65DC69CF}" name="NQP Tests" dataDxfId="12"/>
    <tableColumn id="10" xr3:uid="{E93F8BF6-731A-493D-A6AD-7B8B94EFD67B}" name="NQTS Tests" dataDxfId="11"/>
    <tableColumn id="11" xr3:uid="{157A759B-3E9C-4BB1-BCB2-09FB228E9A5F}" name="NQI Tests" dataDxfId="10"/>
    <tableColumn id="12" xr3:uid="{2E85B019-427F-4DCB-A5C5-77FC0E26FD46}" name="NQBE Tests" dataDxfId="9"/>
    <tableColumn id="13" xr3:uid="{FA09BF0F-6EB0-4A15-97DA-7EDCC20A59B6}" name="NQF Tests" dataDxfId="8"/>
    <tableColumn id="14" xr3:uid="{4BD56399-EFDC-410E-BB95-6D344669A74D}" name="Sommes NQP/NQTS/NQI Tests" dataDxfId="7"/>
    <tableColumn id="15" xr3:uid="{6F6DB85E-694B-4D0E-B40B-4765992144A9}" name="NQP Totale" dataDxfId="6"/>
    <tableColumn id="16" xr3:uid="{A9A210DE-1794-44E6-B151-B7E63CC7FBCA}" name="NQTS Totale" dataDxfId="5"/>
    <tableColumn id="17" xr3:uid="{9C118F83-F0BD-4028-8A28-B59E8EDB4A1E}" name="NQI Totale" dataDxfId="4"/>
    <tableColumn id="18" xr3:uid="{0C96D624-2F4A-4029-A3C2-6214B72C8FE1}" name="NQBE Totale" dataDxfId="3"/>
    <tableColumn id="19" xr3:uid="{C568E05D-4B72-4B9E-AFEC-89F49A0447C5}" name="NQF Totale" dataDxfId="2"/>
    <tableColumn id="20" xr3:uid="{36CF16BE-DBA3-4670-A145-D57F1261E21E}" name="Sommes NQP/NQTS/NQI Totale" dataDxfId="1"/>
    <tableColumn id="21" xr3:uid="{8EE9960C-23CD-4093-BF45-D7E5310B7D05}" name="Sommes NQBE / NQF Tota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B43E57-74D6-454C-9F86-95E159F7CA29}">
  <sheetPr codeName="Feuil1"/>
  <dimension ref="A1:T27"/>
  <sheetViews>
    <sheetView workbookViewId="0">
      <selection sqref="A1:T27"/>
    </sheetView>
  </sheetViews>
  <sheetFormatPr baseColWidth="10" defaultRowHeight="12.75" x14ac:dyDescent="0.2"/>
  <cols>
    <col min="1" max="1" width="17.140625" style="1" bestFit="1" customWidth="1"/>
    <col min="2" max="2" width="18" style="1" bestFit="1" customWidth="1"/>
    <col min="3" max="3" width="19.140625" style="1" bestFit="1" customWidth="1"/>
    <col min="4" max="4" width="17.28515625" style="1" bestFit="1" customWidth="1"/>
    <col min="5" max="5" width="19.140625" style="1" bestFit="1" customWidth="1"/>
    <col min="6" max="6" width="17.85546875" style="1" bestFit="1" customWidth="1"/>
    <col min="7" max="7" width="26.5703125" style="1" customWidth="1"/>
    <col min="8" max="8" width="12.28515625" style="1" customWidth="1"/>
    <col min="9" max="9" width="13.42578125" style="1" customWidth="1"/>
    <col min="10" max="10" width="11.5703125" style="1" customWidth="1"/>
    <col min="11" max="11" width="13.42578125" style="1" customWidth="1"/>
    <col min="12" max="12" width="12.140625" style="1" customWidth="1"/>
    <col min="13" max="13" width="24.5703125" style="1" customWidth="1"/>
    <col min="14" max="14" width="13.42578125" style="1" customWidth="1"/>
    <col min="15" max="15" width="14.5703125" style="1" customWidth="1"/>
    <col min="16" max="16" width="12.7109375" style="1" customWidth="1"/>
    <col min="17" max="17" width="14.5703125" style="1" customWidth="1"/>
    <col min="18" max="18" width="13.28515625" style="1" customWidth="1"/>
    <col min="19" max="19" width="22.140625" style="1" customWidth="1"/>
    <col min="20" max="20" width="23.140625" style="1" customWidth="1"/>
    <col min="21" max="16384" width="11.42578125" style="1"/>
  </cols>
  <sheetData>
    <row r="1" spans="1:20" s="2" customFormat="1" ht="49.5" customHeight="1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</row>
    <row r="2" spans="1:20" x14ac:dyDescent="0.2">
      <c r="A2" s="1" t="s">
        <v>20</v>
      </c>
      <c r="B2" s="1">
        <v>0</v>
      </c>
      <c r="C2" s="1">
        <v>0</v>
      </c>
      <c r="D2" s="1">
        <v>0</v>
      </c>
      <c r="E2" s="1">
        <v>40.379999999999995</v>
      </c>
      <c r="F2" s="1">
        <v>12.24</v>
      </c>
      <c r="G2" s="1">
        <v>0</v>
      </c>
      <c r="H2" s="1">
        <v>2.5</v>
      </c>
      <c r="I2" s="1">
        <v>0</v>
      </c>
      <c r="J2" s="1">
        <v>0</v>
      </c>
      <c r="K2" s="1">
        <v>0</v>
      </c>
      <c r="L2" s="1">
        <v>2</v>
      </c>
      <c r="M2" s="1">
        <v>2.5</v>
      </c>
      <c r="N2" s="1">
        <v>2.5</v>
      </c>
      <c r="O2" s="1">
        <v>0</v>
      </c>
      <c r="P2" s="1">
        <v>0</v>
      </c>
      <c r="Q2" s="1">
        <v>40.379999999999995</v>
      </c>
      <c r="R2" s="1">
        <v>14.24</v>
      </c>
      <c r="S2" s="1">
        <v>2.5</v>
      </c>
      <c r="T2" s="1">
        <v>54.62</v>
      </c>
    </row>
    <row r="3" spans="1:20" x14ac:dyDescent="0.2">
      <c r="A3" s="1" t="s">
        <v>21</v>
      </c>
      <c r="B3" s="1">
        <v>0</v>
      </c>
      <c r="C3" s="1">
        <v>0</v>
      </c>
      <c r="D3" s="1">
        <v>0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>
        <v>0</v>
      </c>
      <c r="M3" s="1">
        <v>0</v>
      </c>
      <c r="N3" s="1">
        <v>0</v>
      </c>
      <c r="O3" s="1">
        <v>0</v>
      </c>
      <c r="P3" s="1">
        <v>0</v>
      </c>
      <c r="Q3" s="1">
        <v>0</v>
      </c>
      <c r="R3" s="1">
        <v>0</v>
      </c>
      <c r="S3" s="1">
        <v>0</v>
      </c>
      <c r="T3" s="1">
        <v>0</v>
      </c>
    </row>
    <row r="4" spans="1:20" x14ac:dyDescent="0.2">
      <c r="A4" s="1" t="s">
        <v>22</v>
      </c>
      <c r="B4" s="1">
        <v>0</v>
      </c>
      <c r="C4" s="1">
        <v>0</v>
      </c>
      <c r="D4" s="1">
        <v>0</v>
      </c>
      <c r="E4" s="1">
        <v>2.58</v>
      </c>
      <c r="F4" s="1">
        <v>0</v>
      </c>
      <c r="G4" s="1">
        <v>0</v>
      </c>
      <c r="H4" s="1">
        <v>0</v>
      </c>
      <c r="I4" s="1">
        <v>0</v>
      </c>
      <c r="J4" s="1">
        <v>0</v>
      </c>
      <c r="K4" s="1">
        <v>0</v>
      </c>
      <c r="L4" s="1">
        <v>0</v>
      </c>
      <c r="M4" s="1">
        <v>0</v>
      </c>
      <c r="N4" s="1">
        <v>0</v>
      </c>
      <c r="O4" s="1">
        <v>0</v>
      </c>
      <c r="P4" s="1">
        <v>0</v>
      </c>
      <c r="Q4" s="1">
        <v>2.58</v>
      </c>
      <c r="R4" s="1">
        <v>0</v>
      </c>
      <c r="S4" s="1">
        <v>0</v>
      </c>
      <c r="T4" s="1">
        <v>2.58</v>
      </c>
    </row>
    <row r="5" spans="1:20" x14ac:dyDescent="0.2">
      <c r="A5" s="1" t="s">
        <v>23</v>
      </c>
      <c r="B5" s="1">
        <v>0</v>
      </c>
      <c r="C5" s="1">
        <v>7.67</v>
      </c>
      <c r="D5" s="1">
        <v>0</v>
      </c>
      <c r="E5" s="1">
        <v>0</v>
      </c>
      <c r="F5" s="1">
        <v>0</v>
      </c>
      <c r="G5" s="1">
        <v>7.67</v>
      </c>
      <c r="H5" s="1">
        <v>1</v>
      </c>
      <c r="I5" s="1">
        <v>9.5</v>
      </c>
      <c r="J5" s="1">
        <v>0</v>
      </c>
      <c r="K5" s="1">
        <v>0</v>
      </c>
      <c r="L5" s="1">
        <v>0</v>
      </c>
      <c r="M5" s="1">
        <v>10.5</v>
      </c>
      <c r="N5" s="1">
        <v>1</v>
      </c>
      <c r="O5" s="1">
        <v>17.170000000000002</v>
      </c>
      <c r="P5" s="1">
        <v>0</v>
      </c>
      <c r="Q5" s="1">
        <v>0</v>
      </c>
      <c r="R5" s="1">
        <v>0</v>
      </c>
      <c r="S5" s="1">
        <v>18.170000000000002</v>
      </c>
      <c r="T5" s="1">
        <v>0</v>
      </c>
    </row>
    <row r="6" spans="1:20" x14ac:dyDescent="0.2">
      <c r="A6" s="1" t="s">
        <v>24</v>
      </c>
      <c r="B6" s="1">
        <v>0</v>
      </c>
      <c r="C6" s="1">
        <v>0</v>
      </c>
      <c r="D6" s="1">
        <v>0</v>
      </c>
      <c r="E6" s="1">
        <v>0</v>
      </c>
      <c r="F6" s="1">
        <v>13.170000000000002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13.170000000000002</v>
      </c>
      <c r="S6" s="1">
        <v>0</v>
      </c>
      <c r="T6" s="1">
        <v>13.170000000000002</v>
      </c>
    </row>
    <row r="7" spans="1:20" x14ac:dyDescent="0.2">
      <c r="A7" s="1" t="s">
        <v>25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</row>
    <row r="8" spans="1:20" x14ac:dyDescent="0.2">
      <c r="A8" s="1" t="s">
        <v>26</v>
      </c>
      <c r="B8" s="1">
        <v>0</v>
      </c>
      <c r="C8" s="1">
        <v>0</v>
      </c>
      <c r="D8" s="1">
        <v>0</v>
      </c>
      <c r="E8" s="1">
        <v>0</v>
      </c>
      <c r="F8" s="1">
        <v>18.810000000000002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18.810000000000002</v>
      </c>
      <c r="S8" s="1">
        <v>0</v>
      </c>
      <c r="T8" s="1">
        <v>18.810000000000002</v>
      </c>
    </row>
    <row r="9" spans="1:20" x14ac:dyDescent="0.2">
      <c r="A9" s="1" t="s">
        <v>27</v>
      </c>
      <c r="B9" s="1">
        <v>0</v>
      </c>
      <c r="C9" s="1">
        <v>0</v>
      </c>
      <c r="D9" s="1">
        <v>0</v>
      </c>
      <c r="E9" s="1">
        <v>0</v>
      </c>
      <c r="F9" s="1">
        <v>2.25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2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4.25</v>
      </c>
      <c r="S9" s="1">
        <v>0</v>
      </c>
      <c r="T9" s="1">
        <v>4.25</v>
      </c>
    </row>
    <row r="10" spans="1:20" x14ac:dyDescent="0.2">
      <c r="A10" s="1" t="s">
        <v>28</v>
      </c>
      <c r="B10" s="1">
        <v>0</v>
      </c>
      <c r="C10" s="1">
        <v>0</v>
      </c>
      <c r="D10" s="1">
        <v>0</v>
      </c>
      <c r="E10" s="1">
        <v>0</v>
      </c>
      <c r="F10" s="1">
        <v>0.62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0.62</v>
      </c>
      <c r="S10" s="1">
        <v>0</v>
      </c>
      <c r="T10" s="1">
        <v>0.62</v>
      </c>
    </row>
    <row r="11" spans="1:20" x14ac:dyDescent="0.2">
      <c r="A11" s="1" t="s">
        <v>29</v>
      </c>
      <c r="B11" s="1">
        <v>7.25</v>
      </c>
      <c r="C11" s="1">
        <v>0</v>
      </c>
      <c r="D11" s="1">
        <v>0</v>
      </c>
      <c r="E11" s="1">
        <v>16.39</v>
      </c>
      <c r="F11" s="1">
        <v>0</v>
      </c>
      <c r="G11" s="1">
        <v>7.25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7.25</v>
      </c>
      <c r="O11" s="1">
        <v>0</v>
      </c>
      <c r="P11" s="1">
        <v>0</v>
      </c>
      <c r="Q11" s="1">
        <v>16.39</v>
      </c>
      <c r="R11" s="1">
        <v>0</v>
      </c>
      <c r="S11" s="1">
        <v>7.25</v>
      </c>
      <c r="T11" s="1">
        <v>16.39</v>
      </c>
    </row>
    <row r="12" spans="1:20" x14ac:dyDescent="0.2">
      <c r="A12" s="1" t="s">
        <v>30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</row>
    <row r="13" spans="1:20" x14ac:dyDescent="0.2">
      <c r="A13" s="1" t="s">
        <v>31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</row>
    <row r="14" spans="1:20" x14ac:dyDescent="0.2">
      <c r="A14" s="1" t="s">
        <v>32</v>
      </c>
      <c r="B14" s="1">
        <v>0</v>
      </c>
      <c r="C14" s="1">
        <v>0</v>
      </c>
      <c r="D14" s="1">
        <v>0</v>
      </c>
      <c r="E14" s="1">
        <v>0</v>
      </c>
      <c r="F14" s="1">
        <v>0.65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0.65</v>
      </c>
      <c r="S14" s="1">
        <v>0</v>
      </c>
      <c r="T14" s="1">
        <v>0.65</v>
      </c>
    </row>
    <row r="15" spans="1:20" x14ac:dyDescent="0.2">
      <c r="A15" s="1" t="s">
        <v>33</v>
      </c>
      <c r="B15" s="1">
        <v>0</v>
      </c>
      <c r="C15" s="1">
        <v>0</v>
      </c>
      <c r="D15" s="1">
        <v>0</v>
      </c>
      <c r="E15" s="1">
        <v>1.01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1.01</v>
      </c>
      <c r="R15" s="1">
        <v>0</v>
      </c>
      <c r="S15" s="1">
        <v>0</v>
      </c>
      <c r="T15" s="1">
        <v>1.01</v>
      </c>
    </row>
    <row r="16" spans="1:20" x14ac:dyDescent="0.2">
      <c r="A16" s="1" t="s">
        <v>34</v>
      </c>
      <c r="B16" s="1">
        <v>0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</row>
    <row r="17" spans="1:20" x14ac:dyDescent="0.2">
      <c r="A17" s="1" t="s">
        <v>35</v>
      </c>
      <c r="B17" s="1">
        <v>0</v>
      </c>
      <c r="C17" s="1">
        <v>0</v>
      </c>
      <c r="D17" s="1">
        <v>1.22</v>
      </c>
      <c r="E17" s="1">
        <v>0</v>
      </c>
      <c r="F17" s="1">
        <v>14.74</v>
      </c>
      <c r="G17" s="1">
        <v>1.22</v>
      </c>
      <c r="H17" s="1">
        <v>0</v>
      </c>
      <c r="I17" s="1">
        <v>0</v>
      </c>
      <c r="J17" s="1">
        <v>0</v>
      </c>
      <c r="K17" s="1">
        <v>0</v>
      </c>
      <c r="L17" s="1">
        <v>7.5</v>
      </c>
      <c r="M17" s="1">
        <v>0</v>
      </c>
      <c r="N17" s="1">
        <v>0</v>
      </c>
      <c r="O17" s="1">
        <v>0</v>
      </c>
      <c r="P17" s="1">
        <v>1.22</v>
      </c>
      <c r="Q17" s="1">
        <v>0</v>
      </c>
      <c r="R17" s="1">
        <v>22.240000000000002</v>
      </c>
      <c r="S17" s="1">
        <v>1.22</v>
      </c>
      <c r="T17" s="1">
        <v>22.240000000000002</v>
      </c>
    </row>
    <row r="18" spans="1:20" x14ac:dyDescent="0.2">
      <c r="A18" s="1" t="s">
        <v>36</v>
      </c>
      <c r="B18" s="1">
        <v>2.02</v>
      </c>
      <c r="C18" s="1">
        <v>22.05</v>
      </c>
      <c r="D18" s="1">
        <v>1.8199999999999998</v>
      </c>
      <c r="E18" s="1">
        <v>0</v>
      </c>
      <c r="F18" s="1">
        <v>4.1400000000000006</v>
      </c>
      <c r="G18" s="1">
        <v>25.89</v>
      </c>
      <c r="H18" s="1">
        <v>6.75</v>
      </c>
      <c r="I18" s="1">
        <v>17</v>
      </c>
      <c r="J18" s="1">
        <v>0</v>
      </c>
      <c r="K18" s="1">
        <v>0</v>
      </c>
      <c r="L18" s="1">
        <v>0</v>
      </c>
      <c r="M18" s="1">
        <v>23.75</v>
      </c>
      <c r="N18" s="1">
        <v>8.77</v>
      </c>
      <c r="O18" s="1">
        <v>39.049999999999997</v>
      </c>
      <c r="P18" s="1">
        <v>1.8199999999999998</v>
      </c>
      <c r="Q18" s="1">
        <v>0</v>
      </c>
      <c r="R18" s="1">
        <v>4.1400000000000006</v>
      </c>
      <c r="S18" s="1">
        <v>49.64</v>
      </c>
      <c r="T18" s="1">
        <v>4.1400000000000006</v>
      </c>
    </row>
    <row r="19" spans="1:20" x14ac:dyDescent="0.2">
      <c r="A19" s="1" t="s">
        <v>37</v>
      </c>
      <c r="B19" s="1">
        <v>0</v>
      </c>
      <c r="C19" s="1">
        <v>0</v>
      </c>
      <c r="D19" s="1">
        <v>0</v>
      </c>
      <c r="E19" s="1">
        <v>0.53</v>
      </c>
      <c r="F19" s="1">
        <v>2.9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4</v>
      </c>
      <c r="M19" s="1">
        <v>0</v>
      </c>
      <c r="N19" s="1">
        <v>0</v>
      </c>
      <c r="O19" s="1">
        <v>0</v>
      </c>
      <c r="P19" s="1">
        <v>0</v>
      </c>
      <c r="Q19" s="1">
        <v>0.53</v>
      </c>
      <c r="R19" s="1">
        <v>6.9</v>
      </c>
      <c r="S19" s="1">
        <v>0</v>
      </c>
      <c r="T19" s="1">
        <v>7.43</v>
      </c>
    </row>
    <row r="20" spans="1:20" x14ac:dyDescent="0.2">
      <c r="A20" s="1" t="s">
        <v>38</v>
      </c>
      <c r="B20" s="1">
        <v>0</v>
      </c>
      <c r="C20" s="1">
        <v>0</v>
      </c>
      <c r="D20" s="1">
        <v>0</v>
      </c>
      <c r="E20" s="1">
        <v>0</v>
      </c>
      <c r="F20" s="1">
        <v>13.54</v>
      </c>
      <c r="G20" s="1">
        <v>0</v>
      </c>
      <c r="H20" s="1">
        <v>0</v>
      </c>
      <c r="I20" s="1">
        <v>7.25</v>
      </c>
      <c r="J20" s="1">
        <v>1.25</v>
      </c>
      <c r="K20" s="1">
        <v>0</v>
      </c>
      <c r="L20" s="1">
        <v>0</v>
      </c>
      <c r="M20" s="1">
        <v>8.5</v>
      </c>
      <c r="N20" s="1">
        <v>0</v>
      </c>
      <c r="O20" s="1">
        <v>7.25</v>
      </c>
      <c r="P20" s="1">
        <v>1.25</v>
      </c>
      <c r="Q20" s="1">
        <v>0</v>
      </c>
      <c r="R20" s="1">
        <v>13.54</v>
      </c>
      <c r="S20" s="1">
        <v>8.5</v>
      </c>
      <c r="T20" s="1">
        <v>13.54</v>
      </c>
    </row>
    <row r="21" spans="1:20" x14ac:dyDescent="0.2">
      <c r="A21" s="1" t="s">
        <v>39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1" t="s">
        <v>40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</row>
    <row r="23" spans="1:20" x14ac:dyDescent="0.2">
      <c r="A23" s="1" t="s">
        <v>45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  <c r="J23" s="1">
        <v>0</v>
      </c>
      <c r="K23" s="1">
        <v>0</v>
      </c>
      <c r="L23" s="1">
        <v>0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  <c r="T23" s="1">
        <v>0</v>
      </c>
    </row>
    <row r="24" spans="1:20" x14ac:dyDescent="0.2">
      <c r="A24" s="1" t="s">
        <v>41</v>
      </c>
      <c r="B24" s="1">
        <v>0</v>
      </c>
      <c r="C24" s="1">
        <v>0</v>
      </c>
      <c r="D24" s="1">
        <v>2.27</v>
      </c>
      <c r="E24" s="1">
        <v>2.15</v>
      </c>
      <c r="F24" s="1">
        <v>16.89</v>
      </c>
      <c r="G24" s="1">
        <v>2.27</v>
      </c>
      <c r="H24" s="1">
        <v>0</v>
      </c>
      <c r="I24" s="1">
        <v>0</v>
      </c>
      <c r="J24" s="1">
        <v>0</v>
      </c>
      <c r="K24" s="1">
        <v>0</v>
      </c>
      <c r="L24" s="1">
        <v>18</v>
      </c>
      <c r="M24" s="1">
        <v>0</v>
      </c>
      <c r="N24" s="1">
        <v>0</v>
      </c>
      <c r="O24" s="1">
        <v>0</v>
      </c>
      <c r="P24" s="1">
        <v>2.27</v>
      </c>
      <c r="Q24" s="1">
        <v>2.15</v>
      </c>
      <c r="R24" s="1">
        <v>34.89</v>
      </c>
      <c r="S24" s="1">
        <v>2.27</v>
      </c>
      <c r="T24" s="1">
        <v>37.04</v>
      </c>
    </row>
    <row r="25" spans="1:20" x14ac:dyDescent="0.2">
      <c r="A25" s="1" t="s">
        <v>42</v>
      </c>
      <c r="B25" s="1">
        <v>0</v>
      </c>
      <c r="C25" s="1">
        <v>0</v>
      </c>
      <c r="D25" s="1">
        <v>0.7</v>
      </c>
      <c r="E25" s="1">
        <v>0</v>
      </c>
      <c r="F25" s="1">
        <v>0.83</v>
      </c>
      <c r="G25" s="1">
        <v>0.7</v>
      </c>
      <c r="H25" s="1">
        <v>14.5</v>
      </c>
      <c r="I25" s="1">
        <v>0</v>
      </c>
      <c r="J25" s="1">
        <v>0</v>
      </c>
      <c r="K25" s="1">
        <v>2</v>
      </c>
      <c r="L25" s="1">
        <v>0</v>
      </c>
      <c r="M25" s="1">
        <v>14.5</v>
      </c>
      <c r="N25" s="1">
        <v>14.5</v>
      </c>
      <c r="O25" s="1">
        <v>0</v>
      </c>
      <c r="P25" s="1">
        <v>0.7</v>
      </c>
      <c r="Q25" s="1">
        <v>2</v>
      </c>
      <c r="R25" s="1">
        <v>0.83</v>
      </c>
      <c r="S25" s="1">
        <v>15.2</v>
      </c>
      <c r="T25" s="1">
        <v>2.83</v>
      </c>
    </row>
    <row r="26" spans="1:20" x14ac:dyDescent="0.2">
      <c r="A26" s="1" t="s">
        <v>43</v>
      </c>
      <c r="B26" s="1">
        <v>0</v>
      </c>
      <c r="C26" s="1">
        <v>31.48</v>
      </c>
      <c r="D26" s="1">
        <v>0</v>
      </c>
      <c r="E26" s="1">
        <v>0</v>
      </c>
      <c r="F26" s="1">
        <v>0</v>
      </c>
      <c r="G26" s="1">
        <v>31.48</v>
      </c>
      <c r="H26" s="1">
        <v>4.5</v>
      </c>
      <c r="I26" s="1">
        <v>17</v>
      </c>
      <c r="J26" s="1">
        <v>0</v>
      </c>
      <c r="K26" s="1">
        <v>0</v>
      </c>
      <c r="L26" s="1">
        <v>0</v>
      </c>
      <c r="M26" s="1">
        <v>21.5</v>
      </c>
      <c r="N26" s="1">
        <v>4.5</v>
      </c>
      <c r="O26" s="1">
        <v>48.480000000000004</v>
      </c>
      <c r="P26" s="1">
        <v>0</v>
      </c>
      <c r="Q26" s="1">
        <v>0</v>
      </c>
      <c r="R26" s="1">
        <v>0</v>
      </c>
      <c r="S26" s="1">
        <v>52.980000000000004</v>
      </c>
      <c r="T26" s="1">
        <v>0</v>
      </c>
    </row>
    <row r="27" spans="1:20" x14ac:dyDescent="0.2">
      <c r="A27" s="1" t="s">
        <v>44</v>
      </c>
      <c r="B27" s="1">
        <v>0.87</v>
      </c>
      <c r="C27" s="1">
        <v>0</v>
      </c>
      <c r="D27" s="1">
        <v>0.48</v>
      </c>
      <c r="E27" s="1">
        <v>0</v>
      </c>
      <c r="F27" s="1">
        <v>5.0999999999999996</v>
      </c>
      <c r="G27" s="1">
        <v>1.35</v>
      </c>
      <c r="H27" s="1">
        <v>0</v>
      </c>
      <c r="I27" s="1">
        <v>4.5</v>
      </c>
      <c r="J27" s="1">
        <v>0</v>
      </c>
      <c r="K27" s="1">
        <v>0</v>
      </c>
      <c r="L27" s="1">
        <v>2</v>
      </c>
      <c r="M27" s="1">
        <v>4.5</v>
      </c>
      <c r="N27" s="1">
        <v>0.87</v>
      </c>
      <c r="O27" s="1">
        <v>4.5</v>
      </c>
      <c r="P27" s="1">
        <v>0.48</v>
      </c>
      <c r="Q27" s="1">
        <v>0</v>
      </c>
      <c r="R27" s="1">
        <v>7.1</v>
      </c>
      <c r="S27" s="1">
        <v>5.85</v>
      </c>
      <c r="T27" s="1">
        <v>7.1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297876-CF42-4B45-A433-F551133B9865}">
  <sheetPr codeName="Feuil2"/>
  <dimension ref="A5:D32"/>
  <sheetViews>
    <sheetView workbookViewId="0">
      <selection activeCell="A5" sqref="A5"/>
    </sheetView>
  </sheetViews>
  <sheetFormatPr baseColWidth="10" defaultRowHeight="12.75" x14ac:dyDescent="0.2"/>
  <cols>
    <col min="1" max="1" width="21.140625" bestFit="1" customWidth="1"/>
    <col min="2" max="2" width="24.140625" bestFit="1" customWidth="1"/>
    <col min="3" max="3" width="25.28515625" bestFit="1" customWidth="1"/>
    <col min="4" max="4" width="20" bestFit="1" customWidth="1"/>
    <col min="5" max="5" width="20.5703125" bestFit="1" customWidth="1"/>
  </cols>
  <sheetData>
    <row r="5" spans="1:4" x14ac:dyDescent="0.2">
      <c r="A5" s="3" t="s">
        <v>46</v>
      </c>
      <c r="B5" t="s">
        <v>48</v>
      </c>
      <c r="C5" t="s">
        <v>49</v>
      </c>
      <c r="D5" t="s">
        <v>52</v>
      </c>
    </row>
    <row r="6" spans="1:4" x14ac:dyDescent="0.2">
      <c r="A6" s="4" t="s">
        <v>20</v>
      </c>
      <c r="B6" s="5">
        <v>0</v>
      </c>
      <c r="C6" s="5">
        <v>0</v>
      </c>
      <c r="D6" s="5">
        <v>0</v>
      </c>
    </row>
    <row r="7" spans="1:4" x14ac:dyDescent="0.2">
      <c r="A7" s="4" t="s">
        <v>21</v>
      </c>
      <c r="B7" s="5">
        <v>0</v>
      </c>
      <c r="C7" s="5">
        <v>0</v>
      </c>
      <c r="D7" s="5">
        <v>0</v>
      </c>
    </row>
    <row r="8" spans="1:4" x14ac:dyDescent="0.2">
      <c r="A8" s="4" t="s">
        <v>22</v>
      </c>
      <c r="B8" s="5">
        <v>0</v>
      </c>
      <c r="C8" s="5">
        <v>0</v>
      </c>
      <c r="D8" s="5">
        <v>0</v>
      </c>
    </row>
    <row r="9" spans="1:4" x14ac:dyDescent="0.2">
      <c r="A9" s="4" t="s">
        <v>23</v>
      </c>
      <c r="B9" s="5">
        <v>0</v>
      </c>
      <c r="C9" s="5">
        <v>7.67</v>
      </c>
      <c r="D9" s="5">
        <v>0</v>
      </c>
    </row>
    <row r="10" spans="1:4" x14ac:dyDescent="0.2">
      <c r="A10" s="4" t="s">
        <v>24</v>
      </c>
      <c r="B10" s="5">
        <v>0</v>
      </c>
      <c r="C10" s="5">
        <v>0</v>
      </c>
      <c r="D10" s="5">
        <v>0</v>
      </c>
    </row>
    <row r="11" spans="1:4" x14ac:dyDescent="0.2">
      <c r="A11" s="4" t="s">
        <v>25</v>
      </c>
      <c r="B11" s="5">
        <v>0</v>
      </c>
      <c r="C11" s="5">
        <v>0</v>
      </c>
      <c r="D11" s="5">
        <v>0</v>
      </c>
    </row>
    <row r="12" spans="1:4" x14ac:dyDescent="0.2">
      <c r="A12" s="4" t="s">
        <v>26</v>
      </c>
      <c r="B12" s="5">
        <v>0</v>
      </c>
      <c r="C12" s="5">
        <v>0</v>
      </c>
      <c r="D12" s="5">
        <v>0</v>
      </c>
    </row>
    <row r="13" spans="1:4" x14ac:dyDescent="0.2">
      <c r="A13" s="4" t="s">
        <v>27</v>
      </c>
      <c r="B13" s="5">
        <v>0</v>
      </c>
      <c r="C13" s="5">
        <v>0</v>
      </c>
      <c r="D13" s="5">
        <v>0</v>
      </c>
    </row>
    <row r="14" spans="1:4" x14ac:dyDescent="0.2">
      <c r="A14" s="4" t="s">
        <v>28</v>
      </c>
      <c r="B14" s="5">
        <v>0</v>
      </c>
      <c r="C14" s="5">
        <v>0</v>
      </c>
      <c r="D14" s="5">
        <v>0</v>
      </c>
    </row>
    <row r="15" spans="1:4" x14ac:dyDescent="0.2">
      <c r="A15" s="4" t="s">
        <v>29</v>
      </c>
      <c r="B15" s="5">
        <v>7.25</v>
      </c>
      <c r="C15" s="5">
        <v>0</v>
      </c>
      <c r="D15" s="5">
        <v>0</v>
      </c>
    </row>
    <row r="16" spans="1:4" x14ac:dyDescent="0.2">
      <c r="A16" s="4" t="s">
        <v>30</v>
      </c>
      <c r="B16" s="5">
        <v>0</v>
      </c>
      <c r="C16" s="5">
        <v>0</v>
      </c>
      <c r="D16" s="5">
        <v>0</v>
      </c>
    </row>
    <row r="17" spans="1:4" x14ac:dyDescent="0.2">
      <c r="A17" s="4" t="s">
        <v>31</v>
      </c>
      <c r="B17" s="5">
        <v>0</v>
      </c>
      <c r="C17" s="5">
        <v>0</v>
      </c>
      <c r="D17" s="5">
        <v>0</v>
      </c>
    </row>
    <row r="18" spans="1:4" x14ac:dyDescent="0.2">
      <c r="A18" s="4" t="s">
        <v>32</v>
      </c>
      <c r="B18" s="5">
        <v>0</v>
      </c>
      <c r="C18" s="5">
        <v>0</v>
      </c>
      <c r="D18" s="5">
        <v>0</v>
      </c>
    </row>
    <row r="19" spans="1:4" x14ac:dyDescent="0.2">
      <c r="A19" s="4" t="s">
        <v>33</v>
      </c>
      <c r="B19" s="5">
        <v>0</v>
      </c>
      <c r="C19" s="5">
        <v>0</v>
      </c>
      <c r="D19" s="5">
        <v>0</v>
      </c>
    </row>
    <row r="20" spans="1:4" x14ac:dyDescent="0.2">
      <c r="A20" s="4" t="s">
        <v>34</v>
      </c>
      <c r="B20" s="5">
        <v>0</v>
      </c>
      <c r="C20" s="5">
        <v>0</v>
      </c>
      <c r="D20" s="5">
        <v>0</v>
      </c>
    </row>
    <row r="21" spans="1:4" x14ac:dyDescent="0.2">
      <c r="A21" s="4" t="s">
        <v>35</v>
      </c>
      <c r="B21" s="5">
        <v>0</v>
      </c>
      <c r="C21" s="5">
        <v>0</v>
      </c>
      <c r="D21" s="5">
        <v>0</v>
      </c>
    </row>
    <row r="22" spans="1:4" x14ac:dyDescent="0.2">
      <c r="A22" s="4" t="s">
        <v>36</v>
      </c>
      <c r="B22" s="5">
        <v>2.02</v>
      </c>
      <c r="C22" s="5">
        <v>22.05</v>
      </c>
      <c r="D22" s="5">
        <v>0</v>
      </c>
    </row>
    <row r="23" spans="1:4" x14ac:dyDescent="0.2">
      <c r="A23" s="4" t="s">
        <v>37</v>
      </c>
      <c r="B23" s="5">
        <v>0</v>
      </c>
      <c r="C23" s="5">
        <v>0</v>
      </c>
      <c r="D23" s="5">
        <v>0</v>
      </c>
    </row>
    <row r="24" spans="1:4" x14ac:dyDescent="0.2">
      <c r="A24" s="4" t="s">
        <v>38</v>
      </c>
      <c r="B24" s="5">
        <v>0</v>
      </c>
      <c r="C24" s="5">
        <v>0</v>
      </c>
      <c r="D24" s="5">
        <v>1.25</v>
      </c>
    </row>
    <row r="25" spans="1:4" x14ac:dyDescent="0.2">
      <c r="A25" s="4" t="s">
        <v>39</v>
      </c>
      <c r="B25" s="5">
        <v>0</v>
      </c>
      <c r="C25" s="5">
        <v>0</v>
      </c>
      <c r="D25" s="5">
        <v>0</v>
      </c>
    </row>
    <row r="26" spans="1:4" x14ac:dyDescent="0.2">
      <c r="A26" s="4" t="s">
        <v>40</v>
      </c>
      <c r="B26" s="5">
        <v>0</v>
      </c>
      <c r="C26" s="5">
        <v>0</v>
      </c>
      <c r="D26" s="5">
        <v>0</v>
      </c>
    </row>
    <row r="27" spans="1:4" x14ac:dyDescent="0.2">
      <c r="A27" s="4" t="s">
        <v>45</v>
      </c>
      <c r="B27" s="5">
        <v>0</v>
      </c>
      <c r="C27" s="5">
        <v>0</v>
      </c>
      <c r="D27" s="5">
        <v>0</v>
      </c>
    </row>
    <row r="28" spans="1:4" x14ac:dyDescent="0.2">
      <c r="A28" s="4" t="s">
        <v>41</v>
      </c>
      <c r="B28" s="5">
        <v>0</v>
      </c>
      <c r="C28" s="5">
        <v>0</v>
      </c>
      <c r="D28" s="5">
        <v>0</v>
      </c>
    </row>
    <row r="29" spans="1:4" x14ac:dyDescent="0.2">
      <c r="A29" s="4" t="s">
        <v>44</v>
      </c>
      <c r="B29" s="5">
        <v>0.87</v>
      </c>
      <c r="C29" s="5">
        <v>0</v>
      </c>
      <c r="D29" s="5">
        <v>0</v>
      </c>
    </row>
    <row r="30" spans="1:4" x14ac:dyDescent="0.2">
      <c r="A30" s="4" t="s">
        <v>43</v>
      </c>
      <c r="B30" s="5">
        <v>0</v>
      </c>
      <c r="C30" s="5">
        <v>31.48</v>
      </c>
      <c r="D30" s="5">
        <v>0</v>
      </c>
    </row>
    <row r="31" spans="1:4" x14ac:dyDescent="0.2">
      <c r="A31" s="4" t="s">
        <v>42</v>
      </c>
      <c r="B31" s="5">
        <v>0</v>
      </c>
      <c r="C31" s="5">
        <v>0</v>
      </c>
      <c r="D31" s="5">
        <v>0</v>
      </c>
    </row>
    <row r="32" spans="1:4" x14ac:dyDescent="0.2">
      <c r="A32" s="4" t="s">
        <v>47</v>
      </c>
      <c r="B32" s="5">
        <v>10.139999999999999</v>
      </c>
      <c r="C32" s="5">
        <v>61.2</v>
      </c>
      <c r="D32" s="5">
        <v>1.25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232DA9-6E09-4B6B-ADEA-F0D71CF5469C}">
  <sheetPr codeName="Feuil3"/>
  <dimension ref="A10:I14"/>
  <sheetViews>
    <sheetView showGridLines="0" tabSelected="1" workbookViewId="0">
      <selection activeCell="F27" sqref="F27"/>
    </sheetView>
  </sheetViews>
  <sheetFormatPr baseColWidth="10" defaultRowHeight="12.75" x14ac:dyDescent="0.2"/>
  <cols>
    <col min="1" max="1" width="13.140625" customWidth="1"/>
    <col min="2" max="2" width="22.5703125" bestFit="1" customWidth="1"/>
    <col min="3" max="3" width="12.140625" bestFit="1" customWidth="1"/>
    <col min="4" max="4" width="23.5703125" bestFit="1" customWidth="1"/>
    <col min="5" max="5" width="12.140625" bestFit="1" customWidth="1"/>
    <col min="6" max="6" width="19" bestFit="1" customWidth="1"/>
    <col min="8" max="8" width="19.7109375" bestFit="1" customWidth="1"/>
    <col min="9" max="9" width="12.140625" bestFit="1" customWidth="1"/>
  </cols>
  <sheetData>
    <row r="10" spans="1:9" ht="21" customHeight="1" x14ac:dyDescent="0.2">
      <c r="A10" s="7" t="s">
        <v>50</v>
      </c>
      <c r="B10" s="7" t="str">
        <f>TCD!B5</f>
        <v>Somme de NQP Montage</v>
      </c>
      <c r="C10" s="7" t="s">
        <v>51</v>
      </c>
      <c r="D10" s="7" t="str">
        <f>TCD!C5</f>
        <v>Somme de NQTS Montage</v>
      </c>
      <c r="E10" s="7" t="s">
        <v>51</v>
      </c>
      <c r="F10" s="7" t="str">
        <f>TCD!D5</f>
        <v>Somme de NQI Tests</v>
      </c>
      <c r="G10" s="7" t="s">
        <v>51</v>
      </c>
      <c r="H10" s="7">
        <f>TCD!E5</f>
        <v>0</v>
      </c>
      <c r="I10" s="7" t="s">
        <v>51</v>
      </c>
    </row>
    <row r="11" spans="1:9" ht="21" customHeight="1" x14ac:dyDescent="0.2">
      <c r="A11" s="7">
        <v>1</v>
      </c>
      <c r="B11" s="6">
        <f>LARGE(TCD!$B$6:$B$31,A11)</f>
        <v>7.25</v>
      </c>
      <c r="C11" s="6" t="str">
        <f>INDEX(TCD!$A$6:$A$31,MATCH(B11,TCD!$B$6:$B$31,0))</f>
        <v>J</v>
      </c>
      <c r="D11" s="6">
        <f>LARGE(TCD!$C$6:$C$31,A11)</f>
        <v>31.48</v>
      </c>
      <c r="E11" s="6" t="str">
        <f>INDEX(TCD!$A$6:$A$31,MATCH(D11,TCD!$C$6:$C$31,0))</f>
        <v>Y</v>
      </c>
      <c r="F11" s="6">
        <f>LARGE(TCD!$D$6:$D$31,A11)</f>
        <v>1.25</v>
      </c>
      <c r="G11" s="6" t="str">
        <f>INDEX(TCD!$A$6:$A$31,MATCH(F11,TCD!$D$6:$D$31,0))</f>
        <v>S</v>
      </c>
      <c r="H11" s="6" t="e">
        <f>LARGE(TCD!$E$6:$E$31,A11)</f>
        <v>#NUM!</v>
      </c>
      <c r="I11" s="6" t="e">
        <f>INDEX(TCD!$A$6:$A$31,MATCH(H11,TCD!$E$6:$E$31,0))</f>
        <v>#NUM!</v>
      </c>
    </row>
    <row r="12" spans="1:9" ht="21" customHeight="1" x14ac:dyDescent="0.2">
      <c r="A12" s="7">
        <v>2</v>
      </c>
      <c r="B12" s="6">
        <f>LARGE(TCD!$B$6:$B$31,A12)</f>
        <v>2.02</v>
      </c>
      <c r="C12" s="6" t="str">
        <f>INDEX(TCD!$A$6:$A$31,MATCH(B12,TCD!$B$6:$B$31,0))</f>
        <v>Q</v>
      </c>
      <c r="D12" s="6">
        <f>LARGE(TCD!$C$6:$C$31,A12)</f>
        <v>22.05</v>
      </c>
      <c r="E12" s="6" t="str">
        <f>INDEX(TCD!$A$6:$A$31,MATCH(D12,TCD!$C$6:$C$31,0))</f>
        <v>Q</v>
      </c>
      <c r="F12" s="6">
        <f>LARGE(TCD!$D$6:$D$31,A12)</f>
        <v>0</v>
      </c>
      <c r="G12" s="6" t="str">
        <f>INDEX(TCD!$A$6:$A$31,MATCH(F12,TCD!$D$6:$D$31,0))</f>
        <v>A</v>
      </c>
      <c r="H12" s="6" t="e">
        <f>LARGE(TCD!$E$6:$E$31,A12)</f>
        <v>#NUM!</v>
      </c>
      <c r="I12" s="6" t="e">
        <f>INDEX(TCD!$A$6:$A$31,MATCH(H12,TCD!$E$6:$E$31,0))</f>
        <v>#NUM!</v>
      </c>
    </row>
    <row r="13" spans="1:9" ht="21" customHeight="1" x14ac:dyDescent="0.2">
      <c r="A13" s="7">
        <v>3</v>
      </c>
      <c r="B13" s="6">
        <f>LARGE(TCD!$B$6:$B$31,A13)</f>
        <v>0.87</v>
      </c>
      <c r="C13" s="6" t="str">
        <f>INDEX(TCD!$A$6:$A$31,MATCH(B13,TCD!$B$6:$B$31,0))</f>
        <v>X</v>
      </c>
      <c r="D13" s="6">
        <f>LARGE(TCD!$C$6:$C$31,A13)</f>
        <v>7.67</v>
      </c>
      <c r="E13" s="6" t="str">
        <f>INDEX(TCD!$A$6:$A$31,MATCH(D13,TCD!$C$6:$C$31,0))</f>
        <v>D</v>
      </c>
      <c r="F13" s="6">
        <f>LARGE(TCD!$D$6:$D$31,A13)</f>
        <v>0</v>
      </c>
      <c r="G13" s="6" t="str">
        <f>INDEX(TCD!$A$6:$A$31,MATCH(F13,TCD!$D$6:$D$31,0))</f>
        <v>A</v>
      </c>
      <c r="H13" s="6" t="e">
        <f>LARGE(TCD!$E$6:$E$31,A13)</f>
        <v>#NUM!</v>
      </c>
      <c r="I13" s="6" t="e">
        <f>INDEX(TCD!$A$6:$A$31,MATCH(H13,TCD!$E$6:$E$31,0))</f>
        <v>#NUM!</v>
      </c>
    </row>
    <row r="14" spans="1:9" x14ac:dyDescent="0.2">
      <c r="A14" s="1"/>
      <c r="B14" s="1"/>
      <c r="C14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 macro="[0]!Macro1">
                <anchor moveWithCells="1">
                  <from>
                    <xdr:col>0</xdr:col>
                    <xdr:colOff>209550</xdr:colOff>
                    <xdr:row>1</xdr:row>
                    <xdr:rowOff>114300</xdr:rowOff>
                  </from>
                  <to>
                    <xdr:col>1</xdr:col>
                    <xdr:colOff>276225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 macro="[0]!Macro2">
                <anchor moveWithCells="1">
                  <from>
                    <xdr:col>1</xdr:col>
                    <xdr:colOff>457200</xdr:colOff>
                    <xdr:row>1</xdr:row>
                    <xdr:rowOff>47625</xdr:rowOff>
                  </from>
                  <to>
                    <xdr:col>2</xdr:col>
                    <xdr:colOff>228600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 macro="[0]!Macro3">
                <anchor moveWithCells="1">
                  <from>
                    <xdr:col>2</xdr:col>
                    <xdr:colOff>714375</xdr:colOff>
                    <xdr:row>2</xdr:row>
                    <xdr:rowOff>19050</xdr:rowOff>
                  </from>
                  <to>
                    <xdr:col>3</xdr:col>
                    <xdr:colOff>1219200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 macro="[0]!Macro4">
                <anchor moveWithCells="1">
                  <from>
                    <xdr:col>4</xdr:col>
                    <xdr:colOff>85725</xdr:colOff>
                    <xdr:row>1</xdr:row>
                    <xdr:rowOff>57150</xdr:rowOff>
                  </from>
                  <to>
                    <xdr:col>5</xdr:col>
                    <xdr:colOff>352425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</vt:lpstr>
      <vt:lpstr>TCD</vt:lpstr>
      <vt:lpstr>Top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Josué</dc:creator>
  <cp:lastModifiedBy>Josué</cp:lastModifiedBy>
  <dcterms:created xsi:type="dcterms:W3CDTF">2021-06-06T08:00:29Z</dcterms:created>
  <dcterms:modified xsi:type="dcterms:W3CDTF">2021-06-06T08:27:38Z</dcterms:modified>
</cp:coreProperties>
</file>