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\Desktop\"/>
    </mc:Choice>
  </mc:AlternateContent>
  <xr:revisionPtr revIDLastSave="0" documentId="13_ncr:1_{EB80D799-5E86-4598-A913-950F7B90C193}" xr6:coauthVersionLast="45" xr6:coauthVersionMax="45" xr10:uidLastSave="{00000000-0000-0000-0000-000000000000}"/>
  <bookViews>
    <workbookView xWindow="-120" yWindow="-120" windowWidth="29040" windowHeight="15840" xr2:uid="{05FC2542-875D-4DF7-BC65-5BBB892BEA0A}"/>
  </bookViews>
  <sheets>
    <sheet name="Chiffrage" sheetId="1" r:id="rId1"/>
    <sheet name="Catalogue" sheetId="11" r:id="rId2"/>
    <sheet name="Clients-Offres" sheetId="10" r:id="rId3"/>
    <sheet name="TVA" sheetId="5" r:id="rId4"/>
  </sheets>
  <definedNames>
    <definedName name="CLIENTS">'Clients-Offres'!$B$1:$C$1</definedName>
    <definedName name="FINANCEMENT">#REF!</definedName>
    <definedName name="FINANCEMENT_PART">#REF!</definedName>
    <definedName name="FINANCEMENT_PRO">#REF!</definedName>
    <definedName name="OPTION">Catalogue!$A$1:$F$1</definedName>
    <definedName name="Option_1">Catalogue!$B$3:$B$11</definedName>
    <definedName name="Option_2">Catalogue!$C$3:$C$11</definedName>
    <definedName name="Option_3">Catalogue!$D$3:$D$11</definedName>
    <definedName name="Option_4">Catalogue!$E$3:$E$11</definedName>
    <definedName name="Option_5">Catalogue!$F$3:$F$11</definedName>
    <definedName name="PARTICULIERS">'Clients-Offres'!$B$2:$B$7</definedName>
    <definedName name="PROFESSIONNELS">'Clients-Offres'!$C$2:$C$7</definedName>
  </definedNames>
  <calcPr calcId="191029" calcOnSave="0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2" i="1" l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M13" i="1"/>
  <c r="I15" i="1"/>
  <c r="M42" i="1" l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44" i="1" l="1"/>
  <c r="M46" i="1" l="1"/>
  <c r="M48" i="1" s="1"/>
  <c r="M47" i="1" s="1"/>
  <c r="M45" i="1" l="1"/>
</calcChain>
</file>

<file path=xl/sharedStrings.xml><?xml version="1.0" encoding="utf-8"?>
<sst xmlns="http://schemas.openxmlformats.org/spreadsheetml/2006/main" count="183" uniqueCount="107">
  <si>
    <t>P.U -  H.T</t>
  </si>
  <si>
    <t>MONTANT en H.T</t>
  </si>
  <si>
    <t>Remise</t>
  </si>
  <si>
    <t>TOTAL H.T</t>
  </si>
  <si>
    <t>MONTANT H.T</t>
  </si>
  <si>
    <t>TVA</t>
  </si>
  <si>
    <t>TOTAL T.T.C</t>
  </si>
  <si>
    <t>Devis à titre informatif sur la fourniture du matériel uniquement.</t>
  </si>
  <si>
    <t xml:space="preserve">Entreprise : </t>
  </si>
  <si>
    <t xml:space="preserve">SIRET : </t>
  </si>
  <si>
    <t xml:space="preserve">Nom : </t>
  </si>
  <si>
    <t xml:space="preserve">Prénom : </t>
  </si>
  <si>
    <t xml:space="preserve">Courriel : </t>
  </si>
  <si>
    <t xml:space="preserve">Adresse : </t>
  </si>
  <si>
    <t xml:space="preserve">Code postal : </t>
  </si>
  <si>
    <t xml:space="preserve">Ville : </t>
  </si>
  <si>
    <t xml:space="preserve">Tél. : </t>
  </si>
  <si>
    <t>Qtés.</t>
  </si>
  <si>
    <t>Choix des options</t>
  </si>
  <si>
    <t>Particuliers</t>
  </si>
  <si>
    <t>Professionnels</t>
  </si>
  <si>
    <t>Typologie</t>
  </si>
  <si>
    <t>Offre</t>
  </si>
  <si>
    <t>Offre 1 Particuliers</t>
  </si>
  <si>
    <t>Offre 2 Particuliers</t>
  </si>
  <si>
    <t>Offre 3 Particuliers</t>
  </si>
  <si>
    <t>Offre 4 Particuliers</t>
  </si>
  <si>
    <t>Offre 5 Particuliers</t>
  </si>
  <si>
    <t>Offre 1 Professionnels</t>
  </si>
  <si>
    <t>Offre 2 Professionnels</t>
  </si>
  <si>
    <t>Offre 3 Professionnels</t>
  </si>
  <si>
    <t>Offre 4 Professionnels</t>
  </si>
  <si>
    <t>Offre 5 Professionnels</t>
  </si>
  <si>
    <t>Détail de l'offre de base Particuliers</t>
  </si>
  <si>
    <t>Détail de l'offre de base Professionnels</t>
  </si>
  <si>
    <t>1 x Produit 1 de l'offre 1 des particuliers
1 x Produit 2 de l'offre 1 des particuliers
1 x Produit 3 de l'offre 1 des particuliers
1 x Produit 4 de l'offre 1 des particuliers
1 x Produit 5 de l'offre 1 des particuliers
1 x Produit 6 de l'offre 1 des particuliers
1 x Produit 7 de l'offre 1 des particuliers</t>
  </si>
  <si>
    <t>1 x Produit 1 de l'offre 2 des particuliers
1 x Produit 2 de l'offre 2 des particuliers
1 x Produit 3 de l'offre 2 des particuliers
1 x Produit 4 de l'offre 2 des particuliers
1 x Produit 5 de l'offre 2 des particuliers
1 x Produit 6 de l'offre 2 des particuliers
1 x Produit 7 de l'offre 2 des particuliers</t>
  </si>
  <si>
    <t>1 x Produit 1 de l'offre 3 des particuliers
1 x Produit 2 de l'offre 3 des particuliers
1 x Produit 3 de l'offre 3 des particuliers
1 x Produit 4 de l'offre 3 des particuliers
1 x Produit 5 de l'offre 3 des particuliers
1 x Produit 6 de l'offre 3 des particuliers
1 x Produit 7 de l'offre 3 des particuliers</t>
  </si>
  <si>
    <t>1 x Produit 1 de l'offre 4 des particuliers
1 x Produit 2 de l'offre 4 des particuliers
1 x Produit 3 de l'offre 4 des particuliers
1 x Produit 4 de l'offre 4 des particuliers
1 x Produit 5 de l'offre 4 des particuliers
1 x Produit 6 de l'offre 4 des particuliers
1 x Produit 7 de l'offre 4 des particuliers</t>
  </si>
  <si>
    <t>1 x Produit 1 de l'offre 5 des particuliers
1 x Produit 2 de l'offre 5 des particuliers
1 x Produit 3 de l'offre 5 des particuliers
1 x Produit 4 de l'offre 5 des particuliers
1 x Produit 5 de l'offre 5 des particuliers
1 x Produit 6 de l'offre 5 des particuliers
1 x Produit 7 de l'offre 5 des particuliers</t>
  </si>
  <si>
    <t>1 x Produit 1 de l'offre 1 des professionnels
1 x Produit 2 de l'offre 1 des professionnels
1 x Produit 3 de l'offre 1 des professionnels
1 x Produit 4 de l'offre 1 des professionnels
1 x Produit 5 de l'offre 1 des professionnels
1 x Produit 6 de l'offre 1 des professionnels
1 x Produit 7 de l'offre 1 des professionnels</t>
  </si>
  <si>
    <t>1 x Produit 1 de l'offre 2 des professionnels
1 x Produit 2 de l'offre 2 des professionnels
1 x Produit 3 de l'offre 2 des professionnels
1 x Produit 4 de l'offre 2 des professionnels
1 x Produit 5 de l'offre 2 des professionnels
1 x Produit 6 de l'offre 2 des professionnels
1 x Produit 7 de l'offre 2 des professionnels</t>
  </si>
  <si>
    <t>1 x Produit 1 de l'offre 3 des professionnels
1 x Produit 2 de l'offre 3 des professionnels
1 x Produit 3 de l'offre 3 des professionnels
1 x Produit 4 de l'offre 3 des professionnels
1 x Produit 5 de l'offre 3 des professionnels
1 x Produit 6 de l'offre 3 des professionnels
1 x Produit 7 de l'offre 3 des professionnels</t>
  </si>
  <si>
    <t>1 x Produit 1 de l'offre 4 des professionnels
1 x Produit 2 de l'offre 4 des professionnels
1 x Produit 3 de l'offre 4 des professionnels
1 x Produit 4 de l'offre 4 des professionnels
1 x Produit 5 de l'offre 4 des professionnels
1 x Produit 6 de l'offre 4 des professionnels
1 x Produit 7 de l'offre 4 des professionnels</t>
  </si>
  <si>
    <t>1 x Produit 1 de l'offre 5 des professionnels
1 x Produit 2 de l'offre 5 des professionnels
1 x Produit 3 de l'offre 5 des professionnels
1 x Produit 4 de l'offre 5 des professionnels
1 x Produit 5 de l'offre 5 des professionnels
1 x Produit 6 de l'offre 5 des professionnels
1 x Produit 7 de l'offre 5 des professionnels</t>
  </si>
  <si>
    <t>Produit 1 Option 1</t>
  </si>
  <si>
    <t>Produit 1 Option 2</t>
  </si>
  <si>
    <t>Produit 1 Option 3</t>
  </si>
  <si>
    <t>Produit 1 Option 4</t>
  </si>
  <si>
    <t>Produit 1 Option 5</t>
  </si>
  <si>
    <t>Produit 2 Option 1</t>
  </si>
  <si>
    <t>Produit 3 Option 1</t>
  </si>
  <si>
    <t>Produit 4 Option 1</t>
  </si>
  <si>
    <t>Produit 5 Option 1</t>
  </si>
  <si>
    <t>Produit 6 Option 1</t>
  </si>
  <si>
    <t>Produit 7 Option 1</t>
  </si>
  <si>
    <t>Produit 8 Option 1</t>
  </si>
  <si>
    <t>Produit 9 Option 1</t>
  </si>
  <si>
    <t>Produit 2 Option 2</t>
  </si>
  <si>
    <t>Produit 3 Option 2</t>
  </si>
  <si>
    <t>Produit 4 Option 2</t>
  </si>
  <si>
    <t>Produit 5 Option 2</t>
  </si>
  <si>
    <t>Produit 6 Option 2</t>
  </si>
  <si>
    <t>Produit 7 Option 2</t>
  </si>
  <si>
    <t>Produit 8 Option 2</t>
  </si>
  <si>
    <t>Produit 9 Option 2</t>
  </si>
  <si>
    <t>Produit 2 Option 3</t>
  </si>
  <si>
    <t>Produit 3 Option 3</t>
  </si>
  <si>
    <t>Produit 4 Option 3</t>
  </si>
  <si>
    <t>Produit 5 Option 3</t>
  </si>
  <si>
    <t>Produit 6 Option 3</t>
  </si>
  <si>
    <t>Produit 7 Option 3</t>
  </si>
  <si>
    <t>Produit 8 Option 3</t>
  </si>
  <si>
    <t>Produit 9 Option 3</t>
  </si>
  <si>
    <t>Produit 2 Option 4</t>
  </si>
  <si>
    <t>Produit 3 Option 4</t>
  </si>
  <si>
    <t>Produit 4 Option 4</t>
  </si>
  <si>
    <t>Produit 5 Option 4</t>
  </si>
  <si>
    <t>Produit 6 Option 4</t>
  </si>
  <si>
    <t>Produit 7 Option 4</t>
  </si>
  <si>
    <t>Produit 8 Option 4</t>
  </si>
  <si>
    <t>Produit 9 Option 4</t>
  </si>
  <si>
    <t>Produit 2 Option 5</t>
  </si>
  <si>
    <t>Produit 3 Option 5</t>
  </si>
  <si>
    <t>Produit 4 Option 5</t>
  </si>
  <si>
    <t>Produit 5 Option 5</t>
  </si>
  <si>
    <t>Produit 6 Option 5</t>
  </si>
  <si>
    <t>Produit 7 Option 5</t>
  </si>
  <si>
    <t>Produit 8 Option 5</t>
  </si>
  <si>
    <t>Produit 9 Option 5</t>
  </si>
  <si>
    <t>Option_1</t>
  </si>
  <si>
    <t>Option_2</t>
  </si>
  <si>
    <t>Option_3</t>
  </si>
  <si>
    <t>Option_4</t>
  </si>
  <si>
    <t>Option_5</t>
  </si>
  <si>
    <t>MARTIN</t>
  </si>
  <si>
    <t>Philippe</t>
  </si>
  <si>
    <t>69 Boulevard du plaisir</t>
  </si>
  <si>
    <t>75016</t>
  </si>
  <si>
    <t>PARIS</t>
  </si>
  <si>
    <t>votre_mail@votre_operateur.fr</t>
  </si>
  <si>
    <t>TAUX</t>
  </si>
  <si>
    <t>Catalogue</t>
  </si>
  <si>
    <t>Options</t>
  </si>
  <si>
    <t>Prix de offres</t>
  </si>
  <si>
    <t>Au palais du désir</t>
  </si>
  <si>
    <t>123 456 789 00012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</si>
</sst>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_€"/>
    <numFmt numFmtId="165" formatCode="#,##0.00\ &quot;€&quot;"/>
    <numFmt numFmtId="166" formatCode="0#&quot; &quot;##&quot; &quot;##&quot; &quot;##&quot; &quot;##"/>
    <numFmt numFmtId="167" formatCode="0.0%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theme="1" tint="0.499984740745262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hair">
        <color theme="0" tint="-0.499984740745262"/>
      </bottom>
      <diagonal/>
    </border>
    <border>
      <left/>
      <right/>
      <top/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/>
      <top style="hair">
        <color theme="0" tint="-0.34998626667073579"/>
      </top>
      <bottom/>
      <diagonal/>
    </border>
    <border>
      <left/>
      <right/>
      <top style="hair">
        <color theme="0" tint="-0.34998626667073579"/>
      </top>
      <bottom/>
      <diagonal/>
    </border>
    <border>
      <left/>
      <right style="hair">
        <color theme="0" tint="-0.34998626667073579"/>
      </right>
      <top style="hair">
        <color theme="0" tint="-0.34998626667073579"/>
      </top>
      <bottom/>
      <diagonal/>
    </border>
    <border>
      <left style="hair">
        <color theme="0" tint="-0.34998626667073579"/>
      </left>
      <right/>
      <top/>
      <bottom/>
      <diagonal/>
    </border>
    <border>
      <left/>
      <right style="hair">
        <color theme="0" tint="-0.34998626667073579"/>
      </right>
      <top/>
      <bottom/>
      <diagonal/>
    </border>
    <border>
      <left style="hair">
        <color theme="0" tint="-0.34998626667073579"/>
      </left>
      <right/>
      <top/>
      <bottom style="hair">
        <color theme="0" tint="-0.34998626667073579"/>
      </bottom>
      <diagonal/>
    </border>
    <border>
      <left/>
      <right style="hair">
        <color theme="0" tint="-0.34998626667073579"/>
      </right>
      <top/>
      <bottom style="hair">
        <color theme="0" tint="-0.34998626667073579"/>
      </bottom>
      <diagonal/>
    </border>
    <border>
      <left style="hair">
        <color theme="0" tint="-0.34998626667073579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hair">
        <color theme="0" tint="-0.34998626667073579"/>
      </right>
      <top/>
      <bottom style="hair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8" fillId="0" borderId="0" applyNumberFormat="0" applyFill="0" applyBorder="0" applyAlignment="0" applyProtection="0"/>
  </cellStyleXfs>
  <cellXfs count="113">
    <xf numFmtId="0" fontId="0" fillId="0" borderId="0" xfId="0"/>
    <xf numFmtId="165" fontId="0" fillId="0" borderId="0" xfId="0" applyNumberFormat="1"/>
    <xf numFmtId="164" fontId="0" fillId="0" borderId="0" xfId="0" applyNumberFormat="1"/>
    <xf numFmtId="9" fontId="0" fillId="0" borderId="0" xfId="0" applyNumberFormat="1" applyBorder="1"/>
    <xf numFmtId="0" fontId="0" fillId="0" borderId="0" xfId="0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0" borderId="0" xfId="0" applyFont="1" applyAlignment="1"/>
    <xf numFmtId="0" fontId="5" fillId="0" borderId="0" xfId="0" applyFont="1"/>
    <xf numFmtId="164" fontId="5" fillId="0" borderId="0" xfId="0" applyNumberFormat="1" applyFont="1"/>
    <xf numFmtId="165" fontId="5" fillId="0" borderId="0" xfId="0" applyNumberFormat="1" applyFont="1"/>
    <xf numFmtId="165" fontId="6" fillId="3" borderId="0" xfId="0" applyNumberFormat="1" applyFont="1" applyFill="1" applyBorder="1"/>
    <xf numFmtId="165" fontId="6" fillId="0" borderId="0" xfId="0" applyNumberFormat="1" applyFont="1" applyBorder="1"/>
    <xf numFmtId="0" fontId="6" fillId="0" borderId="0" xfId="0" applyFont="1" applyAlignment="1"/>
    <xf numFmtId="0" fontId="6" fillId="0" borderId="0" xfId="0" applyFont="1"/>
    <xf numFmtId="0" fontId="6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49" fontId="0" fillId="0" borderId="2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0" fillId="0" borderId="2" xfId="0" applyFont="1" applyFill="1" applyBorder="1" applyAlignment="1">
      <alignment horizontal="left"/>
    </xf>
    <xf numFmtId="0" fontId="0" fillId="0" borderId="7" xfId="0" applyBorder="1" applyAlignment="1">
      <alignment horizontal="left"/>
    </xf>
    <xf numFmtId="165" fontId="0" fillId="0" borderId="8" xfId="0" applyNumberFormat="1" applyBorder="1" applyAlignment="1">
      <alignment horizontal="right"/>
    </xf>
    <xf numFmtId="165" fontId="4" fillId="3" borderId="8" xfId="0" applyNumberFormat="1" applyFont="1" applyFill="1" applyBorder="1" applyAlignment="1">
      <alignment horizontal="right"/>
    </xf>
    <xf numFmtId="0" fontId="0" fillId="0" borderId="7" xfId="0" applyBorder="1"/>
    <xf numFmtId="165" fontId="1" fillId="3" borderId="10" xfId="0" applyNumberFormat="1" applyFont="1" applyFill="1" applyBorder="1" applyAlignment="1">
      <alignment horizontal="right"/>
    </xf>
    <xf numFmtId="165" fontId="6" fillId="3" borderId="8" xfId="0" applyNumberFormat="1" applyFont="1" applyFill="1" applyBorder="1"/>
    <xf numFmtId="165" fontId="6" fillId="0" borderId="8" xfId="0" applyNumberFormat="1" applyFont="1" applyBorder="1"/>
    <xf numFmtId="165" fontId="6" fillId="0" borderId="10" xfId="0" applyNumberFormat="1" applyFont="1" applyBorder="1"/>
    <xf numFmtId="0" fontId="1" fillId="2" borderId="3" xfId="0" applyFont="1" applyFill="1" applyBorder="1" applyAlignment="1">
      <alignment horizontal="center"/>
    </xf>
    <xf numFmtId="165" fontId="1" fillId="2" borderId="3" xfId="0" applyNumberFormat="1" applyFont="1" applyFill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0" fillId="0" borderId="8" xfId="0" applyNumberFormat="1" applyBorder="1" applyAlignment="1">
      <alignment horizontal="left"/>
    </xf>
    <xf numFmtId="0" fontId="1" fillId="0" borderId="7" xfId="0" applyFont="1" applyFill="1" applyBorder="1" applyAlignment="1">
      <alignment horizontal="left"/>
    </xf>
    <xf numFmtId="0" fontId="0" fillId="0" borderId="0" xfId="0" applyAlignment="1">
      <alignment horizontal="center"/>
    </xf>
    <xf numFmtId="165" fontId="6" fillId="0" borderId="2" xfId="0" applyNumberFormat="1" applyFont="1" applyBorder="1"/>
    <xf numFmtId="0" fontId="6" fillId="0" borderId="0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left"/>
    </xf>
    <xf numFmtId="0" fontId="1" fillId="2" borderId="12" xfId="0" applyFont="1" applyFill="1" applyBorder="1" applyAlignment="1">
      <alignment horizontal="left"/>
    </xf>
    <xf numFmtId="0" fontId="0" fillId="0" borderId="2" xfId="0" applyFont="1" applyFill="1" applyBorder="1" applyAlignment="1">
      <alignment horizontal="left"/>
    </xf>
    <xf numFmtId="0" fontId="1" fillId="0" borderId="7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0" fillId="0" borderId="9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0" fillId="0" borderId="1" xfId="0" applyFont="1" applyFill="1" applyBorder="1" applyAlignment="1">
      <alignment horizontal="left"/>
    </xf>
    <xf numFmtId="166" fontId="0" fillId="0" borderId="2" xfId="0" applyNumberFormat="1" applyFont="1" applyFill="1" applyBorder="1" applyAlignment="1">
      <alignment horizontal="left"/>
    </xf>
    <xf numFmtId="166" fontId="0" fillId="0" borderId="10" xfId="0" applyNumberFormat="1" applyFont="1" applyFill="1" applyBorder="1" applyAlignment="1">
      <alignment horizontal="left"/>
    </xf>
    <xf numFmtId="0" fontId="0" fillId="0" borderId="14" xfId="0" applyFont="1" applyFill="1" applyBorder="1" applyAlignment="1">
      <alignment horizontal="left"/>
    </xf>
    <xf numFmtId="49" fontId="8" fillId="0" borderId="2" xfId="2" applyNumberFormat="1" applyFill="1" applyBorder="1" applyAlignment="1">
      <alignment horizontal="left"/>
    </xf>
    <xf numFmtId="49" fontId="1" fillId="0" borderId="10" xfId="0" applyNumberFormat="1" applyFont="1" applyFill="1" applyBorder="1" applyAlignment="1">
      <alignment horizontal="left"/>
    </xf>
    <xf numFmtId="0" fontId="0" fillId="0" borderId="7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8" xfId="0" applyFont="1" applyBorder="1" applyAlignment="1">
      <alignment horizontal="left"/>
    </xf>
    <xf numFmtId="0" fontId="6" fillId="3" borderId="7" xfId="0" applyFont="1" applyFill="1" applyBorder="1" applyAlignment="1">
      <alignment horizontal="left"/>
    </xf>
    <xf numFmtId="0" fontId="6" fillId="3" borderId="0" xfId="0" applyFont="1" applyFill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3" borderId="9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left"/>
    </xf>
    <xf numFmtId="0" fontId="0" fillId="3" borderId="4" xfId="0" applyFill="1" applyBorder="1" applyAlignment="1">
      <alignment horizontal="left" vertical="center"/>
    </xf>
    <xf numFmtId="0" fontId="0" fillId="3" borderId="5" xfId="0" applyFill="1" applyBorder="1" applyAlignment="1">
      <alignment horizontal="left" vertical="center"/>
    </xf>
    <xf numFmtId="0" fontId="0" fillId="0" borderId="4" xfId="0" applyNumberFormat="1" applyBorder="1" applyAlignment="1">
      <alignment horizontal="left" vertical="top" wrapText="1"/>
    </xf>
    <xf numFmtId="0" fontId="0" fillId="0" borderId="5" xfId="0" applyNumberFormat="1" applyBorder="1" applyAlignment="1">
      <alignment horizontal="left" vertical="top" wrapText="1"/>
    </xf>
    <xf numFmtId="0" fontId="0" fillId="0" borderId="6" xfId="0" applyNumberFormat="1" applyBorder="1" applyAlignment="1">
      <alignment horizontal="left" vertical="top" wrapText="1"/>
    </xf>
    <xf numFmtId="0" fontId="0" fillId="0" borderId="7" xfId="0" applyNumberFormat="1" applyBorder="1" applyAlignment="1">
      <alignment horizontal="left" vertical="top" wrapText="1"/>
    </xf>
    <xf numFmtId="0" fontId="0" fillId="0" borderId="0" xfId="0" applyNumberFormat="1" applyBorder="1" applyAlignment="1">
      <alignment horizontal="left" vertical="top" wrapText="1"/>
    </xf>
    <xf numFmtId="0" fontId="0" fillId="0" borderId="8" xfId="0" applyNumberFormat="1" applyBorder="1" applyAlignment="1">
      <alignment horizontal="left" vertical="top" wrapText="1"/>
    </xf>
    <xf numFmtId="0" fontId="0" fillId="0" borderId="9" xfId="0" applyNumberFormat="1" applyBorder="1" applyAlignment="1">
      <alignment horizontal="left" vertical="top" wrapText="1"/>
    </xf>
    <xf numFmtId="0" fontId="0" fillId="0" borderId="2" xfId="0" applyNumberFormat="1" applyBorder="1" applyAlignment="1">
      <alignment horizontal="left" vertical="top" wrapText="1"/>
    </xf>
    <xf numFmtId="0" fontId="0" fillId="0" borderId="10" xfId="0" applyNumberFormat="1" applyBorder="1" applyAlignment="1">
      <alignment horizontal="left" vertical="top" wrapText="1"/>
    </xf>
    <xf numFmtId="0" fontId="0" fillId="3" borderId="7" xfId="0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13" xfId="0" applyFont="1" applyFill="1" applyBorder="1" applyAlignment="1">
      <alignment horizontal="left"/>
    </xf>
    <xf numFmtId="0" fontId="6" fillId="0" borderId="9" xfId="0" applyFont="1" applyFill="1" applyBorder="1" applyAlignment="1">
      <alignment horizontal="left"/>
    </xf>
    <xf numFmtId="0" fontId="6" fillId="0" borderId="2" xfId="0" applyFont="1" applyFill="1" applyBorder="1" applyAlignment="1">
      <alignment horizontal="left"/>
    </xf>
    <xf numFmtId="165" fontId="4" fillId="3" borderId="6" xfId="0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5" xfId="0" applyBorder="1"/>
    <xf numFmtId="0" fontId="0" fillId="4" borderId="15" xfId="0" applyFill="1" applyBorder="1"/>
    <xf numFmtId="0" fontId="0" fillId="0" borderId="15" xfId="0" applyBorder="1" applyAlignment="1">
      <alignment horizontal="center" vertical="center"/>
    </xf>
    <xf numFmtId="0" fontId="0" fillId="0" borderId="18" xfId="0" applyBorder="1"/>
    <xf numFmtId="0" fontId="0" fillId="4" borderId="16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10" fillId="0" borderId="15" xfId="0" applyFont="1" applyBorder="1" applyAlignment="1">
      <alignment horizontal="left" vertical="top" wrapText="1"/>
    </xf>
    <xf numFmtId="0" fontId="0" fillId="4" borderId="15" xfId="0" applyFill="1" applyBorder="1" applyAlignment="1">
      <alignment horizontal="center"/>
    </xf>
    <xf numFmtId="0" fontId="4" fillId="4" borderId="15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/>
    </xf>
    <xf numFmtId="167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165" fontId="0" fillId="0" borderId="15" xfId="0" applyNumberFormat="1" applyBorder="1"/>
    <xf numFmtId="0" fontId="0" fillId="3" borderId="15" xfId="0" applyFill="1" applyBorder="1"/>
    <xf numFmtId="165" fontId="0" fillId="3" borderId="15" xfId="0" applyNumberFormat="1" applyFill="1" applyBorder="1"/>
    <xf numFmtId="49" fontId="0" fillId="0" borderId="1" xfId="0" applyNumberFormat="1" applyFont="1" applyFill="1" applyBorder="1" applyAlignment="1">
      <alignment horizontal="left"/>
    </xf>
    <xf numFmtId="49" fontId="0" fillId="0" borderId="14" xfId="0" applyNumberFormat="1" applyFont="1" applyFill="1" applyBorder="1" applyAlignment="1">
      <alignment horizontal="left"/>
    </xf>
  </cellXfs>
  <cellStyles count="3">
    <cellStyle name="Lien hypertexte" xfId="2" builtinId="8"/>
    <cellStyle name="Normal" xfId="0" builtinId="0"/>
    <cellStyle name="Normal 21" xfId="1" xr:uid="{59D52084-4EEE-45DE-A679-C4C634A7B8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</xdr:row>
          <xdr:rowOff>9525</xdr:rowOff>
        </xdr:from>
        <xdr:to>
          <xdr:col>7</xdr:col>
          <xdr:colOff>1143000</xdr:colOff>
          <xdr:row>20</xdr:row>
          <xdr:rowOff>180975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581025</xdr:colOff>
          <xdr:row>19</xdr:row>
          <xdr:rowOff>0</xdr:rowOff>
        </xdr:from>
        <xdr:to>
          <xdr:col>6</xdr:col>
          <xdr:colOff>57150</xdr:colOff>
          <xdr:row>20</xdr:row>
          <xdr:rowOff>171450</xdr:rowOff>
        </xdr:to>
        <xdr:sp macro="" textlink="">
          <xdr:nvSpPr>
            <xdr:cNvPr id="1063" name="Button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tre_mail@votre_operateur.fr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405CE-6914-4962-97BD-CBB01E66696A}">
  <sheetPr codeName="Feuil1">
    <pageSetUpPr fitToPage="1"/>
  </sheetPr>
  <dimension ref="A1:P50"/>
  <sheetViews>
    <sheetView showGridLines="0" tabSelected="1" showWhiteSpace="0" view="pageLayout" zoomScaleNormal="100" workbookViewId="0">
      <selection activeCell="H14" sqref="H14"/>
    </sheetView>
  </sheetViews>
  <sheetFormatPr baseColWidth="10" defaultColWidth="10.28515625" defaultRowHeight="15" x14ac:dyDescent="0.25"/>
  <cols>
    <col min="1" max="1" width="5.85546875" customWidth="1"/>
    <col min="2" max="2" width="2.5703125" customWidth="1"/>
    <col min="3" max="3" width="2" customWidth="1"/>
    <col min="4" max="4" width="1.140625" customWidth="1"/>
    <col min="5" max="5" width="17.7109375" customWidth="1"/>
    <col min="6" max="6" width="5.7109375" customWidth="1"/>
    <col min="7" max="7" width="2.7109375" customWidth="1"/>
    <col min="8" max="8" width="18.42578125" customWidth="1"/>
    <col min="9" max="9" width="5" customWidth="1"/>
    <col min="10" max="10" width="1.28515625" customWidth="1"/>
    <col min="11" max="11" width="2.28515625" customWidth="1"/>
    <col min="12" max="12" width="17.7109375" customWidth="1"/>
    <col min="13" max="13" width="17.5703125" style="2" customWidth="1"/>
  </cols>
  <sheetData>
    <row r="1" spans="1:16" ht="15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6"/>
      <c r="O1" s="6"/>
      <c r="P1" s="6"/>
    </row>
    <row r="2" spans="1:16" ht="15" customHeight="1" x14ac:dyDescent="0.25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7"/>
      <c r="N2" s="6"/>
      <c r="O2" s="6"/>
      <c r="P2" s="6"/>
    </row>
    <row r="3" spans="1:16" ht="15" customHeight="1" x14ac:dyDescent="0.25">
      <c r="A3" s="50" t="s">
        <v>8</v>
      </c>
      <c r="B3" s="51"/>
      <c r="C3" s="51"/>
      <c r="D3" s="56" t="s">
        <v>105</v>
      </c>
      <c r="E3" s="56"/>
      <c r="F3" s="56"/>
      <c r="G3" s="56"/>
      <c r="H3" s="56"/>
      <c r="I3" s="51" t="s">
        <v>9</v>
      </c>
      <c r="J3" s="51"/>
      <c r="K3" s="111" t="s">
        <v>106</v>
      </c>
      <c r="L3" s="111"/>
      <c r="M3" s="112"/>
      <c r="N3" s="5"/>
      <c r="O3" s="5"/>
      <c r="P3" s="5"/>
    </row>
    <row r="4" spans="1:16" x14ac:dyDescent="0.25">
      <c r="A4" s="25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38"/>
    </row>
    <row r="5" spans="1:16" ht="15" customHeight="1" x14ac:dyDescent="0.25">
      <c r="A5" s="39" t="s">
        <v>10</v>
      </c>
      <c r="B5" s="49" t="s">
        <v>95</v>
      </c>
      <c r="C5" s="49"/>
      <c r="D5" s="49"/>
      <c r="E5" s="49"/>
      <c r="F5" s="51" t="s">
        <v>11</v>
      </c>
      <c r="G5" s="51"/>
      <c r="H5" s="24" t="s">
        <v>96</v>
      </c>
      <c r="I5" s="51" t="s">
        <v>12</v>
      </c>
      <c r="J5" s="51"/>
      <c r="K5" s="51"/>
      <c r="L5" s="60" t="s">
        <v>100</v>
      </c>
      <c r="M5" s="61"/>
      <c r="N5" s="5"/>
      <c r="O5" s="5"/>
      <c r="P5" s="5"/>
    </row>
    <row r="6" spans="1:16" ht="15" customHeight="1" x14ac:dyDescent="0.25">
      <c r="A6" s="62"/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4"/>
      <c r="N6" s="5"/>
      <c r="O6" s="5"/>
      <c r="P6" s="5"/>
    </row>
    <row r="7" spans="1:16" ht="15" customHeight="1" x14ac:dyDescent="0.25">
      <c r="A7" s="50" t="s">
        <v>13</v>
      </c>
      <c r="B7" s="51"/>
      <c r="C7" s="56" t="s">
        <v>97</v>
      </c>
      <c r="D7" s="56"/>
      <c r="E7" s="56"/>
      <c r="F7" s="56"/>
      <c r="G7" s="56"/>
      <c r="H7" s="56"/>
      <c r="I7" s="56"/>
      <c r="J7" s="56"/>
      <c r="K7" s="56"/>
      <c r="L7" s="56"/>
      <c r="M7" s="59"/>
      <c r="N7" s="5"/>
      <c r="O7" s="5"/>
      <c r="P7" s="5"/>
    </row>
    <row r="8" spans="1:16" ht="15" customHeight="1" x14ac:dyDescent="0.25">
      <c r="A8" s="62"/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4"/>
      <c r="N8" s="5"/>
      <c r="O8" s="5"/>
      <c r="P8" s="5"/>
    </row>
    <row r="9" spans="1:16" ht="15" customHeight="1" x14ac:dyDescent="0.25">
      <c r="A9" s="50" t="s">
        <v>14</v>
      </c>
      <c r="B9" s="51"/>
      <c r="C9" s="51"/>
      <c r="D9" s="51"/>
      <c r="E9" s="22" t="s">
        <v>98</v>
      </c>
      <c r="F9" s="23" t="s">
        <v>15</v>
      </c>
      <c r="G9" s="49" t="s">
        <v>99</v>
      </c>
      <c r="H9" s="49"/>
      <c r="I9" s="23" t="s">
        <v>16</v>
      </c>
      <c r="J9" s="57">
        <v>607080910</v>
      </c>
      <c r="K9" s="57"/>
      <c r="L9" s="57"/>
      <c r="M9" s="58"/>
      <c r="N9" s="5"/>
      <c r="O9" s="5"/>
      <c r="P9" s="5"/>
    </row>
    <row r="10" spans="1:16" ht="15" customHeight="1" x14ac:dyDescent="0.25">
      <c r="A10" s="52"/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  <c r="N10" s="5"/>
      <c r="O10" s="5"/>
      <c r="P10" s="5"/>
    </row>
    <row r="11" spans="1:16" ht="1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5"/>
      <c r="O11" s="5"/>
      <c r="P11" s="5"/>
    </row>
    <row r="12" spans="1:16" x14ac:dyDescent="0.25">
      <c r="A12" s="55" t="s">
        <v>20</v>
      </c>
      <c r="B12" s="55"/>
      <c r="C12" s="55"/>
      <c r="D12" s="55"/>
      <c r="E12" s="55"/>
      <c r="F12" s="15"/>
      <c r="G12" s="15"/>
      <c r="H12" s="10"/>
      <c r="I12" s="11"/>
      <c r="J12" s="11"/>
      <c r="K12" s="11"/>
      <c r="L12" s="10"/>
      <c r="M12" s="10"/>
    </row>
    <row r="13" spans="1:16" x14ac:dyDescent="0.25">
      <c r="A13" s="55" t="s">
        <v>30</v>
      </c>
      <c r="B13" s="55"/>
      <c r="C13" s="55"/>
      <c r="D13" s="55"/>
      <c r="E13" s="55"/>
      <c r="F13" s="55"/>
      <c r="G13" s="17"/>
      <c r="H13" s="9"/>
      <c r="I13" s="10"/>
      <c r="J13" s="10"/>
      <c r="K13" s="10"/>
      <c r="L13" s="10"/>
      <c r="M13" s="12">
        <f>IFERROR(VLOOKUP(A13,'Clients-Offres'!J3:K12,2,FALSE),"")</f>
        <v>800</v>
      </c>
    </row>
    <row r="15" spans="1:16" x14ac:dyDescent="0.25">
      <c r="A15" s="16"/>
      <c r="B15" s="16"/>
      <c r="C15" s="16"/>
      <c r="D15" s="16"/>
      <c r="I15" s="76" t="str">
        <f>IFERROR(VLOOKUP(A13,'Clients-Offres'!A9:I80,2,FALSE),"Détail de l'offre")</f>
        <v>1 x Produit 1 de l'offre 3 des professionnels
1 x Produit 2 de l'offre 3 des professionnels
1 x Produit 3 de l'offre 3 des professionnels
1 x Produit 4 de l'offre 3 des professionnels
1 x Produit 5 de l'offre 3 des professionnels
1 x Produit 6 de l'offre 3 des professionnels
1 x Produit 7 de l'offre 3 des professionnels</v>
      </c>
      <c r="J15" s="77"/>
      <c r="K15" s="77"/>
      <c r="L15" s="77"/>
      <c r="M15" s="78"/>
    </row>
    <row r="16" spans="1:16" x14ac:dyDescent="0.25">
      <c r="I16" s="79"/>
      <c r="J16" s="80"/>
      <c r="K16" s="80"/>
      <c r="L16" s="80"/>
      <c r="M16" s="81"/>
    </row>
    <row r="17" spans="1:13" x14ac:dyDescent="0.25">
      <c r="A17" s="87"/>
      <c r="B17" s="87"/>
      <c r="C17" s="87"/>
      <c r="D17" s="87"/>
      <c r="E17" s="87"/>
      <c r="F17" s="87"/>
      <c r="G17" s="18"/>
      <c r="I17" s="79"/>
      <c r="J17" s="80"/>
      <c r="K17" s="80"/>
      <c r="L17" s="80"/>
      <c r="M17" s="81"/>
    </row>
    <row r="18" spans="1:13" x14ac:dyDescent="0.25">
      <c r="A18" s="87"/>
      <c r="B18" s="87"/>
      <c r="C18" s="87"/>
      <c r="D18" s="87"/>
      <c r="E18" s="87"/>
      <c r="F18" s="87"/>
      <c r="G18" s="18"/>
      <c r="I18" s="79"/>
      <c r="J18" s="80"/>
      <c r="K18" s="80"/>
      <c r="L18" s="80"/>
      <c r="M18" s="81"/>
    </row>
    <row r="19" spans="1:13" x14ac:dyDescent="0.25">
      <c r="A19" s="87"/>
      <c r="B19" s="87"/>
      <c r="C19" s="87"/>
      <c r="D19" s="87"/>
      <c r="E19" s="87"/>
      <c r="F19" s="87"/>
      <c r="G19" s="18"/>
      <c r="I19" s="79"/>
      <c r="J19" s="80"/>
      <c r="K19" s="80"/>
      <c r="L19" s="80"/>
      <c r="M19" s="81"/>
    </row>
    <row r="20" spans="1:13" x14ac:dyDescent="0.25">
      <c r="A20" s="87"/>
      <c r="B20" s="87"/>
      <c r="C20" s="87"/>
      <c r="D20" s="87"/>
      <c r="E20" s="87"/>
      <c r="F20" s="87"/>
      <c r="G20" s="18"/>
      <c r="I20" s="79"/>
      <c r="J20" s="80"/>
      <c r="K20" s="80"/>
      <c r="L20" s="80"/>
      <c r="M20" s="81"/>
    </row>
    <row r="21" spans="1:13" x14ac:dyDescent="0.25">
      <c r="A21" s="87"/>
      <c r="B21" s="87"/>
      <c r="C21" s="87"/>
      <c r="D21" s="87"/>
      <c r="E21" s="87"/>
      <c r="F21" s="87"/>
      <c r="G21" s="18"/>
      <c r="I21" s="82"/>
      <c r="J21" s="83"/>
      <c r="K21" s="83"/>
      <c r="L21" s="83"/>
      <c r="M21" s="84"/>
    </row>
    <row r="22" spans="1:13" x14ac:dyDescent="0.25">
      <c r="M22" s="1"/>
    </row>
    <row r="23" spans="1:13" x14ac:dyDescent="0.25">
      <c r="A23" s="47" t="s">
        <v>18</v>
      </c>
      <c r="B23" s="48"/>
      <c r="C23" s="48"/>
      <c r="D23" s="48"/>
      <c r="E23" s="48"/>
      <c r="F23" s="48"/>
      <c r="G23" s="48"/>
      <c r="H23" s="90"/>
      <c r="I23" s="46" t="s">
        <v>17</v>
      </c>
      <c r="J23" s="46"/>
      <c r="K23" s="46"/>
      <c r="L23" s="33" t="s">
        <v>0</v>
      </c>
      <c r="M23" s="34" t="s">
        <v>1</v>
      </c>
    </row>
    <row r="24" spans="1:13" ht="14.85" customHeight="1" x14ac:dyDescent="0.25">
      <c r="A24" s="67" t="s">
        <v>51</v>
      </c>
      <c r="B24" s="68"/>
      <c r="C24" s="68"/>
      <c r="D24" s="68"/>
      <c r="E24" s="68"/>
      <c r="F24" s="68"/>
      <c r="G24" s="68"/>
      <c r="H24" s="68"/>
      <c r="I24" s="45">
        <v>1</v>
      </c>
      <c r="J24" s="45"/>
      <c r="K24" s="45"/>
      <c r="L24" s="14">
        <f>IFERROR(VLOOKUP(A24,Catalogue!B13:C57,2,FALSE),"")</f>
        <v>3.1</v>
      </c>
      <c r="M24" s="31">
        <f>IFERROR(SUM(L24*I24),"")</f>
        <v>3.1</v>
      </c>
    </row>
    <row r="25" spans="1:13" ht="14.85" customHeight="1" x14ac:dyDescent="0.25">
      <c r="A25" s="65" t="s">
        <v>79</v>
      </c>
      <c r="B25" s="66"/>
      <c r="C25" s="66"/>
      <c r="D25" s="66"/>
      <c r="E25" s="66"/>
      <c r="F25" s="66"/>
      <c r="G25" s="66"/>
      <c r="H25" s="66"/>
      <c r="I25" s="43">
        <v>2</v>
      </c>
      <c r="J25" s="43"/>
      <c r="K25" s="43"/>
      <c r="L25" s="13">
        <f>IFERROR(VLOOKUP(A25,Catalogue!B13:C57,2,FALSE),"")</f>
        <v>7.4</v>
      </c>
      <c r="M25" s="30">
        <f t="shared" ref="M25:M42" si="0">IFERROR(SUM(L25*I25),"")</f>
        <v>14.8</v>
      </c>
    </row>
    <row r="26" spans="1:13" ht="14.85" customHeight="1" x14ac:dyDescent="0.25">
      <c r="A26" s="67" t="s">
        <v>85</v>
      </c>
      <c r="B26" s="68"/>
      <c r="C26" s="68"/>
      <c r="D26" s="68"/>
      <c r="E26" s="68"/>
      <c r="F26" s="68"/>
      <c r="G26" s="68"/>
      <c r="H26" s="68"/>
      <c r="I26" s="45">
        <v>1</v>
      </c>
      <c r="J26" s="45"/>
      <c r="K26" s="45"/>
      <c r="L26" s="14">
        <f>IFERROR(VLOOKUP(A26,Catalogue!B13:C57,2,FALSE),"")</f>
        <v>5.5</v>
      </c>
      <c r="M26" s="31">
        <f t="shared" si="0"/>
        <v>5.5</v>
      </c>
    </row>
    <row r="27" spans="1:13" ht="14.85" customHeight="1" x14ac:dyDescent="0.25">
      <c r="A27" s="65" t="s">
        <v>82</v>
      </c>
      <c r="B27" s="66"/>
      <c r="C27" s="66"/>
      <c r="D27" s="66"/>
      <c r="E27" s="66"/>
      <c r="F27" s="66"/>
      <c r="G27" s="66"/>
      <c r="H27" s="66"/>
      <c r="I27" s="43">
        <v>1</v>
      </c>
      <c r="J27" s="43"/>
      <c r="K27" s="43"/>
      <c r="L27" s="13">
        <f>IFERROR(VLOOKUP(A27,Catalogue!B13:C57,2,FALSE),"")</f>
        <v>2.5</v>
      </c>
      <c r="M27" s="30">
        <f t="shared" si="0"/>
        <v>2.5</v>
      </c>
    </row>
    <row r="28" spans="1:13" ht="14.85" customHeight="1" x14ac:dyDescent="0.25">
      <c r="A28" s="67" t="s">
        <v>52</v>
      </c>
      <c r="B28" s="68"/>
      <c r="C28" s="68"/>
      <c r="D28" s="68"/>
      <c r="E28" s="68"/>
      <c r="F28" s="68"/>
      <c r="G28" s="68"/>
      <c r="H28" s="68"/>
      <c r="I28" s="45">
        <v>1</v>
      </c>
      <c r="J28" s="45"/>
      <c r="K28" s="45"/>
      <c r="L28" s="14">
        <f>IFERROR(VLOOKUP(A28,Catalogue!B13:C57,2,FALSE),"")</f>
        <v>4.0999999999999996</v>
      </c>
      <c r="M28" s="31">
        <f t="shared" si="0"/>
        <v>4.0999999999999996</v>
      </c>
    </row>
    <row r="29" spans="1:13" ht="14.85" customHeight="1" x14ac:dyDescent="0.25">
      <c r="A29" s="65" t="s">
        <v>57</v>
      </c>
      <c r="B29" s="66"/>
      <c r="C29" s="66"/>
      <c r="D29" s="66"/>
      <c r="E29" s="66"/>
      <c r="F29" s="66"/>
      <c r="G29" s="66"/>
      <c r="H29" s="66"/>
      <c r="I29" s="43">
        <v>4</v>
      </c>
      <c r="J29" s="43"/>
      <c r="K29" s="43"/>
      <c r="L29" s="13">
        <f>IFERROR(VLOOKUP(A29,Catalogue!B13:C57,2,FALSE),"")</f>
        <v>9.1</v>
      </c>
      <c r="M29" s="30">
        <f t="shared" si="0"/>
        <v>36.4</v>
      </c>
    </row>
    <row r="30" spans="1:13" ht="14.85" customHeight="1" x14ac:dyDescent="0.25">
      <c r="A30" s="67" t="s">
        <v>70</v>
      </c>
      <c r="B30" s="68"/>
      <c r="C30" s="68"/>
      <c r="D30" s="68"/>
      <c r="E30" s="68"/>
      <c r="F30" s="68"/>
      <c r="G30" s="68"/>
      <c r="H30" s="68"/>
      <c r="I30" s="42">
        <v>2</v>
      </c>
      <c r="J30" s="42"/>
      <c r="K30" s="42"/>
      <c r="L30" s="14">
        <f>IFERROR(VLOOKUP(A30,Catalogue!B13:C57,2,FALSE),"")</f>
        <v>6.3</v>
      </c>
      <c r="M30" s="31">
        <f t="shared" si="0"/>
        <v>12.6</v>
      </c>
    </row>
    <row r="31" spans="1:13" ht="14.85" customHeight="1" x14ac:dyDescent="0.25">
      <c r="A31" s="65" t="s">
        <v>72</v>
      </c>
      <c r="B31" s="66"/>
      <c r="C31" s="66"/>
      <c r="D31" s="66"/>
      <c r="E31" s="66"/>
      <c r="F31" s="66"/>
      <c r="G31" s="66"/>
      <c r="H31" s="66"/>
      <c r="I31" s="43">
        <v>3</v>
      </c>
      <c r="J31" s="43"/>
      <c r="K31" s="43"/>
      <c r="L31" s="13">
        <f>IFERROR(VLOOKUP(A31,Catalogue!B13:C57,2,FALSE),"")</f>
        <v>8.3000000000000007</v>
      </c>
      <c r="M31" s="30">
        <f t="shared" si="0"/>
        <v>24.900000000000002</v>
      </c>
    </row>
    <row r="32" spans="1:13" ht="14.85" customHeight="1" x14ac:dyDescent="0.25">
      <c r="A32" s="67"/>
      <c r="B32" s="68"/>
      <c r="C32" s="68"/>
      <c r="D32" s="68"/>
      <c r="E32" s="68"/>
      <c r="F32" s="68"/>
      <c r="G32" s="68"/>
      <c r="H32" s="68"/>
      <c r="I32" s="42"/>
      <c r="J32" s="42"/>
      <c r="K32" s="42"/>
      <c r="L32" s="14" t="str">
        <f>IFERROR(VLOOKUP(A32,Catalogue!B13:C57,2,FALSE),"")</f>
        <v/>
      </c>
      <c r="M32" s="31" t="str">
        <f t="shared" si="0"/>
        <v/>
      </c>
    </row>
    <row r="33" spans="1:13" ht="14.85" customHeight="1" x14ac:dyDescent="0.25">
      <c r="A33" s="65"/>
      <c r="B33" s="66"/>
      <c r="C33" s="66"/>
      <c r="D33" s="66"/>
      <c r="E33" s="66"/>
      <c r="F33" s="66"/>
      <c r="G33" s="66"/>
      <c r="H33" s="66"/>
      <c r="I33" s="43"/>
      <c r="J33" s="43"/>
      <c r="K33" s="43"/>
      <c r="L33" s="13" t="str">
        <f>IFERROR(VLOOKUP(A33,Catalogue!B13:C57,2,FALSE),"")</f>
        <v/>
      </c>
      <c r="M33" s="30" t="str">
        <f t="shared" si="0"/>
        <v/>
      </c>
    </row>
    <row r="34" spans="1:13" ht="14.85" customHeight="1" x14ac:dyDescent="0.25">
      <c r="A34" s="67"/>
      <c r="B34" s="68"/>
      <c r="C34" s="68"/>
      <c r="D34" s="68"/>
      <c r="E34" s="68"/>
      <c r="F34" s="68"/>
      <c r="G34" s="68"/>
      <c r="H34" s="68"/>
      <c r="I34" s="42"/>
      <c r="J34" s="42"/>
      <c r="K34" s="42"/>
      <c r="L34" s="14" t="str">
        <f>IFERROR(VLOOKUP(A34,Catalogue!B13:C57,2,FALSE),"")</f>
        <v/>
      </c>
      <c r="M34" s="31" t="str">
        <f t="shared" si="0"/>
        <v/>
      </c>
    </row>
    <row r="35" spans="1:13" ht="14.85" customHeight="1" x14ac:dyDescent="0.25">
      <c r="A35" s="65"/>
      <c r="B35" s="66"/>
      <c r="C35" s="66"/>
      <c r="D35" s="66"/>
      <c r="E35" s="66"/>
      <c r="F35" s="66"/>
      <c r="G35" s="66"/>
      <c r="H35" s="66"/>
      <c r="I35" s="43"/>
      <c r="J35" s="43"/>
      <c r="K35" s="43"/>
      <c r="L35" s="13" t="str">
        <f>IFERROR(VLOOKUP(A35,Catalogue!B13:C57,2,FALSE),"")</f>
        <v/>
      </c>
      <c r="M35" s="30" t="str">
        <f t="shared" si="0"/>
        <v/>
      </c>
    </row>
    <row r="36" spans="1:13" ht="14.85" customHeight="1" x14ac:dyDescent="0.25">
      <c r="A36" s="67"/>
      <c r="B36" s="68"/>
      <c r="C36" s="68"/>
      <c r="D36" s="68"/>
      <c r="E36" s="68"/>
      <c r="F36" s="68"/>
      <c r="G36" s="68"/>
      <c r="H36" s="68"/>
      <c r="I36" s="42"/>
      <c r="J36" s="42"/>
      <c r="K36" s="42"/>
      <c r="L36" s="14" t="str">
        <f>IFERROR(VLOOKUP(A36,Catalogue!B13:C57,2,FALSE),"")</f>
        <v/>
      </c>
      <c r="M36" s="31" t="str">
        <f t="shared" si="0"/>
        <v/>
      </c>
    </row>
    <row r="37" spans="1:13" ht="14.85" customHeight="1" x14ac:dyDescent="0.25">
      <c r="A37" s="65"/>
      <c r="B37" s="66"/>
      <c r="C37" s="66"/>
      <c r="D37" s="66"/>
      <c r="E37" s="66"/>
      <c r="F37" s="66"/>
      <c r="G37" s="66"/>
      <c r="H37" s="66"/>
      <c r="I37" s="43"/>
      <c r="J37" s="43"/>
      <c r="K37" s="43"/>
      <c r="L37" s="13" t="str">
        <f>IFERROR(VLOOKUP(A37,Catalogue!B13:C57,2,FALSE),"")</f>
        <v/>
      </c>
      <c r="M37" s="30" t="str">
        <f t="shared" si="0"/>
        <v/>
      </c>
    </row>
    <row r="38" spans="1:13" ht="14.85" customHeight="1" x14ac:dyDescent="0.25">
      <c r="A38" s="67"/>
      <c r="B38" s="68"/>
      <c r="C38" s="68"/>
      <c r="D38" s="68"/>
      <c r="E38" s="68"/>
      <c r="F38" s="68"/>
      <c r="G38" s="68"/>
      <c r="H38" s="68"/>
      <c r="I38" s="42"/>
      <c r="J38" s="42"/>
      <c r="K38" s="42"/>
      <c r="L38" s="14" t="str">
        <f>IFERROR(VLOOKUP(A38,Catalogue!B13:C57,2,FALSE),"")</f>
        <v/>
      </c>
      <c r="M38" s="31" t="str">
        <f t="shared" si="0"/>
        <v/>
      </c>
    </row>
    <row r="39" spans="1:13" ht="14.85" customHeight="1" x14ac:dyDescent="0.25">
      <c r="A39" s="65"/>
      <c r="B39" s="66"/>
      <c r="C39" s="66"/>
      <c r="D39" s="66"/>
      <c r="E39" s="66"/>
      <c r="F39" s="66"/>
      <c r="G39" s="66"/>
      <c r="H39" s="66"/>
      <c r="I39" s="43"/>
      <c r="J39" s="43"/>
      <c r="K39" s="43"/>
      <c r="L39" s="13" t="str">
        <f>IFERROR(VLOOKUP(A39,Catalogue!B13:C57,2,FALSE),"")</f>
        <v/>
      </c>
      <c r="M39" s="30" t="str">
        <f t="shared" si="0"/>
        <v/>
      </c>
    </row>
    <row r="40" spans="1:13" ht="14.85" customHeight="1" x14ac:dyDescent="0.25">
      <c r="A40" s="67"/>
      <c r="B40" s="68"/>
      <c r="C40" s="68"/>
      <c r="D40" s="68"/>
      <c r="E40" s="68"/>
      <c r="F40" s="68"/>
      <c r="G40" s="68"/>
      <c r="H40" s="68"/>
      <c r="I40" s="42"/>
      <c r="J40" s="42"/>
      <c r="K40" s="42"/>
      <c r="L40" s="14" t="str">
        <f>IFERROR(VLOOKUP(A40,Catalogue!B13:C57,2,FALSE),"")</f>
        <v/>
      </c>
      <c r="M40" s="31" t="str">
        <f t="shared" si="0"/>
        <v/>
      </c>
    </row>
    <row r="41" spans="1:13" ht="14.85" customHeight="1" x14ac:dyDescent="0.25">
      <c r="A41" s="65"/>
      <c r="B41" s="66"/>
      <c r="C41" s="66"/>
      <c r="D41" s="66"/>
      <c r="E41" s="66"/>
      <c r="F41" s="66"/>
      <c r="G41" s="66"/>
      <c r="H41" s="66"/>
      <c r="I41" s="43"/>
      <c r="J41" s="43"/>
      <c r="K41" s="43"/>
      <c r="L41" s="13" t="str">
        <f>IFERROR(VLOOKUP(A41,Catalogue!B13:C57,2,FALSE),"")</f>
        <v/>
      </c>
      <c r="M41" s="30" t="str">
        <f t="shared" si="0"/>
        <v/>
      </c>
    </row>
    <row r="42" spans="1:13" ht="14.85" customHeight="1" x14ac:dyDescent="0.25">
      <c r="A42" s="91"/>
      <c r="B42" s="92"/>
      <c r="C42" s="92"/>
      <c r="D42" s="92"/>
      <c r="E42" s="92"/>
      <c r="F42" s="92"/>
      <c r="G42" s="92"/>
      <c r="H42" s="92"/>
      <c r="I42" s="44"/>
      <c r="J42" s="44"/>
      <c r="K42" s="44"/>
      <c r="L42" s="41" t="str">
        <f>IFERROR(VLOOKUP(A42,Catalogue!B13:C57,2,FALSE),"")</f>
        <v/>
      </c>
      <c r="M42" s="32" t="str">
        <f t="shared" si="0"/>
        <v/>
      </c>
    </row>
    <row r="43" spans="1:13" x14ac:dyDescent="0.25">
      <c r="A43" s="19"/>
      <c r="B43" s="19"/>
      <c r="C43" s="19"/>
      <c r="D43" s="19"/>
      <c r="E43" s="19"/>
    </row>
    <row r="44" spans="1:13" x14ac:dyDescent="0.25">
      <c r="A44" s="19"/>
      <c r="B44" s="19"/>
      <c r="C44" s="19"/>
      <c r="D44" s="19"/>
      <c r="E44" s="19"/>
      <c r="I44" s="74" t="s">
        <v>4</v>
      </c>
      <c r="J44" s="75"/>
      <c r="K44" s="75"/>
      <c r="L44" s="75"/>
      <c r="M44" s="93">
        <f>SUM(M13,M24:M42)</f>
        <v>903.9</v>
      </c>
    </row>
    <row r="45" spans="1:13" x14ac:dyDescent="0.25">
      <c r="A45" s="19"/>
      <c r="B45" s="19"/>
      <c r="C45" s="19"/>
      <c r="D45" s="19"/>
      <c r="E45" s="19"/>
      <c r="I45" s="25" t="s">
        <v>2</v>
      </c>
      <c r="J45" s="20"/>
      <c r="K45" s="20"/>
      <c r="L45" s="3">
        <v>0.1</v>
      </c>
      <c r="M45" s="26">
        <f>SUM(M44-M46)</f>
        <v>90.389999999999986</v>
      </c>
    </row>
    <row r="46" spans="1:13" x14ac:dyDescent="0.25">
      <c r="A46" s="88"/>
      <c r="B46" s="88"/>
      <c r="C46" s="88"/>
      <c r="D46" s="88"/>
      <c r="E46" s="88"/>
      <c r="I46" s="85" t="s">
        <v>3</v>
      </c>
      <c r="J46" s="86"/>
      <c r="K46" s="86"/>
      <c r="L46" s="86"/>
      <c r="M46" s="27">
        <f>M44*(1-L45)</f>
        <v>813.51</v>
      </c>
    </row>
    <row r="47" spans="1:13" x14ac:dyDescent="0.25">
      <c r="A47" s="89"/>
      <c r="B47" s="89"/>
      <c r="C47" s="89"/>
      <c r="D47" s="89"/>
      <c r="E47" s="89"/>
      <c r="I47" s="28" t="s">
        <v>5</v>
      </c>
      <c r="J47" s="4"/>
      <c r="K47" s="4"/>
      <c r="L47" s="3">
        <v>0.2</v>
      </c>
      <c r="M47" s="26">
        <f>SUM(M48-M46)</f>
        <v>162.702</v>
      </c>
    </row>
    <row r="48" spans="1:13" x14ac:dyDescent="0.25">
      <c r="I48" s="72" t="s">
        <v>6</v>
      </c>
      <c r="J48" s="73"/>
      <c r="K48" s="73"/>
      <c r="L48" s="73"/>
      <c r="M48" s="29">
        <f>M46*(1+L47)</f>
        <v>976.21199999999999</v>
      </c>
    </row>
    <row r="49" spans="1:13" x14ac:dyDescent="0.25">
      <c r="A49" s="21"/>
      <c r="B49" s="21"/>
      <c r="C49" s="21"/>
      <c r="D49" s="21"/>
      <c r="E49" s="21"/>
    </row>
    <row r="50" spans="1:13" x14ac:dyDescent="0.25">
      <c r="A50" s="69" t="s">
        <v>7</v>
      </c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1"/>
    </row>
  </sheetData>
  <mergeCells count="67">
    <mergeCell ref="A50:M50"/>
    <mergeCell ref="I48:L48"/>
    <mergeCell ref="I44:L44"/>
    <mergeCell ref="I15:M21"/>
    <mergeCell ref="I46:L46"/>
    <mergeCell ref="A17:F21"/>
    <mergeCell ref="A29:H29"/>
    <mergeCell ref="A30:H30"/>
    <mergeCell ref="A46:E46"/>
    <mergeCell ref="A47:E47"/>
    <mergeCell ref="A31:H31"/>
    <mergeCell ref="F23:H23"/>
    <mergeCell ref="A24:H24"/>
    <mergeCell ref="A42:H42"/>
    <mergeCell ref="A32:H32"/>
    <mergeCell ref="A33:H33"/>
    <mergeCell ref="A39:H39"/>
    <mergeCell ref="A40:H40"/>
    <mergeCell ref="A41:H41"/>
    <mergeCell ref="A13:F13"/>
    <mergeCell ref="A25:H25"/>
    <mergeCell ref="A26:H26"/>
    <mergeCell ref="A27:H27"/>
    <mergeCell ref="A28:H28"/>
    <mergeCell ref="A34:H34"/>
    <mergeCell ref="A35:H35"/>
    <mergeCell ref="A36:H36"/>
    <mergeCell ref="A37:H37"/>
    <mergeCell ref="A38:H38"/>
    <mergeCell ref="A3:C3"/>
    <mergeCell ref="A9:D9"/>
    <mergeCell ref="D3:H3"/>
    <mergeCell ref="I3:J3"/>
    <mergeCell ref="I5:K5"/>
    <mergeCell ref="J9:M9"/>
    <mergeCell ref="G9:H9"/>
    <mergeCell ref="C7:M7"/>
    <mergeCell ref="K3:M3"/>
    <mergeCell ref="L5:M5"/>
    <mergeCell ref="A6:M6"/>
    <mergeCell ref="A8:M8"/>
    <mergeCell ref="I23:K23"/>
    <mergeCell ref="I24:K24"/>
    <mergeCell ref="A23:E23"/>
    <mergeCell ref="B5:E5"/>
    <mergeCell ref="A7:B7"/>
    <mergeCell ref="F5:G5"/>
    <mergeCell ref="A10:M10"/>
    <mergeCell ref="A12:E12"/>
    <mergeCell ref="I25:K25"/>
    <mergeCell ref="I26:K26"/>
    <mergeCell ref="I27:K27"/>
    <mergeCell ref="I28:K28"/>
    <mergeCell ref="I29:K29"/>
    <mergeCell ref="I30:K30"/>
    <mergeCell ref="I31:K31"/>
    <mergeCell ref="I32:K32"/>
    <mergeCell ref="I33:K33"/>
    <mergeCell ref="I34:K34"/>
    <mergeCell ref="I40:K40"/>
    <mergeCell ref="I41:K41"/>
    <mergeCell ref="I42:K42"/>
    <mergeCell ref="I35:K35"/>
    <mergeCell ref="I36:K36"/>
    <mergeCell ref="I37:K37"/>
    <mergeCell ref="I38:K38"/>
    <mergeCell ref="I39:K39"/>
  </mergeCells>
  <dataValidations count="21">
    <dataValidation type="list" allowBlank="1" showInputMessage="1" showErrorMessage="1" sqref="A12:D12" xr:uid="{FA20EBAD-B2E3-4942-93FD-961A36CCB7B6}">
      <formula1>CLIENTS</formula1>
    </dataValidation>
    <dataValidation type="list" allowBlank="1" showInputMessage="1" showErrorMessage="1" sqref="A13:D13 H13 A47:E47 A24:H24" xr:uid="{1BD35C6F-607D-4553-A1B0-331446888AE6}">
      <formula1>INDIRECT(A12)</formula1>
    </dataValidation>
    <dataValidation type="list" allowBlank="1" showInputMessage="1" showErrorMessage="1" sqref="A25:H25" xr:uid="{761A3AF7-A85E-4DD3-8162-B09C95689AE2}">
      <formula1>INDIRECT(A23)</formula1>
    </dataValidation>
    <dataValidation type="list" allowBlank="1" showInputMessage="1" showErrorMessage="1" sqref="A26:H26" xr:uid="{27287386-39EC-4939-897A-9260AA437EC7}">
      <formula1>INDIRECT(A23)</formula1>
    </dataValidation>
    <dataValidation type="list" allowBlank="1" showInputMessage="1" showErrorMessage="1" sqref="A27:H27" xr:uid="{92D073A3-DE30-4518-80BE-DD4B2982F2CD}">
      <formula1>INDIRECT(A23)</formula1>
    </dataValidation>
    <dataValidation type="list" allowBlank="1" showInputMessage="1" showErrorMessage="1" sqref="A28:H28" xr:uid="{0362A9D2-1B7C-457C-A4EC-A0A3975520B5}">
      <formula1>INDIRECT(A23)</formula1>
    </dataValidation>
    <dataValidation type="list" allowBlank="1" showInputMessage="1" showErrorMessage="1" sqref="A29:H29" xr:uid="{82ECF160-02B9-497F-944D-119744C2DEF4}">
      <formula1>INDIRECT(A23)</formula1>
    </dataValidation>
    <dataValidation type="list" allowBlank="1" showInputMessage="1" showErrorMessage="1" sqref="A30:H30" xr:uid="{6933BE75-9D56-46D1-B0D4-8FB13EE499D1}">
      <formula1>INDIRECT(A23)</formula1>
    </dataValidation>
    <dataValidation type="list" allowBlank="1" showInputMessage="1" showErrorMessage="1" sqref="A31:H31" xr:uid="{19475E5D-B32B-4E4A-A0B5-0555EA373652}">
      <formula1>INDIRECT(A23)</formula1>
    </dataValidation>
    <dataValidation type="list" allowBlank="1" showInputMessage="1" showErrorMessage="1" sqref="A32:H32" xr:uid="{4E0470AD-0629-4542-84A4-3E5FB9E8828A}">
      <formula1>INDIRECT(A23)</formula1>
    </dataValidation>
    <dataValidation type="list" allowBlank="1" showInputMessage="1" showErrorMessage="1" sqref="A33:H33" xr:uid="{1276CEFF-B6E6-48FE-821D-8D890BE1507F}">
      <formula1>INDIRECT(A23)</formula1>
    </dataValidation>
    <dataValidation type="list" allowBlank="1" showInputMessage="1" showErrorMessage="1" sqref="A34:H34" xr:uid="{4D8A1A52-B412-4596-BC7E-1E7CCCD2BDE6}">
      <formula1>INDIRECT(A23)</formula1>
    </dataValidation>
    <dataValidation type="list" allowBlank="1" showInputMessage="1" showErrorMessage="1" sqref="A35:H35" xr:uid="{09A1F303-829F-4AD9-BD0B-D1A46142E556}">
      <formula1>INDIRECT(A23)</formula1>
    </dataValidation>
    <dataValidation type="list" allowBlank="1" showInputMessage="1" showErrorMessage="1" sqref="A36:H36" xr:uid="{E8573F19-415F-42CD-A394-AE777E250A26}">
      <formula1>INDIRECT(A23)</formula1>
    </dataValidation>
    <dataValidation type="list" allowBlank="1" showInputMessage="1" showErrorMessage="1" sqref="A37:H37" xr:uid="{CF842230-3D9C-456E-B4C7-74EABCD24217}">
      <formula1>INDIRECT(A23)</formula1>
    </dataValidation>
    <dataValidation type="list" allowBlank="1" showInputMessage="1" showErrorMessage="1" sqref="A38:H38" xr:uid="{147C9FAD-481A-4410-98A3-84387726F0DD}">
      <formula1>INDIRECT(A23)</formula1>
    </dataValidation>
    <dataValidation type="list" allowBlank="1" showInputMessage="1" showErrorMessage="1" sqref="A39:H39" xr:uid="{302C8971-1AE5-448E-90B5-25A391B7A6A1}">
      <formula1>INDIRECT(A23)</formula1>
    </dataValidation>
    <dataValidation type="list" allowBlank="1" showInputMessage="1" showErrorMessage="1" sqref="A40:H40" xr:uid="{27B42D2F-9703-4B11-B55E-C8B40690EBAE}">
      <formula1>INDIRECT(A23)</formula1>
    </dataValidation>
    <dataValidation type="list" allowBlank="1" showInputMessage="1" showErrorMessage="1" sqref="A41:H41" xr:uid="{49E5505F-5071-4BC1-B1F8-53EB1C892398}">
      <formula1>INDIRECT(A23)</formula1>
    </dataValidation>
    <dataValidation type="list" allowBlank="1" showInputMessage="1" showErrorMessage="1" sqref="A42:H42" xr:uid="{5D9B0102-43BB-464F-B422-CF8C75004570}">
      <formula1>INDIRECT(A23)</formula1>
    </dataValidation>
    <dataValidation type="list" allowBlank="1" showInputMessage="1" showErrorMessage="1" sqref="A23:E23" xr:uid="{235B08DB-5E81-4BA9-9D18-5E118359421F}">
      <formula1>OPTION</formula1>
    </dataValidation>
  </dataValidations>
  <hyperlinks>
    <hyperlink ref="L5" r:id="rId1" xr:uid="{F5C21A48-8989-4E9D-A20B-2B4C440254AD}"/>
  </hyperlinks>
  <pageMargins left="0.23622047244094491" right="0.23622047244094491" top="0.74803149606299213" bottom="0.74803149606299213" header="0.31496062992125984" footer="0.31496062992125984"/>
  <pageSetup paperSize="9" orientation="portrait" r:id="rId2"/>
  <headerFooter>
    <oddHeader>&amp;L&amp;D&amp;CProposition commerciale</oddHeader>
    <oddFooter>&amp;L&amp;P</oddFooter>
  </headerFooter>
  <drawing r:id="rId3"/>
  <legacyDrawing r:id="rId4"/>
  <controls>
    <mc:AlternateContent xmlns:mc="http://schemas.openxmlformats.org/markup-compatibility/2006">
      <mc:Choice Requires="x14">
        <control shapeId="1029" r:id="rId5" name="CommandButton1">
          <controlPr defaultSize="0" print="0" autoLine="0" r:id="rId6">
            <anchor moveWithCells="1">
              <from>
                <xdr:col>7</xdr:col>
                <xdr:colOff>0</xdr:colOff>
                <xdr:row>19</xdr:row>
                <xdr:rowOff>9525</xdr:rowOff>
              </from>
              <to>
                <xdr:col>7</xdr:col>
                <xdr:colOff>1143000</xdr:colOff>
                <xdr:row>20</xdr:row>
                <xdr:rowOff>180975</xdr:rowOff>
              </to>
            </anchor>
          </controlPr>
        </control>
      </mc:Choice>
      <mc:Fallback>
        <control shapeId="1029" r:id="rId5" name="CommandButton1"/>
      </mc:Fallback>
    </mc:AlternateContent>
    <mc:AlternateContent xmlns:mc="http://schemas.openxmlformats.org/markup-compatibility/2006">
      <mc:Choice Requires="x14">
        <control shapeId="1063" r:id="rId7" name="Button 39">
          <controlPr defaultSize="0" print="0" autoFill="0" autoPict="0" macro="[0]!RAZ">
            <anchor moveWithCells="1" sizeWithCells="1">
              <from>
                <xdr:col>4</xdr:col>
                <xdr:colOff>581025</xdr:colOff>
                <xdr:row>19</xdr:row>
                <xdr:rowOff>0</xdr:rowOff>
              </from>
              <to>
                <xdr:col>6</xdr:col>
                <xdr:colOff>57150</xdr:colOff>
                <xdr:row>20</xdr:row>
                <xdr:rowOff>171450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E5F04E8-F184-4A12-873A-F0E3DDE92D8E}">
          <x14:formula1>
            <xm:f>TVA!$A$2:$A$3</xm:f>
          </x14:formula1>
          <xm:sqref>L47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FF8B8-C332-427F-9671-36936F740740}">
  <sheetPr codeName="Feuil2"/>
  <dimension ref="A1:F57"/>
  <sheetViews>
    <sheetView topLeftCell="A21" workbookViewId="0">
      <selection activeCell="C58" sqref="C58"/>
    </sheetView>
  </sheetViews>
  <sheetFormatPr baseColWidth="10" defaultRowHeight="15" x14ac:dyDescent="0.25"/>
  <cols>
    <col min="1" max="6" width="20.7109375" customWidth="1"/>
  </cols>
  <sheetData>
    <row r="1" spans="1:6" x14ac:dyDescent="0.25">
      <c r="A1" s="96" t="s">
        <v>18</v>
      </c>
      <c r="B1" s="96" t="s">
        <v>90</v>
      </c>
      <c r="C1" s="96" t="s">
        <v>91</v>
      </c>
      <c r="D1" s="96" t="s">
        <v>92</v>
      </c>
      <c r="E1" s="96" t="s">
        <v>93</v>
      </c>
      <c r="F1" s="96" t="s">
        <v>94</v>
      </c>
    </row>
    <row r="2" spans="1:6" x14ac:dyDescent="0.25">
      <c r="A2" s="101"/>
      <c r="B2" s="101"/>
      <c r="C2" s="101"/>
      <c r="D2" s="101"/>
      <c r="E2" s="101"/>
      <c r="F2" s="101"/>
    </row>
    <row r="3" spans="1:6" x14ac:dyDescent="0.25">
      <c r="A3" s="97" t="s">
        <v>103</v>
      </c>
      <c r="B3" s="95" t="s">
        <v>45</v>
      </c>
      <c r="C3" s="95" t="s">
        <v>46</v>
      </c>
      <c r="D3" s="95" t="s">
        <v>47</v>
      </c>
      <c r="E3" s="95" t="s">
        <v>48</v>
      </c>
      <c r="F3" s="95" t="s">
        <v>49</v>
      </c>
    </row>
    <row r="4" spans="1:6" x14ac:dyDescent="0.25">
      <c r="A4" s="97"/>
      <c r="B4" s="95" t="s">
        <v>50</v>
      </c>
      <c r="C4" s="95" t="s">
        <v>58</v>
      </c>
      <c r="D4" s="95" t="s">
        <v>66</v>
      </c>
      <c r="E4" s="95" t="s">
        <v>74</v>
      </c>
      <c r="F4" s="95" t="s">
        <v>82</v>
      </c>
    </row>
    <row r="5" spans="1:6" x14ac:dyDescent="0.25">
      <c r="A5" s="97"/>
      <c r="B5" s="95" t="s">
        <v>51</v>
      </c>
      <c r="C5" s="95" t="s">
        <v>59</v>
      </c>
      <c r="D5" s="95" t="s">
        <v>67</v>
      </c>
      <c r="E5" s="95" t="s">
        <v>75</v>
      </c>
      <c r="F5" s="95" t="s">
        <v>83</v>
      </c>
    </row>
    <row r="6" spans="1:6" x14ac:dyDescent="0.25">
      <c r="A6" s="97"/>
      <c r="B6" s="95" t="s">
        <v>52</v>
      </c>
      <c r="C6" s="95" t="s">
        <v>60</v>
      </c>
      <c r="D6" s="95" t="s">
        <v>68</v>
      </c>
      <c r="E6" s="95" t="s">
        <v>76</v>
      </c>
      <c r="F6" s="95" t="s">
        <v>84</v>
      </c>
    </row>
    <row r="7" spans="1:6" x14ac:dyDescent="0.25">
      <c r="A7" s="97"/>
      <c r="B7" s="95" t="s">
        <v>53</v>
      </c>
      <c r="C7" s="95" t="s">
        <v>61</v>
      </c>
      <c r="D7" s="95" t="s">
        <v>69</v>
      </c>
      <c r="E7" s="95" t="s">
        <v>77</v>
      </c>
      <c r="F7" s="95" t="s">
        <v>85</v>
      </c>
    </row>
    <row r="8" spans="1:6" x14ac:dyDescent="0.25">
      <c r="A8" s="97"/>
      <c r="B8" s="95" t="s">
        <v>54</v>
      </c>
      <c r="C8" s="95" t="s">
        <v>62</v>
      </c>
      <c r="D8" s="95" t="s">
        <v>70</v>
      </c>
      <c r="E8" s="95" t="s">
        <v>78</v>
      </c>
      <c r="F8" s="95" t="s">
        <v>86</v>
      </c>
    </row>
    <row r="9" spans="1:6" x14ac:dyDescent="0.25">
      <c r="A9" s="97"/>
      <c r="B9" s="95" t="s">
        <v>55</v>
      </c>
      <c r="C9" s="95" t="s">
        <v>63</v>
      </c>
      <c r="D9" s="95" t="s">
        <v>71</v>
      </c>
      <c r="E9" s="95" t="s">
        <v>79</v>
      </c>
      <c r="F9" s="95" t="s">
        <v>87</v>
      </c>
    </row>
    <row r="10" spans="1:6" x14ac:dyDescent="0.25">
      <c r="A10" s="97"/>
      <c r="B10" s="95" t="s">
        <v>56</v>
      </c>
      <c r="C10" s="95" t="s">
        <v>64</v>
      </c>
      <c r="D10" s="95" t="s">
        <v>72</v>
      </c>
      <c r="E10" s="95" t="s">
        <v>80</v>
      </c>
      <c r="F10" s="95" t="s">
        <v>88</v>
      </c>
    </row>
    <row r="11" spans="1:6" x14ac:dyDescent="0.25">
      <c r="A11" s="97"/>
      <c r="B11" s="95" t="s">
        <v>57</v>
      </c>
      <c r="C11" s="95" t="s">
        <v>65</v>
      </c>
      <c r="D11" s="95" t="s">
        <v>73</v>
      </c>
      <c r="E11" s="95" t="s">
        <v>81</v>
      </c>
      <c r="F11" s="95" t="s">
        <v>89</v>
      </c>
    </row>
    <row r="12" spans="1:6" x14ac:dyDescent="0.25">
      <c r="A12" s="94"/>
    </row>
    <row r="13" spans="1:6" x14ac:dyDescent="0.25">
      <c r="A13" s="97" t="s">
        <v>102</v>
      </c>
      <c r="B13" s="109" t="s">
        <v>45</v>
      </c>
      <c r="C13" s="110">
        <v>1.1000000000000001</v>
      </c>
    </row>
    <row r="14" spans="1:6" x14ac:dyDescent="0.25">
      <c r="A14" s="97"/>
      <c r="B14" s="95" t="s">
        <v>50</v>
      </c>
      <c r="C14" s="108">
        <v>2.1</v>
      </c>
    </row>
    <row r="15" spans="1:6" x14ac:dyDescent="0.25">
      <c r="A15" s="97"/>
      <c r="B15" s="109" t="s">
        <v>51</v>
      </c>
      <c r="C15" s="110">
        <v>3.1</v>
      </c>
    </row>
    <row r="16" spans="1:6" x14ac:dyDescent="0.25">
      <c r="A16" s="97"/>
      <c r="B16" s="95" t="s">
        <v>52</v>
      </c>
      <c r="C16" s="108">
        <v>4.0999999999999996</v>
      </c>
    </row>
    <row r="17" spans="1:3" x14ac:dyDescent="0.25">
      <c r="A17" s="97"/>
      <c r="B17" s="109" t="s">
        <v>53</v>
      </c>
      <c r="C17" s="110">
        <v>5.0999999999999996</v>
      </c>
    </row>
    <row r="18" spans="1:3" x14ac:dyDescent="0.25">
      <c r="A18" s="97"/>
      <c r="B18" s="95" t="s">
        <v>54</v>
      </c>
      <c r="C18" s="108">
        <v>6.1</v>
      </c>
    </row>
    <row r="19" spans="1:3" x14ac:dyDescent="0.25">
      <c r="A19" s="97"/>
      <c r="B19" s="109" t="s">
        <v>55</v>
      </c>
      <c r="C19" s="110">
        <v>7.1</v>
      </c>
    </row>
    <row r="20" spans="1:3" x14ac:dyDescent="0.25">
      <c r="A20" s="97"/>
      <c r="B20" s="95" t="s">
        <v>56</v>
      </c>
      <c r="C20" s="108">
        <v>8.1</v>
      </c>
    </row>
    <row r="21" spans="1:3" x14ac:dyDescent="0.25">
      <c r="A21" s="97"/>
      <c r="B21" s="109" t="s">
        <v>57</v>
      </c>
      <c r="C21" s="110">
        <v>9.1</v>
      </c>
    </row>
    <row r="22" spans="1:3" x14ac:dyDescent="0.25">
      <c r="A22" s="97"/>
      <c r="B22" s="95" t="s">
        <v>46</v>
      </c>
      <c r="C22" s="108">
        <v>1.2</v>
      </c>
    </row>
    <row r="23" spans="1:3" x14ac:dyDescent="0.25">
      <c r="A23" s="97"/>
      <c r="B23" s="109" t="s">
        <v>58</v>
      </c>
      <c r="C23" s="110">
        <v>2.2000000000000002</v>
      </c>
    </row>
    <row r="24" spans="1:3" x14ac:dyDescent="0.25">
      <c r="A24" s="97"/>
      <c r="B24" s="95" t="s">
        <v>59</v>
      </c>
      <c r="C24" s="108">
        <v>3.2</v>
      </c>
    </row>
    <row r="25" spans="1:3" x14ac:dyDescent="0.25">
      <c r="A25" s="97"/>
      <c r="B25" s="109" t="s">
        <v>60</v>
      </c>
      <c r="C25" s="110">
        <v>4.2</v>
      </c>
    </row>
    <row r="26" spans="1:3" x14ac:dyDescent="0.25">
      <c r="A26" s="97"/>
      <c r="B26" s="95" t="s">
        <v>61</v>
      </c>
      <c r="C26" s="108">
        <v>5.2</v>
      </c>
    </row>
    <row r="27" spans="1:3" x14ac:dyDescent="0.25">
      <c r="A27" s="97"/>
      <c r="B27" s="109" t="s">
        <v>62</v>
      </c>
      <c r="C27" s="110">
        <v>6.2</v>
      </c>
    </row>
    <row r="28" spans="1:3" x14ac:dyDescent="0.25">
      <c r="A28" s="97"/>
      <c r="B28" s="95" t="s">
        <v>63</v>
      </c>
      <c r="C28" s="108">
        <v>7.2</v>
      </c>
    </row>
    <row r="29" spans="1:3" x14ac:dyDescent="0.25">
      <c r="A29" s="97"/>
      <c r="B29" s="109" t="s">
        <v>64</v>
      </c>
      <c r="C29" s="110">
        <v>8.1999999999999993</v>
      </c>
    </row>
    <row r="30" spans="1:3" x14ac:dyDescent="0.25">
      <c r="A30" s="97"/>
      <c r="B30" s="95" t="s">
        <v>65</v>
      </c>
      <c r="C30" s="108">
        <v>9.1999999999999993</v>
      </c>
    </row>
    <row r="31" spans="1:3" x14ac:dyDescent="0.25">
      <c r="A31" s="97"/>
      <c r="B31" s="109" t="s">
        <v>47</v>
      </c>
      <c r="C31" s="110">
        <v>1.3</v>
      </c>
    </row>
    <row r="32" spans="1:3" x14ac:dyDescent="0.25">
      <c r="A32" s="97"/>
      <c r="B32" s="95" t="s">
        <v>66</v>
      </c>
      <c r="C32" s="108">
        <v>2.2999999999999998</v>
      </c>
    </row>
    <row r="33" spans="1:3" x14ac:dyDescent="0.25">
      <c r="A33" s="97"/>
      <c r="B33" s="109" t="s">
        <v>67</v>
      </c>
      <c r="C33" s="110">
        <v>3.3</v>
      </c>
    </row>
    <row r="34" spans="1:3" x14ac:dyDescent="0.25">
      <c r="A34" s="97"/>
      <c r="B34" s="95" t="s">
        <v>68</v>
      </c>
      <c r="C34" s="108">
        <v>4.3</v>
      </c>
    </row>
    <row r="35" spans="1:3" x14ac:dyDescent="0.25">
      <c r="A35" s="97"/>
      <c r="B35" s="109" t="s">
        <v>69</v>
      </c>
      <c r="C35" s="110">
        <v>5.3</v>
      </c>
    </row>
    <row r="36" spans="1:3" x14ac:dyDescent="0.25">
      <c r="A36" s="97"/>
      <c r="B36" s="95" t="s">
        <v>70</v>
      </c>
      <c r="C36" s="108">
        <v>6.3</v>
      </c>
    </row>
    <row r="37" spans="1:3" x14ac:dyDescent="0.25">
      <c r="A37" s="97"/>
      <c r="B37" s="109" t="s">
        <v>71</v>
      </c>
      <c r="C37" s="110">
        <v>7.3</v>
      </c>
    </row>
    <row r="38" spans="1:3" x14ac:dyDescent="0.25">
      <c r="A38" s="97"/>
      <c r="B38" s="95" t="s">
        <v>72</v>
      </c>
      <c r="C38" s="108">
        <v>8.3000000000000007</v>
      </c>
    </row>
    <row r="39" spans="1:3" x14ac:dyDescent="0.25">
      <c r="A39" s="97"/>
      <c r="B39" s="109" t="s">
        <v>73</v>
      </c>
      <c r="C39" s="110">
        <v>9.3000000000000007</v>
      </c>
    </row>
    <row r="40" spans="1:3" x14ac:dyDescent="0.25">
      <c r="A40" s="97"/>
      <c r="B40" s="95" t="s">
        <v>48</v>
      </c>
      <c r="C40" s="108">
        <v>1.4</v>
      </c>
    </row>
    <row r="41" spans="1:3" x14ac:dyDescent="0.25">
      <c r="A41" s="97"/>
      <c r="B41" s="109" t="s">
        <v>74</v>
      </c>
      <c r="C41" s="110">
        <v>2.4</v>
      </c>
    </row>
    <row r="42" spans="1:3" x14ac:dyDescent="0.25">
      <c r="A42" s="97"/>
      <c r="B42" s="95" t="s">
        <v>75</v>
      </c>
      <c r="C42" s="108">
        <v>3.4</v>
      </c>
    </row>
    <row r="43" spans="1:3" x14ac:dyDescent="0.25">
      <c r="A43" s="97"/>
      <c r="B43" s="109" t="s">
        <v>76</v>
      </c>
      <c r="C43" s="110">
        <v>4.4000000000000004</v>
      </c>
    </row>
    <row r="44" spans="1:3" x14ac:dyDescent="0.25">
      <c r="A44" s="97"/>
      <c r="B44" s="95" t="s">
        <v>77</v>
      </c>
      <c r="C44" s="108">
        <v>5.4</v>
      </c>
    </row>
    <row r="45" spans="1:3" x14ac:dyDescent="0.25">
      <c r="A45" s="97"/>
      <c r="B45" s="109" t="s">
        <v>78</v>
      </c>
      <c r="C45" s="110">
        <v>6.4</v>
      </c>
    </row>
    <row r="46" spans="1:3" x14ac:dyDescent="0.25">
      <c r="A46" s="97"/>
      <c r="B46" s="95" t="s">
        <v>79</v>
      </c>
      <c r="C46" s="108">
        <v>7.4</v>
      </c>
    </row>
    <row r="47" spans="1:3" x14ac:dyDescent="0.25">
      <c r="A47" s="97"/>
      <c r="B47" s="109" t="s">
        <v>80</v>
      </c>
      <c r="C47" s="110">
        <v>8.4</v>
      </c>
    </row>
    <row r="48" spans="1:3" x14ac:dyDescent="0.25">
      <c r="A48" s="97"/>
      <c r="B48" s="95" t="s">
        <v>81</v>
      </c>
      <c r="C48" s="108">
        <v>9.4</v>
      </c>
    </row>
    <row r="49" spans="1:3" x14ac:dyDescent="0.25">
      <c r="A49" s="97"/>
      <c r="B49" s="109" t="s">
        <v>49</v>
      </c>
      <c r="C49" s="110">
        <v>1.5</v>
      </c>
    </row>
    <row r="50" spans="1:3" x14ac:dyDescent="0.25">
      <c r="A50" s="97"/>
      <c r="B50" s="95" t="s">
        <v>82</v>
      </c>
      <c r="C50" s="108">
        <v>2.5</v>
      </c>
    </row>
    <row r="51" spans="1:3" x14ac:dyDescent="0.25">
      <c r="A51" s="97"/>
      <c r="B51" s="109" t="s">
        <v>83</v>
      </c>
      <c r="C51" s="110">
        <v>3.5</v>
      </c>
    </row>
    <row r="52" spans="1:3" x14ac:dyDescent="0.25">
      <c r="A52" s="97"/>
      <c r="B52" s="95" t="s">
        <v>84</v>
      </c>
      <c r="C52" s="108">
        <v>4.5</v>
      </c>
    </row>
    <row r="53" spans="1:3" x14ac:dyDescent="0.25">
      <c r="A53" s="97"/>
      <c r="B53" s="109" t="s">
        <v>85</v>
      </c>
      <c r="C53" s="110">
        <v>5.5</v>
      </c>
    </row>
    <row r="54" spans="1:3" x14ac:dyDescent="0.25">
      <c r="A54" s="97"/>
      <c r="B54" s="95" t="s">
        <v>86</v>
      </c>
      <c r="C54" s="108">
        <v>6.5</v>
      </c>
    </row>
    <row r="55" spans="1:3" x14ac:dyDescent="0.25">
      <c r="A55" s="97"/>
      <c r="B55" s="109" t="s">
        <v>87</v>
      </c>
      <c r="C55" s="110">
        <v>7.5</v>
      </c>
    </row>
    <row r="56" spans="1:3" x14ac:dyDescent="0.25">
      <c r="A56" s="97"/>
      <c r="B56" s="95" t="s">
        <v>88</v>
      </c>
      <c r="C56" s="108">
        <v>8.5</v>
      </c>
    </row>
    <row r="57" spans="1:3" x14ac:dyDescent="0.25">
      <c r="A57" s="97"/>
      <c r="B57" s="109" t="s">
        <v>89</v>
      </c>
      <c r="C57" s="110">
        <v>9.5</v>
      </c>
    </row>
  </sheetData>
  <mergeCells count="3">
    <mergeCell ref="A13:A57"/>
    <mergeCell ref="A3:A11"/>
    <mergeCell ref="A2:F2"/>
  </mergeCells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967A6-C085-4B49-9209-2D0B9731A628}">
  <sheetPr codeName="Feuil3"/>
  <dimension ref="A1:K80"/>
  <sheetViews>
    <sheetView topLeftCell="A43" workbookViewId="0">
      <selection activeCell="G3" sqref="G3"/>
    </sheetView>
  </sheetViews>
  <sheetFormatPr baseColWidth="10" defaultRowHeight="15" x14ac:dyDescent="0.25"/>
  <cols>
    <col min="1" max="2" width="17.7109375" bestFit="1" customWidth="1"/>
    <col min="3" max="3" width="20.85546875" bestFit="1" customWidth="1"/>
    <col min="10" max="10" width="20.85546875" bestFit="1" customWidth="1"/>
  </cols>
  <sheetData>
    <row r="1" spans="1:11" x14ac:dyDescent="0.25">
      <c r="A1" s="96" t="s">
        <v>21</v>
      </c>
      <c r="B1" s="96" t="s">
        <v>19</v>
      </c>
      <c r="C1" s="96" t="s">
        <v>20</v>
      </c>
      <c r="J1" s="99" t="s">
        <v>104</v>
      </c>
      <c r="K1" s="100"/>
    </row>
    <row r="2" spans="1:11" x14ac:dyDescent="0.25">
      <c r="A2" s="101"/>
      <c r="B2" s="101"/>
      <c r="C2" s="101"/>
      <c r="J2" s="101"/>
      <c r="K2" s="101"/>
    </row>
    <row r="3" spans="1:11" x14ac:dyDescent="0.25">
      <c r="A3" s="97" t="s">
        <v>22</v>
      </c>
      <c r="B3" s="95" t="s">
        <v>23</v>
      </c>
      <c r="C3" s="95" t="s">
        <v>28</v>
      </c>
      <c r="J3" s="95" t="s">
        <v>23</v>
      </c>
      <c r="K3" s="95">
        <v>100</v>
      </c>
    </row>
    <row r="4" spans="1:11" x14ac:dyDescent="0.25">
      <c r="A4" s="97"/>
      <c r="B4" s="95" t="s">
        <v>24</v>
      </c>
      <c r="C4" s="95" t="s">
        <v>29</v>
      </c>
      <c r="J4" s="95" t="s">
        <v>24</v>
      </c>
      <c r="K4" s="95">
        <v>200</v>
      </c>
    </row>
    <row r="5" spans="1:11" x14ac:dyDescent="0.25">
      <c r="A5" s="97"/>
      <c r="B5" s="95" t="s">
        <v>25</v>
      </c>
      <c r="C5" s="95" t="s">
        <v>30</v>
      </c>
      <c r="J5" s="95" t="s">
        <v>25</v>
      </c>
      <c r="K5" s="95">
        <v>300</v>
      </c>
    </row>
    <row r="6" spans="1:11" x14ac:dyDescent="0.25">
      <c r="A6" s="97"/>
      <c r="B6" s="95" t="s">
        <v>26</v>
      </c>
      <c r="C6" s="95" t="s">
        <v>31</v>
      </c>
      <c r="J6" s="95" t="s">
        <v>26</v>
      </c>
      <c r="K6" s="95">
        <v>400</v>
      </c>
    </row>
    <row r="7" spans="1:11" x14ac:dyDescent="0.25">
      <c r="A7" s="97"/>
      <c r="B7" s="95" t="s">
        <v>27</v>
      </c>
      <c r="C7" s="95" t="s">
        <v>32</v>
      </c>
      <c r="J7" s="95" t="s">
        <v>27</v>
      </c>
      <c r="K7" s="95">
        <v>500</v>
      </c>
    </row>
    <row r="8" spans="1:11" x14ac:dyDescent="0.25">
      <c r="J8" s="95" t="s">
        <v>28</v>
      </c>
      <c r="K8" s="95">
        <v>600</v>
      </c>
    </row>
    <row r="9" spans="1:11" x14ac:dyDescent="0.25">
      <c r="A9" s="103" t="s">
        <v>33</v>
      </c>
      <c r="B9" s="103"/>
      <c r="C9" s="103"/>
      <c r="D9" s="103"/>
      <c r="E9" s="103"/>
      <c r="F9" s="103"/>
      <c r="G9" s="103"/>
      <c r="H9" s="103"/>
      <c r="I9" s="103"/>
      <c r="J9" s="98" t="s">
        <v>29</v>
      </c>
      <c r="K9" s="95">
        <v>700</v>
      </c>
    </row>
    <row r="10" spans="1:11" ht="15" customHeight="1" x14ac:dyDescent="0.25">
      <c r="A10" s="104" t="s">
        <v>23</v>
      </c>
      <c r="B10" s="102" t="s">
        <v>35</v>
      </c>
      <c r="C10" s="102"/>
      <c r="D10" s="102"/>
      <c r="E10" s="102"/>
      <c r="F10" s="102"/>
      <c r="G10" s="102"/>
      <c r="H10" s="102"/>
      <c r="I10" s="102"/>
      <c r="J10" s="98" t="s">
        <v>30</v>
      </c>
      <c r="K10" s="95">
        <v>800</v>
      </c>
    </row>
    <row r="11" spans="1:11" x14ac:dyDescent="0.25">
      <c r="A11" s="104"/>
      <c r="B11" s="102"/>
      <c r="C11" s="102"/>
      <c r="D11" s="102"/>
      <c r="E11" s="102"/>
      <c r="F11" s="102"/>
      <c r="G11" s="102"/>
      <c r="H11" s="102"/>
      <c r="I11" s="102"/>
      <c r="J11" s="98" t="s">
        <v>31</v>
      </c>
      <c r="K11" s="95">
        <v>900</v>
      </c>
    </row>
    <row r="12" spans="1:11" x14ac:dyDescent="0.25">
      <c r="A12" s="104"/>
      <c r="B12" s="102"/>
      <c r="C12" s="102"/>
      <c r="D12" s="102"/>
      <c r="E12" s="102"/>
      <c r="F12" s="102"/>
      <c r="G12" s="102"/>
      <c r="H12" s="102"/>
      <c r="I12" s="102"/>
      <c r="J12" s="98" t="s">
        <v>32</v>
      </c>
      <c r="K12" s="95">
        <v>1000</v>
      </c>
    </row>
    <row r="13" spans="1:11" x14ac:dyDescent="0.25">
      <c r="A13" s="104"/>
      <c r="B13" s="102"/>
      <c r="C13" s="102"/>
      <c r="D13" s="102"/>
      <c r="E13" s="102"/>
      <c r="F13" s="102"/>
      <c r="G13" s="102"/>
      <c r="H13" s="102"/>
      <c r="I13" s="102"/>
    </row>
    <row r="14" spans="1:11" x14ac:dyDescent="0.25">
      <c r="A14" s="104"/>
      <c r="B14" s="102"/>
      <c r="C14" s="102"/>
      <c r="D14" s="102"/>
      <c r="E14" s="102"/>
      <c r="F14" s="102"/>
      <c r="G14" s="102"/>
      <c r="H14" s="102"/>
      <c r="I14" s="102"/>
    </row>
    <row r="15" spans="1:11" x14ac:dyDescent="0.25">
      <c r="A15" s="104"/>
      <c r="B15" s="102"/>
      <c r="C15" s="102"/>
      <c r="D15" s="102"/>
      <c r="E15" s="102"/>
      <c r="F15" s="102"/>
      <c r="G15" s="102"/>
      <c r="H15" s="102"/>
      <c r="I15" s="102"/>
    </row>
    <row r="16" spans="1:11" x14ac:dyDescent="0.25">
      <c r="A16" s="104"/>
      <c r="B16" s="102"/>
      <c r="C16" s="102"/>
      <c r="D16" s="102"/>
      <c r="E16" s="102"/>
      <c r="F16" s="102"/>
      <c r="G16" s="102"/>
      <c r="H16" s="102"/>
      <c r="I16" s="102"/>
    </row>
    <row r="17" spans="1:9" x14ac:dyDescent="0.25">
      <c r="A17" s="104" t="s">
        <v>24</v>
      </c>
      <c r="B17" s="102" t="s">
        <v>36</v>
      </c>
      <c r="C17" s="102"/>
      <c r="D17" s="102"/>
      <c r="E17" s="102"/>
      <c r="F17" s="102"/>
      <c r="G17" s="102"/>
      <c r="H17" s="102"/>
      <c r="I17" s="102"/>
    </row>
    <row r="18" spans="1:9" x14ac:dyDescent="0.25">
      <c r="A18" s="104"/>
      <c r="B18" s="102"/>
      <c r="C18" s="102"/>
      <c r="D18" s="102"/>
      <c r="E18" s="102"/>
      <c r="F18" s="102"/>
      <c r="G18" s="102"/>
      <c r="H18" s="102"/>
      <c r="I18" s="102"/>
    </row>
    <row r="19" spans="1:9" x14ac:dyDescent="0.25">
      <c r="A19" s="104"/>
      <c r="B19" s="102"/>
      <c r="C19" s="102"/>
      <c r="D19" s="102"/>
      <c r="E19" s="102"/>
      <c r="F19" s="102"/>
      <c r="G19" s="102"/>
      <c r="H19" s="102"/>
      <c r="I19" s="102"/>
    </row>
    <row r="20" spans="1:9" x14ac:dyDescent="0.25">
      <c r="A20" s="104"/>
      <c r="B20" s="102"/>
      <c r="C20" s="102"/>
      <c r="D20" s="102"/>
      <c r="E20" s="102"/>
      <c r="F20" s="102"/>
      <c r="G20" s="102"/>
      <c r="H20" s="102"/>
      <c r="I20" s="102"/>
    </row>
    <row r="21" spans="1:9" x14ac:dyDescent="0.25">
      <c r="A21" s="104"/>
      <c r="B21" s="102"/>
      <c r="C21" s="102"/>
      <c r="D21" s="102"/>
      <c r="E21" s="102"/>
      <c r="F21" s="102"/>
      <c r="G21" s="102"/>
      <c r="H21" s="102"/>
      <c r="I21" s="102"/>
    </row>
    <row r="22" spans="1:9" x14ac:dyDescent="0.25">
      <c r="A22" s="104"/>
      <c r="B22" s="102"/>
      <c r="C22" s="102"/>
      <c r="D22" s="102"/>
      <c r="E22" s="102"/>
      <c r="F22" s="102"/>
      <c r="G22" s="102"/>
      <c r="H22" s="102"/>
      <c r="I22" s="102"/>
    </row>
    <row r="23" spans="1:9" x14ac:dyDescent="0.25">
      <c r="A23" s="104"/>
      <c r="B23" s="102"/>
      <c r="C23" s="102"/>
      <c r="D23" s="102"/>
      <c r="E23" s="102"/>
      <c r="F23" s="102"/>
      <c r="G23" s="102"/>
      <c r="H23" s="102"/>
      <c r="I23" s="102"/>
    </row>
    <row r="24" spans="1:9" x14ac:dyDescent="0.25">
      <c r="A24" s="104" t="s">
        <v>25</v>
      </c>
      <c r="B24" s="102" t="s">
        <v>37</v>
      </c>
      <c r="C24" s="102"/>
      <c r="D24" s="102"/>
      <c r="E24" s="102"/>
      <c r="F24" s="102"/>
      <c r="G24" s="102"/>
      <c r="H24" s="102"/>
      <c r="I24" s="102"/>
    </row>
    <row r="25" spans="1:9" x14ac:dyDescent="0.25">
      <c r="A25" s="104"/>
      <c r="B25" s="102"/>
      <c r="C25" s="102"/>
      <c r="D25" s="102"/>
      <c r="E25" s="102"/>
      <c r="F25" s="102"/>
      <c r="G25" s="102"/>
      <c r="H25" s="102"/>
      <c r="I25" s="102"/>
    </row>
    <row r="26" spans="1:9" x14ac:dyDescent="0.25">
      <c r="A26" s="104"/>
      <c r="B26" s="102"/>
      <c r="C26" s="102"/>
      <c r="D26" s="102"/>
      <c r="E26" s="102"/>
      <c r="F26" s="102"/>
      <c r="G26" s="102"/>
      <c r="H26" s="102"/>
      <c r="I26" s="102"/>
    </row>
    <row r="27" spans="1:9" x14ac:dyDescent="0.25">
      <c r="A27" s="104"/>
      <c r="B27" s="102"/>
      <c r="C27" s="102"/>
      <c r="D27" s="102"/>
      <c r="E27" s="102"/>
      <c r="F27" s="102"/>
      <c r="G27" s="102"/>
      <c r="H27" s="102"/>
      <c r="I27" s="102"/>
    </row>
    <row r="28" spans="1:9" x14ac:dyDescent="0.25">
      <c r="A28" s="104"/>
      <c r="B28" s="102"/>
      <c r="C28" s="102"/>
      <c r="D28" s="102"/>
      <c r="E28" s="102"/>
      <c r="F28" s="102"/>
      <c r="G28" s="102"/>
      <c r="H28" s="102"/>
      <c r="I28" s="102"/>
    </row>
    <row r="29" spans="1:9" x14ac:dyDescent="0.25">
      <c r="A29" s="104"/>
      <c r="B29" s="102"/>
      <c r="C29" s="102"/>
      <c r="D29" s="102"/>
      <c r="E29" s="102"/>
      <c r="F29" s="102"/>
      <c r="G29" s="102"/>
      <c r="H29" s="102"/>
      <c r="I29" s="102"/>
    </row>
    <row r="30" spans="1:9" x14ac:dyDescent="0.25">
      <c r="A30" s="104"/>
      <c r="B30" s="102"/>
      <c r="C30" s="102"/>
      <c r="D30" s="102"/>
      <c r="E30" s="102"/>
      <c r="F30" s="102"/>
      <c r="G30" s="102"/>
      <c r="H30" s="102"/>
      <c r="I30" s="102"/>
    </row>
    <row r="31" spans="1:9" x14ac:dyDescent="0.25">
      <c r="A31" s="104" t="s">
        <v>26</v>
      </c>
      <c r="B31" s="102" t="s">
        <v>38</v>
      </c>
      <c r="C31" s="102"/>
      <c r="D31" s="102"/>
      <c r="E31" s="102"/>
      <c r="F31" s="102"/>
      <c r="G31" s="102"/>
      <c r="H31" s="102"/>
      <c r="I31" s="102"/>
    </row>
    <row r="32" spans="1:9" x14ac:dyDescent="0.25">
      <c r="A32" s="104"/>
      <c r="B32" s="102"/>
      <c r="C32" s="102"/>
      <c r="D32" s="102"/>
      <c r="E32" s="102"/>
      <c r="F32" s="102"/>
      <c r="G32" s="102"/>
      <c r="H32" s="102"/>
      <c r="I32" s="102"/>
    </row>
    <row r="33" spans="1:9" x14ac:dyDescent="0.25">
      <c r="A33" s="104"/>
      <c r="B33" s="102"/>
      <c r="C33" s="102"/>
      <c r="D33" s="102"/>
      <c r="E33" s="102"/>
      <c r="F33" s="102"/>
      <c r="G33" s="102"/>
      <c r="H33" s="102"/>
      <c r="I33" s="102"/>
    </row>
    <row r="34" spans="1:9" x14ac:dyDescent="0.25">
      <c r="A34" s="104"/>
      <c r="B34" s="102"/>
      <c r="C34" s="102"/>
      <c r="D34" s="102"/>
      <c r="E34" s="102"/>
      <c r="F34" s="102"/>
      <c r="G34" s="102"/>
      <c r="H34" s="102"/>
      <c r="I34" s="102"/>
    </row>
    <row r="35" spans="1:9" x14ac:dyDescent="0.25">
      <c r="A35" s="104"/>
      <c r="B35" s="102"/>
      <c r="C35" s="102"/>
      <c r="D35" s="102"/>
      <c r="E35" s="102"/>
      <c r="F35" s="102"/>
      <c r="G35" s="102"/>
      <c r="H35" s="102"/>
      <c r="I35" s="102"/>
    </row>
    <row r="36" spans="1:9" x14ac:dyDescent="0.25">
      <c r="A36" s="104"/>
      <c r="B36" s="102"/>
      <c r="C36" s="102"/>
      <c r="D36" s="102"/>
      <c r="E36" s="102"/>
      <c r="F36" s="102"/>
      <c r="G36" s="102"/>
      <c r="H36" s="102"/>
      <c r="I36" s="102"/>
    </row>
    <row r="37" spans="1:9" x14ac:dyDescent="0.25">
      <c r="A37" s="104"/>
      <c r="B37" s="102"/>
      <c r="C37" s="102"/>
      <c r="D37" s="102"/>
      <c r="E37" s="102"/>
      <c r="F37" s="102"/>
      <c r="G37" s="102"/>
      <c r="H37" s="102"/>
      <c r="I37" s="102"/>
    </row>
    <row r="38" spans="1:9" x14ac:dyDescent="0.25">
      <c r="A38" s="104" t="s">
        <v>27</v>
      </c>
      <c r="B38" s="102" t="s">
        <v>39</v>
      </c>
      <c r="C38" s="102"/>
      <c r="D38" s="102"/>
      <c r="E38" s="102"/>
      <c r="F38" s="102"/>
      <c r="G38" s="102"/>
      <c r="H38" s="102"/>
      <c r="I38" s="102"/>
    </row>
    <row r="39" spans="1:9" x14ac:dyDescent="0.25">
      <c r="A39" s="104"/>
      <c r="B39" s="102"/>
      <c r="C39" s="102"/>
      <c r="D39" s="102"/>
      <c r="E39" s="102"/>
      <c r="F39" s="102"/>
      <c r="G39" s="102"/>
      <c r="H39" s="102"/>
      <c r="I39" s="102"/>
    </row>
    <row r="40" spans="1:9" x14ac:dyDescent="0.25">
      <c r="A40" s="104"/>
      <c r="B40" s="102"/>
      <c r="C40" s="102"/>
      <c r="D40" s="102"/>
      <c r="E40" s="102"/>
      <c r="F40" s="102"/>
      <c r="G40" s="102"/>
      <c r="H40" s="102"/>
      <c r="I40" s="102"/>
    </row>
    <row r="41" spans="1:9" x14ac:dyDescent="0.25">
      <c r="A41" s="104"/>
      <c r="B41" s="102"/>
      <c r="C41" s="102"/>
      <c r="D41" s="102"/>
      <c r="E41" s="102"/>
      <c r="F41" s="102"/>
      <c r="G41" s="102"/>
      <c r="H41" s="102"/>
      <c r="I41" s="102"/>
    </row>
    <row r="42" spans="1:9" x14ac:dyDescent="0.25">
      <c r="A42" s="104"/>
      <c r="B42" s="102"/>
      <c r="C42" s="102"/>
      <c r="D42" s="102"/>
      <c r="E42" s="102"/>
      <c r="F42" s="102"/>
      <c r="G42" s="102"/>
      <c r="H42" s="102"/>
      <c r="I42" s="102"/>
    </row>
    <row r="43" spans="1:9" x14ac:dyDescent="0.25">
      <c r="A43" s="104"/>
      <c r="B43" s="102"/>
      <c r="C43" s="102"/>
      <c r="D43" s="102"/>
      <c r="E43" s="102"/>
      <c r="F43" s="102"/>
      <c r="G43" s="102"/>
      <c r="H43" s="102"/>
      <c r="I43" s="102"/>
    </row>
    <row r="44" spans="1:9" x14ac:dyDescent="0.25">
      <c r="A44" s="104"/>
      <c r="B44" s="102"/>
      <c r="C44" s="102"/>
      <c r="D44" s="102"/>
      <c r="E44" s="102"/>
      <c r="F44" s="102"/>
      <c r="G44" s="102"/>
      <c r="H44" s="102"/>
      <c r="I44" s="102"/>
    </row>
    <row r="45" spans="1:9" x14ac:dyDescent="0.25">
      <c r="A45" s="105" t="s">
        <v>34</v>
      </c>
      <c r="B45" s="105"/>
      <c r="C45" s="105"/>
      <c r="D45" s="105"/>
      <c r="E45" s="105"/>
      <c r="F45" s="105"/>
      <c r="G45" s="105"/>
      <c r="H45" s="105"/>
      <c r="I45" s="105"/>
    </row>
    <row r="46" spans="1:9" x14ac:dyDescent="0.25">
      <c r="A46" s="104" t="s">
        <v>28</v>
      </c>
      <c r="B46" s="102" t="s">
        <v>40</v>
      </c>
      <c r="C46" s="102"/>
      <c r="D46" s="102"/>
      <c r="E46" s="102"/>
      <c r="F46" s="102"/>
      <c r="G46" s="102"/>
      <c r="H46" s="102"/>
      <c r="I46" s="102"/>
    </row>
    <row r="47" spans="1:9" x14ac:dyDescent="0.25">
      <c r="A47" s="104"/>
      <c r="B47" s="102"/>
      <c r="C47" s="102"/>
      <c r="D47" s="102"/>
      <c r="E47" s="102"/>
      <c r="F47" s="102"/>
      <c r="G47" s="102"/>
      <c r="H47" s="102"/>
      <c r="I47" s="102"/>
    </row>
    <row r="48" spans="1:9" x14ac:dyDescent="0.25">
      <c r="A48" s="104"/>
      <c r="B48" s="102"/>
      <c r="C48" s="102"/>
      <c r="D48" s="102"/>
      <c r="E48" s="102"/>
      <c r="F48" s="102"/>
      <c r="G48" s="102"/>
      <c r="H48" s="102"/>
      <c r="I48" s="102"/>
    </row>
    <row r="49" spans="1:9" x14ac:dyDescent="0.25">
      <c r="A49" s="104"/>
      <c r="B49" s="102"/>
      <c r="C49" s="102"/>
      <c r="D49" s="102"/>
      <c r="E49" s="102"/>
      <c r="F49" s="102"/>
      <c r="G49" s="102"/>
      <c r="H49" s="102"/>
      <c r="I49" s="102"/>
    </row>
    <row r="50" spans="1:9" x14ac:dyDescent="0.25">
      <c r="A50" s="104"/>
      <c r="B50" s="102"/>
      <c r="C50" s="102"/>
      <c r="D50" s="102"/>
      <c r="E50" s="102"/>
      <c r="F50" s="102"/>
      <c r="G50" s="102"/>
      <c r="H50" s="102"/>
      <c r="I50" s="102"/>
    </row>
    <row r="51" spans="1:9" x14ac:dyDescent="0.25">
      <c r="A51" s="104"/>
      <c r="B51" s="102"/>
      <c r="C51" s="102"/>
      <c r="D51" s="102"/>
      <c r="E51" s="102"/>
      <c r="F51" s="102"/>
      <c r="G51" s="102"/>
      <c r="H51" s="102"/>
      <c r="I51" s="102"/>
    </row>
    <row r="52" spans="1:9" x14ac:dyDescent="0.25">
      <c r="A52" s="104"/>
      <c r="B52" s="102"/>
      <c r="C52" s="102"/>
      <c r="D52" s="102"/>
      <c r="E52" s="102"/>
      <c r="F52" s="102"/>
      <c r="G52" s="102"/>
      <c r="H52" s="102"/>
      <c r="I52" s="102"/>
    </row>
    <row r="53" spans="1:9" x14ac:dyDescent="0.25">
      <c r="A53" s="104" t="s">
        <v>29</v>
      </c>
      <c r="B53" s="102" t="s">
        <v>41</v>
      </c>
      <c r="C53" s="102"/>
      <c r="D53" s="102"/>
      <c r="E53" s="102"/>
      <c r="F53" s="102"/>
      <c r="G53" s="102"/>
      <c r="H53" s="102"/>
      <c r="I53" s="102"/>
    </row>
    <row r="54" spans="1:9" x14ac:dyDescent="0.25">
      <c r="A54" s="104"/>
      <c r="B54" s="102"/>
      <c r="C54" s="102"/>
      <c r="D54" s="102"/>
      <c r="E54" s="102"/>
      <c r="F54" s="102"/>
      <c r="G54" s="102"/>
      <c r="H54" s="102"/>
      <c r="I54" s="102"/>
    </row>
    <row r="55" spans="1:9" x14ac:dyDescent="0.25">
      <c r="A55" s="104"/>
      <c r="B55" s="102"/>
      <c r="C55" s="102"/>
      <c r="D55" s="102"/>
      <c r="E55" s="102"/>
      <c r="F55" s="102"/>
      <c r="G55" s="102"/>
      <c r="H55" s="102"/>
      <c r="I55" s="102"/>
    </row>
    <row r="56" spans="1:9" x14ac:dyDescent="0.25">
      <c r="A56" s="104"/>
      <c r="B56" s="102"/>
      <c r="C56" s="102"/>
      <c r="D56" s="102"/>
      <c r="E56" s="102"/>
      <c r="F56" s="102"/>
      <c r="G56" s="102"/>
      <c r="H56" s="102"/>
      <c r="I56" s="102"/>
    </row>
    <row r="57" spans="1:9" x14ac:dyDescent="0.25">
      <c r="A57" s="104"/>
      <c r="B57" s="102"/>
      <c r="C57" s="102"/>
      <c r="D57" s="102"/>
      <c r="E57" s="102"/>
      <c r="F57" s="102"/>
      <c r="G57" s="102"/>
      <c r="H57" s="102"/>
      <c r="I57" s="102"/>
    </row>
    <row r="58" spans="1:9" x14ac:dyDescent="0.25">
      <c r="A58" s="104"/>
      <c r="B58" s="102"/>
      <c r="C58" s="102"/>
      <c r="D58" s="102"/>
      <c r="E58" s="102"/>
      <c r="F58" s="102"/>
      <c r="G58" s="102"/>
      <c r="H58" s="102"/>
      <c r="I58" s="102"/>
    </row>
    <row r="59" spans="1:9" x14ac:dyDescent="0.25">
      <c r="A59" s="104"/>
      <c r="B59" s="102"/>
      <c r="C59" s="102"/>
      <c r="D59" s="102"/>
      <c r="E59" s="102"/>
      <c r="F59" s="102"/>
      <c r="G59" s="102"/>
      <c r="H59" s="102"/>
      <c r="I59" s="102"/>
    </row>
    <row r="60" spans="1:9" x14ac:dyDescent="0.25">
      <c r="A60" s="104" t="s">
        <v>30</v>
      </c>
      <c r="B60" s="102" t="s">
        <v>42</v>
      </c>
      <c r="C60" s="102"/>
      <c r="D60" s="102"/>
      <c r="E60" s="102"/>
      <c r="F60" s="102"/>
      <c r="G60" s="102"/>
      <c r="H60" s="102"/>
      <c r="I60" s="102"/>
    </row>
    <row r="61" spans="1:9" x14ac:dyDescent="0.25">
      <c r="A61" s="104"/>
      <c r="B61" s="102"/>
      <c r="C61" s="102"/>
      <c r="D61" s="102"/>
      <c r="E61" s="102"/>
      <c r="F61" s="102"/>
      <c r="G61" s="102"/>
      <c r="H61" s="102"/>
      <c r="I61" s="102"/>
    </row>
    <row r="62" spans="1:9" x14ac:dyDescent="0.25">
      <c r="A62" s="104"/>
      <c r="B62" s="102"/>
      <c r="C62" s="102"/>
      <c r="D62" s="102"/>
      <c r="E62" s="102"/>
      <c r="F62" s="102"/>
      <c r="G62" s="102"/>
      <c r="H62" s="102"/>
      <c r="I62" s="102"/>
    </row>
    <row r="63" spans="1:9" x14ac:dyDescent="0.25">
      <c r="A63" s="104"/>
      <c r="B63" s="102"/>
      <c r="C63" s="102"/>
      <c r="D63" s="102"/>
      <c r="E63" s="102"/>
      <c r="F63" s="102"/>
      <c r="G63" s="102"/>
      <c r="H63" s="102"/>
      <c r="I63" s="102"/>
    </row>
    <row r="64" spans="1:9" x14ac:dyDescent="0.25">
      <c r="A64" s="104"/>
      <c r="B64" s="102"/>
      <c r="C64" s="102"/>
      <c r="D64" s="102"/>
      <c r="E64" s="102"/>
      <c r="F64" s="102"/>
      <c r="G64" s="102"/>
      <c r="H64" s="102"/>
      <c r="I64" s="102"/>
    </row>
    <row r="65" spans="1:9" x14ac:dyDescent="0.25">
      <c r="A65" s="104"/>
      <c r="B65" s="102"/>
      <c r="C65" s="102"/>
      <c r="D65" s="102"/>
      <c r="E65" s="102"/>
      <c r="F65" s="102"/>
      <c r="G65" s="102"/>
      <c r="H65" s="102"/>
      <c r="I65" s="102"/>
    </row>
    <row r="66" spans="1:9" x14ac:dyDescent="0.25">
      <c r="A66" s="104"/>
      <c r="B66" s="102"/>
      <c r="C66" s="102"/>
      <c r="D66" s="102"/>
      <c r="E66" s="102"/>
      <c r="F66" s="102"/>
      <c r="G66" s="102"/>
      <c r="H66" s="102"/>
      <c r="I66" s="102"/>
    </row>
    <row r="67" spans="1:9" x14ac:dyDescent="0.25">
      <c r="A67" s="104" t="s">
        <v>31</v>
      </c>
      <c r="B67" s="102" t="s">
        <v>43</v>
      </c>
      <c r="C67" s="102"/>
      <c r="D67" s="102"/>
      <c r="E67" s="102"/>
      <c r="F67" s="102"/>
      <c r="G67" s="102"/>
      <c r="H67" s="102"/>
      <c r="I67" s="102"/>
    </row>
    <row r="68" spans="1:9" x14ac:dyDescent="0.25">
      <c r="A68" s="104"/>
      <c r="B68" s="102"/>
      <c r="C68" s="102"/>
      <c r="D68" s="102"/>
      <c r="E68" s="102"/>
      <c r="F68" s="102"/>
      <c r="G68" s="102"/>
      <c r="H68" s="102"/>
      <c r="I68" s="102"/>
    </row>
    <row r="69" spans="1:9" x14ac:dyDescent="0.25">
      <c r="A69" s="104"/>
      <c r="B69" s="102"/>
      <c r="C69" s="102"/>
      <c r="D69" s="102"/>
      <c r="E69" s="102"/>
      <c r="F69" s="102"/>
      <c r="G69" s="102"/>
      <c r="H69" s="102"/>
      <c r="I69" s="102"/>
    </row>
    <row r="70" spans="1:9" x14ac:dyDescent="0.25">
      <c r="A70" s="104"/>
      <c r="B70" s="102"/>
      <c r="C70" s="102"/>
      <c r="D70" s="102"/>
      <c r="E70" s="102"/>
      <c r="F70" s="102"/>
      <c r="G70" s="102"/>
      <c r="H70" s="102"/>
      <c r="I70" s="102"/>
    </row>
    <row r="71" spans="1:9" x14ac:dyDescent="0.25">
      <c r="A71" s="104"/>
      <c r="B71" s="102"/>
      <c r="C71" s="102"/>
      <c r="D71" s="102"/>
      <c r="E71" s="102"/>
      <c r="F71" s="102"/>
      <c r="G71" s="102"/>
      <c r="H71" s="102"/>
      <c r="I71" s="102"/>
    </row>
    <row r="72" spans="1:9" x14ac:dyDescent="0.25">
      <c r="A72" s="104"/>
      <c r="B72" s="102"/>
      <c r="C72" s="102"/>
      <c r="D72" s="102"/>
      <c r="E72" s="102"/>
      <c r="F72" s="102"/>
      <c r="G72" s="102"/>
      <c r="H72" s="102"/>
      <c r="I72" s="102"/>
    </row>
    <row r="73" spans="1:9" x14ac:dyDescent="0.25">
      <c r="A73" s="104"/>
      <c r="B73" s="102"/>
      <c r="C73" s="102"/>
      <c r="D73" s="102"/>
      <c r="E73" s="102"/>
      <c r="F73" s="102"/>
      <c r="G73" s="102"/>
      <c r="H73" s="102"/>
      <c r="I73" s="102"/>
    </row>
    <row r="74" spans="1:9" x14ac:dyDescent="0.25">
      <c r="A74" s="104" t="s">
        <v>32</v>
      </c>
      <c r="B74" s="102" t="s">
        <v>44</v>
      </c>
      <c r="C74" s="102"/>
      <c r="D74" s="102"/>
      <c r="E74" s="102"/>
      <c r="F74" s="102"/>
      <c r="G74" s="102"/>
      <c r="H74" s="102"/>
      <c r="I74" s="102"/>
    </row>
    <row r="75" spans="1:9" x14ac:dyDescent="0.25">
      <c r="A75" s="104"/>
      <c r="B75" s="102"/>
      <c r="C75" s="102"/>
      <c r="D75" s="102"/>
      <c r="E75" s="102"/>
      <c r="F75" s="102"/>
      <c r="G75" s="102"/>
      <c r="H75" s="102"/>
      <c r="I75" s="102"/>
    </row>
    <row r="76" spans="1:9" x14ac:dyDescent="0.25">
      <c r="A76" s="104"/>
      <c r="B76" s="102"/>
      <c r="C76" s="102"/>
      <c r="D76" s="102"/>
      <c r="E76" s="102"/>
      <c r="F76" s="102"/>
      <c r="G76" s="102"/>
      <c r="H76" s="102"/>
      <c r="I76" s="102"/>
    </row>
    <row r="77" spans="1:9" x14ac:dyDescent="0.25">
      <c r="A77" s="104"/>
      <c r="B77" s="102"/>
      <c r="C77" s="102"/>
      <c r="D77" s="102"/>
      <c r="E77" s="102"/>
      <c r="F77" s="102"/>
      <c r="G77" s="102"/>
      <c r="H77" s="102"/>
      <c r="I77" s="102"/>
    </row>
    <row r="78" spans="1:9" x14ac:dyDescent="0.25">
      <c r="A78" s="104"/>
      <c r="B78" s="102"/>
      <c r="C78" s="102"/>
      <c r="D78" s="102"/>
      <c r="E78" s="102"/>
      <c r="F78" s="102"/>
      <c r="G78" s="102"/>
      <c r="H78" s="102"/>
      <c r="I78" s="102"/>
    </row>
    <row r="79" spans="1:9" x14ac:dyDescent="0.25">
      <c r="A79" s="104"/>
      <c r="B79" s="102"/>
      <c r="C79" s="102"/>
      <c r="D79" s="102"/>
      <c r="E79" s="102"/>
      <c r="F79" s="102"/>
      <c r="G79" s="102"/>
      <c r="H79" s="102"/>
      <c r="I79" s="102"/>
    </row>
    <row r="80" spans="1:9" x14ac:dyDescent="0.25">
      <c r="A80" s="104"/>
      <c r="B80" s="102"/>
      <c r="C80" s="102"/>
      <c r="D80" s="102"/>
      <c r="E80" s="102"/>
      <c r="F80" s="102"/>
      <c r="G80" s="102"/>
      <c r="H80" s="102"/>
      <c r="I80" s="102"/>
    </row>
  </sheetData>
  <mergeCells count="26">
    <mergeCell ref="J1:K1"/>
    <mergeCell ref="A2:C2"/>
    <mergeCell ref="J2:K2"/>
    <mergeCell ref="A38:A44"/>
    <mergeCell ref="B38:I44"/>
    <mergeCell ref="A3:A7"/>
    <mergeCell ref="B10:I16"/>
    <mergeCell ref="A10:A16"/>
    <mergeCell ref="A17:A23"/>
    <mergeCell ref="B17:I23"/>
    <mergeCell ref="A67:A73"/>
    <mergeCell ref="B67:I73"/>
    <mergeCell ref="A74:A80"/>
    <mergeCell ref="B74:I80"/>
    <mergeCell ref="A9:I9"/>
    <mergeCell ref="A45:I45"/>
    <mergeCell ref="A46:A52"/>
    <mergeCell ref="B46:I52"/>
    <mergeCell ref="A53:A59"/>
    <mergeCell ref="B53:I59"/>
    <mergeCell ref="A60:A66"/>
    <mergeCell ref="B60:I66"/>
    <mergeCell ref="A24:A30"/>
    <mergeCell ref="B24:I30"/>
    <mergeCell ref="A31:A37"/>
    <mergeCell ref="B31:I37"/>
  </mergeCells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85A98-D7D9-4D22-839E-D868772170F7}">
  <sheetPr codeName="Feuil5"/>
  <dimension ref="A1:A3"/>
  <sheetViews>
    <sheetView workbookViewId="0">
      <selection activeCell="D11" sqref="D11"/>
    </sheetView>
  </sheetViews>
  <sheetFormatPr baseColWidth="10" defaultRowHeight="15" x14ac:dyDescent="0.25"/>
  <cols>
    <col min="1" max="1" width="11.42578125" style="40"/>
  </cols>
  <sheetData>
    <row r="1" spans="1:1" x14ac:dyDescent="0.25">
      <c r="A1" s="106" t="s">
        <v>101</v>
      </c>
    </row>
    <row r="2" spans="1:1" x14ac:dyDescent="0.25">
      <c r="A2" s="107">
        <v>0.1</v>
      </c>
    </row>
    <row r="3" spans="1:1" x14ac:dyDescent="0.25">
      <c r="A3" s="107">
        <v>0.2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Chiffrage</vt:lpstr>
      <vt:lpstr>Catalogue</vt:lpstr>
      <vt:lpstr>Clients-Offres</vt:lpstr>
      <vt:lpstr>TVA</vt:lpstr>
      <vt:lpstr>CLIENTS</vt:lpstr>
      <vt:lpstr>OPTION</vt:lpstr>
      <vt:lpstr>Option_1</vt:lpstr>
      <vt:lpstr>Option_2</vt:lpstr>
      <vt:lpstr>Option_3</vt:lpstr>
      <vt:lpstr>Option_4</vt:lpstr>
      <vt:lpstr>Option_5</vt:lpstr>
      <vt:lpstr>PARTICULIERS</vt:lpstr>
      <vt:lpstr>PROFESSIONNELS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BROYE</dc:creator>
  <cp:lastModifiedBy>le</cp:lastModifiedBy>
  <cp:lastPrinted>2020-10-16T22:42:05Z</cp:lastPrinted>
  <dcterms:created xsi:type="dcterms:W3CDTF">2020-09-29T08:13:42Z</dcterms:created>
  <dcterms:modified xsi:type="dcterms:W3CDTF">2020-10-16T22:43:05Z</dcterms:modified>
</cp:coreProperties>
</file>