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bookViews>
    <workbookView xWindow="0" yWindow="0" windowWidth="15360" windowHeight="7755" tabRatio="896" activeTab="1"/>
  </bookViews>
  <sheets>
    <sheet name="Produits et Fournisseurs" sheetId="19" r:id="rId1"/>
    <sheet name="STOCK_INITIAL" sheetId="3" r:id="rId2"/>
  </sheets>
  <definedNames>
    <definedName name="_xlnm._FilterDatabase" localSheetId="1" hidden="1">STOCK_INITIAL!$F$5:$J$21</definedName>
    <definedName name="base">#REF!</definedName>
    <definedName name="base1">#REF!</definedName>
    <definedName name="base10">#REF!</definedName>
    <definedName name="base101">#REF!</definedName>
    <definedName name="base1010">#REF!</definedName>
    <definedName name="base11">#REF!</definedName>
    <definedName name="base1111">#REF!</definedName>
    <definedName name="base12">#REF!</definedName>
    <definedName name="base1212">#REF!</definedName>
    <definedName name="base13">#REF!</definedName>
    <definedName name="base1313">#REF!</definedName>
    <definedName name="base14">#REF!</definedName>
    <definedName name="base1414">#REF!</definedName>
    <definedName name="base15">#REF!</definedName>
    <definedName name="base1515">#REF!</definedName>
    <definedName name="base16">#REF!</definedName>
    <definedName name="base1616">#REF!</definedName>
    <definedName name="base17">#REF!</definedName>
    <definedName name="base1717">#REF!</definedName>
    <definedName name="base18">#REF!</definedName>
    <definedName name="base1818">#REF!</definedName>
    <definedName name="base19">#REF!</definedName>
    <definedName name="base1919">#REF!</definedName>
    <definedName name="base2">#REF!</definedName>
    <definedName name="base20">#REF!</definedName>
    <definedName name="base202">#REF!</definedName>
    <definedName name="base2020">#REF!</definedName>
    <definedName name="base21">#REF!</definedName>
    <definedName name="base2121">#REF!</definedName>
    <definedName name="base22">#REF!</definedName>
    <definedName name="base2222">#REF!</definedName>
    <definedName name="base23">#REF!</definedName>
    <definedName name="base2323">#REF!</definedName>
    <definedName name="base24">#REF!</definedName>
    <definedName name="base2424">#REF!</definedName>
    <definedName name="base3">#REF!</definedName>
    <definedName name="base303">#REF!</definedName>
    <definedName name="base4">#REF!</definedName>
    <definedName name="base404">#REF!</definedName>
    <definedName name="base5">#REF!</definedName>
    <definedName name="base505">#REF!</definedName>
    <definedName name="base6">#REF!</definedName>
    <definedName name="base606">#REF!</definedName>
    <definedName name="base7">#REF!</definedName>
    <definedName name="base707">#REF!</definedName>
    <definedName name="base8">#REF!</definedName>
    <definedName name="base808">#REF!</definedName>
    <definedName name="base9">#REF!</definedName>
    <definedName name="base909">#REF!</definedName>
    <definedName name="fournisseurs">'Produits et Fournisseurs'!$A$3:$A$16</definedName>
    <definedName name="_xlnm.Print_Titles" localSheetId="1">STOCK_INITIAL!$1:$3</definedName>
    <definedName name="MesureProduit">'Produits et Fournisseurs'!$A$21:$A$34</definedName>
    <definedName name="nomproduits">#REF!</definedName>
    <definedName name="poidsproduits">#REF!</definedName>
    <definedName name="Z_B182F5C6_386B_4BFF_BBDD_80A3A31495F9_.wvu.PrintArea" localSheetId="1" hidden="1">STOCK_INITIAL!$A$1:$H$21</definedName>
    <definedName name="Z_B182F5C6_386B_4BFF_BBDD_80A3A31495F9_.wvu.PrintTitles" localSheetId="1" hidden="1">STOCK_INITIAL!$1:$3</definedName>
    <definedName name="_xlnm.Print_Area" localSheetId="1">STOCK_INITIAL!$A$1:$H$21</definedName>
  </definedNames>
  <calcPr calcId="152511"/>
  <customWorkbookViews>
    <customWorkbookView name="  - Affichage personnalisé" guid="{B182F5C6-386B-4BFF-BBDD-80A3A31495F9}" mergeInterval="0" personalView="1" maximized="1" windowWidth="1276" windowHeight="761" tabRatio="89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" i="3" l="1"/>
  <c r="K13" i="3"/>
  <c r="K15" i="3"/>
  <c r="K17" i="3"/>
  <c r="K19" i="3"/>
  <c r="K21" i="3"/>
  <c r="K11" i="3"/>
  <c r="K14" i="3"/>
  <c r="K16" i="3"/>
  <c r="K18" i="3"/>
  <c r="K20" i="3"/>
  <c r="K6" i="3"/>
  <c r="K8" i="3"/>
  <c r="K7" i="3"/>
  <c r="K9" i="3"/>
  <c r="H6" i="3"/>
  <c r="H14" i="3"/>
  <c r="H17" i="3"/>
  <c r="H11" i="3"/>
  <c r="H19" i="3"/>
  <c r="H21" i="3"/>
  <c r="H16" i="3"/>
  <c r="H9" i="3"/>
  <c r="F15" i="3"/>
  <c r="F11" i="3"/>
  <c r="F6" i="3"/>
  <c r="F16" i="3"/>
  <c r="F9" i="3"/>
  <c r="F21" i="3"/>
  <c r="F17" i="3"/>
  <c r="F8" i="3"/>
  <c r="K5" i="3"/>
  <c r="H10" i="3"/>
  <c r="H18" i="3"/>
  <c r="H7" i="3"/>
  <c r="H15" i="3"/>
  <c r="H13" i="3"/>
  <c r="H8" i="3"/>
  <c r="H20" i="3"/>
  <c r="H5" i="3"/>
  <c r="F20" i="3"/>
  <c r="F7" i="3"/>
  <c r="F19" i="3"/>
  <c r="F13" i="3"/>
  <c r="F5" i="3"/>
  <c r="G5" i="3" s="1"/>
  <c r="F18" i="3"/>
  <c r="F10" i="3"/>
  <c r="F14" i="3"/>
  <c r="G14" i="3"/>
  <c r="G10" i="3"/>
  <c r="G13" i="3"/>
  <c r="G7" i="3"/>
  <c r="G8" i="3"/>
  <c r="G21" i="3"/>
  <c r="G16" i="3"/>
  <c r="G11" i="3"/>
  <c r="G18" i="3"/>
  <c r="G19" i="3"/>
  <c r="G20" i="3"/>
  <c r="G17" i="3"/>
  <c r="G9" i="3"/>
  <c r="G6" i="3"/>
  <c r="G15" i="3"/>
</calcChain>
</file>

<file path=xl/sharedStrings.xml><?xml version="1.0" encoding="utf-8"?>
<sst xmlns="http://schemas.openxmlformats.org/spreadsheetml/2006/main" count="113" uniqueCount="72">
  <si>
    <t>PRIX TTC</t>
  </si>
  <si>
    <t>QUANTITE</t>
  </si>
  <si>
    <t>PRIX HT</t>
  </si>
  <si>
    <t>P.U.TTC</t>
  </si>
  <si>
    <t>Cond.</t>
  </si>
  <si>
    <t>TOTAL</t>
  </si>
  <si>
    <t>Stock initial</t>
  </si>
  <si>
    <t>Kilo</t>
  </si>
  <si>
    <t>Grs</t>
  </si>
  <si>
    <t>Pièce(s)</t>
  </si>
  <si>
    <t>Litre(s)</t>
  </si>
  <si>
    <t>Seau</t>
  </si>
  <si>
    <t>Sachet</t>
  </si>
  <si>
    <t>Boîte</t>
  </si>
  <si>
    <t>Nature des mesures</t>
  </si>
  <si>
    <t>Liste des fournisseurs</t>
  </si>
  <si>
    <t>Produits en Stock</t>
  </si>
  <si>
    <t>arome vanille</t>
  </si>
  <si>
    <t>abricots au sirop</t>
  </si>
  <si>
    <t>amandes éffilées</t>
  </si>
  <si>
    <t>amandes poudre</t>
  </si>
  <si>
    <t>asperges</t>
  </si>
  <si>
    <t>Carton</t>
  </si>
  <si>
    <t>Bouteille</t>
  </si>
  <si>
    <t>Bidon</t>
  </si>
  <si>
    <t>artichaut</t>
  </si>
  <si>
    <t>aubergine</t>
  </si>
  <si>
    <t xml:space="preserve">                               Entrée de stock</t>
  </si>
  <si>
    <t/>
  </si>
  <si>
    <t>ananas</t>
  </si>
  <si>
    <t>Unité</t>
  </si>
  <si>
    <t>Davigel</t>
  </si>
  <si>
    <t>Brake</t>
  </si>
  <si>
    <t>Pro à Pro</t>
  </si>
  <si>
    <t>Bonnefoy</t>
  </si>
  <si>
    <t>Épisaveurs</t>
  </si>
  <si>
    <t>Miko</t>
  </si>
  <si>
    <t>Transgourmet</t>
  </si>
  <si>
    <t>Pomona</t>
  </si>
  <si>
    <t>Café Foillet</t>
  </si>
  <si>
    <t>0</t>
  </si>
  <si>
    <t>S D A</t>
  </si>
  <si>
    <t>Sodifragel</t>
  </si>
  <si>
    <t>Socopa</t>
  </si>
  <si>
    <t>Fournisseurs</t>
  </si>
  <si>
    <t>2,00€</t>
  </si>
  <si>
    <t>andouillette</t>
  </si>
  <si>
    <t>bacon fumé</t>
  </si>
  <si>
    <t>abricot</t>
  </si>
  <si>
    <t>1k5</t>
  </si>
  <si>
    <t>10x120gr</t>
  </si>
  <si>
    <t>x2k5</t>
  </si>
  <si>
    <t>aiguillette de poulet</t>
  </si>
  <si>
    <t>Poids de livraison</t>
  </si>
  <si>
    <t>Relais d'Or</t>
  </si>
  <si>
    <t>ail sachet</t>
  </si>
  <si>
    <t>250grx8</t>
  </si>
  <si>
    <t>3,67€</t>
  </si>
  <si>
    <t>babybel</t>
  </si>
  <si>
    <t>0,26 €</t>
  </si>
  <si>
    <t>3x96</t>
  </si>
  <si>
    <t>ananas sirop tranches</t>
  </si>
  <si>
    <t>4,95 €</t>
  </si>
  <si>
    <t xml:space="preserve"> </t>
  </si>
  <si>
    <t>1L</t>
  </si>
  <si>
    <t>kg</t>
  </si>
  <si>
    <t>Atac</t>
  </si>
  <si>
    <t>avocat</t>
  </si>
  <si>
    <t>boîte 3/1</t>
  </si>
  <si>
    <t>boîte 4/4</t>
  </si>
  <si>
    <t>boîte 5/1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</si>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</sst>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\ mmmm\ yyyy"/>
    <numFmt numFmtId="165" formatCode="[$-40C]dddd\ d\ mmmm\ yyyy"/>
    <numFmt numFmtId="166" formatCode="#,##0.00&quot; €&quot;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4"/>
      <color indexed="10"/>
      <name val="Arial"/>
      <family val="2"/>
    </font>
    <font>
      <sz val="10"/>
      <name val="Verdana"/>
      <family val="2"/>
    </font>
    <font>
      <sz val="11"/>
      <color indexed="10"/>
      <name val="Arial"/>
      <family val="2"/>
    </font>
    <font>
      <sz val="12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333333"/>
      <name val="Arial"/>
      <family val="2"/>
    </font>
    <font>
      <b/>
      <sz val="9"/>
      <color rgb="FF000080"/>
      <name val="Arial"/>
      <family val="2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 style="thick">
        <color indexed="1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1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1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hair">
        <color indexed="64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0" fillId="12" borderId="0" applyFont="0">
      <alignment horizontal="center" vertical="center"/>
    </xf>
    <xf numFmtId="49" fontId="15" fillId="2" borderId="0" applyFill="0">
      <alignment horizontal="center" vertical="center"/>
    </xf>
    <xf numFmtId="44" fontId="1" fillId="0" borderId="0" applyFont="0" applyFill="0" applyBorder="0" applyAlignment="0" applyProtection="0"/>
    <xf numFmtId="0" fontId="7" fillId="0" borderId="0"/>
  </cellStyleXfs>
  <cellXfs count="74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Fill="1"/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Fill="1" applyProtection="1">
      <protection hidden="1"/>
    </xf>
    <xf numFmtId="0" fontId="2" fillId="0" borderId="0" xfId="0" applyFont="1" applyFill="1" applyProtection="1">
      <protection hidden="1"/>
    </xf>
    <xf numFmtId="0" fontId="0" fillId="0" borderId="1" xfId="1" applyNumberFormat="1" applyFont="1" applyBorder="1" applyAlignment="1" applyProtection="1">
      <alignment horizontal="center" vertical="center"/>
      <protection hidden="1"/>
    </xf>
    <xf numFmtId="0" fontId="7" fillId="0" borderId="0" xfId="5"/>
    <xf numFmtId="0" fontId="7" fillId="0" borderId="0" xfId="5" applyBorder="1"/>
    <xf numFmtId="0" fontId="0" fillId="0" borderId="0" xfId="0" applyFill="1" applyBorder="1"/>
    <xf numFmtId="49" fontId="7" fillId="0" borderId="0" xfId="5" applyNumberFormat="1"/>
    <xf numFmtId="44" fontId="0" fillId="0" borderId="3" xfId="4" applyFont="1" applyBorder="1" applyAlignment="1" applyProtection="1">
      <alignment horizontal="center" vertical="center"/>
      <protection hidden="1"/>
    </xf>
    <xf numFmtId="44" fontId="0" fillId="0" borderId="0" xfId="4" applyFont="1" applyBorder="1" applyAlignment="1">
      <alignment horizontal="center"/>
    </xf>
    <xf numFmtId="44" fontId="0" fillId="0" borderId="4" xfId="1" applyFont="1" applyFill="1" applyBorder="1" applyAlignment="1" applyProtection="1">
      <alignment vertical="center"/>
      <protection hidden="1"/>
    </xf>
    <xf numFmtId="0" fontId="11" fillId="0" borderId="5" xfId="5" applyFont="1" applyBorder="1" applyAlignment="1">
      <alignment horizontal="center" vertical="center"/>
    </xf>
    <xf numFmtId="0" fontId="7" fillId="3" borderId="6" xfId="5" applyFill="1" applyBorder="1" applyAlignment="1">
      <alignment horizontal="center" vertical="center"/>
    </xf>
    <xf numFmtId="0" fontId="7" fillId="3" borderId="6" xfId="5" applyFont="1" applyFill="1" applyBorder="1" applyAlignment="1">
      <alignment horizontal="center" vertical="center"/>
    </xf>
    <xf numFmtId="0" fontId="7" fillId="3" borderId="6" xfId="5" applyFont="1" applyFill="1" applyBorder="1" applyAlignment="1">
      <alignment horizontal="center"/>
    </xf>
    <xf numFmtId="49" fontId="7" fillId="3" borderId="6" xfId="5" applyNumberFormat="1" applyFont="1" applyFill="1" applyBorder="1" applyAlignment="1">
      <alignment horizontal="center" vertical="center"/>
    </xf>
    <xf numFmtId="0" fontId="7" fillId="0" borderId="0" xfId="5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7" fillId="4" borderId="8" xfId="5" applyFill="1" applyBorder="1" applyAlignment="1">
      <alignment horizontal="center" vertical="center"/>
    </xf>
    <xf numFmtId="0" fontId="8" fillId="0" borderId="0" xfId="5" applyFont="1" applyBorder="1" applyAlignment="1">
      <alignment horizontal="center" vertical="center" wrapText="1"/>
    </xf>
    <xf numFmtId="0" fontId="8" fillId="0" borderId="9" xfId="5" applyFont="1" applyBorder="1" applyAlignment="1">
      <alignment horizontal="center" vertical="center" wrapText="1"/>
    </xf>
    <xf numFmtId="0" fontId="5" fillId="0" borderId="0" xfId="5" applyFont="1" applyBorder="1" applyAlignment="1">
      <alignment horizontal="center" vertical="center" wrapText="1"/>
    </xf>
    <xf numFmtId="0" fontId="7" fillId="0" borderId="10" xfId="5" applyFill="1" applyBorder="1" applyAlignment="1">
      <alignment horizontal="center"/>
    </xf>
    <xf numFmtId="49" fontId="7" fillId="3" borderId="11" xfId="5" applyNumberFormat="1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 applyProtection="1">
      <alignment horizontal="center" vertical="center"/>
      <protection hidden="1"/>
    </xf>
    <xf numFmtId="166" fontId="16" fillId="7" borderId="3" xfId="4" applyNumberFormat="1" applyFont="1" applyFill="1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hidden="1"/>
    </xf>
    <xf numFmtId="0" fontId="5" fillId="0" borderId="0" xfId="5" applyFont="1" applyAlignment="1">
      <alignment horizontal="center" vertical="center" wrapText="1"/>
    </xf>
    <xf numFmtId="0" fontId="7" fillId="0" borderId="9" xfId="5" applyBorder="1"/>
    <xf numFmtId="0" fontId="8" fillId="0" borderId="0" xfId="5" applyFont="1" applyAlignment="1">
      <alignment horizontal="center" vertical="center" wrapText="1"/>
    </xf>
    <xf numFmtId="44" fontId="17" fillId="9" borderId="15" xfId="1" applyFont="1" applyFill="1" applyBorder="1" applyAlignment="1" applyProtection="1">
      <alignment vertical="center"/>
      <protection locked="0"/>
    </xf>
    <xf numFmtId="0" fontId="0" fillId="10" borderId="4" xfId="0" applyNumberFormat="1" applyFill="1" applyBorder="1" applyAlignment="1" applyProtection="1">
      <alignment horizontal="center" vertical="center"/>
      <protection locked="0"/>
    </xf>
    <xf numFmtId="0" fontId="0" fillId="10" borderId="3" xfId="0" applyNumberFormat="1" applyFill="1" applyBorder="1" applyAlignment="1" applyProtection="1">
      <alignment horizontal="center" vertical="center"/>
      <protection locked="0"/>
    </xf>
    <xf numFmtId="0" fontId="13" fillId="10" borderId="16" xfId="0" applyFont="1" applyFill="1" applyBorder="1" applyAlignment="1">
      <alignment horizontal="left" vertical="center"/>
    </xf>
    <xf numFmtId="0" fontId="7" fillId="3" borderId="17" xfId="5" applyFill="1" applyBorder="1" applyAlignment="1">
      <alignment horizontal="center" vertical="center"/>
    </xf>
    <xf numFmtId="0" fontId="7" fillId="4" borderId="8" xfId="5" applyFont="1" applyFill="1" applyBorder="1" applyAlignment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  <protection hidden="1"/>
    </xf>
    <xf numFmtId="49" fontId="0" fillId="2" borderId="19" xfId="0" applyNumberFormat="1" applyFill="1" applyBorder="1" applyAlignment="1" applyProtection="1">
      <alignment horizontal="center" vertical="center"/>
      <protection hidden="1"/>
    </xf>
    <xf numFmtId="0" fontId="0" fillId="2" borderId="19" xfId="0" applyNumberFormat="1" applyFill="1" applyBorder="1" applyAlignment="1" applyProtection="1">
      <alignment horizontal="center" vertical="center"/>
      <protection hidden="1"/>
    </xf>
    <xf numFmtId="166" fontId="0" fillId="2" borderId="19" xfId="0" applyNumberFormat="1" applyFill="1" applyBorder="1" applyAlignment="1" applyProtection="1">
      <alignment horizontal="center" vertical="center"/>
      <protection hidden="1"/>
    </xf>
    <xf numFmtId="44" fontId="9" fillId="2" borderId="19" xfId="1" applyFont="1" applyFill="1" applyBorder="1" applyAlignment="1" applyProtection="1">
      <alignment vertical="center"/>
      <protection hidden="1"/>
    </xf>
    <xf numFmtId="44" fontId="9" fillId="2" borderId="20" xfId="1" applyFont="1" applyFill="1" applyBorder="1" applyAlignment="1" applyProtection="1">
      <alignment vertical="center"/>
      <protection hidden="1"/>
    </xf>
    <xf numFmtId="44" fontId="9" fillId="2" borderId="21" xfId="1" applyFont="1" applyFill="1" applyBorder="1" applyAlignment="1" applyProtection="1">
      <alignment vertical="center"/>
      <protection hidden="1"/>
    </xf>
    <xf numFmtId="0" fontId="7" fillId="4" borderId="6" xfId="5" applyFill="1" applyBorder="1" applyAlignment="1">
      <alignment horizontal="center" vertical="center"/>
    </xf>
    <xf numFmtId="0" fontId="7" fillId="4" borderId="6" xfId="5" applyFont="1" applyFill="1" applyBorder="1" applyAlignment="1">
      <alignment horizontal="center" vertical="center"/>
    </xf>
    <xf numFmtId="0" fontId="2" fillId="8" borderId="22" xfId="0" applyFont="1" applyFill="1" applyBorder="1" applyAlignment="1" applyProtection="1">
      <alignment vertical="center"/>
      <protection hidden="1"/>
    </xf>
    <xf numFmtId="0" fontId="2" fillId="8" borderId="22" xfId="0" applyFont="1" applyFill="1" applyBorder="1" applyAlignment="1" applyProtection="1">
      <alignment horizontal="center" vertical="center" wrapText="1"/>
      <protection hidden="1"/>
    </xf>
    <xf numFmtId="0" fontId="0" fillId="8" borderId="15" xfId="0" applyFill="1" applyBorder="1"/>
    <xf numFmtId="0" fontId="7" fillId="4" borderId="17" xfId="5" applyFont="1" applyFill="1" applyBorder="1" applyAlignment="1">
      <alignment horizontal="center" vertical="center"/>
    </xf>
    <xf numFmtId="0" fontId="19" fillId="0" borderId="0" xfId="0" applyFont="1"/>
    <xf numFmtId="2" fontId="2" fillId="0" borderId="7" xfId="0" applyNumberFormat="1" applyFont="1" applyBorder="1" applyAlignment="1" applyProtection="1">
      <alignment vertical="center" wrapText="1"/>
      <protection hidden="1"/>
    </xf>
    <xf numFmtId="49" fontId="21" fillId="5" borderId="13" xfId="0" applyNumberFormat="1" applyFont="1" applyFill="1" applyBorder="1" applyAlignment="1" applyProtection="1">
      <alignment horizontal="center" vertical="center"/>
      <protection hidden="1"/>
    </xf>
    <xf numFmtId="0" fontId="21" fillId="6" borderId="2" xfId="0" applyNumberFormat="1" applyFont="1" applyFill="1" applyBorder="1" applyAlignment="1" applyProtection="1">
      <alignment horizontal="center" vertical="center"/>
      <protection hidden="1"/>
    </xf>
    <xf numFmtId="0" fontId="21" fillId="7" borderId="2" xfId="0" applyFont="1" applyFill="1" applyBorder="1" applyAlignment="1" applyProtection="1">
      <alignment horizontal="center" vertical="center"/>
      <protection hidden="1"/>
    </xf>
    <xf numFmtId="0" fontId="21" fillId="7" borderId="2" xfId="0" applyFont="1" applyFill="1" applyBorder="1" applyAlignment="1" applyProtection="1">
      <alignment vertical="center"/>
      <protection hidden="1"/>
    </xf>
    <xf numFmtId="0" fontId="21" fillId="0" borderId="2" xfId="0" applyFont="1" applyFill="1" applyBorder="1" applyAlignment="1" applyProtection="1">
      <alignment horizontal="center" vertical="center"/>
      <protection hidden="1"/>
    </xf>
    <xf numFmtId="44" fontId="21" fillId="0" borderId="2" xfId="4" applyFont="1" applyFill="1" applyBorder="1" applyAlignment="1" applyProtection="1">
      <alignment horizontal="center" vertical="center"/>
      <protection hidden="1"/>
    </xf>
    <xf numFmtId="0" fontId="1" fillId="8" borderId="15" xfId="0" quotePrefix="1" applyFont="1" applyFill="1" applyBorder="1"/>
    <xf numFmtId="0" fontId="14" fillId="0" borderId="0" xfId="5" applyFont="1" applyBorder="1" applyAlignment="1">
      <alignment horizontal="center" vertical="center" wrapText="1"/>
    </xf>
    <xf numFmtId="165" fontId="12" fillId="0" borderId="12" xfId="0" applyNumberFormat="1" applyFont="1" applyBorder="1" applyAlignment="1" applyProtection="1">
      <alignment horizontal="center" vertical="center"/>
      <protection hidden="1"/>
    </xf>
    <xf numFmtId="165" fontId="12" fillId="0" borderId="23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6" fillId="11" borderId="24" xfId="0" applyNumberFormat="1" applyFont="1" applyFill="1" applyBorder="1" applyAlignment="1" applyProtection="1">
      <alignment horizontal="center" vertical="center" shrinkToFit="1"/>
      <protection hidden="1"/>
    </xf>
    <xf numFmtId="0" fontId="6" fillId="11" borderId="25" xfId="0" applyNumberFormat="1" applyFont="1" applyFill="1" applyBorder="1" applyAlignment="1" applyProtection="1">
      <alignment horizontal="center" vertical="center" shrinkToFit="1"/>
      <protection hidden="1"/>
    </xf>
    <xf numFmtId="0" fontId="6" fillId="11" borderId="26" xfId="0" applyNumberFormat="1" applyFont="1" applyFill="1" applyBorder="1" applyAlignment="1" applyProtection="1">
      <alignment horizontal="center" vertical="center" shrinkToFit="1"/>
      <protection hidden="1"/>
    </xf>
    <xf numFmtId="0" fontId="4" fillId="6" borderId="24" xfId="0" applyNumberFormat="1" applyFont="1" applyFill="1" applyBorder="1" applyAlignment="1" applyProtection="1">
      <alignment horizontal="center" vertical="center"/>
      <protection hidden="1"/>
    </xf>
    <xf numFmtId="0" fontId="4" fillId="6" borderId="25" xfId="0" applyNumberFormat="1" applyFont="1" applyFill="1" applyBorder="1" applyAlignment="1" applyProtection="1">
      <alignment horizontal="center" vertical="center"/>
      <protection hidden="1"/>
    </xf>
    <xf numFmtId="0" fontId="4" fillId="6" borderId="26" xfId="0" applyNumberFormat="1" applyFont="1" applyFill="1" applyBorder="1" applyAlignment="1" applyProtection="1">
      <alignment horizontal="center" vertical="center"/>
      <protection hidden="1"/>
    </xf>
  </cellXfs>
  <cellStyles count="6">
    <cellStyle name="Euro" xfId="1"/>
    <cellStyle name="Flash" xfId="2"/>
    <cellStyle name="Flashing" xfId="3"/>
    <cellStyle name="Monétaire" xfId="4" builtinId="4"/>
    <cellStyle name="Normal" xfId="0" builtinId="0"/>
    <cellStyle name="Normal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4</xdr:col>
          <xdr:colOff>295275</xdr:colOff>
          <xdr:row>2</xdr:row>
          <xdr:rowOff>0</xdr:rowOff>
        </xdr:to>
        <xdr:sp macro="" textlink="">
          <xdr:nvSpPr>
            <xdr:cNvPr id="49273" name="Button 121" hidden="1">
              <a:extLst>
                <a:ext uri="{63B3BB69-23CF-44E3-9099-C40C66FF867C}">
                  <a14:compatExt spid="_x0000_s49273"/>
                </a:ext>
                <a:ext uri="{FF2B5EF4-FFF2-40B4-BE49-F238E27FC236}">
                  <a16:creationId xmlns:a16="http://schemas.microsoft.com/office/drawing/2014/main" xmlns="" id="{00000000-0008-0000-0100-000079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Rechercher un produit dans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95250</xdr:rowOff>
        </xdr:from>
        <xdr:to>
          <xdr:col>10</xdr:col>
          <xdr:colOff>9525</xdr:colOff>
          <xdr:row>1</xdr:row>
          <xdr:rowOff>85725</xdr:rowOff>
        </xdr:to>
        <xdr:sp macro="" textlink="">
          <xdr:nvSpPr>
            <xdr:cNvPr id="49279" name="CommandButton1" hidden="1">
              <a:extLst>
                <a:ext uri="{63B3BB69-23CF-44E3-9099-C40C66FF867C}">
                  <a14:compatExt spid="_x0000_s49279"/>
                </a:ext>
                <a:ext uri="{FF2B5EF4-FFF2-40B4-BE49-F238E27FC236}">
                  <a16:creationId xmlns:a16="http://schemas.microsoft.com/office/drawing/2014/main" xmlns="" id="{FC51A115-2ECE-4E32-812B-E4049437EF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5"/>
  <sheetViews>
    <sheetView showGridLines="0" workbookViewId="0">
      <selection activeCell="B29" sqref="B29"/>
    </sheetView>
  </sheetViews>
  <sheetFormatPr baseColWidth="10" defaultRowHeight="14.25" x14ac:dyDescent="0.2"/>
  <cols>
    <col min="1" max="1" width="28" style="10" customWidth="1"/>
    <col min="2" max="2" width="19.140625" style="10" customWidth="1"/>
    <col min="3" max="16384" width="11.42578125" style="10"/>
  </cols>
  <sheetData>
    <row r="1" spans="1:6" ht="15" thickBot="1" x14ac:dyDescent="0.25"/>
    <row r="2" spans="1:6" ht="15" thickBot="1" x14ac:dyDescent="0.25">
      <c r="A2" s="28" t="s">
        <v>15</v>
      </c>
    </row>
    <row r="3" spans="1:6" ht="15" customHeight="1" thickTop="1" x14ac:dyDescent="0.2">
      <c r="A3" s="41" t="s">
        <v>35</v>
      </c>
      <c r="B3" s="26"/>
      <c r="C3" s="25"/>
      <c r="D3" s="25"/>
    </row>
    <row r="4" spans="1:6" ht="14.25" customHeight="1" x14ac:dyDescent="0.2">
      <c r="A4" s="41" t="s">
        <v>34</v>
      </c>
      <c r="B4" s="34"/>
      <c r="C4" s="25"/>
      <c r="D4" s="25"/>
    </row>
    <row r="5" spans="1:6" ht="14.25" customHeight="1" x14ac:dyDescent="0.2">
      <c r="A5" s="41" t="s">
        <v>32</v>
      </c>
      <c r="B5" s="34"/>
      <c r="C5" s="25"/>
      <c r="D5" s="25"/>
      <c r="F5" s="13"/>
    </row>
    <row r="6" spans="1:6" ht="14.25" customHeight="1" x14ac:dyDescent="0.2">
      <c r="A6" s="41" t="s">
        <v>39</v>
      </c>
      <c r="B6" s="34"/>
      <c r="C6" s="25"/>
      <c r="D6" s="25"/>
      <c r="F6" s="13"/>
    </row>
    <row r="7" spans="1:6" ht="14.25" customHeight="1" x14ac:dyDescent="0.2">
      <c r="A7" s="24" t="s">
        <v>31</v>
      </c>
      <c r="B7" s="26"/>
      <c r="C7" s="25"/>
      <c r="D7" s="25"/>
      <c r="F7" s="13"/>
    </row>
    <row r="8" spans="1:6" ht="14.25" customHeight="1" x14ac:dyDescent="0.2">
      <c r="A8" s="41" t="s">
        <v>36</v>
      </c>
      <c r="B8" s="34"/>
      <c r="C8" s="25"/>
      <c r="D8" s="25"/>
    </row>
    <row r="9" spans="1:6" ht="14.25" customHeight="1" x14ac:dyDescent="0.2">
      <c r="A9" s="24" t="s">
        <v>38</v>
      </c>
      <c r="B9" s="34"/>
      <c r="C9" s="25"/>
      <c r="D9" s="25"/>
    </row>
    <row r="10" spans="1:6" ht="18" x14ac:dyDescent="0.2">
      <c r="A10" s="49" t="s">
        <v>33</v>
      </c>
      <c r="B10" s="35" t="s">
        <v>28</v>
      </c>
    </row>
    <row r="11" spans="1:6" ht="18" x14ac:dyDescent="0.2">
      <c r="A11" s="50" t="s">
        <v>41</v>
      </c>
      <c r="B11" s="35"/>
    </row>
    <row r="12" spans="1:6" ht="18" x14ac:dyDescent="0.2">
      <c r="A12" s="50" t="s">
        <v>43</v>
      </c>
      <c r="B12" s="35"/>
    </row>
    <row r="13" spans="1:6" x14ac:dyDescent="0.2">
      <c r="A13" s="50" t="s">
        <v>42</v>
      </c>
      <c r="C13" s="64"/>
    </row>
    <row r="14" spans="1:6" x14ac:dyDescent="0.2">
      <c r="A14" s="49" t="s">
        <v>37</v>
      </c>
      <c r="C14" s="64"/>
      <c r="D14" s="23"/>
    </row>
    <row r="15" spans="1:6" ht="18" x14ac:dyDescent="0.2">
      <c r="A15" s="50" t="s">
        <v>54</v>
      </c>
      <c r="B15" s="33"/>
      <c r="C15" s="64"/>
    </row>
    <row r="16" spans="1:6" ht="18.75" thickBot="1" x14ac:dyDescent="0.25">
      <c r="A16" s="54" t="s">
        <v>66</v>
      </c>
      <c r="B16" s="35"/>
    </row>
    <row r="17" spans="1:4" ht="15" thickTop="1" x14ac:dyDescent="0.2">
      <c r="A17" s="11"/>
    </row>
    <row r="20" spans="1:4" ht="16.5" thickBot="1" x14ac:dyDescent="0.25">
      <c r="A20" s="17" t="s">
        <v>14</v>
      </c>
    </row>
    <row r="21" spans="1:4" ht="15" customHeight="1" thickTop="1" x14ac:dyDescent="0.2">
      <c r="A21" s="29" t="s">
        <v>68</v>
      </c>
      <c r="B21" s="27"/>
      <c r="C21" s="2"/>
      <c r="D21" s="2"/>
    </row>
    <row r="22" spans="1:4" ht="14.25" customHeight="1" x14ac:dyDescent="0.2">
      <c r="A22" s="21" t="s">
        <v>69</v>
      </c>
      <c r="B22" s="2"/>
      <c r="C22" s="2"/>
      <c r="D22" s="2"/>
    </row>
    <row r="23" spans="1:4" ht="14.25" customHeight="1" x14ac:dyDescent="0.2">
      <c r="A23" s="21" t="s">
        <v>70</v>
      </c>
      <c r="B23" s="2"/>
      <c r="C23" s="2"/>
      <c r="D23" s="2"/>
    </row>
    <row r="24" spans="1:4" ht="14.25" customHeight="1" x14ac:dyDescent="0.2">
      <c r="A24" s="20" t="s">
        <v>24</v>
      </c>
      <c r="B24" s="2"/>
      <c r="C24" s="2"/>
      <c r="D24" s="2"/>
    </row>
    <row r="25" spans="1:4" ht="14.25" customHeight="1" x14ac:dyDescent="0.2">
      <c r="A25" s="18" t="s">
        <v>13</v>
      </c>
      <c r="B25" s="2"/>
      <c r="C25" s="2"/>
      <c r="D25" s="2"/>
    </row>
    <row r="26" spans="1:4" ht="14.25" customHeight="1" x14ac:dyDescent="0.2">
      <c r="A26" s="20" t="s">
        <v>23</v>
      </c>
      <c r="B26" s="2"/>
      <c r="C26" s="2"/>
      <c r="D26" s="2"/>
    </row>
    <row r="27" spans="1:4" ht="14.25" customHeight="1" x14ac:dyDescent="0.2">
      <c r="A27" s="19" t="s">
        <v>22</v>
      </c>
      <c r="B27" s="2"/>
      <c r="C27" s="2"/>
      <c r="D27" s="2"/>
    </row>
    <row r="28" spans="1:4" x14ac:dyDescent="0.2">
      <c r="A28" s="18" t="s">
        <v>8</v>
      </c>
    </row>
    <row r="29" spans="1:4" x14ac:dyDescent="0.2">
      <c r="A29" s="18" t="s">
        <v>7</v>
      </c>
    </row>
    <row r="30" spans="1:4" x14ac:dyDescent="0.2">
      <c r="A30" s="18" t="s">
        <v>10</v>
      </c>
      <c r="C30" s="64"/>
    </row>
    <row r="31" spans="1:4" x14ac:dyDescent="0.2">
      <c r="A31" s="18" t="s">
        <v>9</v>
      </c>
      <c r="C31" s="64"/>
    </row>
    <row r="32" spans="1:4" x14ac:dyDescent="0.2">
      <c r="A32" s="20" t="s">
        <v>12</v>
      </c>
      <c r="C32" s="64"/>
    </row>
    <row r="33" spans="1:1" x14ac:dyDescent="0.2">
      <c r="A33" s="18" t="s">
        <v>11</v>
      </c>
    </row>
    <row r="34" spans="1:1" ht="15" thickBot="1" x14ac:dyDescent="0.25">
      <c r="A34" s="40" t="s">
        <v>30</v>
      </c>
    </row>
    <row r="35" spans="1:1" ht="15" thickTop="1" x14ac:dyDescent="0.2"/>
  </sheetData>
  <mergeCells count="2">
    <mergeCell ref="C30:C32"/>
    <mergeCell ref="C13:C15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M152"/>
  <sheetViews>
    <sheetView showGridLines="0" tabSelected="1" zoomScaleNormal="100" workbookViewId="0">
      <pane ySplit="4" topLeftCell="A5" activePane="bottomLeft" state="frozen"/>
      <selection pane="bottomLeft" activeCell="A12" sqref="A12"/>
    </sheetView>
  </sheetViews>
  <sheetFormatPr baseColWidth="10" defaultRowHeight="12.75" x14ac:dyDescent="0.2"/>
  <cols>
    <col min="1" max="1" width="29" customWidth="1"/>
    <col min="2" max="2" width="8" style="2" customWidth="1"/>
    <col min="3" max="3" width="10.28515625" style="5" customWidth="1"/>
    <col min="4" max="4" width="10.28515625" style="1" customWidth="1"/>
    <col min="5" max="5" width="9.7109375" style="2" customWidth="1"/>
    <col min="6" max="6" width="10.7109375" style="2" customWidth="1"/>
    <col min="7" max="7" width="7.85546875" style="15" customWidth="1"/>
    <col min="8" max="8" width="9.7109375" style="6" customWidth="1"/>
    <col min="9" max="9" width="12.140625" style="4" customWidth="1"/>
    <col min="10" max="10" width="13.28515625" style="4" customWidth="1"/>
    <col min="11" max="11" width="8.5703125" style="4" customWidth="1"/>
    <col min="12" max="12" width="4.140625" style="4" customWidth="1"/>
    <col min="13" max="16384" width="11.42578125" style="4"/>
  </cols>
  <sheetData>
    <row r="1" spans="1:13" s="7" customFormat="1" ht="26.1" customHeight="1" thickBot="1" x14ac:dyDescent="0.25">
      <c r="A1" s="65"/>
      <c r="B1" s="68"/>
      <c r="C1" s="69"/>
      <c r="D1" s="69"/>
      <c r="E1" s="69"/>
      <c r="F1" s="69"/>
      <c r="G1" s="69"/>
      <c r="H1" s="70"/>
      <c r="I1" s="67"/>
      <c r="J1" s="67"/>
    </row>
    <row r="2" spans="1:13" s="7" customFormat="1" ht="18.75" thickBot="1" x14ac:dyDescent="0.25">
      <c r="A2" s="66"/>
      <c r="B2" s="71" t="s">
        <v>27</v>
      </c>
      <c r="C2" s="72"/>
      <c r="D2" s="72"/>
      <c r="E2" s="72"/>
      <c r="F2" s="72"/>
      <c r="G2" s="72"/>
      <c r="H2" s="73"/>
      <c r="I2" s="67"/>
      <c r="J2" s="67"/>
    </row>
    <row r="3" spans="1:13" s="8" customFormat="1" ht="45" customHeight="1" thickBot="1" x14ac:dyDescent="0.25">
      <c r="A3" s="30" t="s">
        <v>16</v>
      </c>
      <c r="B3" s="57" t="s">
        <v>4</v>
      </c>
      <c r="C3" s="58" t="s">
        <v>1</v>
      </c>
      <c r="D3" s="59" t="s">
        <v>2</v>
      </c>
      <c r="E3" s="60" t="s">
        <v>0</v>
      </c>
      <c r="F3" s="61" t="s">
        <v>3</v>
      </c>
      <c r="G3" s="62" t="s">
        <v>5</v>
      </c>
      <c r="H3" s="56" t="s">
        <v>6</v>
      </c>
      <c r="I3" s="52" t="s">
        <v>53</v>
      </c>
      <c r="J3" s="51" t="s">
        <v>44</v>
      </c>
      <c r="K3" s="52" t="s">
        <v>71</v>
      </c>
      <c r="L3" s="8" t="s">
        <v>63</v>
      </c>
    </row>
    <row r="4" spans="1:13" ht="9" customHeight="1" x14ac:dyDescent="0.2">
      <c r="A4" s="42"/>
      <c r="B4" s="43"/>
      <c r="C4" s="44"/>
      <c r="D4" s="45"/>
      <c r="E4" s="46"/>
      <c r="F4" s="47"/>
      <c r="G4" s="47"/>
      <c r="H4" s="47"/>
      <c r="I4" s="46"/>
      <c r="J4" s="48"/>
      <c r="K4" s="48"/>
      <c r="L4" s="22"/>
      <c r="M4" s="12"/>
    </row>
    <row r="5" spans="1:13" ht="14.25" x14ac:dyDescent="0.2">
      <c r="A5" s="39" t="s">
        <v>48</v>
      </c>
      <c r="B5" s="37" t="s">
        <v>7</v>
      </c>
      <c r="C5" s="38">
        <v>0</v>
      </c>
      <c r="D5" s="31" t="s">
        <v>45</v>
      </c>
      <c r="E5" s="36"/>
      <c r="F5" s="16">
        <f t="shared" ref="F5:F21" ca="1" si="0">IF((INDIRECT("STOCK_INITIAL!A"&amp;(ROW(A5))))="","",IF(C5="","",IF($D5="",$E5,$D5*1.055)))</f>
        <v>2.11</v>
      </c>
      <c r="G5" s="14">
        <f t="shared" ref="G5:G21" ca="1" si="1">IF((INDIRECT("STOCK_INITIAL!A"&amp;(ROW(A5))))="","",IF(F5="","",F5*C5))</f>
        <v>0</v>
      </c>
      <c r="H5" s="9">
        <f t="shared" ref="H5:H21" ca="1" si="2">IF((INDIRECT("STOCK_INITIAL!A"&amp;(ROW(A5))))="","",C5)</f>
        <v>0</v>
      </c>
      <c r="I5" s="32"/>
      <c r="J5" s="53" t="s">
        <v>34</v>
      </c>
      <c r="K5" s="63">
        <f ca="1">IF((INDIRECT("'[Achats Fournisseurs 1.xlsm]Catalogue'!I"&amp;(ROW(A7))))="","",INDIRECT("'[Achats Fournisseurs 1.xlsm]catalogue'!I"&amp;(ROW(A7))))</f>
        <v>1</v>
      </c>
      <c r="L5" s="22">
        <v>1</v>
      </c>
      <c r="M5" s="12"/>
    </row>
    <row r="6" spans="1:13" ht="14.25" x14ac:dyDescent="0.2">
      <c r="A6" s="39" t="s">
        <v>18</v>
      </c>
      <c r="B6" s="37" t="s">
        <v>70</v>
      </c>
      <c r="C6" s="38" t="s">
        <v>40</v>
      </c>
      <c r="D6" s="31">
        <v>6.85</v>
      </c>
      <c r="E6" s="36"/>
      <c r="F6" s="16">
        <f t="shared" ca="1" si="0"/>
        <v>7.2267499999999991</v>
      </c>
      <c r="G6" s="14">
        <f t="shared" ca="1" si="1"/>
        <v>0</v>
      </c>
      <c r="H6" s="9" t="str">
        <f t="shared" ca="1" si="2"/>
        <v>0</v>
      </c>
      <c r="I6" s="32"/>
      <c r="J6" s="53" t="s">
        <v>33</v>
      </c>
      <c r="K6" s="63">
        <f t="shared" ref="K6:K21" ca="1" si="3">IF((INDIRECT("'[Achats Fournisseurs 1.xlsm]Catalogue'!I"&amp;(ROW(A8))))="","",INDIRECT("'[Achats Fournisseurs 1.xlsm]catalogue'!I"&amp;(ROW(A8))))</f>
        <v>2</v>
      </c>
      <c r="L6" s="22">
        <v>2</v>
      </c>
      <c r="M6" s="12"/>
    </row>
    <row r="7" spans="1:13" ht="14.25" x14ac:dyDescent="0.2">
      <c r="A7" s="39" t="s">
        <v>52</v>
      </c>
      <c r="B7" s="37" t="s">
        <v>9</v>
      </c>
      <c r="C7" s="38" t="s">
        <v>40</v>
      </c>
      <c r="D7" s="31">
        <v>5.7</v>
      </c>
      <c r="E7" s="36"/>
      <c r="F7" s="16">
        <f t="shared" ca="1" si="0"/>
        <v>6.0134999999999996</v>
      </c>
      <c r="G7" s="14">
        <f t="shared" ca="1" si="1"/>
        <v>0</v>
      </c>
      <c r="H7" s="9" t="str">
        <f t="shared" ca="1" si="2"/>
        <v>0</v>
      </c>
      <c r="I7" s="32" t="s">
        <v>51</v>
      </c>
      <c r="J7" s="53" t="s">
        <v>41</v>
      </c>
      <c r="K7" s="63">
        <f t="shared" ca="1" si="3"/>
        <v>3</v>
      </c>
      <c r="L7" s="22">
        <v>3</v>
      </c>
      <c r="M7" s="12"/>
    </row>
    <row r="8" spans="1:13" ht="14.25" x14ac:dyDescent="0.2">
      <c r="A8" s="39" t="s">
        <v>55</v>
      </c>
      <c r="B8" s="37" t="s">
        <v>12</v>
      </c>
      <c r="C8" s="38" t="s">
        <v>40</v>
      </c>
      <c r="D8" s="31" t="s">
        <v>57</v>
      </c>
      <c r="E8" s="36"/>
      <c r="F8" s="16">
        <f t="shared" ca="1" si="0"/>
        <v>3.8718499999999998</v>
      </c>
      <c r="G8" s="14">
        <f t="shared" ca="1" si="1"/>
        <v>0</v>
      </c>
      <c r="H8" s="9" t="str">
        <f t="shared" ca="1" si="2"/>
        <v>0</v>
      </c>
      <c r="I8" s="32" t="s">
        <v>56</v>
      </c>
      <c r="J8" s="53" t="s">
        <v>32</v>
      </c>
      <c r="K8" s="63">
        <f t="shared" ca="1" si="3"/>
        <v>4</v>
      </c>
      <c r="L8" s="22">
        <v>4</v>
      </c>
      <c r="M8" s="12"/>
    </row>
    <row r="9" spans="1:13" ht="14.25" x14ac:dyDescent="0.2">
      <c r="A9" s="39" t="s">
        <v>19</v>
      </c>
      <c r="B9" s="37" t="s">
        <v>12</v>
      </c>
      <c r="C9" s="38">
        <v>0</v>
      </c>
      <c r="D9" s="31">
        <v>7.7880000000000003</v>
      </c>
      <c r="E9" s="36"/>
      <c r="F9" s="16">
        <f t="shared" ca="1" si="0"/>
        <v>8.2163400000000006</v>
      </c>
      <c r="G9" s="14">
        <f t="shared" ca="1" si="1"/>
        <v>0</v>
      </c>
      <c r="H9" s="9">
        <f t="shared" ca="1" si="2"/>
        <v>0</v>
      </c>
      <c r="I9" s="32" t="s">
        <v>65</v>
      </c>
      <c r="J9" s="53" t="s">
        <v>37</v>
      </c>
      <c r="K9" s="63">
        <f t="shared" ca="1" si="3"/>
        <v>5</v>
      </c>
      <c r="L9" s="22">
        <v>5</v>
      </c>
      <c r="M9" s="12"/>
    </row>
    <row r="10" spans="1:13" ht="14.25" x14ac:dyDescent="0.2">
      <c r="A10" s="39" t="s">
        <v>20</v>
      </c>
      <c r="B10" s="37" t="s">
        <v>12</v>
      </c>
      <c r="C10" s="38">
        <v>0</v>
      </c>
      <c r="D10" s="31">
        <v>7.2469999999999999</v>
      </c>
      <c r="E10" s="36"/>
      <c r="F10" s="16">
        <f t="shared" ca="1" si="0"/>
        <v>7.6455849999999996</v>
      </c>
      <c r="G10" s="14">
        <f t="shared" ca="1" si="1"/>
        <v>0</v>
      </c>
      <c r="H10" s="9">
        <f t="shared" ca="1" si="2"/>
        <v>0</v>
      </c>
      <c r="I10" s="32" t="s">
        <v>65</v>
      </c>
      <c r="J10" s="53" t="s">
        <v>37</v>
      </c>
      <c r="K10" s="63">
        <f ca="1">IF((INDIRECT("'[Achats Fournisseurs 1.xlsm]Catalogue'!I"&amp;(ROW(A13))))="","",INDIRECT("'[Achats Fournisseurs 1.xlsm]catalogue'!I"&amp;(ROW(A13))))</f>
        <v>7</v>
      </c>
      <c r="L10" s="22">
        <v>6</v>
      </c>
      <c r="M10" s="12"/>
    </row>
    <row r="11" spans="1:13" ht="14.25" x14ac:dyDescent="0.2">
      <c r="A11" s="39" t="s">
        <v>29</v>
      </c>
      <c r="B11" s="37" t="s">
        <v>9</v>
      </c>
      <c r="C11" s="38">
        <v>0</v>
      </c>
      <c r="D11" s="31">
        <v>2.5</v>
      </c>
      <c r="E11" s="36"/>
      <c r="F11" s="16">
        <f t="shared" ca="1" si="0"/>
        <v>2.6374999999999997</v>
      </c>
      <c r="G11" s="14">
        <f t="shared" ca="1" si="1"/>
        <v>0</v>
      </c>
      <c r="H11" s="9">
        <f t="shared" ca="1" si="2"/>
        <v>0</v>
      </c>
      <c r="I11" s="32"/>
      <c r="J11" s="53" t="s">
        <v>34</v>
      </c>
      <c r="K11" s="63">
        <f ca="1">IF((INDIRECT("'[Achats Fournisseurs 1.xlsm]Catalogue'!I"&amp;(ROW(A14))))="","",INDIRECT("'[Achats Fournisseurs 1.xlsm]catalogue'!I"&amp;(ROW(A14))))</f>
        <v>8</v>
      </c>
      <c r="L11" s="22">
        <v>7</v>
      </c>
      <c r="M11" s="12"/>
    </row>
    <row r="12" spans="1:13" ht="14.25" x14ac:dyDescent="0.2">
      <c r="A12" s="39"/>
      <c r="B12" s="37"/>
      <c r="C12" s="38"/>
      <c r="D12" s="31"/>
      <c r="E12" s="36"/>
      <c r="F12" s="16"/>
      <c r="G12" s="14"/>
      <c r="H12" s="9"/>
      <c r="I12" s="32"/>
      <c r="J12" s="53"/>
      <c r="K12" s="63"/>
      <c r="L12" s="22"/>
      <c r="M12" s="12"/>
    </row>
    <row r="13" spans="1:13" ht="14.25" x14ac:dyDescent="0.2">
      <c r="A13" s="39" t="s">
        <v>61</v>
      </c>
      <c r="B13" s="37" t="s">
        <v>70</v>
      </c>
      <c r="C13" s="38" t="s">
        <v>40</v>
      </c>
      <c r="D13" s="31" t="s">
        <v>62</v>
      </c>
      <c r="E13" s="36"/>
      <c r="F13" s="16">
        <f t="shared" ca="1" si="0"/>
        <v>5.2222499999999998</v>
      </c>
      <c r="G13" s="14">
        <f t="shared" ca="1" si="1"/>
        <v>0</v>
      </c>
      <c r="H13" s="9" t="str">
        <f t="shared" ca="1" si="2"/>
        <v>0</v>
      </c>
      <c r="I13" s="32" t="s">
        <v>28</v>
      </c>
      <c r="J13" s="53" t="s">
        <v>37</v>
      </c>
      <c r="K13" s="63">
        <f t="shared" ca="1" si="3"/>
        <v>9</v>
      </c>
      <c r="L13" s="22">
        <v>8</v>
      </c>
      <c r="M13" s="12"/>
    </row>
    <row r="14" spans="1:13" ht="14.25" x14ac:dyDescent="0.2">
      <c r="A14" s="39" t="s">
        <v>46</v>
      </c>
      <c r="B14" s="37" t="s">
        <v>9</v>
      </c>
      <c r="C14" s="38" t="s">
        <v>40</v>
      </c>
      <c r="D14" s="31">
        <v>3.4369999999999998</v>
      </c>
      <c r="E14" s="36"/>
      <c r="F14" s="16">
        <f t="shared" ca="1" si="0"/>
        <v>3.6260349999999995</v>
      </c>
      <c r="G14" s="14">
        <f t="shared" ca="1" si="1"/>
        <v>0</v>
      </c>
      <c r="H14" s="9" t="str">
        <f t="shared" ca="1" si="2"/>
        <v>0</v>
      </c>
      <c r="I14" s="32" t="s">
        <v>50</v>
      </c>
      <c r="J14" s="53" t="s">
        <v>38</v>
      </c>
      <c r="K14" s="63">
        <f t="shared" ca="1" si="3"/>
        <v>10</v>
      </c>
      <c r="L14" s="22">
        <v>9</v>
      </c>
      <c r="M14" s="12"/>
    </row>
    <row r="15" spans="1:13" ht="14.25" x14ac:dyDescent="0.2">
      <c r="A15" s="39" t="s">
        <v>17</v>
      </c>
      <c r="B15" s="37" t="s">
        <v>10</v>
      </c>
      <c r="C15" s="38">
        <v>0</v>
      </c>
      <c r="D15" s="31">
        <v>8.2550000000000008</v>
      </c>
      <c r="E15" s="36"/>
      <c r="F15" s="16">
        <f t="shared" ca="1" si="0"/>
        <v>8.7090250000000005</v>
      </c>
      <c r="G15" s="14">
        <f t="shared" ca="1" si="1"/>
        <v>0</v>
      </c>
      <c r="H15" s="9">
        <f t="shared" ca="1" si="2"/>
        <v>0</v>
      </c>
      <c r="I15" s="32" t="s">
        <v>64</v>
      </c>
      <c r="J15" s="53" t="s">
        <v>37</v>
      </c>
      <c r="K15" s="63">
        <f t="shared" ca="1" si="3"/>
        <v>11</v>
      </c>
      <c r="L15" s="22">
        <v>10</v>
      </c>
      <c r="M15" s="12"/>
    </row>
    <row r="16" spans="1:13" ht="14.25" x14ac:dyDescent="0.2">
      <c r="A16" s="39" t="s">
        <v>25</v>
      </c>
      <c r="B16" s="37" t="s">
        <v>9</v>
      </c>
      <c r="C16" s="38">
        <v>0</v>
      </c>
      <c r="D16" s="31">
        <v>0.9</v>
      </c>
      <c r="E16" s="36"/>
      <c r="F16" s="16">
        <f t="shared" ca="1" si="0"/>
        <v>0.94950000000000001</v>
      </c>
      <c r="G16" s="14">
        <f t="shared" ca="1" si="1"/>
        <v>0</v>
      </c>
      <c r="H16" s="9">
        <f t="shared" ca="1" si="2"/>
        <v>0</v>
      </c>
      <c r="I16" s="32"/>
      <c r="J16" s="53" t="s">
        <v>34</v>
      </c>
      <c r="K16" s="63">
        <f t="shared" ca="1" si="3"/>
        <v>12</v>
      </c>
      <c r="L16" s="22">
        <v>11</v>
      </c>
      <c r="M16" s="12"/>
    </row>
    <row r="17" spans="1:13" ht="14.25" x14ac:dyDescent="0.2">
      <c r="A17" s="39" t="s">
        <v>21</v>
      </c>
      <c r="B17" s="37" t="s">
        <v>69</v>
      </c>
      <c r="C17" s="38">
        <v>0</v>
      </c>
      <c r="D17" s="31">
        <v>2.16</v>
      </c>
      <c r="E17" s="36"/>
      <c r="F17" s="16">
        <f t="shared" ca="1" si="0"/>
        <v>2.2787999999999999</v>
      </c>
      <c r="G17" s="14">
        <f t="shared" ca="1" si="1"/>
        <v>0</v>
      </c>
      <c r="H17" s="9">
        <f t="shared" ca="1" si="2"/>
        <v>0</v>
      </c>
      <c r="I17" s="32"/>
      <c r="J17" s="53" t="s">
        <v>33</v>
      </c>
      <c r="K17" s="63">
        <f t="shared" ca="1" si="3"/>
        <v>13</v>
      </c>
      <c r="L17" s="22">
        <v>12</v>
      </c>
      <c r="M17" s="12"/>
    </row>
    <row r="18" spans="1:13" ht="14.25" x14ac:dyDescent="0.2">
      <c r="A18" s="39" t="s">
        <v>26</v>
      </c>
      <c r="B18" s="37" t="s">
        <v>7</v>
      </c>
      <c r="C18" s="38">
        <v>0</v>
      </c>
      <c r="D18" s="31">
        <v>1.5</v>
      </c>
      <c r="E18" s="36"/>
      <c r="F18" s="16">
        <f t="shared" ca="1" si="0"/>
        <v>1.5825</v>
      </c>
      <c r="G18" s="14">
        <f t="shared" ca="1" si="1"/>
        <v>0</v>
      </c>
      <c r="H18" s="9">
        <f t="shared" ca="1" si="2"/>
        <v>0</v>
      </c>
      <c r="I18" s="32"/>
      <c r="J18" s="53" t="s">
        <v>34</v>
      </c>
      <c r="K18" s="63">
        <f t="shared" ca="1" si="3"/>
        <v>14</v>
      </c>
      <c r="L18" s="22">
        <v>13</v>
      </c>
      <c r="M18" s="12"/>
    </row>
    <row r="19" spans="1:13" ht="14.25" x14ac:dyDescent="0.2">
      <c r="A19" s="39" t="s">
        <v>67</v>
      </c>
      <c r="B19" s="37" t="s">
        <v>30</v>
      </c>
      <c r="C19" s="38" t="s">
        <v>40</v>
      </c>
      <c r="D19" s="31">
        <v>0</v>
      </c>
      <c r="E19" s="36"/>
      <c r="F19" s="16">
        <f t="shared" ca="1" si="0"/>
        <v>0</v>
      </c>
      <c r="G19" s="14">
        <f t="shared" ca="1" si="1"/>
        <v>0</v>
      </c>
      <c r="H19" s="9" t="str">
        <f t="shared" ca="1" si="2"/>
        <v>0</v>
      </c>
      <c r="I19" s="32" t="s">
        <v>28</v>
      </c>
      <c r="J19" s="53" t="s">
        <v>34</v>
      </c>
      <c r="K19" s="63">
        <f t="shared" ca="1" si="3"/>
        <v>15</v>
      </c>
      <c r="L19" s="22">
        <v>14</v>
      </c>
      <c r="M19" s="12"/>
    </row>
    <row r="20" spans="1:13" ht="14.25" x14ac:dyDescent="0.2">
      <c r="A20" s="39" t="s">
        <v>58</v>
      </c>
      <c r="B20" s="37" t="s">
        <v>9</v>
      </c>
      <c r="C20" s="38" t="s">
        <v>40</v>
      </c>
      <c r="D20" s="31" t="s">
        <v>59</v>
      </c>
      <c r="E20" s="36"/>
      <c r="F20" s="16">
        <f t="shared" ca="1" si="0"/>
        <v>0.27429999999999999</v>
      </c>
      <c r="G20" s="14">
        <f t="shared" ca="1" si="1"/>
        <v>0</v>
      </c>
      <c r="H20" s="9" t="str">
        <f t="shared" ca="1" si="2"/>
        <v>0</v>
      </c>
      <c r="I20" s="32" t="s">
        <v>60</v>
      </c>
      <c r="J20" s="53" t="s">
        <v>42</v>
      </c>
      <c r="K20" s="63">
        <f t="shared" ca="1" si="3"/>
        <v>16</v>
      </c>
      <c r="L20" s="22">
        <v>15</v>
      </c>
      <c r="M20" s="12"/>
    </row>
    <row r="21" spans="1:13" ht="14.25" x14ac:dyDescent="0.2">
      <c r="A21" s="39" t="s">
        <v>47</v>
      </c>
      <c r="B21" s="37" t="s">
        <v>9</v>
      </c>
      <c r="C21" s="38">
        <v>0</v>
      </c>
      <c r="D21" s="31">
        <v>4.92</v>
      </c>
      <c r="E21" s="36"/>
      <c r="F21" s="16">
        <f t="shared" ca="1" si="0"/>
        <v>5.1905999999999999</v>
      </c>
      <c r="G21" s="14">
        <f t="shared" ca="1" si="1"/>
        <v>0</v>
      </c>
      <c r="H21" s="9">
        <f t="shared" ca="1" si="2"/>
        <v>0</v>
      </c>
      <c r="I21" s="32" t="s">
        <v>49</v>
      </c>
      <c r="J21" s="53" t="s">
        <v>38</v>
      </c>
      <c r="K21" s="63" t="str">
        <f t="shared" ca="1" si="3"/>
        <v/>
      </c>
      <c r="L21" s="22">
        <v>16</v>
      </c>
      <c r="M21" s="12"/>
    </row>
    <row r="22" spans="1:13" x14ac:dyDescent="0.2">
      <c r="B22" s="3"/>
    </row>
    <row r="23" spans="1:13" ht="14.25" x14ac:dyDescent="0.2">
      <c r="A23" s="55"/>
      <c r="B23" s="3"/>
    </row>
    <row r="24" spans="1:13" x14ac:dyDescent="0.2">
      <c r="B24" s="3"/>
    </row>
    <row r="25" spans="1:13" ht="14.25" x14ac:dyDescent="0.2">
      <c r="A25" s="55"/>
      <c r="B25" s="3"/>
    </row>
    <row r="26" spans="1:13" ht="14.25" x14ac:dyDescent="0.2">
      <c r="A26" s="55"/>
      <c r="B26" s="3"/>
    </row>
    <row r="27" spans="1:13" x14ac:dyDescent="0.2">
      <c r="B27" s="3"/>
    </row>
    <row r="28" spans="1:13" x14ac:dyDescent="0.2">
      <c r="B28" s="3"/>
    </row>
    <row r="29" spans="1:13" x14ac:dyDescent="0.2">
      <c r="B29" s="3"/>
    </row>
    <row r="30" spans="1:13" x14ac:dyDescent="0.2">
      <c r="B30" s="3"/>
    </row>
    <row r="31" spans="1:13" x14ac:dyDescent="0.2">
      <c r="B31" s="3"/>
    </row>
    <row r="32" spans="1:13" x14ac:dyDescent="0.2">
      <c r="B32" s="3"/>
    </row>
    <row r="33" spans="2:2" x14ac:dyDescent="0.2">
      <c r="B33" s="3"/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  <row r="38" spans="2:2" x14ac:dyDescent="0.2">
      <c r="B38" s="3"/>
    </row>
    <row r="39" spans="2:2" x14ac:dyDescent="0.2">
      <c r="B39" s="3"/>
    </row>
    <row r="40" spans="2:2" x14ac:dyDescent="0.2">
      <c r="B40" s="3"/>
    </row>
    <row r="41" spans="2:2" x14ac:dyDescent="0.2">
      <c r="B41" s="3"/>
    </row>
    <row r="42" spans="2:2" x14ac:dyDescent="0.2">
      <c r="B42" s="3"/>
    </row>
    <row r="43" spans="2:2" x14ac:dyDescent="0.2">
      <c r="B43" s="3"/>
    </row>
    <row r="44" spans="2:2" x14ac:dyDescent="0.2">
      <c r="B44" s="3"/>
    </row>
    <row r="45" spans="2:2" x14ac:dyDescent="0.2">
      <c r="B45" s="3"/>
    </row>
    <row r="46" spans="2:2" x14ac:dyDescent="0.2">
      <c r="B46" s="3"/>
    </row>
    <row r="47" spans="2:2" x14ac:dyDescent="0.2">
      <c r="B47" s="3"/>
    </row>
    <row r="48" spans="2:2" x14ac:dyDescent="0.2">
      <c r="B48" s="3"/>
    </row>
    <row r="49" spans="2:2" x14ac:dyDescent="0.2">
      <c r="B49" s="3"/>
    </row>
    <row r="50" spans="2:2" x14ac:dyDescent="0.2">
      <c r="B50" s="3"/>
    </row>
    <row r="51" spans="2:2" x14ac:dyDescent="0.2">
      <c r="B51" s="3"/>
    </row>
    <row r="52" spans="2:2" x14ac:dyDescent="0.2">
      <c r="B52" s="3"/>
    </row>
    <row r="53" spans="2:2" x14ac:dyDescent="0.2">
      <c r="B53" s="3"/>
    </row>
    <row r="54" spans="2:2" x14ac:dyDescent="0.2">
      <c r="B54" s="3"/>
    </row>
    <row r="55" spans="2:2" x14ac:dyDescent="0.2">
      <c r="B55" s="3"/>
    </row>
    <row r="56" spans="2:2" x14ac:dyDescent="0.2">
      <c r="B56" s="3"/>
    </row>
    <row r="57" spans="2:2" x14ac:dyDescent="0.2">
      <c r="B57" s="3"/>
    </row>
    <row r="58" spans="2:2" x14ac:dyDescent="0.2">
      <c r="B58" s="3"/>
    </row>
    <row r="59" spans="2:2" x14ac:dyDescent="0.2">
      <c r="B59" s="3"/>
    </row>
    <row r="60" spans="2:2" x14ac:dyDescent="0.2">
      <c r="B60" s="3"/>
    </row>
    <row r="61" spans="2:2" x14ac:dyDescent="0.2">
      <c r="B61" s="3"/>
    </row>
    <row r="62" spans="2:2" x14ac:dyDescent="0.2">
      <c r="B62" s="3"/>
    </row>
    <row r="63" spans="2:2" x14ac:dyDescent="0.2">
      <c r="B63" s="3"/>
    </row>
    <row r="64" spans="2:2" x14ac:dyDescent="0.2">
      <c r="B64" s="3"/>
    </row>
    <row r="65" spans="2:2" x14ac:dyDescent="0.2">
      <c r="B65" s="3"/>
    </row>
    <row r="66" spans="2:2" x14ac:dyDescent="0.2">
      <c r="B66" s="3"/>
    </row>
    <row r="67" spans="2:2" x14ac:dyDescent="0.2">
      <c r="B67" s="3"/>
    </row>
    <row r="68" spans="2:2" x14ac:dyDescent="0.2">
      <c r="B68" s="3"/>
    </row>
    <row r="69" spans="2:2" x14ac:dyDescent="0.2">
      <c r="B69" s="3"/>
    </row>
    <row r="70" spans="2:2" x14ac:dyDescent="0.2">
      <c r="B70" s="3"/>
    </row>
    <row r="71" spans="2:2" x14ac:dyDescent="0.2">
      <c r="B71" s="3"/>
    </row>
    <row r="72" spans="2:2" x14ac:dyDescent="0.2">
      <c r="B72" s="3"/>
    </row>
    <row r="73" spans="2:2" x14ac:dyDescent="0.2">
      <c r="B73" s="3"/>
    </row>
    <row r="74" spans="2:2" x14ac:dyDescent="0.2">
      <c r="B74" s="3"/>
    </row>
    <row r="75" spans="2:2" x14ac:dyDescent="0.2">
      <c r="B75" s="3"/>
    </row>
    <row r="76" spans="2:2" x14ac:dyDescent="0.2">
      <c r="B76" s="3"/>
    </row>
    <row r="77" spans="2:2" x14ac:dyDescent="0.2">
      <c r="B77" s="3"/>
    </row>
    <row r="78" spans="2:2" x14ac:dyDescent="0.2">
      <c r="B78" s="3"/>
    </row>
    <row r="79" spans="2:2" x14ac:dyDescent="0.2">
      <c r="B79" s="3"/>
    </row>
    <row r="80" spans="2:2" x14ac:dyDescent="0.2">
      <c r="B80" s="3"/>
    </row>
    <row r="81" spans="2:2" x14ac:dyDescent="0.2">
      <c r="B81" s="3"/>
    </row>
    <row r="82" spans="2:2" x14ac:dyDescent="0.2">
      <c r="B82" s="3"/>
    </row>
    <row r="83" spans="2:2" x14ac:dyDescent="0.2">
      <c r="B83" s="3"/>
    </row>
    <row r="84" spans="2:2" x14ac:dyDescent="0.2">
      <c r="B84" s="3"/>
    </row>
    <row r="85" spans="2:2" x14ac:dyDescent="0.2">
      <c r="B85" s="3"/>
    </row>
    <row r="86" spans="2:2" x14ac:dyDescent="0.2">
      <c r="B86" s="3"/>
    </row>
    <row r="87" spans="2:2" x14ac:dyDescent="0.2">
      <c r="B87" s="3"/>
    </row>
    <row r="88" spans="2:2" x14ac:dyDescent="0.2">
      <c r="B88" s="3"/>
    </row>
    <row r="89" spans="2:2" x14ac:dyDescent="0.2">
      <c r="B89" s="3"/>
    </row>
    <row r="90" spans="2:2" x14ac:dyDescent="0.2">
      <c r="B90" s="3"/>
    </row>
    <row r="91" spans="2:2" x14ac:dyDescent="0.2">
      <c r="B91" s="3"/>
    </row>
    <row r="92" spans="2:2" x14ac:dyDescent="0.2">
      <c r="B92" s="3"/>
    </row>
    <row r="93" spans="2:2" x14ac:dyDescent="0.2">
      <c r="B93" s="3"/>
    </row>
    <row r="94" spans="2:2" x14ac:dyDescent="0.2">
      <c r="B94" s="3"/>
    </row>
    <row r="95" spans="2:2" x14ac:dyDescent="0.2">
      <c r="B95" s="3"/>
    </row>
    <row r="96" spans="2:2" x14ac:dyDescent="0.2">
      <c r="B96" s="3"/>
    </row>
    <row r="97" spans="2:2" x14ac:dyDescent="0.2">
      <c r="B97" s="3"/>
    </row>
    <row r="98" spans="2:2" x14ac:dyDescent="0.2">
      <c r="B98" s="3"/>
    </row>
    <row r="99" spans="2:2" x14ac:dyDescent="0.2">
      <c r="B99" s="3"/>
    </row>
    <row r="100" spans="2:2" x14ac:dyDescent="0.2">
      <c r="B100" s="3"/>
    </row>
    <row r="101" spans="2:2" x14ac:dyDescent="0.2">
      <c r="B101" s="3"/>
    </row>
    <row r="102" spans="2:2" x14ac:dyDescent="0.2">
      <c r="B102" s="3"/>
    </row>
    <row r="103" spans="2:2" x14ac:dyDescent="0.2">
      <c r="B103" s="3"/>
    </row>
    <row r="104" spans="2:2" x14ac:dyDescent="0.2">
      <c r="B104" s="3"/>
    </row>
    <row r="105" spans="2:2" x14ac:dyDescent="0.2">
      <c r="B105" s="3"/>
    </row>
    <row r="106" spans="2:2" x14ac:dyDescent="0.2">
      <c r="B106" s="3"/>
    </row>
    <row r="107" spans="2:2" x14ac:dyDescent="0.2">
      <c r="B107" s="3"/>
    </row>
    <row r="108" spans="2:2" x14ac:dyDescent="0.2">
      <c r="B108" s="3"/>
    </row>
    <row r="109" spans="2:2" x14ac:dyDescent="0.2">
      <c r="B109" s="3"/>
    </row>
    <row r="110" spans="2:2" x14ac:dyDescent="0.2">
      <c r="B110" s="3"/>
    </row>
    <row r="111" spans="2:2" x14ac:dyDescent="0.2">
      <c r="B111" s="3"/>
    </row>
    <row r="112" spans="2:2" x14ac:dyDescent="0.2">
      <c r="B112" s="3"/>
    </row>
    <row r="113" spans="2:2" x14ac:dyDescent="0.2">
      <c r="B113" s="3"/>
    </row>
    <row r="114" spans="2:2" x14ac:dyDescent="0.2">
      <c r="B114" s="3"/>
    </row>
    <row r="115" spans="2:2" x14ac:dyDescent="0.2">
      <c r="B115" s="3"/>
    </row>
    <row r="116" spans="2:2" x14ac:dyDescent="0.2">
      <c r="B116" s="3"/>
    </row>
    <row r="117" spans="2:2" x14ac:dyDescent="0.2">
      <c r="B117" s="3"/>
    </row>
    <row r="118" spans="2:2" x14ac:dyDescent="0.2">
      <c r="B118" s="3"/>
    </row>
    <row r="119" spans="2:2" x14ac:dyDescent="0.2">
      <c r="B119" s="3"/>
    </row>
    <row r="120" spans="2:2" x14ac:dyDescent="0.2">
      <c r="B120" s="3"/>
    </row>
    <row r="121" spans="2:2" x14ac:dyDescent="0.2">
      <c r="B121" s="3"/>
    </row>
    <row r="122" spans="2:2" x14ac:dyDescent="0.2">
      <c r="B122" s="3"/>
    </row>
    <row r="123" spans="2:2" x14ac:dyDescent="0.2">
      <c r="B123" s="3"/>
    </row>
    <row r="124" spans="2:2" x14ac:dyDescent="0.2">
      <c r="B124" s="3"/>
    </row>
    <row r="125" spans="2:2" x14ac:dyDescent="0.2">
      <c r="B125" s="3"/>
    </row>
    <row r="126" spans="2:2" x14ac:dyDescent="0.2">
      <c r="B126" s="3"/>
    </row>
    <row r="127" spans="2:2" x14ac:dyDescent="0.2">
      <c r="B127" s="3"/>
    </row>
    <row r="128" spans="2:2" x14ac:dyDescent="0.2">
      <c r="B128" s="3"/>
    </row>
    <row r="129" spans="2:2" x14ac:dyDescent="0.2">
      <c r="B129" s="3"/>
    </row>
    <row r="130" spans="2:2" x14ac:dyDescent="0.2">
      <c r="B130" s="3"/>
    </row>
    <row r="131" spans="2:2" x14ac:dyDescent="0.2">
      <c r="B131" s="3"/>
    </row>
    <row r="132" spans="2:2" x14ac:dyDescent="0.2">
      <c r="B132" s="3"/>
    </row>
    <row r="133" spans="2:2" x14ac:dyDescent="0.2">
      <c r="B133" s="3"/>
    </row>
    <row r="134" spans="2:2" x14ac:dyDescent="0.2">
      <c r="B134" s="3"/>
    </row>
    <row r="135" spans="2:2" x14ac:dyDescent="0.2">
      <c r="B135" s="3"/>
    </row>
    <row r="136" spans="2:2" x14ac:dyDescent="0.2">
      <c r="B136" s="3"/>
    </row>
    <row r="137" spans="2:2" x14ac:dyDescent="0.2">
      <c r="B137" s="3"/>
    </row>
    <row r="138" spans="2:2" x14ac:dyDescent="0.2">
      <c r="B138" s="3"/>
    </row>
    <row r="139" spans="2:2" x14ac:dyDescent="0.2">
      <c r="B139" s="3"/>
    </row>
    <row r="140" spans="2:2" x14ac:dyDescent="0.2">
      <c r="B140" s="3"/>
    </row>
    <row r="141" spans="2:2" x14ac:dyDescent="0.2">
      <c r="B141" s="3"/>
    </row>
    <row r="142" spans="2:2" x14ac:dyDescent="0.2">
      <c r="B142" s="3"/>
    </row>
    <row r="143" spans="2:2" x14ac:dyDescent="0.2">
      <c r="B143" s="3"/>
    </row>
    <row r="144" spans="2:2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</sheetData>
  <sheetProtection selectLockedCells="1"/>
  <customSheetViews>
    <customSheetView guid="{B182F5C6-386B-4BFF-BBDD-80A3A31495F9}" showGridLines="0" fitToPage="1" showRuler="0">
      <pane ySplit="3" topLeftCell="A4" activePane="bottomLeft"/>
      <selection pane="bottomLeft" activeCell="N4" sqref="N4"/>
      <pageMargins left="0.6692913385826772" right="0.70866141732283472" top="0.59055118110236227" bottom="0.59055118110236227" header="0.51181102362204722" footer="0.51181102362204722"/>
      <printOptions horizontalCentered="1"/>
      <pageSetup paperSize="9" scale="75" fitToHeight="5" orientation="portrait" horizontalDpi="300" verticalDpi="300" r:id="rId1"/>
      <headerFooter alignWithMargins="0">
        <oddHeader>&amp;L&amp;C&amp;R</oddHeader>
        <oddFooter>&amp;L&amp;C&amp;A&amp;RPage &amp;P de &amp;N</oddFooter>
      </headerFooter>
    </customSheetView>
  </customSheetViews>
  <mergeCells count="5">
    <mergeCell ref="A1:A2"/>
    <mergeCell ref="J1:J2"/>
    <mergeCell ref="B1:H1"/>
    <mergeCell ref="I1:I2"/>
    <mergeCell ref="B2:H2"/>
  </mergeCells>
  <phoneticPr fontId="18" type="noConversion"/>
  <dataValidations count="2">
    <dataValidation type="list" allowBlank="1" showInputMessage="1" showErrorMessage="1" sqref="B5:B21">
      <formula1>MesureProduit</formula1>
    </dataValidation>
    <dataValidation type="list" allowBlank="1" showInputMessage="1" showErrorMessage="1" sqref="J5:J21">
      <formula1>fournisseurs</formula1>
    </dataValidation>
  </dataValidations>
  <printOptions horizontalCentered="1"/>
  <pageMargins left="0.6692913385826772" right="0.70866141732283472" top="0.59055118110236227" bottom="0.59055118110236227" header="0.51181102362204722" footer="0.51181102362204722"/>
  <pageSetup paperSize="9" scale="75" fitToHeight="5" orientation="portrait" horizontalDpi="300" verticalDpi="300" r:id="rId2"/>
  <headerFooter alignWithMargins="0">
    <oddHeader>&amp;L&amp;C&amp;R</oddHeader>
    <oddFooter>&amp;L&amp;C&amp;A&amp;RPage &amp;P de &amp;N</oddFooter>
  </headerFooter>
  <drawing r:id="rId3"/>
  <legacyDrawing r:id="rId4"/>
  <controls>
    <mc:AlternateContent xmlns:mc="http://schemas.openxmlformats.org/markup-compatibility/2006">
      <mc:Choice Requires="x14">
        <control shapeId="49279" r:id="rId5" name="CommandButton1">
          <controlPr defaultSize="0" print="0" autoLine="0" r:id="rId6">
            <anchor moveWithCells="1">
              <from>
                <xdr:col>8</xdr:col>
                <xdr:colOff>190500</xdr:colOff>
                <xdr:row>0</xdr:row>
                <xdr:rowOff>95250</xdr:rowOff>
              </from>
              <to>
                <xdr:col>10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49279" r:id="rId5" name="CommandButton1"/>
      </mc:Fallback>
    </mc:AlternateContent>
    <mc:AlternateContent xmlns:mc="http://schemas.openxmlformats.org/markup-compatibility/2006">
      <mc:Choice Requires="x14">
        <control shapeId="49273" r:id="rId7" name="Button 121">
          <controlPr defaultSize="0" print="0" autoFill="0" autoPict="0" macro="[0]!recherche">
            <anchor moveWithCells="1">
              <from>
                <xdr:col>1</xdr:col>
                <xdr:colOff>9525</xdr:colOff>
                <xdr:row>1</xdr:row>
                <xdr:rowOff>0</xdr:rowOff>
              </from>
              <to>
                <xdr:col>4</xdr:col>
                <xdr:colOff>295275</xdr:colOff>
                <xdr:row>2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Produits et Fournisseurs</vt:lpstr>
      <vt:lpstr>STOCK_INITIAL</vt:lpstr>
      <vt:lpstr>fournisseurs</vt:lpstr>
      <vt:lpstr>STOCK_INITIAL!Impression_des_titres</vt:lpstr>
      <vt:lpstr>MesureProduit</vt:lpstr>
      <vt:lpstr>STOCK_INITIAL!Zone_d_impression</vt:lpstr>
    </vt:vector>
  </TitlesOfParts>
  <Manager>PM</Manager>
  <Company>Pour le Centre la Rechardy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Economat</dc:title>
  <dc:subject>Gérer l'économat</dc:subject>
  <dc:creator>Philippe Mazelier</dc:creator>
  <cp:lastModifiedBy>philippe</cp:lastModifiedBy>
  <cp:revision>1</cp:revision>
  <cp:lastPrinted>2018-07-05T04:12:06Z</cp:lastPrinted>
  <dcterms:created xsi:type="dcterms:W3CDTF">2006-07-16T10:21:53Z</dcterms:created>
  <dcterms:modified xsi:type="dcterms:W3CDTF">2018-08-13T05:38:49Z</dcterms:modified>
  <cp:category>Fichier 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jet">
    <vt:lpwstr>juillet 2009</vt:lpwstr>
  </property>
</Properties>
</file>