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gall\Desktop\"/>
    </mc:Choice>
  </mc:AlternateContent>
  <xr:revisionPtr revIDLastSave="0" documentId="13_ncr:1_{B22B5734-427C-4789-8444-FB931EF10A41}" xr6:coauthVersionLast="47" xr6:coauthVersionMax="47" xr10:uidLastSave="{00000000-0000-0000-0000-000000000000}"/>
  <bookViews>
    <workbookView xWindow="-108" yWindow="-108" windowWidth="23256" windowHeight="12456" xr2:uid="{BA7CE951-2A9C-4249-AC00-465A4348EEFD}"/>
  </bookViews>
  <sheets>
    <sheet name="MOIS 1" sheetId="1" r:id="rId1"/>
    <sheet name="MOIS 2" sheetId="2" r:id="rId2"/>
    <sheet name="MOIS 3" sheetId="3" r:id="rId3"/>
    <sheet name="MOIS 4" sheetId="4" r:id="rId4"/>
    <sheet name="MOIS 5" sheetId="5" r:id="rId5"/>
    <sheet name="MOIS 6" sheetId="6" r:id="rId6"/>
    <sheet name="MOIS 7" sheetId="7" r:id="rId7"/>
    <sheet name="MOIS 8" sheetId="8" r:id="rId8"/>
    <sheet name="MOIS 9" sheetId="9" r:id="rId9"/>
    <sheet name="MOIS 10" sheetId="10" r:id="rId10"/>
    <sheet name="MOIS 11" sheetId="11" r:id="rId11"/>
    <sheet name="MOIS 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F31" i="12"/>
  <c r="F14" i="12"/>
  <c r="H14" i="12" s="1"/>
  <c r="G13" i="12"/>
  <c r="F13" i="12"/>
  <c r="H13" i="12" s="1"/>
  <c r="H12" i="12"/>
  <c r="G12" i="12"/>
  <c r="F12" i="12"/>
  <c r="G11" i="12"/>
  <c r="F11" i="12"/>
  <c r="H11" i="12" s="1"/>
  <c r="G10" i="12"/>
  <c r="F10" i="12"/>
  <c r="F15" i="12" s="1"/>
  <c r="F31" i="11"/>
  <c r="F14" i="11"/>
  <c r="H14" i="11" s="1"/>
  <c r="G13" i="11"/>
  <c r="F13" i="11"/>
  <c r="H13" i="11" s="1"/>
  <c r="H12" i="11"/>
  <c r="G12" i="11"/>
  <c r="F12" i="11"/>
  <c r="G11" i="11"/>
  <c r="F11" i="11"/>
  <c r="H11" i="11" s="1"/>
  <c r="G10" i="11"/>
  <c r="F10" i="11"/>
  <c r="F15" i="11" s="1"/>
  <c r="F31" i="10"/>
  <c r="F14" i="10"/>
  <c r="H14" i="10" s="1"/>
  <c r="G13" i="10"/>
  <c r="F13" i="10"/>
  <c r="H13" i="10" s="1"/>
  <c r="H12" i="10"/>
  <c r="G12" i="10"/>
  <c r="F12" i="10"/>
  <c r="G11" i="10"/>
  <c r="F11" i="10"/>
  <c r="H11" i="10" s="1"/>
  <c r="G10" i="10"/>
  <c r="F10" i="10"/>
  <c r="H10" i="10" s="1"/>
  <c r="F31" i="9"/>
  <c r="F14" i="9"/>
  <c r="H14" i="9" s="1"/>
  <c r="G13" i="9"/>
  <c r="F13" i="9"/>
  <c r="H13" i="9" s="1"/>
  <c r="H12" i="9"/>
  <c r="G12" i="9"/>
  <c r="F12" i="9"/>
  <c r="G11" i="9"/>
  <c r="F11" i="9"/>
  <c r="H11" i="9" s="1"/>
  <c r="G10" i="9"/>
  <c r="F10" i="9"/>
  <c r="F31" i="8"/>
  <c r="H14" i="8"/>
  <c r="F14" i="8"/>
  <c r="G13" i="8"/>
  <c r="F13" i="8"/>
  <c r="H13" i="8" s="1"/>
  <c r="G12" i="8"/>
  <c r="F12" i="8"/>
  <c r="H11" i="8"/>
  <c r="G11" i="8"/>
  <c r="F11" i="8"/>
  <c r="G10" i="8"/>
  <c r="F10" i="8"/>
  <c r="H10" i="8" s="1"/>
  <c r="F31" i="7"/>
  <c r="F14" i="7"/>
  <c r="H14" i="7" s="1"/>
  <c r="G13" i="7"/>
  <c r="F13" i="7"/>
  <c r="H13" i="7" s="1"/>
  <c r="G12" i="7"/>
  <c r="F12" i="7"/>
  <c r="G11" i="7"/>
  <c r="F11" i="7"/>
  <c r="H11" i="7" s="1"/>
  <c r="G10" i="7"/>
  <c r="F10" i="7"/>
  <c r="H10" i="7" s="1"/>
  <c r="F31" i="6"/>
  <c r="F14" i="5"/>
  <c r="H14" i="5" s="1"/>
  <c r="F13" i="5"/>
  <c r="H13" i="5" s="1"/>
  <c r="F12" i="5"/>
  <c r="H12" i="5" s="1"/>
  <c r="H11" i="5"/>
  <c r="F11" i="5"/>
  <c r="F10" i="5"/>
  <c r="F14" i="4"/>
  <c r="H14" i="4" s="1"/>
  <c r="F13" i="4"/>
  <c r="H13" i="4" s="1"/>
  <c r="F12" i="4"/>
  <c r="H12" i="4" s="1"/>
  <c r="F10" i="4"/>
  <c r="F14" i="3"/>
  <c r="H14" i="3" s="1"/>
  <c r="F13" i="3"/>
  <c r="H13" i="3" s="1"/>
  <c r="H12" i="3"/>
  <c r="F12" i="3"/>
  <c r="F11" i="3"/>
  <c r="H11" i="3" s="1"/>
  <c r="F10" i="3"/>
  <c r="H10" i="5" l="1"/>
  <c r="H11" i="4"/>
  <c r="H10" i="4"/>
  <c r="H10" i="12"/>
  <c r="H10" i="11"/>
  <c r="F15" i="10"/>
  <c r="H10" i="9"/>
  <c r="H12" i="8"/>
  <c r="H12" i="7"/>
  <c r="H10" i="3"/>
  <c r="F14" i="2"/>
  <c r="H14" i="2" s="1"/>
  <c r="F13" i="2"/>
  <c r="H13" i="2" s="1"/>
  <c r="F12" i="2"/>
  <c r="H12" i="2" s="1"/>
  <c r="F11" i="2"/>
  <c r="H11" i="2" s="1"/>
  <c r="F10" i="2"/>
  <c r="F11" i="1"/>
  <c r="F12" i="1"/>
  <c r="F13" i="1"/>
  <c r="F14" i="1"/>
  <c r="H10" i="2" l="1"/>
  <c r="F10" i="1"/>
  <c r="H13" i="1" s="1"/>
  <c r="C19" i="1" l="1"/>
  <c r="H11" i="1" l="1"/>
  <c r="H12" i="1"/>
  <c r="H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Elodie GALLERAND</author>
  </authors>
  <commentList>
    <comment ref="C17" authorId="0" shapeId="0" xr:uid="{5D10DA15-99EC-4FC3-B504-21C97BEFFE5D}">
      <text>
        <r>
          <rPr>
            <b/>
            <sz val="9"/>
            <color indexed="81"/>
            <rFont val="Tahoma"/>
            <family val="2"/>
          </rPr>
          <t>Elodie GALLERAND:</t>
        </r>
        <r>
          <rPr>
            <sz val="9"/>
            <color indexed="81"/>
            <rFont val="Tahoma"/>
            <family val="2"/>
          </rPr>
          <t xml:space="preserve">
CA que l'agent co avait atteint à fin février 2025, ce qui correspond à une rémunération à 60%</t>
        </r>
      </text>
    </comment>
    <comment ref="C18" authorId="0" shapeId="0" xr:uid="{7E3CDE87-DE62-45CF-BEC6-1B0821E6ED27}">
      <text>
        <r>
          <rPr>
            <b/>
            <sz val="9"/>
            <color indexed="81"/>
            <rFont val="Tahoma"/>
            <family val="2"/>
          </rPr>
          <t>Elodie GALLERAND:</t>
        </r>
        <r>
          <rPr>
            <sz val="9"/>
            <color indexed="81"/>
            <rFont val="Tahoma"/>
            <family val="2"/>
          </rPr>
          <t xml:space="preserve">
&lt;= Il faut faire le cumul de la colonne F seulement pour les promesses signés en N-1 c’est-à-dire avant le 1/03/25</t>
        </r>
      </text>
    </comment>
    <comment ref="C21" authorId="0" shapeId="0" xr:uid="{9A2CCF78-96EE-4F16-8035-6E3930A6BD08}">
      <text>
        <r>
          <rPr>
            <b/>
            <sz val="9"/>
            <color indexed="81"/>
            <rFont val="Tahoma"/>
            <family val="2"/>
          </rPr>
          <t>Elodie GALLERAND:</t>
        </r>
        <r>
          <rPr>
            <sz val="9"/>
            <color indexed="81"/>
            <rFont val="Tahoma"/>
            <family val="2"/>
          </rPr>
          <t xml:space="preserve">
&lt;= Il faut faire le cumul de la colonne F seulement pour les promesses signés en N c’est-à-dire a partir 1/03/25</t>
        </r>
      </text>
    </comment>
  </commentList>
</comments>
</file>

<file path=xl/sharedStrings.xml><?xml version="1.0" encoding="utf-8"?>
<sst xmlns="http://schemas.openxmlformats.org/spreadsheetml/2006/main" count="294" uniqueCount="52">
  <si>
    <t>N°</t>
  </si>
  <si>
    <t>Signature Acte 
Authentique</t>
  </si>
  <si>
    <t>CA TTC</t>
  </si>
  <si>
    <t>CA HT</t>
  </si>
  <si>
    <t>Diagnostics</t>
  </si>
  <si>
    <t>Commission</t>
  </si>
  <si>
    <t>Nom du Dossier</t>
  </si>
  <si>
    <t>Apporteur
d'Affaire</t>
  </si>
  <si>
    <t>TOTAL MENSUEL</t>
  </si>
  <si>
    <t>PRODUCTION PERSONNELLE</t>
  </si>
  <si>
    <t>PRODUCTION AMBASSADEUR</t>
  </si>
  <si>
    <t>Signature 
Promesse</t>
  </si>
  <si>
    <t>Niveau 
Amabassa</t>
  </si>
  <si>
    <t>Paul</t>
  </si>
  <si>
    <t>Commission HT
du mand.</t>
  </si>
  <si>
    <t>Nom du Mandataire</t>
  </si>
  <si>
    <t>DATE D'ENTRÉE :</t>
  </si>
  <si>
    <t>CA HT N-1 ENCAISSÉ SUR N</t>
  </si>
  <si>
    <t>REPORT CUMUL CA HT FIN N-1</t>
  </si>
  <si>
    <t>CUMUL TOTAL CA HT N-1</t>
  </si>
  <si>
    <t>Du</t>
  </si>
  <si>
    <t>NOM :</t>
  </si>
  <si>
    <t>% 
Rémunération</t>
  </si>
  <si>
    <t>au</t>
  </si>
  <si>
    <t>CUMUL CA HT N ENCAISSÉ SUR N</t>
  </si>
  <si>
    <t>REMUNERATION MARS 2025</t>
  </si>
  <si>
    <t>REMUNERATION AVRIL 2025</t>
  </si>
  <si>
    <t>REMUNERATION MAI 2025</t>
  </si>
  <si>
    <t>REMUNERATION JUIN 2025</t>
  </si>
  <si>
    <t>REMUNERATION JUILLET 2025</t>
  </si>
  <si>
    <t>REMUNERATION AOUT 2025</t>
  </si>
  <si>
    <t>REMUNERATION SEPTEMBRE 2025</t>
  </si>
  <si>
    <t>REMUNERATION OCTOBRE 2025</t>
  </si>
  <si>
    <t>REMUNERATION NOVEMBRE 2025</t>
  </si>
  <si>
    <t>REMUNERATION DECEMBRE 2025</t>
  </si>
  <si>
    <t>REMUNERATION JANVIER 2026</t>
  </si>
  <si>
    <t>REMUNERATION FEVRIER 2026</t>
  </si>
  <si>
    <t>VENDEUR/ACQUEREUR</t>
  </si>
  <si>
    <t>&lt;= Il faut faire le cumul de la colonne F seulement pour les promesses signés en N-1 c’est-à-dire avant le 1/03</t>
  </si>
  <si>
    <t>&lt;= Il faut faire le cumul de la colonne F seulement pour les promesses signés en N c’est-à-dire a partir 1/03</t>
  </si>
  <si>
    <t>&lt;= Il faut reprendre le cumul du mois précédent et ajouter le cumul de la colonne F seulement pour les promesses signés en N-1 c’est-à-dire avant le 1/03</t>
  </si>
  <si>
    <t>&lt;= Il faut reprendre le cumul du mois précédent et ajouter le cumul de la colonne F seulement pour les promesses signés en N c’est-à-dire a partir du 1/03</t>
  </si>
  <si>
    <t>*Si je voulais aller plus loin dans la complexité des formules il faut dissocier les 2 taux sur cette meme vente, c’est-à-dire 70 % et 80%, mais dans un premier temps je ferai le calcul manuellement lorsqu'il y aura un changement de palier</t>
  </si>
  <si>
    <t>*Si je voulais aller plus loin dans la complexité des formules il faut dissocier les 2 taux sur cette meme vente, c’est-à-dire 3466,67 € à 60% et 11116,66 € à 70 %,, mais dans un premier temps je ferai le calcul manuellement lorsqu'il y aura un changement de palier</t>
  </si>
  <si>
    <t>&lt;= 1ère signature de promesse de l'année N c’est-à-dire depuis le 1/03, nous sommes donc dans la tranche de 0 à 50000 €, il faut donc 60% en cellule G12</t>
  </si>
  <si>
    <t>&lt;= Le mois précédent le CA cumulé de l'année N était de 8750 € + 16666,67 € de cette vente on arrive à 25416,67 € nous sommes donc encore dans la tranche de 0 à 50000 €, il faudrait donc 60% dans la cellule G10</t>
  </si>
  <si>
    <t>&lt;= Au 28/02/2024 (c’est-à-dire N-1) le CA cumulé était de 38200 € + 8333,33 € de cette vente on arrive à 46533,33 € nous sommes donc encore dans la tranche de 0 à 50000 €, il faudrait donc 60% dans la cellule G10</t>
  </si>
  <si>
    <t>&lt;= Au 28/02/2024 (c’est-à-dire N-1) le CA cumulé était de 38200 € + 8333,33 € de la vente précédente + 14583,33 € de cette vente on arrive à 61116,,66 €, nous sommes donc passé dans la tranche de 50001 à 90000 €, il faudrait donc 70% dans la cellule G11</t>
  </si>
  <si>
    <t>&lt;= Le mois précédent le CA cumulé pour N-1 était de 61116,66 € + 6250 € de cette vente on arrive à 67366,66 € nous sommes donc encore dans la tranche de 50001 à 90000 €, il faudrait donc 70% dans la cellule G10</t>
  </si>
  <si>
    <t>&lt;= Le mois précédent le CA cumulé pour N-1 était de 67366,66 € + 9166,67 € de cette vente on arrive à 76 533,33 € nous sommes donc encore dans la tranche de 50001 à 90000 €, il faudrait donc 70% dans la cellule G10</t>
  </si>
  <si>
    <t>&lt;= Le mois précédent le CA cumulé pour N-1 était de 76533,33 € + 16666,67 € de cette vente on arrive à 93200 € nous sommes donc passé dans la tranche de + 90000 €, il faudrait donc 80% dans la cellule G10</t>
  </si>
  <si>
    <t>&lt;= Report du CA que l'agent co avait atteint à fin  N-1 (c’est-à-dire février 2025 dans notre cas), ce qui correspond à une rémunération à 60%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</si>
</sst>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FF"/>
      <name val="Calibri"/>
      <family val="2"/>
    </font>
    <font>
      <b/>
      <sz val="12"/>
      <color rgb="FFFF00FF"/>
      <name val="Calibri"/>
      <family val="2"/>
    </font>
    <font>
      <b/>
      <sz val="14"/>
      <color rgb="FFFF00FF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Calibri"/>
      <family val="2"/>
    </font>
    <font>
      <b/>
      <sz val="20"/>
      <name val="Calibri"/>
      <family val="2"/>
    </font>
    <font>
      <sz val="10"/>
      <color theme="1"/>
      <name val="Calibri"/>
      <family val="2"/>
    </font>
    <font>
      <sz val="11"/>
      <color rgb="FFFF0000"/>
      <name val="Calibri"/>
      <family val="2"/>
    </font>
    <font>
      <i/>
      <sz val="11"/>
      <color theme="1"/>
      <name val="Calibri"/>
      <family val="2"/>
    </font>
    <font>
      <sz val="12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4F8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3" fillId="0" borderId="0" xfId="0" applyFont="1" applyAlignment="1">
      <alignment horizontal="left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9" fontId="0" fillId="0" borderId="1" xfId="1" applyFont="1" applyBorder="1" applyAlignment="1">
      <alignment horizontal="center"/>
    </xf>
    <xf numFmtId="164" fontId="0" fillId="0" borderId="6" xfId="0" applyNumberFormat="1" applyBorder="1"/>
    <xf numFmtId="0" fontId="0" fillId="0" borderId="6" xfId="0" applyBorder="1" applyAlignment="1">
      <alignment horizontal="center"/>
    </xf>
    <xf numFmtId="0" fontId="0" fillId="0" borderId="6" xfId="0" applyBorder="1"/>
    <xf numFmtId="14" fontId="0" fillId="0" borderId="6" xfId="0" applyNumberFormat="1" applyBorder="1"/>
    <xf numFmtId="164" fontId="4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4" fontId="0" fillId="4" borderId="1" xfId="0" applyNumberFormat="1" applyFill="1" applyBorder="1"/>
    <xf numFmtId="164" fontId="2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4" fontId="0" fillId="0" borderId="0" xfId="0" applyNumberFormat="1" applyAlignment="1">
      <alignment horizontal="center"/>
    </xf>
    <xf numFmtId="0" fontId="7" fillId="0" borderId="0" xfId="0" applyFont="1"/>
    <xf numFmtId="0" fontId="5" fillId="0" borderId="0" xfId="0" applyFont="1" applyAlignment="1">
      <alignment horizontal="left"/>
    </xf>
    <xf numFmtId="44" fontId="0" fillId="0" borderId="1" xfId="0" applyNumberFormat="1" applyBorder="1"/>
    <xf numFmtId="44" fontId="0" fillId="0" borderId="6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4" fontId="0" fillId="5" borderId="1" xfId="0" applyNumberFormat="1" applyFill="1" applyBorder="1"/>
    <xf numFmtId="164" fontId="0" fillId="6" borderId="1" xfId="0" applyNumberFormat="1" applyFill="1" applyBorder="1"/>
    <xf numFmtId="164" fontId="0" fillId="6" borderId="6" xfId="0" applyNumberFormat="1" applyFill="1" applyBorder="1"/>
    <xf numFmtId="0" fontId="0" fillId="6" borderId="1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14" fontId="0" fillId="6" borderId="1" xfId="0" applyNumberFormat="1" applyFill="1" applyBorder="1"/>
    <xf numFmtId="14" fontId="0" fillId="6" borderId="6" xfId="0" applyNumberFormat="1" applyFill="1" applyBorder="1"/>
    <xf numFmtId="164" fontId="0" fillId="0" borderId="1" xfId="0" applyNumberFormat="1" applyBorder="1" applyAlignment="1">
      <alignment vertical="center"/>
    </xf>
    <xf numFmtId="14" fontId="9" fillId="0" borderId="0" xfId="0" applyNumberFormat="1" applyFont="1"/>
    <xf numFmtId="0" fontId="0" fillId="0" borderId="0" xfId="0" applyAlignment="1">
      <alignment horizontal="right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7" borderId="1" xfId="0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0" fontId="5" fillId="0" borderId="0" xfId="0" applyFont="1" applyAlignment="1">
      <alignment horizontal="right"/>
    </xf>
    <xf numFmtId="14" fontId="7" fillId="0" borderId="0" xfId="0" applyNumberFormat="1" applyFont="1" applyAlignment="1">
      <alignment horizontal="left"/>
    </xf>
    <xf numFmtId="0" fontId="0" fillId="0" borderId="1" xfId="0" applyNumberFormat="1" applyBorder="1"/>
    <xf numFmtId="14" fontId="0" fillId="0" borderId="1" xfId="0" applyNumberFormat="1" applyFill="1" applyBorder="1"/>
    <xf numFmtId="44" fontId="0" fillId="0" borderId="1" xfId="2" applyFont="1" applyBorder="1"/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164" fontId="0" fillId="6" borderId="1" xfId="0" applyNumberFormat="1" applyFill="1" applyBorder="1" applyAlignment="1">
      <alignment vertical="center"/>
    </xf>
    <xf numFmtId="164" fontId="2" fillId="6" borderId="1" xfId="0" applyNumberFormat="1" applyFont="1" applyFill="1" applyBorder="1" applyAlignment="1">
      <alignment vertical="center"/>
    </xf>
    <xf numFmtId="9" fontId="0" fillId="6" borderId="1" xfId="1" applyFont="1" applyFill="1" applyBorder="1" applyAlignment="1">
      <alignment horizontal="center"/>
    </xf>
    <xf numFmtId="0" fontId="11" fillId="7" borderId="1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0" xfId="0" applyFont="1"/>
    <xf numFmtId="0" fontId="0" fillId="0" borderId="1" xfId="0" applyFill="1" applyBorder="1"/>
    <xf numFmtId="44" fontId="0" fillId="0" borderId="1" xfId="0" applyNumberFormat="1" applyFill="1" applyBorder="1"/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E4F8E7"/>
      <color rgb="FFFF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85398-555E-4F49-94DE-E2B911F6AD2A}">
  <sheetPr>
    <pageSetUpPr fitToPage="1"/>
  </sheetPr>
  <dimension ref="A1:I28"/>
  <sheetViews>
    <sheetView tabSelected="1" zoomScale="90" zoomScaleNormal="90" workbookViewId="0">
      <selection activeCell="D18" sqref="D18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3.44140625" customWidth="1"/>
  </cols>
  <sheetData>
    <row r="1" spans="1:9" ht="26.4" thickBot="1" x14ac:dyDescent="0.55000000000000004">
      <c r="A1" s="42" t="s">
        <v>25</v>
      </c>
      <c r="B1" s="43"/>
      <c r="C1" s="43"/>
      <c r="D1" s="43"/>
      <c r="E1" s="43"/>
      <c r="F1" s="43"/>
      <c r="G1" s="43"/>
      <c r="H1" s="44"/>
    </row>
    <row r="2" spans="1:9" x14ac:dyDescent="0.3">
      <c r="C2" s="41"/>
      <c r="D2" s="40"/>
      <c r="E2" s="1"/>
      <c r="F2" s="40"/>
      <c r="G2" s="41"/>
      <c r="H2" s="40"/>
    </row>
    <row r="4" spans="1:9" ht="18" x14ac:dyDescent="0.35">
      <c r="A4" s="27" t="s">
        <v>21</v>
      </c>
      <c r="C4" s="26"/>
      <c r="D4" s="54" t="s">
        <v>16</v>
      </c>
      <c r="E4" s="54"/>
      <c r="F4" s="55">
        <v>44623</v>
      </c>
      <c r="G4" s="55"/>
    </row>
    <row r="5" spans="1:9" ht="14.4" customHeight="1" x14ac:dyDescent="0.35">
      <c r="A5" s="27"/>
      <c r="C5" s="26"/>
    </row>
    <row r="6" spans="1:9" ht="14.4" customHeight="1" x14ac:dyDescent="0.35">
      <c r="A6" s="27"/>
      <c r="C6" s="26"/>
    </row>
    <row r="7" spans="1:9" x14ac:dyDescent="0.3">
      <c r="A7" s="9"/>
      <c r="C7" s="10"/>
    </row>
    <row r="8" spans="1:9" ht="18" x14ac:dyDescent="0.3">
      <c r="A8" s="45" t="s">
        <v>9</v>
      </c>
      <c r="B8" s="45"/>
      <c r="C8" s="45"/>
      <c r="D8" s="45"/>
      <c r="E8" s="45"/>
      <c r="F8" s="45"/>
      <c r="G8" s="45"/>
      <c r="H8" s="45"/>
    </row>
    <row r="9" spans="1:9" s="2" customFormat="1" ht="43.2" x14ac:dyDescent="0.3">
      <c r="A9" s="11" t="s">
        <v>0</v>
      </c>
      <c r="B9" s="12" t="s">
        <v>6</v>
      </c>
      <c r="C9" s="12" t="s">
        <v>11</v>
      </c>
      <c r="D9" s="12" t="s">
        <v>1</v>
      </c>
      <c r="E9" s="11" t="s">
        <v>2</v>
      </c>
      <c r="F9" s="11" t="s">
        <v>3</v>
      </c>
      <c r="G9" s="12" t="s">
        <v>22</v>
      </c>
      <c r="H9" s="12" t="s">
        <v>5</v>
      </c>
    </row>
    <row r="10" spans="1:9" x14ac:dyDescent="0.3">
      <c r="A10" s="5"/>
      <c r="B10" s="6" t="s">
        <v>37</v>
      </c>
      <c r="C10" s="21">
        <v>45628</v>
      </c>
      <c r="D10" s="7">
        <v>45731</v>
      </c>
      <c r="E10" s="28">
        <v>10000</v>
      </c>
      <c r="F10" s="28">
        <f>E10/1.2</f>
        <v>8333.3333333333339</v>
      </c>
      <c r="G10" s="63"/>
      <c r="H10" s="28">
        <f>F10*G10</f>
        <v>0</v>
      </c>
      <c r="I10" s="66" t="s">
        <v>46</v>
      </c>
    </row>
    <row r="11" spans="1:9" x14ac:dyDescent="0.3">
      <c r="A11" s="5"/>
      <c r="B11" s="6" t="s">
        <v>37</v>
      </c>
      <c r="C11" s="21">
        <v>45672</v>
      </c>
      <c r="D11" s="7">
        <v>45746</v>
      </c>
      <c r="E11" s="28">
        <v>17500</v>
      </c>
      <c r="F11" s="28">
        <f t="shared" ref="F11:F14" si="0">E11/1.2</f>
        <v>14583.333333333334</v>
      </c>
      <c r="G11" s="63"/>
      <c r="H11" s="28">
        <f>F11*G11</f>
        <v>0</v>
      </c>
      <c r="I11" s="66" t="s">
        <v>47</v>
      </c>
    </row>
    <row r="12" spans="1:9" x14ac:dyDescent="0.3">
      <c r="A12" s="5"/>
      <c r="B12" s="6"/>
      <c r="C12" s="57"/>
      <c r="D12" s="7"/>
      <c r="E12" s="28"/>
      <c r="F12" s="28">
        <f t="shared" si="0"/>
        <v>0</v>
      </c>
      <c r="G12" s="63"/>
      <c r="H12" s="28">
        <f t="shared" ref="H12:H13" si="1">F12*G12</f>
        <v>0</v>
      </c>
      <c r="I12" s="66" t="s">
        <v>43</v>
      </c>
    </row>
    <row r="13" spans="1:9" x14ac:dyDescent="0.3">
      <c r="A13" s="5"/>
      <c r="B13" s="6"/>
      <c r="C13" s="57"/>
      <c r="D13" s="7"/>
      <c r="E13" s="28"/>
      <c r="F13" s="28">
        <f t="shared" si="0"/>
        <v>0</v>
      </c>
      <c r="G13" s="63"/>
      <c r="H13" s="28">
        <f t="shared" si="1"/>
        <v>0</v>
      </c>
    </row>
    <row r="14" spans="1:9" ht="15" thickBot="1" x14ac:dyDescent="0.35">
      <c r="A14" s="15"/>
      <c r="B14" s="16"/>
      <c r="C14" s="17"/>
      <c r="D14" s="17"/>
      <c r="E14" s="29"/>
      <c r="F14" s="28">
        <f t="shared" si="0"/>
        <v>0</v>
      </c>
      <c r="G14" s="63"/>
      <c r="H14" s="28"/>
    </row>
    <row r="15" spans="1:9" ht="26.4" customHeight="1" thickBot="1" x14ac:dyDescent="0.35">
      <c r="A15" s="59" t="s">
        <v>8</v>
      </c>
      <c r="B15" s="60"/>
      <c r="C15" s="60"/>
      <c r="D15" s="60"/>
      <c r="E15" s="60"/>
      <c r="F15" s="18"/>
      <c r="G15" s="30"/>
      <c r="H15" s="31"/>
    </row>
    <row r="16" spans="1:9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64" t="s">
        <v>18</v>
      </c>
      <c r="B17" s="64"/>
      <c r="C17" s="39">
        <v>38200</v>
      </c>
      <c r="D17" s="65" t="s">
        <v>51</v>
      </c>
      <c r="E17" s="23"/>
      <c r="F17" s="24"/>
      <c r="G17" s="25"/>
      <c r="H17" s="25"/>
    </row>
    <row r="18" spans="1:8" ht="20.399999999999999" customHeight="1" x14ac:dyDescent="0.3">
      <c r="A18" s="51" t="s">
        <v>17</v>
      </c>
      <c r="B18" s="51"/>
      <c r="C18" s="61">
        <f>SUMIFS(F10:F14, C10:C14, "&lt;=" &amp; DATE(2022,12,31))</f>
        <v>0</v>
      </c>
      <c r="D18" s="65" t="s">
        <v>38</v>
      </c>
      <c r="E18" s="23"/>
      <c r="F18" s="24"/>
      <c r="G18" s="25"/>
      <c r="H18" s="25"/>
    </row>
    <row r="19" spans="1:8" ht="20.399999999999999" customHeight="1" x14ac:dyDescent="0.3">
      <c r="A19" s="52" t="s">
        <v>19</v>
      </c>
      <c r="B19" s="53"/>
      <c r="C19" s="22">
        <f>C17+C18</f>
        <v>38200</v>
      </c>
      <c r="D19" s="23"/>
      <c r="E19" s="23"/>
      <c r="F19" s="24"/>
      <c r="G19" s="25"/>
      <c r="H19" s="25"/>
    </row>
    <row r="20" spans="1:8" ht="14.4" customHeight="1" x14ac:dyDescent="0.3">
      <c r="A20" s="2"/>
      <c r="B20" s="19"/>
      <c r="C20" s="20"/>
      <c r="D20" s="23"/>
      <c r="E20" s="23"/>
      <c r="F20" s="24"/>
      <c r="G20" s="25"/>
      <c r="H20" s="25"/>
    </row>
    <row r="21" spans="1:8" ht="20.399999999999999" customHeight="1" x14ac:dyDescent="0.3">
      <c r="A21" s="46" t="s">
        <v>24</v>
      </c>
      <c r="B21" s="46"/>
      <c r="C21" s="62"/>
      <c r="D21" s="65" t="s">
        <v>39</v>
      </c>
      <c r="E21" s="23"/>
      <c r="F21" s="24"/>
      <c r="G21" s="25"/>
      <c r="H21" s="25"/>
    </row>
    <row r="22" spans="1:8" ht="14.4" customHeight="1" x14ac:dyDescent="0.3">
      <c r="C22" s="3"/>
      <c r="D22" s="23"/>
      <c r="E22" s="23"/>
      <c r="F22" s="24"/>
      <c r="G22" s="25"/>
      <c r="H22" s="25"/>
    </row>
    <row r="23" spans="1:8" ht="14.4" customHeight="1" x14ac:dyDescent="0.3">
      <c r="A23" s="23"/>
      <c r="B23" s="23"/>
      <c r="C23" s="23"/>
      <c r="D23" s="23"/>
      <c r="E23" s="23"/>
      <c r="F23" s="24"/>
      <c r="G23" s="25"/>
      <c r="H23" s="25"/>
    </row>
    <row r="24" spans="1:8" ht="21" customHeight="1" x14ac:dyDescent="0.3">
      <c r="D24" s="3"/>
      <c r="E24" s="4"/>
      <c r="F24" s="4"/>
      <c r="G24" s="4"/>
      <c r="H24" s="4"/>
    </row>
    <row r="25" spans="1:8" x14ac:dyDescent="0.3">
      <c r="D25" s="3"/>
      <c r="E25" s="4"/>
      <c r="F25" s="4"/>
      <c r="G25" s="4"/>
      <c r="H25" s="4"/>
    </row>
    <row r="26" spans="1:8" x14ac:dyDescent="0.3">
      <c r="E26" s="4"/>
      <c r="F26" s="4"/>
      <c r="G26" s="4"/>
      <c r="H26" s="4"/>
    </row>
    <row r="27" spans="1:8" x14ac:dyDescent="0.3">
      <c r="E27" s="4"/>
      <c r="F27" s="4"/>
      <c r="G27" s="4"/>
      <c r="H27" s="4"/>
    </row>
    <row r="28" spans="1:8" x14ac:dyDescent="0.3">
      <c r="E28" s="4"/>
      <c r="F28" s="4"/>
      <c r="G28" s="4"/>
      <c r="H28" s="4"/>
    </row>
  </sheetData>
  <mergeCells count="8">
    <mergeCell ref="A1:H1"/>
    <mergeCell ref="A8:H8"/>
    <mergeCell ref="A21:B21"/>
    <mergeCell ref="A17:B17"/>
    <mergeCell ref="A18:B18"/>
    <mergeCell ref="A19:B19"/>
    <mergeCell ref="D4:E4"/>
    <mergeCell ref="F4:G4"/>
  </mergeCells>
  <phoneticPr fontId="15" type="noConversion"/>
  <pageMargins left="0.7" right="0.7" top="0.75" bottom="0.75" header="0.3" footer="0.3"/>
  <pageSetup paperSize="9" scale="6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10F77-A4D5-42B4-B3A8-A5CA00F568A4}">
  <sheetPr>
    <pageSetUpPr fitToPage="1"/>
  </sheetPr>
  <dimension ref="A1:I29"/>
  <sheetViews>
    <sheetView zoomScale="90" zoomScaleNormal="90" workbookViewId="0">
      <selection activeCell="A22" sqref="A22:XFD35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2" customWidth="1"/>
  </cols>
  <sheetData>
    <row r="1" spans="1:9" ht="26.4" thickBot="1" x14ac:dyDescent="0.55000000000000004">
      <c r="A1" s="42" t="s">
        <v>26</v>
      </c>
      <c r="B1" s="43"/>
      <c r="C1" s="43"/>
      <c r="D1" s="43"/>
      <c r="E1" s="43"/>
      <c r="F1" s="43"/>
      <c r="G1" s="43"/>
      <c r="H1" s="44"/>
    </row>
    <row r="2" spans="1:9" x14ac:dyDescent="0.3">
      <c r="C2" s="41"/>
      <c r="D2" s="40"/>
      <c r="E2" s="1"/>
      <c r="F2" s="40"/>
      <c r="G2" s="41"/>
      <c r="H2" s="40"/>
    </row>
    <row r="4" spans="1:9" ht="18" x14ac:dyDescent="0.35">
      <c r="A4" s="27" t="s">
        <v>21</v>
      </c>
      <c r="C4" s="26"/>
      <c r="D4" s="54" t="s">
        <v>16</v>
      </c>
      <c r="E4" s="54"/>
      <c r="F4" s="55">
        <v>44623</v>
      </c>
      <c r="G4" s="55"/>
    </row>
    <row r="5" spans="1:9" ht="14.4" customHeight="1" x14ac:dyDescent="0.35">
      <c r="A5" s="27"/>
      <c r="C5" s="26"/>
    </row>
    <row r="6" spans="1:9" ht="14.4" customHeight="1" x14ac:dyDescent="0.35">
      <c r="A6" s="27"/>
      <c r="C6" s="26"/>
    </row>
    <row r="7" spans="1:9" x14ac:dyDescent="0.3">
      <c r="A7" s="9"/>
      <c r="C7" s="10"/>
    </row>
    <row r="8" spans="1:9" ht="18" x14ac:dyDescent="0.3">
      <c r="A8" s="45" t="s">
        <v>9</v>
      </c>
      <c r="B8" s="45"/>
      <c r="C8" s="45"/>
      <c r="D8" s="45"/>
      <c r="E8" s="45"/>
      <c r="F8" s="45"/>
      <c r="G8" s="45"/>
      <c r="H8" s="45"/>
    </row>
    <row r="9" spans="1:9" s="2" customFormat="1" ht="43.2" x14ac:dyDescent="0.3">
      <c r="A9" s="11" t="s">
        <v>0</v>
      </c>
      <c r="B9" s="12" t="s">
        <v>6</v>
      </c>
      <c r="C9" s="12" t="s">
        <v>11</v>
      </c>
      <c r="D9" s="12" t="s">
        <v>1</v>
      </c>
      <c r="E9" s="11" t="s">
        <v>2</v>
      </c>
      <c r="F9" s="11" t="s">
        <v>3</v>
      </c>
      <c r="G9" s="12" t="s">
        <v>22</v>
      </c>
      <c r="H9" s="12" t="s">
        <v>5</v>
      </c>
    </row>
    <row r="10" spans="1:9" x14ac:dyDescent="0.3">
      <c r="A10" s="5"/>
      <c r="B10" s="6" t="s">
        <v>37</v>
      </c>
      <c r="C10" s="21">
        <v>45590</v>
      </c>
      <c r="D10" s="7">
        <v>45754</v>
      </c>
      <c r="E10" s="28">
        <v>7500</v>
      </c>
      <c r="F10" s="28">
        <f>E10/1.2</f>
        <v>6250</v>
      </c>
      <c r="G10" s="63"/>
      <c r="H10" s="56">
        <f>F10*G10</f>
        <v>0</v>
      </c>
      <c r="I10" s="66" t="s">
        <v>48</v>
      </c>
    </row>
    <row r="11" spans="1:9" x14ac:dyDescent="0.3">
      <c r="A11" s="5"/>
      <c r="B11" s="6"/>
      <c r="C11" s="57"/>
      <c r="D11" s="7"/>
      <c r="E11" s="28"/>
      <c r="F11" s="28">
        <f t="shared" ref="F11:F14" si="0">E11/1.2</f>
        <v>0</v>
      </c>
      <c r="G11" s="63"/>
      <c r="H11" s="56">
        <f t="shared" ref="H11:H14" si="1">F11*G11</f>
        <v>0</v>
      </c>
    </row>
    <row r="12" spans="1:9" x14ac:dyDescent="0.3">
      <c r="A12" s="5"/>
      <c r="B12" s="6"/>
      <c r="C12" s="57"/>
      <c r="D12" s="7"/>
      <c r="E12" s="28"/>
      <c r="F12" s="28">
        <f t="shared" si="0"/>
        <v>0</v>
      </c>
      <c r="G12" s="63"/>
      <c r="H12" s="56">
        <f t="shared" si="1"/>
        <v>0</v>
      </c>
    </row>
    <row r="13" spans="1:9" x14ac:dyDescent="0.3">
      <c r="A13" s="5"/>
      <c r="B13" s="6"/>
      <c r="C13" s="57"/>
      <c r="D13" s="7"/>
      <c r="E13" s="28"/>
      <c r="F13" s="28">
        <f t="shared" si="0"/>
        <v>0</v>
      </c>
      <c r="G13" s="63"/>
      <c r="H13" s="56">
        <f t="shared" si="1"/>
        <v>0</v>
      </c>
    </row>
    <row r="14" spans="1:9" ht="15" thickBot="1" x14ac:dyDescent="0.35">
      <c r="A14" s="15"/>
      <c r="B14" s="16"/>
      <c r="C14" s="17"/>
      <c r="D14" s="17"/>
      <c r="E14" s="29"/>
      <c r="F14" s="28">
        <f t="shared" si="0"/>
        <v>0</v>
      </c>
      <c r="G14" s="63"/>
      <c r="H14" s="56">
        <f t="shared" si="1"/>
        <v>0</v>
      </c>
    </row>
    <row r="15" spans="1:9" ht="26.4" customHeight="1" thickBot="1" x14ac:dyDescent="0.35">
      <c r="A15" s="59" t="s">
        <v>8</v>
      </c>
      <c r="B15" s="60"/>
      <c r="C15" s="60"/>
      <c r="D15" s="60"/>
      <c r="E15" s="60"/>
      <c r="F15" s="18"/>
      <c r="G15" s="30"/>
      <c r="H15" s="31"/>
    </row>
    <row r="16" spans="1:9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52" t="s">
        <v>17</v>
      </c>
      <c r="B17" s="53"/>
      <c r="C17" s="62"/>
      <c r="D17" s="65" t="s">
        <v>40</v>
      </c>
      <c r="E17" s="23"/>
      <c r="F17" s="24"/>
      <c r="G17" s="25"/>
      <c r="H17" s="25"/>
    </row>
    <row r="18" spans="1:8" ht="14.4" customHeight="1" x14ac:dyDescent="0.3">
      <c r="A18" s="2"/>
      <c r="B18" s="19"/>
      <c r="C18" s="20"/>
      <c r="D18" s="23"/>
      <c r="E18" s="23"/>
      <c r="F18" s="24"/>
      <c r="G18" s="25"/>
      <c r="H18" s="25"/>
    </row>
    <row r="19" spans="1:8" ht="20.399999999999999" customHeight="1" x14ac:dyDescent="0.3">
      <c r="A19" s="46" t="s">
        <v>24</v>
      </c>
      <c r="B19" s="46"/>
      <c r="C19" s="62"/>
      <c r="D19" s="65" t="s">
        <v>41</v>
      </c>
      <c r="E19" s="23"/>
      <c r="F19" s="24"/>
      <c r="G19" s="25"/>
      <c r="H19" s="25"/>
    </row>
    <row r="20" spans="1:8" ht="14.4" customHeight="1" x14ac:dyDescent="0.3">
      <c r="C20" s="3"/>
      <c r="D20" s="23"/>
      <c r="E20" s="23"/>
      <c r="F20" s="24"/>
      <c r="G20" s="25"/>
      <c r="H20" s="25"/>
    </row>
    <row r="21" spans="1:8" ht="14.4" customHeight="1" x14ac:dyDescent="0.3">
      <c r="A21" s="23"/>
      <c r="B21" s="23"/>
      <c r="C21" s="23"/>
      <c r="D21" s="23"/>
      <c r="E21" s="23"/>
      <c r="F21" s="24"/>
      <c r="G21" s="25"/>
      <c r="H21" s="25"/>
    </row>
    <row r="22" spans="1:8" x14ac:dyDescent="0.3">
      <c r="D22" s="3"/>
      <c r="E22" s="4"/>
      <c r="F22" s="4"/>
      <c r="G22" s="4"/>
      <c r="H22" s="4"/>
    </row>
    <row r="23" spans="1:8" ht="21" customHeight="1" x14ac:dyDescent="0.3">
      <c r="D23" s="3"/>
      <c r="E23" s="4"/>
      <c r="F23" s="4"/>
      <c r="G23" s="4"/>
      <c r="H23" s="4"/>
    </row>
    <row r="24" spans="1:8" x14ac:dyDescent="0.3">
      <c r="D24" s="3"/>
      <c r="E24" s="4"/>
      <c r="F24" s="4"/>
      <c r="G24" s="4"/>
      <c r="H24" s="4"/>
    </row>
    <row r="25" spans="1:8" ht="21" customHeight="1" x14ac:dyDescent="0.3">
      <c r="D25" s="3"/>
      <c r="E25" s="4"/>
      <c r="F25" s="4"/>
      <c r="G25" s="4"/>
      <c r="H25" s="4"/>
    </row>
    <row r="26" spans="1:8" x14ac:dyDescent="0.3">
      <c r="D26" s="3"/>
      <c r="E26" s="4"/>
      <c r="F26" s="4"/>
      <c r="G26" s="4"/>
      <c r="H26" s="4"/>
    </row>
    <row r="27" spans="1:8" x14ac:dyDescent="0.3">
      <c r="E27" s="4"/>
      <c r="F27" s="4"/>
      <c r="G27" s="4"/>
      <c r="H27" s="4"/>
    </row>
    <row r="28" spans="1:8" x14ac:dyDescent="0.3">
      <c r="E28" s="4"/>
      <c r="F28" s="4"/>
      <c r="G28" s="4"/>
      <c r="H28" s="4"/>
    </row>
    <row r="29" spans="1:8" x14ac:dyDescent="0.3">
      <c r="E29" s="4"/>
      <c r="F29" s="4"/>
      <c r="G29" s="4"/>
      <c r="H29" s="4"/>
    </row>
  </sheetData>
  <mergeCells count="6">
    <mergeCell ref="A17:B17"/>
    <mergeCell ref="A19:B19"/>
    <mergeCell ref="A1:H1"/>
    <mergeCell ref="D4:E4"/>
    <mergeCell ref="F4:G4"/>
    <mergeCell ref="A8:H8"/>
  </mergeCells>
  <pageMargins left="0.7" right="0.7" top="0.75" bottom="0.75" header="0.3" footer="0.3"/>
  <pageSetup paperSize="9" scale="6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E7BDB-4717-4372-95F4-A6CE8EB86B2B}">
  <sheetPr>
    <pageSetUpPr fitToPage="1"/>
  </sheetPr>
  <dimension ref="A1:I29"/>
  <sheetViews>
    <sheetView zoomScale="90" zoomScaleNormal="90" workbookViewId="0">
      <selection activeCell="A22" sqref="A22:XFD35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2" customWidth="1"/>
  </cols>
  <sheetData>
    <row r="1" spans="1:9" ht="26.4" thickBot="1" x14ac:dyDescent="0.55000000000000004">
      <c r="A1" s="42" t="s">
        <v>27</v>
      </c>
      <c r="B1" s="43"/>
      <c r="C1" s="43"/>
      <c r="D1" s="43"/>
      <c r="E1" s="43"/>
      <c r="F1" s="43"/>
      <c r="G1" s="43"/>
      <c r="H1" s="44"/>
    </row>
    <row r="2" spans="1:9" x14ac:dyDescent="0.3">
      <c r="C2" s="41"/>
      <c r="D2" s="40"/>
      <c r="E2" s="1"/>
      <c r="F2" s="40"/>
      <c r="G2" s="41"/>
      <c r="H2" s="40"/>
    </row>
    <row r="4" spans="1:9" ht="18" x14ac:dyDescent="0.35">
      <c r="A4" s="27" t="s">
        <v>21</v>
      </c>
      <c r="C4" s="26"/>
      <c r="D4" s="54" t="s">
        <v>16</v>
      </c>
      <c r="E4" s="54"/>
      <c r="F4" s="55">
        <v>44623</v>
      </c>
      <c r="G4" s="55"/>
    </row>
    <row r="5" spans="1:9" ht="14.4" customHeight="1" x14ac:dyDescent="0.35">
      <c r="A5" s="27"/>
      <c r="C5" s="26"/>
    </row>
    <row r="6" spans="1:9" ht="14.4" customHeight="1" x14ac:dyDescent="0.35">
      <c r="A6" s="27"/>
      <c r="C6" s="26"/>
    </row>
    <row r="7" spans="1:9" x14ac:dyDescent="0.3">
      <c r="A7" s="9"/>
      <c r="C7" s="10"/>
    </row>
    <row r="8" spans="1:9" ht="18" x14ac:dyDescent="0.3">
      <c r="A8" s="45" t="s">
        <v>9</v>
      </c>
      <c r="B8" s="45"/>
      <c r="C8" s="45"/>
      <c r="D8" s="45"/>
      <c r="E8" s="45"/>
      <c r="F8" s="45"/>
      <c r="G8" s="45"/>
      <c r="H8" s="45"/>
    </row>
    <row r="9" spans="1:9" s="2" customFormat="1" ht="43.2" x14ac:dyDescent="0.3">
      <c r="A9" s="11" t="s">
        <v>0</v>
      </c>
      <c r="B9" s="12" t="s">
        <v>6</v>
      </c>
      <c r="C9" s="12" t="s">
        <v>11</v>
      </c>
      <c r="D9" s="12" t="s">
        <v>1</v>
      </c>
      <c r="E9" s="11" t="s">
        <v>2</v>
      </c>
      <c r="F9" s="11" t="s">
        <v>3</v>
      </c>
      <c r="G9" s="12" t="s">
        <v>22</v>
      </c>
      <c r="H9" s="12" t="s">
        <v>5</v>
      </c>
    </row>
    <row r="10" spans="1:9" x14ac:dyDescent="0.3">
      <c r="A10" s="5"/>
      <c r="B10" s="6" t="s">
        <v>37</v>
      </c>
      <c r="C10" s="21">
        <v>45686</v>
      </c>
      <c r="D10" s="7">
        <v>45784</v>
      </c>
      <c r="E10" s="28">
        <v>11000</v>
      </c>
      <c r="F10" s="28">
        <f>E10/1.2</f>
        <v>9166.6666666666679</v>
      </c>
      <c r="G10" s="63"/>
      <c r="H10" s="56">
        <f>F10*G10</f>
        <v>0</v>
      </c>
      <c r="I10" s="66" t="s">
        <v>49</v>
      </c>
    </row>
    <row r="11" spans="1:9" x14ac:dyDescent="0.3">
      <c r="A11" s="5"/>
      <c r="B11" s="6"/>
      <c r="C11" s="57"/>
      <c r="D11" s="7"/>
      <c r="E11" s="28"/>
      <c r="F11" s="28">
        <f t="shared" ref="F11:F14" si="0">E11/1.2</f>
        <v>0</v>
      </c>
      <c r="G11" s="63"/>
      <c r="H11" s="56">
        <f t="shared" ref="H11:H14" si="1">F11*G11</f>
        <v>0</v>
      </c>
    </row>
    <row r="12" spans="1:9" x14ac:dyDescent="0.3">
      <c r="A12" s="5"/>
      <c r="B12" s="6"/>
      <c r="C12" s="57"/>
      <c r="D12" s="7"/>
      <c r="E12" s="28"/>
      <c r="F12" s="28">
        <f t="shared" si="0"/>
        <v>0</v>
      </c>
      <c r="G12" s="63"/>
      <c r="H12" s="56">
        <f t="shared" si="1"/>
        <v>0</v>
      </c>
    </row>
    <row r="13" spans="1:9" x14ac:dyDescent="0.3">
      <c r="A13" s="5"/>
      <c r="B13" s="6"/>
      <c r="C13" s="57"/>
      <c r="D13" s="7"/>
      <c r="E13" s="28"/>
      <c r="F13" s="28">
        <f t="shared" si="0"/>
        <v>0</v>
      </c>
      <c r="G13" s="63"/>
      <c r="H13" s="56">
        <f t="shared" si="1"/>
        <v>0</v>
      </c>
    </row>
    <row r="14" spans="1:9" ht="15" thickBot="1" x14ac:dyDescent="0.35">
      <c r="A14" s="15"/>
      <c r="B14" s="16"/>
      <c r="C14" s="17"/>
      <c r="D14" s="17"/>
      <c r="E14" s="29"/>
      <c r="F14" s="28">
        <f t="shared" si="0"/>
        <v>0</v>
      </c>
      <c r="G14" s="63"/>
      <c r="H14" s="56">
        <f t="shared" si="1"/>
        <v>0</v>
      </c>
    </row>
    <row r="15" spans="1:9" ht="26.4" customHeight="1" thickBot="1" x14ac:dyDescent="0.35">
      <c r="A15" s="59" t="s">
        <v>8</v>
      </c>
      <c r="B15" s="60"/>
      <c r="C15" s="60"/>
      <c r="D15" s="60"/>
      <c r="E15" s="60"/>
      <c r="F15" s="18"/>
      <c r="G15" s="30"/>
      <c r="H15" s="31"/>
    </row>
    <row r="16" spans="1:9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52" t="s">
        <v>17</v>
      </c>
      <c r="B17" s="53"/>
      <c r="C17" s="62"/>
      <c r="D17" s="65" t="s">
        <v>40</v>
      </c>
      <c r="E17" s="23"/>
      <c r="F17" s="24"/>
      <c r="G17" s="25"/>
      <c r="H17" s="25"/>
    </row>
    <row r="18" spans="1:8" ht="14.4" customHeight="1" x14ac:dyDescent="0.3">
      <c r="A18" s="2"/>
      <c r="B18" s="19"/>
      <c r="C18" s="20"/>
      <c r="D18" s="23"/>
      <c r="E18" s="23"/>
      <c r="F18" s="24"/>
      <c r="G18" s="25"/>
      <c r="H18" s="25"/>
    </row>
    <row r="19" spans="1:8" ht="20.399999999999999" customHeight="1" x14ac:dyDescent="0.3">
      <c r="A19" s="46" t="s">
        <v>24</v>
      </c>
      <c r="B19" s="46"/>
      <c r="C19" s="62"/>
      <c r="D19" s="65" t="s">
        <v>41</v>
      </c>
      <c r="E19" s="23"/>
      <c r="F19" s="24"/>
      <c r="G19" s="25"/>
      <c r="H19" s="25"/>
    </row>
    <row r="20" spans="1:8" ht="14.4" customHeight="1" x14ac:dyDescent="0.3">
      <c r="C20" s="3"/>
      <c r="D20" s="23"/>
      <c r="E20" s="23"/>
      <c r="F20" s="24"/>
      <c r="G20" s="25"/>
      <c r="H20" s="25"/>
    </row>
    <row r="21" spans="1:8" ht="14.4" customHeight="1" x14ac:dyDescent="0.3">
      <c r="A21" s="23"/>
      <c r="B21" s="23"/>
      <c r="C21" s="23"/>
      <c r="D21" s="23"/>
      <c r="E21" s="23"/>
      <c r="F21" s="24"/>
      <c r="G21" s="25"/>
      <c r="H21" s="25"/>
    </row>
    <row r="22" spans="1:8" x14ac:dyDescent="0.3">
      <c r="D22" s="3"/>
      <c r="E22" s="4"/>
      <c r="F22" s="4"/>
      <c r="G22" s="4"/>
      <c r="H22" s="4"/>
    </row>
    <row r="23" spans="1:8" ht="21" customHeight="1" x14ac:dyDescent="0.3">
      <c r="D23" s="3"/>
      <c r="E23" s="4"/>
      <c r="F23" s="4"/>
      <c r="G23" s="4"/>
      <c r="H23" s="4"/>
    </row>
    <row r="24" spans="1:8" x14ac:dyDescent="0.3">
      <c r="D24" s="3"/>
      <c r="E24" s="4"/>
      <c r="F24" s="4"/>
      <c r="G24" s="4"/>
      <c r="H24" s="4"/>
    </row>
    <row r="25" spans="1:8" ht="21" customHeight="1" x14ac:dyDescent="0.3">
      <c r="D25" s="3"/>
      <c r="E25" s="4"/>
      <c r="F25" s="4"/>
      <c r="G25" s="4"/>
      <c r="H25" s="4"/>
    </row>
    <row r="26" spans="1:8" x14ac:dyDescent="0.3">
      <c r="D26" s="3"/>
      <c r="E26" s="4"/>
      <c r="F26" s="4"/>
      <c r="G26" s="4"/>
      <c r="H26" s="4"/>
    </row>
    <row r="27" spans="1:8" x14ac:dyDescent="0.3">
      <c r="E27" s="4"/>
      <c r="F27" s="4"/>
      <c r="G27" s="4"/>
      <c r="H27" s="4"/>
    </row>
    <row r="28" spans="1:8" x14ac:dyDescent="0.3">
      <c r="E28" s="4"/>
      <c r="F28" s="4"/>
      <c r="G28" s="4"/>
      <c r="H28" s="4"/>
    </row>
    <row r="29" spans="1:8" x14ac:dyDescent="0.3">
      <c r="E29" s="4"/>
      <c r="F29" s="4"/>
      <c r="G29" s="4"/>
      <c r="H29" s="4"/>
    </row>
  </sheetData>
  <mergeCells count="6">
    <mergeCell ref="A19:B19"/>
    <mergeCell ref="A1:H1"/>
    <mergeCell ref="D4:E4"/>
    <mergeCell ref="F4:G4"/>
    <mergeCell ref="A8:H8"/>
    <mergeCell ref="A17:B17"/>
  </mergeCells>
  <pageMargins left="0.7" right="0.7" top="0.75" bottom="0.75" header="0.3" footer="0.3"/>
  <pageSetup paperSize="9" scale="6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92388-88E2-4D46-9806-8F69FABFB8F1}">
  <sheetPr>
    <pageSetUpPr fitToPage="1"/>
  </sheetPr>
  <dimension ref="A1:I22"/>
  <sheetViews>
    <sheetView zoomScale="90" zoomScaleNormal="90" workbookViewId="0">
      <selection activeCell="A21" sqref="A21:XFD41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2" customWidth="1"/>
  </cols>
  <sheetData>
    <row r="1" spans="1:9" ht="26.4" thickBot="1" x14ac:dyDescent="0.55000000000000004">
      <c r="A1" s="42" t="s">
        <v>28</v>
      </c>
      <c r="B1" s="43"/>
      <c r="C1" s="43"/>
      <c r="D1" s="43"/>
      <c r="E1" s="43"/>
      <c r="F1" s="43"/>
      <c r="G1" s="43"/>
      <c r="H1" s="44"/>
    </row>
    <row r="2" spans="1:9" x14ac:dyDescent="0.3">
      <c r="C2" s="41"/>
      <c r="D2" s="40"/>
      <c r="E2" s="1"/>
      <c r="F2" s="40"/>
      <c r="G2" s="41"/>
      <c r="H2" s="40"/>
    </row>
    <row r="4" spans="1:9" ht="18" x14ac:dyDescent="0.35">
      <c r="A4" s="27" t="s">
        <v>21</v>
      </c>
      <c r="C4" s="26"/>
      <c r="D4" s="54" t="s">
        <v>16</v>
      </c>
      <c r="E4" s="54"/>
      <c r="F4" s="55">
        <v>44623</v>
      </c>
      <c r="G4" s="55"/>
    </row>
    <row r="5" spans="1:9" ht="14.4" customHeight="1" x14ac:dyDescent="0.35">
      <c r="A5" s="27"/>
      <c r="C5" s="26"/>
    </row>
    <row r="6" spans="1:9" ht="14.4" customHeight="1" x14ac:dyDescent="0.35">
      <c r="A6" s="27"/>
      <c r="C6" s="26"/>
    </row>
    <row r="7" spans="1:9" x14ac:dyDescent="0.3">
      <c r="A7" s="9"/>
      <c r="C7" s="10"/>
    </row>
    <row r="8" spans="1:9" ht="18" x14ac:dyDescent="0.3">
      <c r="A8" s="45" t="s">
        <v>9</v>
      </c>
      <c r="B8" s="45"/>
      <c r="C8" s="45"/>
      <c r="D8" s="45"/>
      <c r="E8" s="45"/>
      <c r="F8" s="45"/>
      <c r="G8" s="45"/>
      <c r="H8" s="45"/>
    </row>
    <row r="9" spans="1:9" s="2" customFormat="1" ht="43.2" x14ac:dyDescent="0.3">
      <c r="A9" s="11" t="s">
        <v>0</v>
      </c>
      <c r="B9" s="12" t="s">
        <v>6</v>
      </c>
      <c r="C9" s="12" t="s">
        <v>11</v>
      </c>
      <c r="D9" s="12" t="s">
        <v>1</v>
      </c>
      <c r="E9" s="11" t="s">
        <v>2</v>
      </c>
      <c r="F9" s="11" t="s">
        <v>3</v>
      </c>
      <c r="G9" s="12" t="s">
        <v>22</v>
      </c>
      <c r="H9" s="12" t="s">
        <v>5</v>
      </c>
    </row>
    <row r="10" spans="1:9" x14ac:dyDescent="0.3">
      <c r="A10" s="5"/>
      <c r="B10" s="6" t="s">
        <v>37</v>
      </c>
      <c r="C10" s="21">
        <v>45708</v>
      </c>
      <c r="D10" s="7">
        <v>45825</v>
      </c>
      <c r="E10" s="28">
        <v>20000</v>
      </c>
      <c r="F10" s="28">
        <f>E10/1.2</f>
        <v>16666.666666666668</v>
      </c>
      <c r="G10" s="63"/>
      <c r="H10" s="58">
        <f>F10*G10</f>
        <v>0</v>
      </c>
      <c r="I10" s="66" t="s">
        <v>50</v>
      </c>
    </row>
    <row r="11" spans="1:9" x14ac:dyDescent="0.3">
      <c r="A11" s="5"/>
      <c r="B11" s="67"/>
      <c r="C11" s="57"/>
      <c r="D11" s="57"/>
      <c r="E11" s="68"/>
      <c r="F11" s="68"/>
      <c r="G11" s="63"/>
      <c r="H11" s="58">
        <f t="shared" ref="H11:H14" si="0">F11*G11</f>
        <v>0</v>
      </c>
      <c r="I11" s="66" t="s">
        <v>42</v>
      </c>
    </row>
    <row r="12" spans="1:9" x14ac:dyDescent="0.3">
      <c r="A12" s="5"/>
      <c r="B12" s="6" t="s">
        <v>37</v>
      </c>
      <c r="C12" s="32">
        <v>45719</v>
      </c>
      <c r="D12" s="7">
        <v>45837</v>
      </c>
      <c r="E12" s="28">
        <v>10500</v>
      </c>
      <c r="F12" s="28">
        <f t="shared" ref="F12:F14" si="1">E12/1.2</f>
        <v>8750</v>
      </c>
      <c r="G12" s="63"/>
      <c r="H12" s="58">
        <f t="shared" si="0"/>
        <v>0</v>
      </c>
      <c r="I12" s="66" t="s">
        <v>44</v>
      </c>
    </row>
    <row r="13" spans="1:9" x14ac:dyDescent="0.3">
      <c r="A13" s="5"/>
      <c r="B13" s="6"/>
      <c r="C13" s="57"/>
      <c r="D13" s="7"/>
      <c r="E13" s="28"/>
      <c r="F13" s="28">
        <f t="shared" si="1"/>
        <v>0</v>
      </c>
      <c r="G13" s="63"/>
      <c r="H13" s="58">
        <f t="shared" si="0"/>
        <v>0</v>
      </c>
    </row>
    <row r="14" spans="1:9" ht="15" thickBot="1" x14ac:dyDescent="0.35">
      <c r="A14" s="15"/>
      <c r="B14" s="16"/>
      <c r="C14" s="17"/>
      <c r="D14" s="17"/>
      <c r="E14" s="29"/>
      <c r="F14" s="28">
        <f t="shared" si="1"/>
        <v>0</v>
      </c>
      <c r="G14" s="63"/>
      <c r="H14" s="58">
        <f t="shared" si="0"/>
        <v>0</v>
      </c>
    </row>
    <row r="15" spans="1:9" ht="26.4" customHeight="1" thickBot="1" x14ac:dyDescent="0.35">
      <c r="A15" s="59" t="s">
        <v>8</v>
      </c>
      <c r="B15" s="60"/>
      <c r="C15" s="60"/>
      <c r="D15" s="60"/>
      <c r="E15" s="60"/>
      <c r="F15" s="18"/>
      <c r="G15" s="30"/>
      <c r="H15" s="31"/>
    </row>
    <row r="16" spans="1:9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52" t="s">
        <v>17</v>
      </c>
      <c r="B17" s="53"/>
      <c r="C17" s="62"/>
      <c r="D17" s="65" t="s">
        <v>40</v>
      </c>
      <c r="E17" s="23"/>
      <c r="F17" s="24"/>
      <c r="G17" s="25"/>
      <c r="H17" s="25"/>
    </row>
    <row r="18" spans="1:8" ht="14.4" customHeight="1" x14ac:dyDescent="0.3">
      <c r="A18" s="2"/>
      <c r="B18" s="19"/>
      <c r="C18" s="20"/>
      <c r="D18" s="23"/>
      <c r="E18" s="23"/>
      <c r="F18" s="24"/>
      <c r="G18" s="25"/>
      <c r="H18" s="25"/>
    </row>
    <row r="19" spans="1:8" ht="20.399999999999999" customHeight="1" x14ac:dyDescent="0.3">
      <c r="A19" s="46" t="s">
        <v>24</v>
      </c>
      <c r="B19" s="46"/>
      <c r="C19" s="62"/>
      <c r="D19" s="65" t="s">
        <v>41</v>
      </c>
      <c r="E19" s="23"/>
      <c r="F19" s="24"/>
      <c r="G19" s="25"/>
      <c r="H19" s="25"/>
    </row>
    <row r="20" spans="1:8" ht="14.4" customHeight="1" x14ac:dyDescent="0.3">
      <c r="C20" s="3"/>
      <c r="D20" s="23"/>
      <c r="E20" s="23"/>
      <c r="F20" s="24"/>
      <c r="G20" s="25"/>
      <c r="H20" s="25"/>
    </row>
    <row r="21" spans="1:8" x14ac:dyDescent="0.3">
      <c r="E21" s="4"/>
      <c r="F21" s="4"/>
      <c r="G21" s="4"/>
      <c r="H21" s="4"/>
    </row>
    <row r="22" spans="1:8" x14ac:dyDescent="0.3">
      <c r="E22" s="4"/>
      <c r="F22" s="4"/>
      <c r="G22" s="4"/>
      <c r="H22" s="4"/>
    </row>
  </sheetData>
  <mergeCells count="6">
    <mergeCell ref="A19:B19"/>
    <mergeCell ref="A1:H1"/>
    <mergeCell ref="D4:E4"/>
    <mergeCell ref="F4:G4"/>
    <mergeCell ref="A8:H8"/>
    <mergeCell ref="A17:B17"/>
  </mergeCells>
  <pageMargins left="0.7" right="0.7" top="0.75" bottom="0.75" header="0.3" footer="0.3"/>
  <pageSetup paperSize="9" scale="6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0DB2F-4E13-480E-9BB8-7F01EB20CA0B}">
  <sheetPr>
    <pageSetUpPr fitToPage="1"/>
  </sheetPr>
  <dimension ref="A1:I24"/>
  <sheetViews>
    <sheetView zoomScale="90" zoomScaleNormal="90" workbookViewId="0">
      <selection activeCell="A22" sqref="A22:XFD40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2" customWidth="1"/>
  </cols>
  <sheetData>
    <row r="1" spans="1:9" ht="26.4" thickBot="1" x14ac:dyDescent="0.55000000000000004">
      <c r="A1" s="42" t="s">
        <v>29</v>
      </c>
      <c r="B1" s="43"/>
      <c r="C1" s="43"/>
      <c r="D1" s="43"/>
      <c r="E1" s="43"/>
      <c r="F1" s="43"/>
      <c r="G1" s="43"/>
      <c r="H1" s="44"/>
    </row>
    <row r="2" spans="1:9" x14ac:dyDescent="0.3">
      <c r="C2" s="41"/>
      <c r="D2" s="40"/>
      <c r="E2" s="1"/>
      <c r="F2" s="40"/>
      <c r="G2" s="41"/>
      <c r="H2" s="40"/>
    </row>
    <row r="4" spans="1:9" ht="18" x14ac:dyDescent="0.35">
      <c r="A4" s="27" t="s">
        <v>21</v>
      </c>
      <c r="C4" s="26"/>
      <c r="D4" s="54" t="s">
        <v>16</v>
      </c>
      <c r="E4" s="54"/>
      <c r="F4" s="55">
        <v>44623</v>
      </c>
      <c r="G4" s="55"/>
    </row>
    <row r="5" spans="1:9" ht="14.4" customHeight="1" x14ac:dyDescent="0.35">
      <c r="A5" s="27"/>
      <c r="C5" s="26"/>
    </row>
    <row r="6" spans="1:9" ht="14.4" customHeight="1" x14ac:dyDescent="0.35">
      <c r="A6" s="27"/>
      <c r="C6" s="26"/>
    </row>
    <row r="7" spans="1:9" x14ac:dyDescent="0.3">
      <c r="A7" s="9"/>
      <c r="C7" s="10"/>
    </row>
    <row r="8" spans="1:9" ht="18" x14ac:dyDescent="0.3">
      <c r="A8" s="45" t="s">
        <v>9</v>
      </c>
      <c r="B8" s="45"/>
      <c r="C8" s="45"/>
      <c r="D8" s="45"/>
      <c r="E8" s="45"/>
      <c r="F8" s="45"/>
      <c r="G8" s="45"/>
      <c r="H8" s="45"/>
    </row>
    <row r="9" spans="1:9" s="2" customFormat="1" ht="43.2" x14ac:dyDescent="0.3">
      <c r="A9" s="11" t="s">
        <v>0</v>
      </c>
      <c r="B9" s="12" t="s">
        <v>6</v>
      </c>
      <c r="C9" s="12" t="s">
        <v>11</v>
      </c>
      <c r="D9" s="12" t="s">
        <v>1</v>
      </c>
      <c r="E9" s="11" t="s">
        <v>2</v>
      </c>
      <c r="F9" s="11" t="s">
        <v>3</v>
      </c>
      <c r="G9" s="12" t="s">
        <v>22</v>
      </c>
      <c r="H9" s="12" t="s">
        <v>5</v>
      </c>
    </row>
    <row r="10" spans="1:9" x14ac:dyDescent="0.3">
      <c r="A10" s="5"/>
      <c r="B10" s="6" t="s">
        <v>37</v>
      </c>
      <c r="C10" s="32">
        <v>45762</v>
      </c>
      <c r="D10" s="7">
        <v>45848</v>
      </c>
      <c r="E10" s="28">
        <v>20000</v>
      </c>
      <c r="F10" s="28">
        <f>E10/1.2</f>
        <v>16666.666666666668</v>
      </c>
      <c r="G10" s="63"/>
      <c r="H10" s="58">
        <f>F10*G10</f>
        <v>0</v>
      </c>
      <c r="I10" s="66" t="s">
        <v>45</v>
      </c>
    </row>
    <row r="11" spans="1:9" x14ac:dyDescent="0.3">
      <c r="A11" s="5"/>
      <c r="B11" s="6"/>
      <c r="C11" s="57"/>
      <c r="D11" s="7"/>
      <c r="E11" s="28"/>
      <c r="F11" s="28">
        <f t="shared" ref="F11:F14" si="0">E11/1.2</f>
        <v>0</v>
      </c>
      <c r="G11" s="63"/>
      <c r="H11" s="58">
        <f t="shared" ref="H11:H14" si="1">F11*G11</f>
        <v>0</v>
      </c>
    </row>
    <row r="12" spans="1:9" x14ac:dyDescent="0.3">
      <c r="A12" s="5"/>
      <c r="B12" s="6"/>
      <c r="C12" s="57"/>
      <c r="D12" s="7"/>
      <c r="E12" s="28"/>
      <c r="F12" s="28">
        <f t="shared" si="0"/>
        <v>0</v>
      </c>
      <c r="G12" s="63"/>
      <c r="H12" s="58">
        <f t="shared" si="1"/>
        <v>0</v>
      </c>
    </row>
    <row r="13" spans="1:9" x14ac:dyDescent="0.3">
      <c r="A13" s="5"/>
      <c r="B13" s="6"/>
      <c r="C13" s="57"/>
      <c r="D13" s="7"/>
      <c r="E13" s="28"/>
      <c r="F13" s="28">
        <f t="shared" si="0"/>
        <v>0</v>
      </c>
      <c r="G13" s="63"/>
      <c r="H13" s="58">
        <f t="shared" si="1"/>
        <v>0</v>
      </c>
    </row>
    <row r="14" spans="1:9" ht="15" thickBot="1" x14ac:dyDescent="0.35">
      <c r="A14" s="15"/>
      <c r="B14" s="16"/>
      <c r="C14" s="17"/>
      <c r="D14" s="17"/>
      <c r="E14" s="29"/>
      <c r="F14" s="28">
        <f t="shared" si="0"/>
        <v>0</v>
      </c>
      <c r="G14" s="63"/>
      <c r="H14" s="58">
        <f t="shared" si="1"/>
        <v>0</v>
      </c>
    </row>
    <row r="15" spans="1:9" ht="26.4" customHeight="1" thickBot="1" x14ac:dyDescent="0.35">
      <c r="A15" s="59" t="s">
        <v>8</v>
      </c>
      <c r="B15" s="60"/>
      <c r="C15" s="60"/>
      <c r="D15" s="60"/>
      <c r="E15" s="60"/>
      <c r="F15" s="18"/>
      <c r="G15" s="30"/>
      <c r="H15" s="31"/>
    </row>
    <row r="16" spans="1:9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52" t="s">
        <v>17</v>
      </c>
      <c r="B17" s="53"/>
      <c r="C17" s="62"/>
      <c r="D17" s="65" t="s">
        <v>40</v>
      </c>
      <c r="E17" s="23"/>
      <c r="F17" s="24"/>
      <c r="G17" s="25"/>
      <c r="H17" s="25"/>
    </row>
    <row r="18" spans="1:8" ht="14.4" customHeight="1" x14ac:dyDescent="0.3">
      <c r="A18" s="2"/>
      <c r="B18" s="19"/>
      <c r="C18" s="20"/>
      <c r="D18" s="23"/>
      <c r="E18" s="23"/>
      <c r="F18" s="24"/>
      <c r="G18" s="25"/>
      <c r="H18" s="25"/>
    </row>
    <row r="19" spans="1:8" ht="20.399999999999999" customHeight="1" x14ac:dyDescent="0.3">
      <c r="A19" s="46" t="s">
        <v>24</v>
      </c>
      <c r="B19" s="46"/>
      <c r="C19" s="62"/>
      <c r="D19" s="65" t="s">
        <v>41</v>
      </c>
      <c r="E19" s="23"/>
      <c r="F19" s="24"/>
      <c r="G19" s="25"/>
      <c r="H19" s="25"/>
    </row>
    <row r="20" spans="1:8" ht="14.4" customHeight="1" x14ac:dyDescent="0.3">
      <c r="C20" s="3"/>
      <c r="D20" s="23"/>
      <c r="E20" s="23"/>
      <c r="F20" s="24"/>
      <c r="G20" s="25"/>
      <c r="H20" s="25"/>
    </row>
    <row r="21" spans="1:8" ht="14.4" customHeight="1" x14ac:dyDescent="0.3">
      <c r="A21" s="23"/>
      <c r="B21" s="23"/>
      <c r="C21" s="23"/>
      <c r="D21" s="23"/>
      <c r="E21" s="23"/>
      <c r="F21" s="24"/>
      <c r="G21" s="25"/>
      <c r="H21" s="25"/>
    </row>
    <row r="22" spans="1:8" x14ac:dyDescent="0.3">
      <c r="E22" s="4"/>
      <c r="F22" s="4"/>
      <c r="G22" s="4"/>
      <c r="H22" s="4"/>
    </row>
    <row r="23" spans="1:8" x14ac:dyDescent="0.3">
      <c r="E23" s="4"/>
      <c r="F23" s="4"/>
      <c r="G23" s="4"/>
      <c r="H23" s="4"/>
    </row>
    <row r="24" spans="1:8" x14ac:dyDescent="0.3">
      <c r="E24" s="4"/>
      <c r="F24" s="4"/>
      <c r="G24" s="4"/>
      <c r="H24" s="4"/>
    </row>
  </sheetData>
  <mergeCells count="6">
    <mergeCell ref="A19:B19"/>
    <mergeCell ref="A1:H1"/>
    <mergeCell ref="D4:E4"/>
    <mergeCell ref="F4:G4"/>
    <mergeCell ref="A8:H8"/>
    <mergeCell ref="A17:B17"/>
  </mergeCells>
  <pageMargins left="0.7" right="0.7" top="0.75" bottom="0.75" header="0.3" footer="0.3"/>
  <pageSetup paperSize="9" scale="6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97674-2872-498F-8FBE-0A378C8E084B}">
  <sheetPr>
    <pageSetUpPr fitToPage="1"/>
  </sheetPr>
  <dimension ref="A1:H43"/>
  <sheetViews>
    <sheetView zoomScale="90" zoomScaleNormal="90" workbookViewId="0">
      <selection activeCell="C2" sqref="C2:F3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2" customWidth="1"/>
  </cols>
  <sheetData>
    <row r="1" spans="1:8" ht="26.4" thickBot="1" x14ac:dyDescent="0.55000000000000004">
      <c r="A1" s="42" t="s">
        <v>30</v>
      </c>
      <c r="B1" s="43"/>
      <c r="C1" s="43"/>
      <c r="D1" s="43"/>
      <c r="E1" s="43"/>
      <c r="F1" s="43"/>
      <c r="G1" s="43"/>
      <c r="H1" s="44"/>
    </row>
    <row r="2" spans="1:8" x14ac:dyDescent="0.3">
      <c r="C2" s="41"/>
      <c r="D2" s="40"/>
      <c r="E2" s="1"/>
      <c r="F2" s="40"/>
      <c r="G2" s="41"/>
      <c r="H2" s="40"/>
    </row>
    <row r="4" spans="1:8" ht="18" x14ac:dyDescent="0.35">
      <c r="A4" s="27" t="s">
        <v>21</v>
      </c>
      <c r="C4" s="26"/>
      <c r="D4" s="54" t="s">
        <v>16</v>
      </c>
      <c r="E4" s="54"/>
      <c r="F4" s="55">
        <v>44623</v>
      </c>
      <c r="G4" s="55"/>
    </row>
    <row r="5" spans="1:8" ht="14.4" customHeight="1" x14ac:dyDescent="0.35">
      <c r="A5" s="27"/>
      <c r="C5" s="26"/>
    </row>
    <row r="6" spans="1:8" ht="14.4" customHeight="1" x14ac:dyDescent="0.35">
      <c r="A6" s="27"/>
      <c r="C6" s="26"/>
    </row>
    <row r="7" spans="1:8" x14ac:dyDescent="0.3">
      <c r="A7" s="9"/>
      <c r="C7" s="10"/>
    </row>
    <row r="8" spans="1:8" ht="18" x14ac:dyDescent="0.3">
      <c r="A8" s="45" t="s">
        <v>9</v>
      </c>
      <c r="B8" s="45"/>
      <c r="C8" s="45"/>
      <c r="D8" s="45"/>
      <c r="E8" s="45"/>
      <c r="F8" s="45"/>
      <c r="G8" s="45"/>
      <c r="H8" s="45"/>
    </row>
    <row r="9" spans="1:8" s="2" customFormat="1" ht="43.2" x14ac:dyDescent="0.3">
      <c r="A9" s="11" t="s">
        <v>0</v>
      </c>
      <c r="B9" s="12" t="s">
        <v>6</v>
      </c>
      <c r="C9" s="12" t="s">
        <v>11</v>
      </c>
      <c r="D9" s="12" t="s">
        <v>1</v>
      </c>
      <c r="E9" s="11" t="s">
        <v>2</v>
      </c>
      <c r="F9" s="11" t="s">
        <v>3</v>
      </c>
      <c r="G9" s="12" t="s">
        <v>22</v>
      </c>
      <c r="H9" s="12" t="s">
        <v>5</v>
      </c>
    </row>
    <row r="10" spans="1:8" x14ac:dyDescent="0.3">
      <c r="A10" s="5"/>
      <c r="B10" s="6"/>
      <c r="C10" s="57"/>
      <c r="D10" s="7"/>
      <c r="E10" s="28"/>
      <c r="F10" s="28"/>
      <c r="G10" s="13"/>
      <c r="H10" s="56"/>
    </row>
    <row r="11" spans="1:8" x14ac:dyDescent="0.3">
      <c r="A11" s="5"/>
      <c r="B11" s="6"/>
      <c r="C11" s="57"/>
      <c r="D11" s="7"/>
      <c r="E11" s="28"/>
      <c r="F11" s="28"/>
      <c r="G11" s="13"/>
      <c r="H11" s="56"/>
    </row>
    <row r="12" spans="1:8" x14ac:dyDescent="0.3">
      <c r="A12" s="5"/>
      <c r="B12" s="6"/>
      <c r="C12" s="57"/>
      <c r="D12" s="7"/>
      <c r="E12" s="28"/>
      <c r="F12" s="28"/>
      <c r="G12" s="13"/>
      <c r="H12" s="56"/>
    </row>
    <row r="13" spans="1:8" x14ac:dyDescent="0.3">
      <c r="A13" s="5"/>
      <c r="B13" s="6"/>
      <c r="C13" s="57"/>
      <c r="D13" s="7"/>
      <c r="E13" s="28"/>
      <c r="F13" s="28"/>
      <c r="G13" s="13"/>
      <c r="H13" s="56"/>
    </row>
    <row r="14" spans="1:8" ht="15" thickBot="1" x14ac:dyDescent="0.35">
      <c r="A14" s="15"/>
      <c r="B14" s="16"/>
      <c r="C14" s="17"/>
      <c r="D14" s="17"/>
      <c r="E14" s="29"/>
      <c r="F14" s="28"/>
      <c r="G14" s="13"/>
      <c r="H14" s="56"/>
    </row>
    <row r="15" spans="1:8" ht="26.4" customHeight="1" thickBot="1" x14ac:dyDescent="0.35">
      <c r="A15" s="59" t="s">
        <v>8</v>
      </c>
      <c r="B15" s="60"/>
      <c r="C15" s="60"/>
      <c r="D15" s="60"/>
      <c r="E15" s="60"/>
      <c r="F15" s="18"/>
      <c r="G15" s="30"/>
      <c r="H15" s="31"/>
    </row>
    <row r="16" spans="1:8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52" t="s">
        <v>17</v>
      </c>
      <c r="B17" s="53"/>
      <c r="C17" s="22"/>
      <c r="D17" s="23"/>
      <c r="E17" s="23"/>
      <c r="F17" s="24"/>
      <c r="G17" s="25"/>
      <c r="H17" s="25"/>
    </row>
    <row r="18" spans="1:8" ht="14.4" customHeight="1" x14ac:dyDescent="0.3">
      <c r="A18" s="2"/>
      <c r="B18" s="19"/>
      <c r="C18" s="20"/>
      <c r="D18" s="23"/>
      <c r="E18" s="23"/>
      <c r="F18" s="24"/>
      <c r="G18" s="25"/>
      <c r="H18" s="25"/>
    </row>
    <row r="19" spans="1:8" ht="20.399999999999999" customHeight="1" x14ac:dyDescent="0.3">
      <c r="A19" s="46" t="s">
        <v>24</v>
      </c>
      <c r="B19" s="46"/>
      <c r="C19" s="22"/>
      <c r="D19" s="23"/>
      <c r="E19" s="23"/>
      <c r="F19" s="24"/>
      <c r="G19" s="25"/>
      <c r="H19" s="25"/>
    </row>
    <row r="20" spans="1:8" ht="14.4" customHeight="1" x14ac:dyDescent="0.3">
      <c r="C20" s="3"/>
      <c r="D20" s="23"/>
      <c r="E20" s="23"/>
      <c r="F20" s="24"/>
      <c r="G20" s="25"/>
      <c r="H20" s="25"/>
    </row>
    <row r="21" spans="1:8" ht="14.4" customHeight="1" x14ac:dyDescent="0.3">
      <c r="A21" s="23"/>
      <c r="B21" s="23"/>
      <c r="C21" s="23"/>
      <c r="D21" s="23"/>
      <c r="E21" s="23"/>
      <c r="F21" s="24"/>
      <c r="G21" s="25"/>
      <c r="H21" s="25"/>
    </row>
    <row r="22" spans="1:8" ht="14.4" customHeight="1" x14ac:dyDescent="0.3">
      <c r="A22" s="23"/>
      <c r="B22" s="23"/>
      <c r="C22" s="23"/>
      <c r="D22" s="23"/>
      <c r="E22" s="23"/>
      <c r="F22" s="24"/>
      <c r="G22" s="25"/>
      <c r="H22" s="25"/>
    </row>
    <row r="23" spans="1:8" ht="14.4" customHeight="1" x14ac:dyDescent="0.3">
      <c r="A23" s="23"/>
      <c r="B23" s="23"/>
      <c r="C23" s="23"/>
      <c r="D23" s="23"/>
      <c r="E23" s="23"/>
      <c r="F23" s="24"/>
      <c r="G23" s="25"/>
      <c r="H23" s="25"/>
    </row>
    <row r="24" spans="1:8" ht="18" customHeight="1" x14ac:dyDescent="0.3">
      <c r="A24" s="45" t="s">
        <v>10</v>
      </c>
      <c r="B24" s="45"/>
      <c r="C24" s="45"/>
      <c r="D24" s="45"/>
      <c r="E24" s="45"/>
      <c r="F24" s="45"/>
      <c r="G24" s="45"/>
      <c r="H24" s="45"/>
    </row>
    <row r="25" spans="1:8" ht="43.2" customHeight="1" x14ac:dyDescent="0.3">
      <c r="A25" s="11" t="s">
        <v>0</v>
      </c>
      <c r="B25" s="12" t="s">
        <v>15</v>
      </c>
      <c r="C25" s="12" t="s">
        <v>12</v>
      </c>
      <c r="D25" s="12" t="s">
        <v>1</v>
      </c>
      <c r="E25" s="12" t="s">
        <v>14</v>
      </c>
      <c r="F25" s="11" t="s">
        <v>3</v>
      </c>
      <c r="G25" s="11" t="s">
        <v>4</v>
      </c>
      <c r="H25" s="12" t="s">
        <v>7</v>
      </c>
    </row>
    <row r="26" spans="1:8" ht="14.4" customHeight="1" x14ac:dyDescent="0.3">
      <c r="A26" s="35">
        <v>91</v>
      </c>
      <c r="B26" s="6" t="s">
        <v>13</v>
      </c>
      <c r="C26" s="6">
        <v>1</v>
      </c>
      <c r="D26" s="37"/>
      <c r="E26" s="33"/>
      <c r="F26" s="8"/>
      <c r="G26" s="8"/>
      <c r="H26" s="8"/>
    </row>
    <row r="27" spans="1:8" ht="14.4" customHeight="1" x14ac:dyDescent="0.3">
      <c r="A27" s="35"/>
      <c r="B27" s="6"/>
      <c r="C27" s="6"/>
      <c r="D27" s="37"/>
      <c r="E27" s="33"/>
      <c r="F27" s="8"/>
      <c r="G27" s="8"/>
      <c r="H27" s="8"/>
    </row>
    <row r="28" spans="1:8" ht="14.4" customHeight="1" x14ac:dyDescent="0.3">
      <c r="A28" s="35"/>
      <c r="B28" s="6"/>
      <c r="C28" s="6"/>
      <c r="D28" s="37"/>
      <c r="E28" s="33"/>
      <c r="F28" s="8"/>
      <c r="G28" s="8"/>
      <c r="H28" s="8"/>
    </row>
    <row r="29" spans="1:8" ht="14.4" customHeight="1" x14ac:dyDescent="0.3">
      <c r="A29" s="35"/>
      <c r="B29" s="6"/>
      <c r="C29" s="6"/>
      <c r="D29" s="37"/>
      <c r="E29" s="33"/>
      <c r="F29" s="8"/>
      <c r="G29" s="8"/>
      <c r="H29" s="8"/>
    </row>
    <row r="30" spans="1:8" ht="14.4" customHeight="1" thickBot="1" x14ac:dyDescent="0.35">
      <c r="A30" s="36"/>
      <c r="B30" s="16"/>
      <c r="C30" s="16"/>
      <c r="D30" s="38"/>
      <c r="E30" s="34"/>
      <c r="F30" s="14"/>
      <c r="G30" s="14"/>
      <c r="H30" s="14"/>
    </row>
    <row r="31" spans="1:8" ht="26.4" customHeight="1" thickBot="1" x14ac:dyDescent="0.35">
      <c r="A31" s="47" t="s">
        <v>8</v>
      </c>
      <c r="B31" s="48"/>
      <c r="C31" s="48"/>
      <c r="D31" s="48"/>
      <c r="E31" s="48"/>
      <c r="F31" s="18">
        <f>SUM(F26:F30)</f>
        <v>0</v>
      </c>
      <c r="G31" s="49"/>
      <c r="H31" s="50"/>
    </row>
    <row r="32" spans="1:8" ht="14.4" customHeight="1" x14ac:dyDescent="0.3">
      <c r="A32" s="23"/>
      <c r="B32" s="23"/>
      <c r="C32" s="23"/>
      <c r="D32" s="23"/>
      <c r="E32" s="23"/>
      <c r="F32" s="24"/>
      <c r="G32" s="25"/>
      <c r="H32" s="25"/>
    </row>
    <row r="33" spans="1:8" ht="14.4" customHeight="1" x14ac:dyDescent="0.3">
      <c r="A33" s="23"/>
      <c r="B33" s="23"/>
      <c r="C33" s="23"/>
      <c r="D33" s="23"/>
      <c r="E33" s="23"/>
      <c r="F33" s="24"/>
      <c r="G33" s="25"/>
      <c r="H33" s="25"/>
    </row>
    <row r="34" spans="1:8" ht="14.4" customHeight="1" x14ac:dyDescent="0.3">
      <c r="C34" s="3"/>
      <c r="D34" s="3"/>
      <c r="E34" s="4"/>
      <c r="F34" s="4"/>
      <c r="G34" s="4"/>
      <c r="H34" s="4"/>
    </row>
    <row r="35" spans="1:8" ht="21" customHeight="1" x14ac:dyDescent="0.3">
      <c r="D35" s="3"/>
      <c r="E35" s="4"/>
      <c r="F35" s="4"/>
      <c r="G35" s="4"/>
      <c r="H35" s="4"/>
    </row>
    <row r="36" spans="1:8" x14ac:dyDescent="0.3">
      <c r="D36" s="3"/>
      <c r="E36" s="4"/>
      <c r="F36" s="4"/>
      <c r="G36" s="4"/>
      <c r="H36" s="4"/>
    </row>
    <row r="37" spans="1:8" ht="21" customHeight="1" x14ac:dyDescent="0.3">
      <c r="D37" s="3"/>
      <c r="E37" s="4"/>
      <c r="F37" s="4"/>
      <c r="G37" s="4"/>
      <c r="H37" s="4"/>
    </row>
    <row r="38" spans="1:8" x14ac:dyDescent="0.3">
      <c r="D38" s="3"/>
      <c r="E38" s="4"/>
      <c r="F38" s="4"/>
      <c r="G38" s="4"/>
      <c r="H38" s="4"/>
    </row>
    <row r="39" spans="1:8" ht="21" customHeight="1" x14ac:dyDescent="0.3">
      <c r="D39" s="3"/>
      <c r="E39" s="4"/>
      <c r="F39" s="4"/>
      <c r="G39" s="4"/>
      <c r="H39" s="4"/>
    </row>
    <row r="40" spans="1:8" x14ac:dyDescent="0.3">
      <c r="D40" s="3"/>
      <c r="E40" s="4"/>
      <c r="F40" s="4"/>
      <c r="G40" s="4"/>
      <c r="H40" s="4"/>
    </row>
    <row r="41" spans="1:8" x14ac:dyDescent="0.3">
      <c r="E41" s="4"/>
      <c r="F41" s="4"/>
      <c r="G41" s="4"/>
      <c r="H41" s="4"/>
    </row>
    <row r="42" spans="1:8" x14ac:dyDescent="0.3">
      <c r="E42" s="4"/>
      <c r="F42" s="4"/>
      <c r="G42" s="4"/>
      <c r="H42" s="4"/>
    </row>
    <row r="43" spans="1:8" x14ac:dyDescent="0.3">
      <c r="E43" s="4"/>
      <c r="F43" s="4"/>
      <c r="G43" s="4"/>
      <c r="H43" s="4"/>
    </row>
  </sheetData>
  <mergeCells count="9">
    <mergeCell ref="A19:B19"/>
    <mergeCell ref="A24:H24"/>
    <mergeCell ref="A31:E31"/>
    <mergeCell ref="G31:H31"/>
    <mergeCell ref="A1:H1"/>
    <mergeCell ref="D4:E4"/>
    <mergeCell ref="F4:G4"/>
    <mergeCell ref="A8:H8"/>
    <mergeCell ref="A17:B17"/>
  </mergeCells>
  <pageMargins left="0.7" right="0.7" top="0.75" bottom="0.75" header="0.3" footer="0.3"/>
  <pageSetup paperSize="9" scale="6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DF572-ABDA-46A8-AD2E-D4D0BFE152A2}">
  <sheetPr>
    <pageSetUpPr fitToPage="1"/>
  </sheetPr>
  <dimension ref="A1:H43"/>
  <sheetViews>
    <sheetView zoomScale="90" zoomScaleNormal="90" workbookViewId="0">
      <selection activeCell="C2" sqref="C2:F2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2" customWidth="1"/>
  </cols>
  <sheetData>
    <row r="1" spans="1:8" ht="26.4" thickBot="1" x14ac:dyDescent="0.55000000000000004">
      <c r="A1" s="42" t="s">
        <v>31</v>
      </c>
      <c r="B1" s="43"/>
      <c r="C1" s="43"/>
      <c r="D1" s="43"/>
      <c r="E1" s="43"/>
      <c r="F1" s="43"/>
      <c r="G1" s="43"/>
      <c r="H1" s="44"/>
    </row>
    <row r="2" spans="1:8" x14ac:dyDescent="0.3">
      <c r="C2" s="41"/>
      <c r="D2" s="40"/>
      <c r="E2" s="1"/>
      <c r="F2" s="40"/>
      <c r="G2" s="41"/>
      <c r="H2" s="40"/>
    </row>
    <row r="4" spans="1:8" ht="18" x14ac:dyDescent="0.35">
      <c r="A4" s="27" t="s">
        <v>21</v>
      </c>
      <c r="C4" s="26"/>
      <c r="D4" s="54" t="s">
        <v>16</v>
      </c>
      <c r="E4" s="54"/>
      <c r="F4" s="55">
        <v>44623</v>
      </c>
      <c r="G4" s="55"/>
    </row>
    <row r="5" spans="1:8" ht="14.4" customHeight="1" x14ac:dyDescent="0.35">
      <c r="A5" s="27"/>
      <c r="C5" s="26"/>
    </row>
    <row r="6" spans="1:8" ht="14.4" customHeight="1" x14ac:dyDescent="0.35">
      <c r="A6" s="27"/>
      <c r="C6" s="26"/>
    </row>
    <row r="7" spans="1:8" x14ac:dyDescent="0.3">
      <c r="A7" s="9"/>
      <c r="C7" s="10"/>
    </row>
    <row r="8" spans="1:8" ht="18" x14ac:dyDescent="0.3">
      <c r="A8" s="45" t="s">
        <v>9</v>
      </c>
      <c r="B8" s="45"/>
      <c r="C8" s="45"/>
      <c r="D8" s="45"/>
      <c r="E8" s="45"/>
      <c r="F8" s="45"/>
      <c r="G8" s="45"/>
      <c r="H8" s="45"/>
    </row>
    <row r="9" spans="1:8" s="2" customFormat="1" ht="43.2" x14ac:dyDescent="0.3">
      <c r="A9" s="11" t="s">
        <v>0</v>
      </c>
      <c r="B9" s="12" t="s">
        <v>6</v>
      </c>
      <c r="C9" s="12" t="s">
        <v>11</v>
      </c>
      <c r="D9" s="12" t="s">
        <v>1</v>
      </c>
      <c r="E9" s="11" t="s">
        <v>2</v>
      </c>
      <c r="F9" s="11" t="s">
        <v>3</v>
      </c>
      <c r="G9" s="12" t="s">
        <v>22</v>
      </c>
      <c r="H9" s="12" t="s">
        <v>5</v>
      </c>
    </row>
    <row r="10" spans="1:8" x14ac:dyDescent="0.3">
      <c r="A10" s="5"/>
      <c r="B10" s="6"/>
      <c r="C10" s="57"/>
      <c r="D10" s="7"/>
      <c r="E10" s="28"/>
      <c r="F10" s="28">
        <f>E10/1.2</f>
        <v>0</v>
      </c>
      <c r="G10" s="13" t="str">
        <f>IF(C10,LOOKUP(IF(YEAR(D10)=YEAR(C10),$C$19,$C$17),{0,0.6;50001,0.7;90001,0.8}),"")</f>
        <v/>
      </c>
      <c r="H10" s="56" t="e">
        <f>F10*G10</f>
        <v>#VALUE!</v>
      </c>
    </row>
    <row r="11" spans="1:8" x14ac:dyDescent="0.3">
      <c r="A11" s="5"/>
      <c r="B11" s="6"/>
      <c r="C11" s="57"/>
      <c r="D11" s="7"/>
      <c r="E11" s="28"/>
      <c r="F11" s="28">
        <f t="shared" ref="F11:F14" si="0">E11/1.2</f>
        <v>0</v>
      </c>
      <c r="G11" s="13" t="str">
        <f>IF(C11,LOOKUP(IF(YEAR(D11)=YEAR(C11),$C$19,$C$17),{0,0.6;50001,0.7;90001,0.8}),"")</f>
        <v/>
      </c>
      <c r="H11" s="56" t="e">
        <f t="shared" ref="H11:H14" si="1">F11*G11</f>
        <v>#VALUE!</v>
      </c>
    </row>
    <row r="12" spans="1:8" x14ac:dyDescent="0.3">
      <c r="A12" s="5"/>
      <c r="B12" s="6"/>
      <c r="C12" s="57"/>
      <c r="D12" s="7"/>
      <c r="E12" s="28"/>
      <c r="F12" s="28">
        <f t="shared" si="0"/>
        <v>0</v>
      </c>
      <c r="G12" s="13" t="str">
        <f>IF(C12,LOOKUP(IF(YEAR(D12)=YEAR(C12),$C$19,$C$17),{0,0.6;50001,0.7;90001,0.8}),"")</f>
        <v/>
      </c>
      <c r="H12" s="56" t="e">
        <f t="shared" si="1"/>
        <v>#VALUE!</v>
      </c>
    </row>
    <row r="13" spans="1:8" x14ac:dyDescent="0.3">
      <c r="A13" s="5"/>
      <c r="B13" s="6"/>
      <c r="C13" s="57"/>
      <c r="D13" s="7"/>
      <c r="E13" s="28"/>
      <c r="F13" s="28">
        <f t="shared" si="0"/>
        <v>0</v>
      </c>
      <c r="G13" s="13" t="str">
        <f>IF(C13,LOOKUP(IF(YEAR(D13)=YEAR(C13),$C$19,$C$17),{0,0.6;50001,0.7;90001,0.8}),"")</f>
        <v/>
      </c>
      <c r="H13" s="56" t="e">
        <f t="shared" si="1"/>
        <v>#VALUE!</v>
      </c>
    </row>
    <row r="14" spans="1:8" ht="15" thickBot="1" x14ac:dyDescent="0.35">
      <c r="A14" s="15"/>
      <c r="B14" s="16"/>
      <c r="C14" s="17"/>
      <c r="D14" s="17"/>
      <c r="E14" s="29"/>
      <c r="F14" s="28">
        <f t="shared" si="0"/>
        <v>0</v>
      </c>
      <c r="G14" s="13"/>
      <c r="H14" s="56">
        <f t="shared" si="1"/>
        <v>0</v>
      </c>
    </row>
    <row r="15" spans="1:8" ht="26.4" customHeight="1" thickBot="1" x14ac:dyDescent="0.35">
      <c r="A15" s="59" t="s">
        <v>8</v>
      </c>
      <c r="B15" s="60"/>
      <c r="C15" s="60"/>
      <c r="D15" s="60"/>
      <c r="E15" s="60"/>
      <c r="F15" s="18"/>
      <c r="G15" s="30"/>
      <c r="H15" s="31"/>
    </row>
    <row r="16" spans="1:8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52" t="s">
        <v>17</v>
      </c>
      <c r="B17" s="53"/>
      <c r="C17" s="22"/>
      <c r="D17" s="23"/>
      <c r="E17" s="23"/>
      <c r="F17" s="24"/>
      <c r="G17" s="25"/>
      <c r="H17" s="25"/>
    </row>
    <row r="18" spans="1:8" ht="14.4" customHeight="1" x14ac:dyDescent="0.3">
      <c r="A18" s="2"/>
      <c r="B18" s="19"/>
      <c r="C18" s="20"/>
      <c r="D18" s="23"/>
      <c r="E18" s="23"/>
      <c r="F18" s="24"/>
      <c r="G18" s="25"/>
      <c r="H18" s="25"/>
    </row>
    <row r="19" spans="1:8" ht="20.399999999999999" customHeight="1" x14ac:dyDescent="0.3">
      <c r="A19" s="46" t="s">
        <v>24</v>
      </c>
      <c r="B19" s="46"/>
      <c r="C19" s="22"/>
      <c r="D19" s="23"/>
      <c r="E19" s="23"/>
      <c r="F19" s="24"/>
      <c r="G19" s="25"/>
      <c r="H19" s="25"/>
    </row>
    <row r="20" spans="1:8" ht="14.4" customHeight="1" x14ac:dyDescent="0.3">
      <c r="C20" s="3"/>
      <c r="D20" s="23"/>
      <c r="E20" s="23"/>
      <c r="F20" s="24"/>
      <c r="G20" s="25"/>
      <c r="H20" s="25"/>
    </row>
    <row r="21" spans="1:8" ht="14.4" customHeight="1" x14ac:dyDescent="0.3">
      <c r="A21" s="23"/>
      <c r="B21" s="23"/>
      <c r="C21" s="23"/>
      <c r="D21" s="23"/>
      <c r="E21" s="23"/>
      <c r="F21" s="24"/>
      <c r="G21" s="25"/>
      <c r="H21" s="25"/>
    </row>
    <row r="22" spans="1:8" ht="14.4" customHeight="1" x14ac:dyDescent="0.3">
      <c r="A22" s="23"/>
      <c r="B22" s="23"/>
      <c r="C22" s="23"/>
      <c r="D22" s="23"/>
      <c r="E22" s="23"/>
      <c r="F22" s="24"/>
      <c r="G22" s="25"/>
      <c r="H22" s="25"/>
    </row>
    <row r="23" spans="1:8" ht="14.4" customHeight="1" x14ac:dyDescent="0.3">
      <c r="A23" s="23"/>
      <c r="B23" s="23"/>
      <c r="C23" s="23"/>
      <c r="D23" s="23"/>
      <c r="E23" s="23"/>
      <c r="F23" s="24"/>
      <c r="G23" s="25"/>
      <c r="H23" s="25"/>
    </row>
    <row r="24" spans="1:8" ht="18" customHeight="1" x14ac:dyDescent="0.3">
      <c r="A24" s="45" t="s">
        <v>10</v>
      </c>
      <c r="B24" s="45"/>
      <c r="C24" s="45"/>
      <c r="D24" s="45"/>
      <c r="E24" s="45"/>
      <c r="F24" s="45"/>
      <c r="G24" s="45"/>
      <c r="H24" s="45"/>
    </row>
    <row r="25" spans="1:8" ht="43.2" customHeight="1" x14ac:dyDescent="0.3">
      <c r="A25" s="11" t="s">
        <v>0</v>
      </c>
      <c r="B25" s="12" t="s">
        <v>15</v>
      </c>
      <c r="C25" s="12" t="s">
        <v>12</v>
      </c>
      <c r="D25" s="12" t="s">
        <v>1</v>
      </c>
      <c r="E25" s="12" t="s">
        <v>14</v>
      </c>
      <c r="F25" s="11" t="s">
        <v>3</v>
      </c>
      <c r="G25" s="11" t="s">
        <v>4</v>
      </c>
      <c r="H25" s="12" t="s">
        <v>7</v>
      </c>
    </row>
    <row r="26" spans="1:8" ht="14.4" customHeight="1" x14ac:dyDescent="0.3">
      <c r="A26" s="35">
        <v>91</v>
      </c>
      <c r="B26" s="6" t="s">
        <v>13</v>
      </c>
      <c r="C26" s="6">
        <v>1</v>
      </c>
      <c r="D26" s="37"/>
      <c r="E26" s="33"/>
      <c r="F26" s="8"/>
      <c r="G26" s="8"/>
      <c r="H26" s="8"/>
    </row>
    <row r="27" spans="1:8" ht="14.4" customHeight="1" x14ac:dyDescent="0.3">
      <c r="A27" s="35"/>
      <c r="B27" s="6"/>
      <c r="C27" s="6"/>
      <c r="D27" s="37"/>
      <c r="E27" s="33"/>
      <c r="F27" s="8"/>
      <c r="G27" s="8"/>
      <c r="H27" s="8"/>
    </row>
    <row r="28" spans="1:8" ht="14.4" customHeight="1" x14ac:dyDescent="0.3">
      <c r="A28" s="35"/>
      <c r="B28" s="6"/>
      <c r="C28" s="6"/>
      <c r="D28" s="37"/>
      <c r="E28" s="33"/>
      <c r="F28" s="8"/>
      <c r="G28" s="8"/>
      <c r="H28" s="8"/>
    </row>
    <row r="29" spans="1:8" ht="14.4" customHeight="1" x14ac:dyDescent="0.3">
      <c r="A29" s="35"/>
      <c r="B29" s="6"/>
      <c r="C29" s="6"/>
      <c r="D29" s="37"/>
      <c r="E29" s="33"/>
      <c r="F29" s="8"/>
      <c r="G29" s="8"/>
      <c r="H29" s="8"/>
    </row>
    <row r="30" spans="1:8" ht="14.4" customHeight="1" thickBot="1" x14ac:dyDescent="0.35">
      <c r="A30" s="36"/>
      <c r="B30" s="16"/>
      <c r="C30" s="16"/>
      <c r="D30" s="38"/>
      <c r="E30" s="34"/>
      <c r="F30" s="14"/>
      <c r="G30" s="14"/>
      <c r="H30" s="14"/>
    </row>
    <row r="31" spans="1:8" ht="26.4" customHeight="1" thickBot="1" x14ac:dyDescent="0.35">
      <c r="A31" s="47" t="s">
        <v>8</v>
      </c>
      <c r="B31" s="48"/>
      <c r="C31" s="48"/>
      <c r="D31" s="48"/>
      <c r="E31" s="48"/>
      <c r="F31" s="18">
        <f>SUM(F26:F30)</f>
        <v>0</v>
      </c>
      <c r="G31" s="49"/>
      <c r="H31" s="50"/>
    </row>
    <row r="32" spans="1:8" ht="14.4" customHeight="1" x14ac:dyDescent="0.3">
      <c r="A32" s="23"/>
      <c r="B32" s="23"/>
      <c r="C32" s="23"/>
      <c r="D32" s="23"/>
      <c r="E32" s="23"/>
      <c r="F32" s="24"/>
      <c r="G32" s="25"/>
      <c r="H32" s="25"/>
    </row>
    <row r="33" spans="1:8" ht="14.4" customHeight="1" x14ac:dyDescent="0.3">
      <c r="A33" s="23"/>
      <c r="B33" s="23"/>
      <c r="C33" s="23"/>
      <c r="D33" s="23"/>
      <c r="E33" s="23"/>
      <c r="F33" s="24"/>
      <c r="G33" s="25"/>
      <c r="H33" s="25"/>
    </row>
    <row r="34" spans="1:8" ht="14.4" customHeight="1" x14ac:dyDescent="0.3">
      <c r="C34" s="3"/>
      <c r="D34" s="3"/>
      <c r="E34" s="4"/>
      <c r="F34" s="4"/>
      <c r="G34" s="4"/>
      <c r="H34" s="4"/>
    </row>
    <row r="35" spans="1:8" ht="21" customHeight="1" x14ac:dyDescent="0.3">
      <c r="D35" s="3"/>
      <c r="E35" s="4"/>
      <c r="F35" s="4"/>
      <c r="G35" s="4"/>
      <c r="H35" s="4"/>
    </row>
    <row r="36" spans="1:8" x14ac:dyDescent="0.3">
      <c r="D36" s="3"/>
      <c r="E36" s="4"/>
      <c r="F36" s="4"/>
      <c r="G36" s="4"/>
      <c r="H36" s="4"/>
    </row>
    <row r="37" spans="1:8" ht="21" customHeight="1" x14ac:dyDescent="0.3">
      <c r="D37" s="3"/>
      <c r="E37" s="4"/>
      <c r="F37" s="4"/>
      <c r="G37" s="4"/>
      <c r="H37" s="4"/>
    </row>
    <row r="38" spans="1:8" x14ac:dyDescent="0.3">
      <c r="D38" s="3"/>
      <c r="E38" s="4"/>
      <c r="F38" s="4"/>
      <c r="G38" s="4"/>
      <c r="H38" s="4"/>
    </row>
    <row r="39" spans="1:8" ht="21" customHeight="1" x14ac:dyDescent="0.3">
      <c r="D39" s="3"/>
      <c r="E39" s="4"/>
      <c r="F39" s="4"/>
      <c r="G39" s="4"/>
      <c r="H39" s="4"/>
    </row>
    <row r="40" spans="1:8" x14ac:dyDescent="0.3">
      <c r="D40" s="3"/>
      <c r="E40" s="4"/>
      <c r="F40" s="4"/>
      <c r="G40" s="4"/>
      <c r="H40" s="4"/>
    </row>
    <row r="41" spans="1:8" x14ac:dyDescent="0.3">
      <c r="E41" s="4"/>
      <c r="F41" s="4"/>
      <c r="G41" s="4"/>
      <c r="H41" s="4"/>
    </row>
    <row r="42" spans="1:8" x14ac:dyDescent="0.3">
      <c r="E42" s="4"/>
      <c r="F42" s="4"/>
      <c r="G42" s="4"/>
      <c r="H42" s="4"/>
    </row>
    <row r="43" spans="1:8" x14ac:dyDescent="0.3">
      <c r="E43" s="4"/>
      <c r="F43" s="4"/>
      <c r="G43" s="4"/>
      <c r="H43" s="4"/>
    </row>
  </sheetData>
  <mergeCells count="9">
    <mergeCell ref="A19:B19"/>
    <mergeCell ref="A24:H24"/>
    <mergeCell ref="A31:E31"/>
    <mergeCell ref="G31:H31"/>
    <mergeCell ref="A1:H1"/>
    <mergeCell ref="D4:E4"/>
    <mergeCell ref="F4:G4"/>
    <mergeCell ref="A8:H8"/>
    <mergeCell ref="A17:B17"/>
  </mergeCells>
  <pageMargins left="0.7" right="0.7" top="0.75" bottom="0.75" header="0.3" footer="0.3"/>
  <pageSetup paperSize="9" scale="6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DC046-58E9-4AB8-BCF0-5E3EFBA768B4}">
  <sheetPr>
    <pageSetUpPr fitToPage="1"/>
  </sheetPr>
  <dimension ref="A1:H43"/>
  <sheetViews>
    <sheetView zoomScale="90" zoomScaleNormal="90" workbookViewId="0">
      <selection activeCell="C2" sqref="C2:F2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2" customWidth="1"/>
  </cols>
  <sheetData>
    <row r="1" spans="1:8" ht="26.4" thickBot="1" x14ac:dyDescent="0.55000000000000004">
      <c r="A1" s="42" t="s">
        <v>32</v>
      </c>
      <c r="B1" s="43"/>
      <c r="C1" s="43"/>
      <c r="D1" s="43"/>
      <c r="E1" s="43"/>
      <c r="F1" s="43"/>
      <c r="G1" s="43"/>
      <c r="H1" s="44"/>
    </row>
    <row r="2" spans="1:8" x14ac:dyDescent="0.3">
      <c r="C2" s="41"/>
      <c r="D2" s="40"/>
      <c r="E2" s="1"/>
      <c r="F2" s="40"/>
      <c r="G2" s="41"/>
      <c r="H2" s="40"/>
    </row>
    <row r="4" spans="1:8" ht="18" x14ac:dyDescent="0.35">
      <c r="A4" s="27" t="s">
        <v>21</v>
      </c>
      <c r="C4" s="26"/>
      <c r="D4" s="54" t="s">
        <v>16</v>
      </c>
      <c r="E4" s="54"/>
      <c r="F4" s="55">
        <v>44623</v>
      </c>
      <c r="G4" s="55"/>
    </row>
    <row r="5" spans="1:8" ht="14.4" customHeight="1" x14ac:dyDescent="0.35">
      <c r="A5" s="27"/>
      <c r="C5" s="26"/>
    </row>
    <row r="6" spans="1:8" ht="14.4" customHeight="1" x14ac:dyDescent="0.35">
      <c r="A6" s="27"/>
      <c r="C6" s="26"/>
    </row>
    <row r="7" spans="1:8" x14ac:dyDescent="0.3">
      <c r="A7" s="9"/>
      <c r="C7" s="10"/>
    </row>
    <row r="8" spans="1:8" ht="18" x14ac:dyDescent="0.3">
      <c r="A8" s="45" t="s">
        <v>9</v>
      </c>
      <c r="B8" s="45"/>
      <c r="C8" s="45"/>
      <c r="D8" s="45"/>
      <c r="E8" s="45"/>
      <c r="F8" s="45"/>
      <c r="G8" s="45"/>
      <c r="H8" s="45"/>
    </row>
    <row r="9" spans="1:8" s="2" customFormat="1" ht="43.2" x14ac:dyDescent="0.3">
      <c r="A9" s="11" t="s">
        <v>0</v>
      </c>
      <c r="B9" s="12" t="s">
        <v>6</v>
      </c>
      <c r="C9" s="12" t="s">
        <v>11</v>
      </c>
      <c r="D9" s="12" t="s">
        <v>1</v>
      </c>
      <c r="E9" s="11" t="s">
        <v>2</v>
      </c>
      <c r="F9" s="11" t="s">
        <v>3</v>
      </c>
      <c r="G9" s="12" t="s">
        <v>22</v>
      </c>
      <c r="H9" s="12" t="s">
        <v>5</v>
      </c>
    </row>
    <row r="10" spans="1:8" x14ac:dyDescent="0.3">
      <c r="A10" s="5"/>
      <c r="B10" s="6"/>
      <c r="C10" s="57"/>
      <c r="D10" s="7"/>
      <c r="E10" s="28"/>
      <c r="F10" s="28">
        <f>E10/1.2</f>
        <v>0</v>
      </c>
      <c r="G10" s="13" t="str">
        <f>IF(C10,LOOKUP(IF(YEAR(D10)=YEAR(C10),$C$19,$C$17),{0,0.6;50001,0.7;90001,0.8}),"")</f>
        <v/>
      </c>
      <c r="H10" s="58" t="e">
        <f>F10*G10</f>
        <v>#VALUE!</v>
      </c>
    </row>
    <row r="11" spans="1:8" x14ac:dyDescent="0.3">
      <c r="A11" s="5"/>
      <c r="B11" s="6"/>
      <c r="C11" s="57"/>
      <c r="D11" s="7"/>
      <c r="E11" s="28"/>
      <c r="F11" s="28">
        <f t="shared" ref="F11:F14" si="0">E11/1.2</f>
        <v>0</v>
      </c>
      <c r="G11" s="13" t="str">
        <f>IF(C11,LOOKUP(IF(YEAR(D11)=YEAR(C11),$C$19,$C$17),{0,0.6;50001,0.7;90001,0.8}),"")</f>
        <v/>
      </c>
      <c r="H11" s="58" t="e">
        <f t="shared" ref="H11:H14" si="1">F11*G11</f>
        <v>#VALUE!</v>
      </c>
    </row>
    <row r="12" spans="1:8" x14ac:dyDescent="0.3">
      <c r="A12" s="5"/>
      <c r="B12" s="6"/>
      <c r="C12" s="57"/>
      <c r="D12" s="7"/>
      <c r="E12" s="28"/>
      <c r="F12" s="28">
        <f t="shared" si="0"/>
        <v>0</v>
      </c>
      <c r="G12" s="13" t="str">
        <f>IF(C12,LOOKUP(IF(YEAR(D12)=YEAR(C12),$C$19,$C$17),{0,0.6;50001,0.7;90001,0.8}),"")</f>
        <v/>
      </c>
      <c r="H12" s="58" t="e">
        <f t="shared" si="1"/>
        <v>#VALUE!</v>
      </c>
    </row>
    <row r="13" spans="1:8" x14ac:dyDescent="0.3">
      <c r="A13" s="5"/>
      <c r="B13" s="6"/>
      <c r="C13" s="57"/>
      <c r="D13" s="7"/>
      <c r="E13" s="28"/>
      <c r="F13" s="28">
        <f t="shared" si="0"/>
        <v>0</v>
      </c>
      <c r="G13" s="13" t="str">
        <f>IF(C13,LOOKUP(IF(YEAR(D13)=YEAR(C13),$C$19,$C$17),{0,0.6;50001,0.7;90001,0.8}),"")</f>
        <v/>
      </c>
      <c r="H13" s="58" t="e">
        <f t="shared" si="1"/>
        <v>#VALUE!</v>
      </c>
    </row>
    <row r="14" spans="1:8" ht="15" thickBot="1" x14ac:dyDescent="0.35">
      <c r="A14" s="15"/>
      <c r="B14" s="16"/>
      <c r="C14" s="17"/>
      <c r="D14" s="17"/>
      <c r="E14" s="29"/>
      <c r="F14" s="28">
        <f t="shared" si="0"/>
        <v>0</v>
      </c>
      <c r="G14" s="13"/>
      <c r="H14" s="58">
        <f t="shared" si="1"/>
        <v>0</v>
      </c>
    </row>
    <row r="15" spans="1:8" ht="26.4" customHeight="1" thickBot="1" x14ac:dyDescent="0.35">
      <c r="A15" s="59" t="s">
        <v>8</v>
      </c>
      <c r="B15" s="60"/>
      <c r="C15" s="60"/>
      <c r="D15" s="60"/>
      <c r="E15" s="60"/>
      <c r="F15" s="18"/>
      <c r="G15" s="30"/>
      <c r="H15" s="31"/>
    </row>
    <row r="16" spans="1:8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52" t="s">
        <v>17</v>
      </c>
      <c r="B17" s="53"/>
      <c r="C17" s="22"/>
      <c r="D17" s="23"/>
      <c r="E17" s="23"/>
      <c r="F17" s="24"/>
      <c r="G17" s="25"/>
      <c r="H17" s="25"/>
    </row>
    <row r="18" spans="1:8" ht="14.4" customHeight="1" x14ac:dyDescent="0.3">
      <c r="A18" s="2"/>
      <c r="B18" s="19"/>
      <c r="C18" s="20"/>
      <c r="D18" s="23"/>
      <c r="E18" s="23"/>
      <c r="F18" s="24"/>
      <c r="G18" s="25"/>
      <c r="H18" s="25"/>
    </row>
    <row r="19" spans="1:8" ht="20.399999999999999" customHeight="1" x14ac:dyDescent="0.3">
      <c r="A19" s="46" t="s">
        <v>24</v>
      </c>
      <c r="B19" s="46"/>
      <c r="C19" s="22"/>
      <c r="D19" s="23"/>
      <c r="E19" s="23"/>
      <c r="F19" s="24"/>
      <c r="G19" s="25"/>
      <c r="H19" s="25"/>
    </row>
    <row r="20" spans="1:8" ht="14.4" customHeight="1" x14ac:dyDescent="0.3">
      <c r="C20" s="3"/>
      <c r="D20" s="23"/>
      <c r="E20" s="23"/>
      <c r="F20" s="24"/>
      <c r="G20" s="25"/>
      <c r="H20" s="25"/>
    </row>
    <row r="21" spans="1:8" ht="14.4" customHeight="1" x14ac:dyDescent="0.3">
      <c r="A21" s="23"/>
      <c r="B21" s="23"/>
      <c r="C21" s="23"/>
      <c r="D21" s="23"/>
      <c r="E21" s="23"/>
      <c r="F21" s="24"/>
      <c r="G21" s="25"/>
      <c r="H21" s="25"/>
    </row>
    <row r="22" spans="1:8" ht="14.4" customHeight="1" x14ac:dyDescent="0.3">
      <c r="A22" s="23"/>
      <c r="B22" s="23"/>
      <c r="C22" s="23"/>
      <c r="D22" s="23"/>
      <c r="E22" s="23"/>
      <c r="F22" s="24"/>
      <c r="G22" s="25"/>
      <c r="H22" s="25"/>
    </row>
    <row r="23" spans="1:8" ht="14.4" customHeight="1" x14ac:dyDescent="0.3">
      <c r="A23" s="23"/>
      <c r="B23" s="23"/>
      <c r="C23" s="23"/>
      <c r="D23" s="23"/>
      <c r="E23" s="23"/>
      <c r="F23" s="24"/>
      <c r="G23" s="25"/>
      <c r="H23" s="25"/>
    </row>
    <row r="24" spans="1:8" ht="18" customHeight="1" x14ac:dyDescent="0.3">
      <c r="A24" s="45" t="s">
        <v>10</v>
      </c>
      <c r="B24" s="45"/>
      <c r="C24" s="45"/>
      <c r="D24" s="45"/>
      <c r="E24" s="45"/>
      <c r="F24" s="45"/>
      <c r="G24" s="45"/>
      <c r="H24" s="45"/>
    </row>
    <row r="25" spans="1:8" ht="43.2" customHeight="1" x14ac:dyDescent="0.3">
      <c r="A25" s="11" t="s">
        <v>0</v>
      </c>
      <c r="B25" s="12" t="s">
        <v>15</v>
      </c>
      <c r="C25" s="12" t="s">
        <v>12</v>
      </c>
      <c r="D25" s="12" t="s">
        <v>1</v>
      </c>
      <c r="E25" s="12" t="s">
        <v>14</v>
      </c>
      <c r="F25" s="11" t="s">
        <v>3</v>
      </c>
      <c r="G25" s="11" t="s">
        <v>4</v>
      </c>
      <c r="H25" s="12" t="s">
        <v>7</v>
      </c>
    </row>
    <row r="26" spans="1:8" ht="14.4" customHeight="1" x14ac:dyDescent="0.3">
      <c r="A26" s="35">
        <v>91</v>
      </c>
      <c r="B26" s="6" t="s">
        <v>13</v>
      </c>
      <c r="C26" s="6">
        <v>1</v>
      </c>
      <c r="D26" s="37"/>
      <c r="E26" s="33"/>
      <c r="F26" s="8"/>
      <c r="G26" s="8"/>
      <c r="H26" s="8"/>
    </row>
    <row r="27" spans="1:8" ht="14.4" customHeight="1" x14ac:dyDescent="0.3">
      <c r="A27" s="35"/>
      <c r="B27" s="6"/>
      <c r="C27" s="6"/>
      <c r="D27" s="37"/>
      <c r="E27" s="33"/>
      <c r="F27" s="8"/>
      <c r="G27" s="8"/>
      <c r="H27" s="8"/>
    </row>
    <row r="28" spans="1:8" ht="14.4" customHeight="1" x14ac:dyDescent="0.3">
      <c r="A28" s="35"/>
      <c r="B28" s="6"/>
      <c r="C28" s="6"/>
      <c r="D28" s="37"/>
      <c r="E28" s="33"/>
      <c r="F28" s="8"/>
      <c r="G28" s="8"/>
      <c r="H28" s="8"/>
    </row>
    <row r="29" spans="1:8" ht="14.4" customHeight="1" x14ac:dyDescent="0.3">
      <c r="A29" s="35"/>
      <c r="B29" s="6"/>
      <c r="C29" s="6"/>
      <c r="D29" s="37"/>
      <c r="E29" s="33"/>
      <c r="F29" s="8"/>
      <c r="G29" s="8"/>
      <c r="H29" s="8"/>
    </row>
    <row r="30" spans="1:8" ht="14.4" customHeight="1" thickBot="1" x14ac:dyDescent="0.35">
      <c r="A30" s="36"/>
      <c r="B30" s="16"/>
      <c r="C30" s="16"/>
      <c r="D30" s="38"/>
      <c r="E30" s="34"/>
      <c r="F30" s="14"/>
      <c r="G30" s="14"/>
      <c r="H30" s="14"/>
    </row>
    <row r="31" spans="1:8" ht="26.4" customHeight="1" thickBot="1" x14ac:dyDescent="0.35">
      <c r="A31" s="47" t="s">
        <v>8</v>
      </c>
      <c r="B31" s="48"/>
      <c r="C31" s="48"/>
      <c r="D31" s="48"/>
      <c r="E31" s="48"/>
      <c r="F31" s="18">
        <f>SUM(F26:F30)</f>
        <v>0</v>
      </c>
      <c r="G31" s="49"/>
      <c r="H31" s="50"/>
    </row>
    <row r="32" spans="1:8" ht="14.4" customHeight="1" x14ac:dyDescent="0.3">
      <c r="A32" s="23"/>
      <c r="B32" s="23"/>
      <c r="C32" s="23"/>
      <c r="D32" s="23"/>
      <c r="E32" s="23"/>
      <c r="F32" s="24"/>
      <c r="G32" s="25"/>
      <c r="H32" s="25"/>
    </row>
    <row r="33" spans="1:8" ht="14.4" customHeight="1" x14ac:dyDescent="0.3">
      <c r="A33" s="23"/>
      <c r="B33" s="23"/>
      <c r="C33" s="23"/>
      <c r="D33" s="23"/>
      <c r="E33" s="23"/>
      <c r="F33" s="24"/>
      <c r="G33" s="25"/>
      <c r="H33" s="25"/>
    </row>
    <row r="34" spans="1:8" ht="14.4" customHeight="1" x14ac:dyDescent="0.3">
      <c r="C34" s="3"/>
      <c r="D34" s="3"/>
      <c r="E34" s="4"/>
      <c r="F34" s="4"/>
      <c r="G34" s="4"/>
      <c r="H34" s="4"/>
    </row>
    <row r="35" spans="1:8" ht="21" customHeight="1" x14ac:dyDescent="0.3">
      <c r="D35" s="3"/>
      <c r="E35" s="4"/>
      <c r="F35" s="4"/>
      <c r="G35" s="4"/>
      <c r="H35" s="4"/>
    </row>
    <row r="36" spans="1:8" x14ac:dyDescent="0.3">
      <c r="D36" s="3"/>
      <c r="E36" s="4"/>
      <c r="F36" s="4"/>
      <c r="G36" s="4"/>
      <c r="H36" s="4"/>
    </row>
    <row r="37" spans="1:8" ht="21" customHeight="1" x14ac:dyDescent="0.3">
      <c r="D37" s="3"/>
      <c r="E37" s="4"/>
      <c r="F37" s="4"/>
      <c r="G37" s="4"/>
      <c r="H37" s="4"/>
    </row>
    <row r="38" spans="1:8" x14ac:dyDescent="0.3">
      <c r="D38" s="3"/>
      <c r="E38" s="4"/>
      <c r="F38" s="4"/>
      <c r="G38" s="4"/>
      <c r="H38" s="4"/>
    </row>
    <row r="39" spans="1:8" ht="21" customHeight="1" x14ac:dyDescent="0.3">
      <c r="D39" s="3"/>
      <c r="E39" s="4"/>
      <c r="F39" s="4"/>
      <c r="G39" s="4"/>
      <c r="H39" s="4"/>
    </row>
    <row r="40" spans="1:8" x14ac:dyDescent="0.3">
      <c r="D40" s="3"/>
      <c r="E40" s="4"/>
      <c r="F40" s="4"/>
      <c r="G40" s="4"/>
      <c r="H40" s="4"/>
    </row>
    <row r="41" spans="1:8" x14ac:dyDescent="0.3">
      <c r="E41" s="4"/>
      <c r="F41" s="4"/>
      <c r="G41" s="4"/>
      <c r="H41" s="4"/>
    </row>
    <row r="42" spans="1:8" x14ac:dyDescent="0.3">
      <c r="E42" s="4"/>
      <c r="F42" s="4"/>
      <c r="G42" s="4"/>
      <c r="H42" s="4"/>
    </row>
    <row r="43" spans="1:8" x14ac:dyDescent="0.3">
      <c r="E43" s="4"/>
      <c r="F43" s="4"/>
      <c r="G43" s="4"/>
      <c r="H43" s="4"/>
    </row>
  </sheetData>
  <mergeCells count="9">
    <mergeCell ref="A19:B19"/>
    <mergeCell ref="A24:H24"/>
    <mergeCell ref="A31:E31"/>
    <mergeCell ref="G31:H31"/>
    <mergeCell ref="A1:H1"/>
    <mergeCell ref="D4:E4"/>
    <mergeCell ref="F4:G4"/>
    <mergeCell ref="A8:H8"/>
    <mergeCell ref="A17:B17"/>
  </mergeCells>
  <pageMargins left="0.7" right="0.7" top="0.75" bottom="0.75" header="0.3" footer="0.3"/>
  <pageSetup paperSize="9" scale="6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25036-23C1-4DF5-B8DE-918A52CB9EB0}">
  <sheetPr>
    <pageSetUpPr fitToPage="1"/>
  </sheetPr>
  <dimension ref="A1:H43"/>
  <sheetViews>
    <sheetView zoomScale="90" zoomScaleNormal="90" workbookViewId="0">
      <selection activeCell="F16" sqref="F16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2" customWidth="1"/>
  </cols>
  <sheetData>
    <row r="1" spans="1:8" ht="26.4" thickBot="1" x14ac:dyDescent="0.55000000000000004">
      <c r="A1" s="42" t="s">
        <v>33</v>
      </c>
      <c r="B1" s="43"/>
      <c r="C1" s="43"/>
      <c r="D1" s="43"/>
      <c r="E1" s="43"/>
      <c r="F1" s="43"/>
      <c r="G1" s="43"/>
      <c r="H1" s="44"/>
    </row>
    <row r="2" spans="1:8" x14ac:dyDescent="0.3">
      <c r="C2" s="41" t="s">
        <v>20</v>
      </c>
      <c r="D2" s="40">
        <v>45962</v>
      </c>
      <c r="E2" s="1" t="s">
        <v>23</v>
      </c>
      <c r="F2" s="40">
        <v>45991</v>
      </c>
      <c r="G2" s="41"/>
      <c r="H2" s="40"/>
    </row>
    <row r="4" spans="1:8" ht="18" x14ac:dyDescent="0.35">
      <c r="A4" s="27" t="s">
        <v>21</v>
      </c>
      <c r="C4" s="26"/>
      <c r="D4" s="54" t="s">
        <v>16</v>
      </c>
      <c r="E4" s="54"/>
      <c r="F4" s="55">
        <v>44623</v>
      </c>
      <c r="G4" s="55"/>
    </row>
    <row r="5" spans="1:8" ht="14.4" customHeight="1" x14ac:dyDescent="0.35">
      <c r="A5" s="27"/>
      <c r="C5" s="26"/>
    </row>
    <row r="6" spans="1:8" ht="14.4" customHeight="1" x14ac:dyDescent="0.35">
      <c r="A6" s="27"/>
      <c r="C6" s="26"/>
    </row>
    <row r="7" spans="1:8" x14ac:dyDescent="0.3">
      <c r="A7" s="9"/>
      <c r="C7" s="10"/>
    </row>
    <row r="8" spans="1:8" ht="18" x14ac:dyDescent="0.3">
      <c r="A8" s="45" t="s">
        <v>9</v>
      </c>
      <c r="B8" s="45"/>
      <c r="C8" s="45"/>
      <c r="D8" s="45"/>
      <c r="E8" s="45"/>
      <c r="F8" s="45"/>
      <c r="G8" s="45"/>
      <c r="H8" s="45"/>
    </row>
    <row r="9" spans="1:8" s="2" customFormat="1" ht="43.2" x14ac:dyDescent="0.3">
      <c r="A9" s="11" t="s">
        <v>0</v>
      </c>
      <c r="B9" s="12" t="s">
        <v>6</v>
      </c>
      <c r="C9" s="12" t="s">
        <v>11</v>
      </c>
      <c r="D9" s="12" t="s">
        <v>1</v>
      </c>
      <c r="E9" s="11" t="s">
        <v>2</v>
      </c>
      <c r="F9" s="11" t="s">
        <v>3</v>
      </c>
      <c r="G9" s="12" t="s">
        <v>22</v>
      </c>
      <c r="H9" s="12" t="s">
        <v>5</v>
      </c>
    </row>
    <row r="10" spans="1:8" x14ac:dyDescent="0.3">
      <c r="A10" s="5"/>
      <c r="B10" s="6"/>
      <c r="C10" s="57"/>
      <c r="D10" s="7"/>
      <c r="E10" s="28"/>
      <c r="F10" s="28">
        <f>E10/1.2</f>
        <v>0</v>
      </c>
      <c r="G10" s="13" t="str">
        <f>IF(C10,LOOKUP(IF(YEAR(D10)=YEAR(C10),$C$19,$C$17),{0,0.6;50001,0.7;90001,0.8}),"")</f>
        <v/>
      </c>
      <c r="H10" s="56" t="e">
        <f>F10*G10</f>
        <v>#VALUE!</v>
      </c>
    </row>
    <row r="11" spans="1:8" x14ac:dyDescent="0.3">
      <c r="A11" s="5"/>
      <c r="B11" s="6"/>
      <c r="C11" s="57"/>
      <c r="D11" s="7"/>
      <c r="E11" s="28"/>
      <c r="F11" s="28">
        <f t="shared" ref="F11:F14" si="0">E11/1.2</f>
        <v>0</v>
      </c>
      <c r="G11" s="13" t="str">
        <f>IF(C11,LOOKUP(IF(YEAR(D11)=YEAR(C11),$C$19,$C$17),{0,0.6;50001,0.7;90001,0.8}),"")</f>
        <v/>
      </c>
      <c r="H11" s="56" t="e">
        <f t="shared" ref="H11:H14" si="1">F11*G11</f>
        <v>#VALUE!</v>
      </c>
    </row>
    <row r="12" spans="1:8" x14ac:dyDescent="0.3">
      <c r="A12" s="5"/>
      <c r="B12" s="6"/>
      <c r="C12" s="57"/>
      <c r="D12" s="7"/>
      <c r="E12" s="28"/>
      <c r="F12" s="28">
        <f t="shared" si="0"/>
        <v>0</v>
      </c>
      <c r="G12" s="13" t="str">
        <f>IF(C12,LOOKUP(IF(YEAR(D12)=YEAR(C12),$C$19,$C$17),{0,0.6;50001,0.7;90001,0.8}),"")</f>
        <v/>
      </c>
      <c r="H12" s="56" t="e">
        <f t="shared" si="1"/>
        <v>#VALUE!</v>
      </c>
    </row>
    <row r="13" spans="1:8" x14ac:dyDescent="0.3">
      <c r="A13" s="5"/>
      <c r="B13" s="6"/>
      <c r="C13" s="57"/>
      <c r="D13" s="7"/>
      <c r="E13" s="28"/>
      <c r="F13" s="28">
        <f t="shared" si="0"/>
        <v>0</v>
      </c>
      <c r="G13" s="13" t="str">
        <f>IF(C13,LOOKUP(IF(YEAR(D13)=YEAR(C13),$C$19,$C$17),{0,0.6;50001,0.7;90001,0.8}),"")</f>
        <v/>
      </c>
      <c r="H13" s="56" t="e">
        <f t="shared" si="1"/>
        <v>#VALUE!</v>
      </c>
    </row>
    <row r="14" spans="1:8" ht="15" thickBot="1" x14ac:dyDescent="0.35">
      <c r="A14" s="15"/>
      <c r="B14" s="16"/>
      <c r="C14" s="17"/>
      <c r="D14" s="17"/>
      <c r="E14" s="29"/>
      <c r="F14" s="28">
        <f t="shared" si="0"/>
        <v>0</v>
      </c>
      <c r="G14" s="13"/>
      <c r="H14" s="56">
        <f t="shared" si="1"/>
        <v>0</v>
      </c>
    </row>
    <row r="15" spans="1:8" ht="26.4" customHeight="1" thickBot="1" x14ac:dyDescent="0.35">
      <c r="A15" s="59" t="s">
        <v>8</v>
      </c>
      <c r="B15" s="60"/>
      <c r="C15" s="60"/>
      <c r="D15" s="60"/>
      <c r="E15" s="60"/>
      <c r="F15" s="18"/>
      <c r="G15" s="30"/>
      <c r="H15" s="31"/>
    </row>
    <row r="16" spans="1:8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52" t="s">
        <v>17</v>
      </c>
      <c r="B17" s="53"/>
      <c r="C17" s="22"/>
      <c r="D17" s="23"/>
      <c r="E17" s="23"/>
      <c r="F17" s="24"/>
      <c r="G17" s="25"/>
      <c r="H17" s="25"/>
    </row>
    <row r="18" spans="1:8" ht="14.4" customHeight="1" x14ac:dyDescent="0.3">
      <c r="A18" s="2"/>
      <c r="B18" s="19"/>
      <c r="C18" s="20"/>
      <c r="D18" s="23"/>
      <c r="E18" s="23"/>
      <c r="F18" s="24"/>
      <c r="G18" s="25"/>
      <c r="H18" s="25"/>
    </row>
    <row r="19" spans="1:8" ht="20.399999999999999" customHeight="1" x14ac:dyDescent="0.3">
      <c r="A19" s="46" t="s">
        <v>24</v>
      </c>
      <c r="B19" s="46"/>
      <c r="C19" s="22"/>
      <c r="D19" s="23"/>
      <c r="E19" s="23"/>
      <c r="F19" s="24"/>
      <c r="G19" s="25"/>
      <c r="H19" s="25"/>
    </row>
    <row r="20" spans="1:8" ht="14.4" customHeight="1" x14ac:dyDescent="0.3">
      <c r="C20" s="3"/>
      <c r="D20" s="23"/>
      <c r="E20" s="23"/>
      <c r="F20" s="24"/>
      <c r="G20" s="25"/>
      <c r="H20" s="25"/>
    </row>
    <row r="21" spans="1:8" ht="14.4" customHeight="1" x14ac:dyDescent="0.3">
      <c r="A21" s="23"/>
      <c r="B21" s="23"/>
      <c r="C21" s="23"/>
      <c r="D21" s="23"/>
      <c r="E21" s="23"/>
      <c r="F21" s="24"/>
      <c r="G21" s="25"/>
      <c r="H21" s="25"/>
    </row>
    <row r="22" spans="1:8" ht="14.4" customHeight="1" x14ac:dyDescent="0.3">
      <c r="A22" s="23"/>
      <c r="B22" s="23"/>
      <c r="C22" s="23"/>
      <c r="D22" s="23"/>
      <c r="E22" s="23"/>
      <c r="F22" s="24"/>
      <c r="G22" s="25"/>
      <c r="H22" s="25"/>
    </row>
    <row r="23" spans="1:8" ht="14.4" customHeight="1" x14ac:dyDescent="0.3">
      <c r="A23" s="23"/>
      <c r="B23" s="23"/>
      <c r="C23" s="23"/>
      <c r="D23" s="23"/>
      <c r="E23" s="23"/>
      <c r="F23" s="24"/>
      <c r="G23" s="25"/>
      <c r="H23" s="25"/>
    </row>
    <row r="24" spans="1:8" ht="18" customHeight="1" x14ac:dyDescent="0.3">
      <c r="A24" s="45" t="s">
        <v>10</v>
      </c>
      <c r="B24" s="45"/>
      <c r="C24" s="45"/>
      <c r="D24" s="45"/>
      <c r="E24" s="45"/>
      <c r="F24" s="45"/>
      <c r="G24" s="45"/>
      <c r="H24" s="45"/>
    </row>
    <row r="25" spans="1:8" ht="43.2" customHeight="1" x14ac:dyDescent="0.3">
      <c r="A25" s="11" t="s">
        <v>0</v>
      </c>
      <c r="B25" s="12" t="s">
        <v>15</v>
      </c>
      <c r="C25" s="12" t="s">
        <v>12</v>
      </c>
      <c r="D25" s="12" t="s">
        <v>1</v>
      </c>
      <c r="E25" s="12" t="s">
        <v>14</v>
      </c>
      <c r="F25" s="11" t="s">
        <v>3</v>
      </c>
      <c r="G25" s="11" t="s">
        <v>4</v>
      </c>
      <c r="H25" s="12" t="s">
        <v>7</v>
      </c>
    </row>
    <row r="26" spans="1:8" ht="14.4" customHeight="1" x14ac:dyDescent="0.3">
      <c r="A26" s="35">
        <v>91</v>
      </c>
      <c r="B26" s="6" t="s">
        <v>13</v>
      </c>
      <c r="C26" s="6">
        <v>1</v>
      </c>
      <c r="D26" s="37"/>
      <c r="E26" s="33"/>
      <c r="F26" s="8"/>
      <c r="G26" s="8"/>
      <c r="H26" s="8"/>
    </row>
    <row r="27" spans="1:8" ht="14.4" customHeight="1" x14ac:dyDescent="0.3">
      <c r="A27" s="35"/>
      <c r="B27" s="6"/>
      <c r="C27" s="6"/>
      <c r="D27" s="37"/>
      <c r="E27" s="33"/>
      <c r="F27" s="8"/>
      <c r="G27" s="8"/>
      <c r="H27" s="8"/>
    </row>
    <row r="28" spans="1:8" ht="14.4" customHeight="1" x14ac:dyDescent="0.3">
      <c r="A28" s="35"/>
      <c r="B28" s="6"/>
      <c r="C28" s="6"/>
      <c r="D28" s="37"/>
      <c r="E28" s="33"/>
      <c r="F28" s="8"/>
      <c r="G28" s="8"/>
      <c r="H28" s="8"/>
    </row>
    <row r="29" spans="1:8" ht="14.4" customHeight="1" x14ac:dyDescent="0.3">
      <c r="A29" s="35"/>
      <c r="B29" s="6"/>
      <c r="C29" s="6"/>
      <c r="D29" s="37"/>
      <c r="E29" s="33"/>
      <c r="F29" s="8"/>
      <c r="G29" s="8"/>
      <c r="H29" s="8"/>
    </row>
    <row r="30" spans="1:8" ht="14.4" customHeight="1" thickBot="1" x14ac:dyDescent="0.35">
      <c r="A30" s="36"/>
      <c r="B30" s="16"/>
      <c r="C30" s="16"/>
      <c r="D30" s="38"/>
      <c r="E30" s="34"/>
      <c r="F30" s="14"/>
      <c r="G30" s="14"/>
      <c r="H30" s="14"/>
    </row>
    <row r="31" spans="1:8" ht="26.4" customHeight="1" thickBot="1" x14ac:dyDescent="0.35">
      <c r="A31" s="47" t="s">
        <v>8</v>
      </c>
      <c r="B31" s="48"/>
      <c r="C31" s="48"/>
      <c r="D31" s="48"/>
      <c r="E31" s="48"/>
      <c r="F31" s="18">
        <f>SUM(F26:F30)</f>
        <v>0</v>
      </c>
      <c r="G31" s="49"/>
      <c r="H31" s="50"/>
    </row>
    <row r="32" spans="1:8" ht="14.4" customHeight="1" x14ac:dyDescent="0.3">
      <c r="A32" s="23"/>
      <c r="B32" s="23"/>
      <c r="C32" s="23"/>
      <c r="D32" s="23"/>
      <c r="E32" s="23"/>
      <c r="F32" s="24"/>
      <c r="G32" s="25"/>
      <c r="H32" s="25"/>
    </row>
    <row r="33" spans="1:8" ht="14.4" customHeight="1" x14ac:dyDescent="0.3">
      <c r="A33" s="23"/>
      <c r="B33" s="23"/>
      <c r="C33" s="23"/>
      <c r="D33" s="23"/>
      <c r="E33" s="23"/>
      <c r="F33" s="24"/>
      <c r="G33" s="25"/>
      <c r="H33" s="25"/>
    </row>
    <row r="34" spans="1:8" ht="14.4" customHeight="1" x14ac:dyDescent="0.3">
      <c r="C34" s="3"/>
      <c r="D34" s="3"/>
      <c r="E34" s="4"/>
      <c r="F34" s="4"/>
      <c r="G34" s="4"/>
      <c r="H34" s="4"/>
    </row>
    <row r="35" spans="1:8" ht="21" customHeight="1" x14ac:dyDescent="0.3">
      <c r="D35" s="3"/>
      <c r="E35" s="4"/>
      <c r="F35" s="4"/>
      <c r="G35" s="4"/>
      <c r="H35" s="4"/>
    </row>
    <row r="36" spans="1:8" x14ac:dyDescent="0.3">
      <c r="D36" s="3"/>
      <c r="E36" s="4"/>
      <c r="F36" s="4"/>
      <c r="G36" s="4"/>
      <c r="H36" s="4"/>
    </row>
    <row r="37" spans="1:8" ht="21" customHeight="1" x14ac:dyDescent="0.3">
      <c r="D37" s="3"/>
      <c r="E37" s="4"/>
      <c r="F37" s="4"/>
      <c r="G37" s="4"/>
      <c r="H37" s="4"/>
    </row>
    <row r="38" spans="1:8" x14ac:dyDescent="0.3">
      <c r="D38" s="3"/>
      <c r="E38" s="4"/>
      <c r="F38" s="4"/>
      <c r="G38" s="4"/>
      <c r="H38" s="4"/>
    </row>
    <row r="39" spans="1:8" ht="21" customHeight="1" x14ac:dyDescent="0.3">
      <c r="D39" s="3"/>
      <c r="E39" s="4"/>
      <c r="F39" s="4"/>
      <c r="G39" s="4"/>
      <c r="H39" s="4"/>
    </row>
    <row r="40" spans="1:8" x14ac:dyDescent="0.3">
      <c r="D40" s="3"/>
      <c r="E40" s="4"/>
      <c r="F40" s="4"/>
      <c r="G40" s="4"/>
      <c r="H40" s="4"/>
    </row>
    <row r="41" spans="1:8" x14ac:dyDescent="0.3">
      <c r="E41" s="4"/>
      <c r="F41" s="4"/>
      <c r="G41" s="4"/>
      <c r="H41" s="4"/>
    </row>
    <row r="42" spans="1:8" x14ac:dyDescent="0.3">
      <c r="E42" s="4"/>
      <c r="F42" s="4"/>
      <c r="G42" s="4"/>
      <c r="H42" s="4"/>
    </row>
    <row r="43" spans="1:8" x14ac:dyDescent="0.3">
      <c r="E43" s="4"/>
      <c r="F43" s="4"/>
      <c r="G43" s="4"/>
      <c r="H43" s="4"/>
    </row>
  </sheetData>
  <mergeCells count="9">
    <mergeCell ref="A19:B19"/>
    <mergeCell ref="A24:H24"/>
    <mergeCell ref="A31:E31"/>
    <mergeCell ref="G31:H31"/>
    <mergeCell ref="A1:H1"/>
    <mergeCell ref="D4:E4"/>
    <mergeCell ref="F4:G4"/>
    <mergeCell ref="A8:H8"/>
    <mergeCell ref="A17:B17"/>
  </mergeCells>
  <pageMargins left="0.7" right="0.7" top="0.75" bottom="0.75" header="0.3" footer="0.3"/>
  <pageSetup paperSize="9" scale="62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5F555-48AC-4438-8380-44CFD95D216E}">
  <sheetPr>
    <pageSetUpPr fitToPage="1"/>
  </sheetPr>
  <dimension ref="A1:H43"/>
  <sheetViews>
    <sheetView zoomScale="90" zoomScaleNormal="90" workbookViewId="0">
      <selection activeCell="F2" sqref="F2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2" customWidth="1"/>
  </cols>
  <sheetData>
    <row r="1" spans="1:8" ht="26.4" thickBot="1" x14ac:dyDescent="0.55000000000000004">
      <c r="A1" s="42" t="s">
        <v>34</v>
      </c>
      <c r="B1" s="43"/>
      <c r="C1" s="43"/>
      <c r="D1" s="43"/>
      <c r="E1" s="43"/>
      <c r="F1" s="43"/>
      <c r="G1" s="43"/>
      <c r="H1" s="44"/>
    </row>
    <row r="2" spans="1:8" x14ac:dyDescent="0.3">
      <c r="C2" s="41" t="s">
        <v>20</v>
      </c>
      <c r="D2" s="40">
        <v>45992</v>
      </c>
      <c r="E2" s="1" t="s">
        <v>23</v>
      </c>
      <c r="F2" s="40">
        <v>46022</v>
      </c>
      <c r="G2" s="41"/>
      <c r="H2" s="40"/>
    </row>
    <row r="4" spans="1:8" ht="18" x14ac:dyDescent="0.35">
      <c r="A4" s="27" t="s">
        <v>21</v>
      </c>
      <c r="C4" s="26"/>
      <c r="D4" s="54" t="s">
        <v>16</v>
      </c>
      <c r="E4" s="54"/>
      <c r="F4" s="55">
        <v>44623</v>
      </c>
      <c r="G4" s="55"/>
    </row>
    <row r="5" spans="1:8" ht="14.4" customHeight="1" x14ac:dyDescent="0.35">
      <c r="A5" s="27"/>
      <c r="C5" s="26"/>
    </row>
    <row r="6" spans="1:8" ht="14.4" customHeight="1" x14ac:dyDescent="0.35">
      <c r="A6" s="27"/>
      <c r="C6" s="26"/>
    </row>
    <row r="7" spans="1:8" x14ac:dyDescent="0.3">
      <c r="A7" s="9"/>
      <c r="C7" s="10"/>
    </row>
    <row r="8" spans="1:8" ht="18" x14ac:dyDescent="0.3">
      <c r="A8" s="45" t="s">
        <v>9</v>
      </c>
      <c r="B8" s="45"/>
      <c r="C8" s="45"/>
      <c r="D8" s="45"/>
      <c r="E8" s="45"/>
      <c r="F8" s="45"/>
      <c r="G8" s="45"/>
      <c r="H8" s="45"/>
    </row>
    <row r="9" spans="1:8" s="2" customFormat="1" ht="43.2" x14ac:dyDescent="0.3">
      <c r="A9" s="11" t="s">
        <v>0</v>
      </c>
      <c r="B9" s="12" t="s">
        <v>6</v>
      </c>
      <c r="C9" s="12" t="s">
        <v>11</v>
      </c>
      <c r="D9" s="12" t="s">
        <v>1</v>
      </c>
      <c r="E9" s="11" t="s">
        <v>2</v>
      </c>
      <c r="F9" s="11" t="s">
        <v>3</v>
      </c>
      <c r="G9" s="12" t="s">
        <v>22</v>
      </c>
      <c r="H9" s="12" t="s">
        <v>5</v>
      </c>
    </row>
    <row r="10" spans="1:8" x14ac:dyDescent="0.3">
      <c r="A10" s="5"/>
      <c r="B10" s="6"/>
      <c r="C10" s="57"/>
      <c r="D10" s="7"/>
      <c r="E10" s="28"/>
      <c r="F10" s="28">
        <f>E10/1.2</f>
        <v>0</v>
      </c>
      <c r="G10" s="13" t="str">
        <f>IF(C10,LOOKUP(IF(YEAR(D10)=YEAR(C10),$C$19,$C$17),{0,0.6;50001,0.7;90001,0.8}),"")</f>
        <v/>
      </c>
      <c r="H10" s="56" t="e">
        <f>F10*G10</f>
        <v>#VALUE!</v>
      </c>
    </row>
    <row r="11" spans="1:8" x14ac:dyDescent="0.3">
      <c r="A11" s="5"/>
      <c r="B11" s="6"/>
      <c r="C11" s="57"/>
      <c r="D11" s="7"/>
      <c r="E11" s="28"/>
      <c r="F11" s="28">
        <f t="shared" ref="F11:F14" si="0">E11/1.2</f>
        <v>0</v>
      </c>
      <c r="G11" s="13" t="str">
        <f>IF(C11,LOOKUP(IF(YEAR(D11)=YEAR(C11),$C$19,$C$17),{0,0.6;50001,0.7;90001,0.8}),"")</f>
        <v/>
      </c>
      <c r="H11" s="56" t="e">
        <f t="shared" ref="H11:H14" si="1">F11*G11</f>
        <v>#VALUE!</v>
      </c>
    </row>
    <row r="12" spans="1:8" x14ac:dyDescent="0.3">
      <c r="A12" s="5"/>
      <c r="B12" s="6"/>
      <c r="C12" s="57"/>
      <c r="D12" s="7"/>
      <c r="E12" s="28"/>
      <c r="F12" s="28">
        <f t="shared" si="0"/>
        <v>0</v>
      </c>
      <c r="G12" s="13" t="str">
        <f>IF(C12,LOOKUP(IF(YEAR(D12)=YEAR(C12),$C$19,$C$17),{0,0.6;50001,0.7;90001,0.8}),"")</f>
        <v/>
      </c>
      <c r="H12" s="56" t="e">
        <f t="shared" si="1"/>
        <v>#VALUE!</v>
      </c>
    </row>
    <row r="13" spans="1:8" x14ac:dyDescent="0.3">
      <c r="A13" s="5"/>
      <c r="B13" s="6"/>
      <c r="C13" s="57"/>
      <c r="D13" s="7"/>
      <c r="E13" s="28"/>
      <c r="F13" s="28">
        <f t="shared" si="0"/>
        <v>0</v>
      </c>
      <c r="G13" s="13" t="str">
        <f>IF(C13,LOOKUP(IF(YEAR(D13)=YEAR(C13),$C$19,$C$17),{0,0.6;50001,0.7;90001,0.8}),"")</f>
        <v/>
      </c>
      <c r="H13" s="56" t="e">
        <f t="shared" si="1"/>
        <v>#VALUE!</v>
      </c>
    </row>
    <row r="14" spans="1:8" ht="15" thickBot="1" x14ac:dyDescent="0.35">
      <c r="A14" s="15"/>
      <c r="B14" s="16"/>
      <c r="C14" s="17"/>
      <c r="D14" s="17"/>
      <c r="E14" s="29"/>
      <c r="F14" s="28">
        <f t="shared" si="0"/>
        <v>0</v>
      </c>
      <c r="G14" s="13"/>
      <c r="H14" s="56">
        <f t="shared" si="1"/>
        <v>0</v>
      </c>
    </row>
    <row r="15" spans="1:8" ht="26.4" customHeight="1" thickBot="1" x14ac:dyDescent="0.35">
      <c r="A15" s="47" t="s">
        <v>8</v>
      </c>
      <c r="B15" s="48"/>
      <c r="C15" s="48"/>
      <c r="D15" s="48"/>
      <c r="E15" s="48"/>
      <c r="F15" s="18">
        <f>SUM(F10:F14)</f>
        <v>0</v>
      </c>
      <c r="G15" s="30"/>
      <c r="H15" s="31"/>
    </row>
    <row r="16" spans="1:8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52" t="s">
        <v>17</v>
      </c>
      <c r="B17" s="53"/>
      <c r="C17" s="22"/>
      <c r="D17" s="23"/>
      <c r="E17" s="23"/>
      <c r="F17" s="24"/>
      <c r="G17" s="25"/>
      <c r="H17" s="25"/>
    </row>
    <row r="18" spans="1:8" ht="14.4" customHeight="1" x14ac:dyDescent="0.3">
      <c r="A18" s="2"/>
      <c r="B18" s="19"/>
      <c r="C18" s="20"/>
      <c r="D18" s="23"/>
      <c r="E18" s="23"/>
      <c r="F18" s="24"/>
      <c r="G18" s="25"/>
      <c r="H18" s="25"/>
    </row>
    <row r="19" spans="1:8" ht="20.399999999999999" customHeight="1" x14ac:dyDescent="0.3">
      <c r="A19" s="46" t="s">
        <v>24</v>
      </c>
      <c r="B19" s="46"/>
      <c r="C19" s="22"/>
      <c r="D19" s="23"/>
      <c r="E19" s="23"/>
      <c r="F19" s="24"/>
      <c r="G19" s="25"/>
      <c r="H19" s="25"/>
    </row>
    <row r="20" spans="1:8" ht="14.4" customHeight="1" x14ac:dyDescent="0.3">
      <c r="C20" s="3"/>
      <c r="D20" s="23"/>
      <c r="E20" s="23"/>
      <c r="F20" s="24"/>
      <c r="G20" s="25"/>
      <c r="H20" s="25"/>
    </row>
    <row r="21" spans="1:8" ht="14.4" customHeight="1" x14ac:dyDescent="0.3">
      <c r="A21" s="23"/>
      <c r="B21" s="23"/>
      <c r="C21" s="23"/>
      <c r="D21" s="23"/>
      <c r="E21" s="23"/>
      <c r="F21" s="24"/>
      <c r="G21" s="25"/>
      <c r="H21" s="25"/>
    </row>
    <row r="22" spans="1:8" ht="14.4" customHeight="1" x14ac:dyDescent="0.3">
      <c r="A22" s="23"/>
      <c r="B22" s="23"/>
      <c r="C22" s="23"/>
      <c r="D22" s="23"/>
      <c r="E22" s="23"/>
      <c r="F22" s="24"/>
      <c r="G22" s="25"/>
      <c r="H22" s="25"/>
    </row>
    <row r="23" spans="1:8" ht="14.4" customHeight="1" x14ac:dyDescent="0.3">
      <c r="A23" s="23"/>
      <c r="B23" s="23"/>
      <c r="C23" s="23"/>
      <c r="D23" s="23"/>
      <c r="E23" s="23"/>
      <c r="F23" s="24"/>
      <c r="G23" s="25"/>
      <c r="H23" s="25"/>
    </row>
    <row r="24" spans="1:8" ht="18" customHeight="1" x14ac:dyDescent="0.3">
      <c r="A24" s="45" t="s">
        <v>10</v>
      </c>
      <c r="B24" s="45"/>
      <c r="C24" s="45"/>
      <c r="D24" s="45"/>
      <c r="E24" s="45"/>
      <c r="F24" s="45"/>
      <c r="G24" s="45"/>
      <c r="H24" s="45"/>
    </row>
    <row r="25" spans="1:8" ht="43.2" customHeight="1" x14ac:dyDescent="0.3">
      <c r="A25" s="11" t="s">
        <v>0</v>
      </c>
      <c r="B25" s="12" t="s">
        <v>15</v>
      </c>
      <c r="C25" s="12" t="s">
        <v>12</v>
      </c>
      <c r="D25" s="12" t="s">
        <v>1</v>
      </c>
      <c r="E25" s="12" t="s">
        <v>14</v>
      </c>
      <c r="F25" s="11" t="s">
        <v>3</v>
      </c>
      <c r="G25" s="11" t="s">
        <v>4</v>
      </c>
      <c r="H25" s="12" t="s">
        <v>7</v>
      </c>
    </row>
    <row r="26" spans="1:8" ht="14.4" customHeight="1" x14ac:dyDescent="0.3">
      <c r="A26" s="35">
        <v>91</v>
      </c>
      <c r="B26" s="6" t="s">
        <v>13</v>
      </c>
      <c r="C26" s="6">
        <v>1</v>
      </c>
      <c r="D26" s="37"/>
      <c r="E26" s="33"/>
      <c r="F26" s="8"/>
      <c r="G26" s="8"/>
      <c r="H26" s="8"/>
    </row>
    <row r="27" spans="1:8" ht="14.4" customHeight="1" x14ac:dyDescent="0.3">
      <c r="A27" s="35"/>
      <c r="B27" s="6"/>
      <c r="C27" s="6"/>
      <c r="D27" s="37"/>
      <c r="E27" s="33"/>
      <c r="F27" s="8"/>
      <c r="G27" s="8"/>
      <c r="H27" s="8"/>
    </row>
    <row r="28" spans="1:8" ht="14.4" customHeight="1" x14ac:dyDescent="0.3">
      <c r="A28" s="35"/>
      <c r="B28" s="6"/>
      <c r="C28" s="6"/>
      <c r="D28" s="37"/>
      <c r="E28" s="33"/>
      <c r="F28" s="8"/>
      <c r="G28" s="8"/>
      <c r="H28" s="8"/>
    </row>
    <row r="29" spans="1:8" ht="14.4" customHeight="1" x14ac:dyDescent="0.3">
      <c r="A29" s="35"/>
      <c r="B29" s="6"/>
      <c r="C29" s="6"/>
      <c r="D29" s="37"/>
      <c r="E29" s="33"/>
      <c r="F29" s="8"/>
      <c r="G29" s="8"/>
      <c r="H29" s="8"/>
    </row>
    <row r="30" spans="1:8" ht="14.4" customHeight="1" thickBot="1" x14ac:dyDescent="0.35">
      <c r="A30" s="36"/>
      <c r="B30" s="16"/>
      <c r="C30" s="16"/>
      <c r="D30" s="38"/>
      <c r="E30" s="34"/>
      <c r="F30" s="14"/>
      <c r="G30" s="14"/>
      <c r="H30" s="14"/>
    </row>
    <row r="31" spans="1:8" ht="26.4" customHeight="1" thickBot="1" x14ac:dyDescent="0.35">
      <c r="A31" s="47" t="s">
        <v>8</v>
      </c>
      <c r="B31" s="48"/>
      <c r="C31" s="48"/>
      <c r="D31" s="48"/>
      <c r="E31" s="48"/>
      <c r="F31" s="18">
        <f>SUM(F26:F30)</f>
        <v>0</v>
      </c>
      <c r="G31" s="49"/>
      <c r="H31" s="50"/>
    </row>
    <row r="32" spans="1:8" ht="14.4" customHeight="1" x14ac:dyDescent="0.3">
      <c r="A32" s="23"/>
      <c r="B32" s="23"/>
      <c r="C32" s="23"/>
      <c r="D32" s="23"/>
      <c r="E32" s="23"/>
      <c r="F32" s="24"/>
      <c r="G32" s="25"/>
      <c r="H32" s="25"/>
    </row>
    <row r="33" spans="1:8" ht="14.4" customHeight="1" x14ac:dyDescent="0.3">
      <c r="A33" s="23"/>
      <c r="B33" s="23"/>
      <c r="C33" s="23"/>
      <c r="D33" s="23"/>
      <c r="E33" s="23"/>
      <c r="F33" s="24"/>
      <c r="G33" s="25"/>
      <c r="H33" s="25"/>
    </row>
    <row r="34" spans="1:8" ht="14.4" customHeight="1" x14ac:dyDescent="0.3">
      <c r="C34" s="3"/>
      <c r="D34" s="3"/>
      <c r="E34" s="4"/>
      <c r="F34" s="4"/>
      <c r="G34" s="4"/>
      <c r="H34" s="4"/>
    </row>
    <row r="35" spans="1:8" ht="21" customHeight="1" x14ac:dyDescent="0.3">
      <c r="D35" s="3"/>
      <c r="E35" s="4"/>
      <c r="F35" s="4"/>
      <c r="G35" s="4"/>
      <c r="H35" s="4"/>
    </row>
    <row r="36" spans="1:8" x14ac:dyDescent="0.3">
      <c r="D36" s="3"/>
      <c r="E36" s="4"/>
      <c r="F36" s="4"/>
      <c r="G36" s="4"/>
      <c r="H36" s="4"/>
    </row>
    <row r="37" spans="1:8" ht="21" customHeight="1" x14ac:dyDescent="0.3">
      <c r="D37" s="3"/>
      <c r="E37" s="4"/>
      <c r="F37" s="4"/>
      <c r="G37" s="4"/>
      <c r="H37" s="4"/>
    </row>
    <row r="38" spans="1:8" x14ac:dyDescent="0.3">
      <c r="D38" s="3"/>
      <c r="E38" s="4"/>
      <c r="F38" s="4"/>
      <c r="G38" s="4"/>
      <c r="H38" s="4"/>
    </row>
    <row r="39" spans="1:8" ht="21" customHeight="1" x14ac:dyDescent="0.3">
      <c r="D39" s="3"/>
      <c r="E39" s="4"/>
      <c r="F39" s="4"/>
      <c r="G39" s="4"/>
      <c r="H39" s="4"/>
    </row>
    <row r="40" spans="1:8" x14ac:dyDescent="0.3">
      <c r="D40" s="3"/>
      <c r="E40" s="4"/>
      <c r="F40" s="4"/>
      <c r="G40" s="4"/>
      <c r="H40" s="4"/>
    </row>
    <row r="41" spans="1:8" x14ac:dyDescent="0.3">
      <c r="E41" s="4"/>
      <c r="F41" s="4"/>
      <c r="G41" s="4"/>
      <c r="H41" s="4"/>
    </row>
    <row r="42" spans="1:8" x14ac:dyDescent="0.3">
      <c r="E42" s="4"/>
      <c r="F42" s="4"/>
      <c r="G42" s="4"/>
      <c r="H42" s="4"/>
    </row>
    <row r="43" spans="1:8" x14ac:dyDescent="0.3">
      <c r="E43" s="4"/>
      <c r="F43" s="4"/>
      <c r="G43" s="4"/>
      <c r="H43" s="4"/>
    </row>
  </sheetData>
  <mergeCells count="10">
    <mergeCell ref="A19:B19"/>
    <mergeCell ref="A24:H24"/>
    <mergeCell ref="A31:E31"/>
    <mergeCell ref="G31:H31"/>
    <mergeCell ref="A1:H1"/>
    <mergeCell ref="D4:E4"/>
    <mergeCell ref="F4:G4"/>
    <mergeCell ref="A8:H8"/>
    <mergeCell ref="A15:E15"/>
    <mergeCell ref="A17:B17"/>
  </mergeCells>
  <pageMargins left="0.7" right="0.7" top="0.75" bottom="0.75" header="0.3" footer="0.3"/>
  <pageSetup paperSize="9" scale="6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0732D-3879-48FA-A101-76199176408C}">
  <sheetPr>
    <pageSetUpPr fitToPage="1"/>
  </sheetPr>
  <dimension ref="A1:H43"/>
  <sheetViews>
    <sheetView zoomScale="90" zoomScaleNormal="90" workbookViewId="0">
      <selection activeCell="F3" sqref="F3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2" customWidth="1"/>
  </cols>
  <sheetData>
    <row r="1" spans="1:8" ht="26.4" thickBot="1" x14ac:dyDescent="0.55000000000000004">
      <c r="A1" s="42" t="s">
        <v>35</v>
      </c>
      <c r="B1" s="43"/>
      <c r="C1" s="43"/>
      <c r="D1" s="43"/>
      <c r="E1" s="43"/>
      <c r="F1" s="43"/>
      <c r="G1" s="43"/>
      <c r="H1" s="44"/>
    </row>
    <row r="2" spans="1:8" x14ac:dyDescent="0.3">
      <c r="C2" s="41" t="s">
        <v>20</v>
      </c>
      <c r="D2" s="40">
        <v>46023</v>
      </c>
      <c r="E2" s="1" t="s">
        <v>23</v>
      </c>
      <c r="F2" s="40">
        <v>46053</v>
      </c>
      <c r="G2" s="41"/>
      <c r="H2" s="40"/>
    </row>
    <row r="4" spans="1:8" ht="18" x14ac:dyDescent="0.35">
      <c r="A4" s="27" t="s">
        <v>21</v>
      </c>
      <c r="C4" s="26"/>
      <c r="D4" s="54" t="s">
        <v>16</v>
      </c>
      <c r="E4" s="54"/>
      <c r="F4" s="55">
        <v>44623</v>
      </c>
      <c r="G4" s="55"/>
    </row>
    <row r="5" spans="1:8" ht="14.4" customHeight="1" x14ac:dyDescent="0.35">
      <c r="A5" s="27"/>
      <c r="C5" s="26"/>
    </row>
    <row r="6" spans="1:8" ht="14.4" customHeight="1" x14ac:dyDescent="0.35">
      <c r="A6" s="27"/>
      <c r="C6" s="26"/>
    </row>
    <row r="7" spans="1:8" x14ac:dyDescent="0.3">
      <c r="A7" s="9"/>
      <c r="C7" s="10"/>
    </row>
    <row r="8" spans="1:8" ht="18" x14ac:dyDescent="0.3">
      <c r="A8" s="45" t="s">
        <v>9</v>
      </c>
      <c r="B8" s="45"/>
      <c r="C8" s="45"/>
      <c r="D8" s="45"/>
      <c r="E8" s="45"/>
      <c r="F8" s="45"/>
      <c r="G8" s="45"/>
      <c r="H8" s="45"/>
    </row>
    <row r="9" spans="1:8" s="2" customFormat="1" ht="43.2" x14ac:dyDescent="0.3">
      <c r="A9" s="11" t="s">
        <v>0</v>
      </c>
      <c r="B9" s="12" t="s">
        <v>6</v>
      </c>
      <c r="C9" s="12" t="s">
        <v>11</v>
      </c>
      <c r="D9" s="12" t="s">
        <v>1</v>
      </c>
      <c r="E9" s="11" t="s">
        <v>2</v>
      </c>
      <c r="F9" s="11" t="s">
        <v>3</v>
      </c>
      <c r="G9" s="12" t="s">
        <v>22</v>
      </c>
      <c r="H9" s="12" t="s">
        <v>5</v>
      </c>
    </row>
    <row r="10" spans="1:8" x14ac:dyDescent="0.3">
      <c r="A10" s="5"/>
      <c r="B10" s="6"/>
      <c r="C10" s="57"/>
      <c r="D10" s="7"/>
      <c r="E10" s="28"/>
      <c r="F10" s="28">
        <f>E10/1.2</f>
        <v>0</v>
      </c>
      <c r="G10" s="13" t="str">
        <f>IF(C10,LOOKUP(IF(YEAR(D10)=YEAR(C10),$C$19,$C$17),{0,0.6;50001,0.7;90001,0.8}),"")</f>
        <v/>
      </c>
      <c r="H10" s="56" t="e">
        <f>F10*G10</f>
        <v>#VALUE!</v>
      </c>
    </row>
    <row r="11" spans="1:8" x14ac:dyDescent="0.3">
      <c r="A11" s="5"/>
      <c r="B11" s="6"/>
      <c r="C11" s="57"/>
      <c r="D11" s="7"/>
      <c r="E11" s="28"/>
      <c r="F11" s="28">
        <f t="shared" ref="F11:F14" si="0">E11/1.2</f>
        <v>0</v>
      </c>
      <c r="G11" s="13" t="str">
        <f>IF(C11,LOOKUP(IF(YEAR(D11)=YEAR(C11),$C$19,$C$17),{0,0.6;50001,0.7;90001,0.8}),"")</f>
        <v/>
      </c>
      <c r="H11" s="56" t="e">
        <f t="shared" ref="H11:H14" si="1">F11*G11</f>
        <v>#VALUE!</v>
      </c>
    </row>
    <row r="12" spans="1:8" x14ac:dyDescent="0.3">
      <c r="A12" s="5"/>
      <c r="B12" s="6"/>
      <c r="C12" s="57"/>
      <c r="D12" s="7"/>
      <c r="E12" s="28"/>
      <c r="F12" s="28">
        <f t="shared" si="0"/>
        <v>0</v>
      </c>
      <c r="G12" s="13" t="str">
        <f>IF(C12,LOOKUP(IF(YEAR(D12)=YEAR(C12),$C$19,$C$17),{0,0.6;50001,0.7;90001,0.8}),"")</f>
        <v/>
      </c>
      <c r="H12" s="56" t="e">
        <f t="shared" si="1"/>
        <v>#VALUE!</v>
      </c>
    </row>
    <row r="13" spans="1:8" x14ac:dyDescent="0.3">
      <c r="A13" s="5"/>
      <c r="B13" s="6"/>
      <c r="C13" s="57"/>
      <c r="D13" s="7"/>
      <c r="E13" s="28"/>
      <c r="F13" s="28">
        <f t="shared" si="0"/>
        <v>0</v>
      </c>
      <c r="G13" s="13" t="str">
        <f>IF(C13,LOOKUP(IF(YEAR(D13)=YEAR(C13),$C$19,$C$17),{0,0.6;50001,0.7;90001,0.8}),"")</f>
        <v/>
      </c>
      <c r="H13" s="56" t="e">
        <f t="shared" si="1"/>
        <v>#VALUE!</v>
      </c>
    </row>
    <row r="14" spans="1:8" ht="15" thickBot="1" x14ac:dyDescent="0.35">
      <c r="A14" s="15"/>
      <c r="B14" s="16"/>
      <c r="C14" s="17"/>
      <c r="D14" s="17"/>
      <c r="E14" s="29"/>
      <c r="F14" s="28">
        <f t="shared" si="0"/>
        <v>0</v>
      </c>
      <c r="G14" s="13"/>
      <c r="H14" s="56">
        <f t="shared" si="1"/>
        <v>0</v>
      </c>
    </row>
    <row r="15" spans="1:8" ht="26.4" customHeight="1" thickBot="1" x14ac:dyDescent="0.35">
      <c r="A15" s="47" t="s">
        <v>8</v>
      </c>
      <c r="B15" s="48"/>
      <c r="C15" s="48"/>
      <c r="D15" s="48"/>
      <c r="E15" s="48"/>
      <c r="F15" s="18">
        <f>SUM(F10:F14)</f>
        <v>0</v>
      </c>
      <c r="G15" s="30"/>
      <c r="H15" s="31"/>
    </row>
    <row r="16" spans="1:8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52" t="s">
        <v>17</v>
      </c>
      <c r="B17" s="53"/>
      <c r="C17" s="22"/>
      <c r="D17" s="23"/>
      <c r="E17" s="23"/>
      <c r="F17" s="24"/>
      <c r="G17" s="25"/>
      <c r="H17" s="25"/>
    </row>
    <row r="18" spans="1:8" ht="14.4" customHeight="1" x14ac:dyDescent="0.3">
      <c r="A18" s="2"/>
      <c r="B18" s="19"/>
      <c r="C18" s="20"/>
      <c r="D18" s="23"/>
      <c r="E18" s="23"/>
      <c r="F18" s="24"/>
      <c r="G18" s="25"/>
      <c r="H18" s="25"/>
    </row>
    <row r="19" spans="1:8" ht="20.399999999999999" customHeight="1" x14ac:dyDescent="0.3">
      <c r="A19" s="46" t="s">
        <v>24</v>
      </c>
      <c r="B19" s="46"/>
      <c r="C19" s="22"/>
      <c r="D19" s="23"/>
      <c r="E19" s="23"/>
      <c r="F19" s="24"/>
      <c r="G19" s="25"/>
      <c r="H19" s="25"/>
    </row>
    <row r="20" spans="1:8" ht="14.4" customHeight="1" x14ac:dyDescent="0.3">
      <c r="C20" s="3"/>
      <c r="D20" s="23"/>
      <c r="E20" s="23"/>
      <c r="F20" s="24"/>
      <c r="G20" s="25"/>
      <c r="H20" s="25"/>
    </row>
    <row r="21" spans="1:8" ht="14.4" customHeight="1" x14ac:dyDescent="0.3">
      <c r="A21" s="23"/>
      <c r="B21" s="23"/>
      <c r="C21" s="23"/>
      <c r="D21" s="23"/>
      <c r="E21" s="23"/>
      <c r="F21" s="24"/>
      <c r="G21" s="25"/>
      <c r="H21" s="25"/>
    </row>
    <row r="22" spans="1:8" ht="14.4" customHeight="1" x14ac:dyDescent="0.3">
      <c r="A22" s="23"/>
      <c r="B22" s="23"/>
      <c r="C22" s="23"/>
      <c r="D22" s="23"/>
      <c r="E22" s="23"/>
      <c r="F22" s="24"/>
      <c r="G22" s="25"/>
      <c r="H22" s="25"/>
    </row>
    <row r="23" spans="1:8" ht="14.4" customHeight="1" x14ac:dyDescent="0.3">
      <c r="A23" s="23"/>
      <c r="B23" s="23"/>
      <c r="C23" s="23"/>
      <c r="D23" s="23"/>
      <c r="E23" s="23"/>
      <c r="F23" s="24"/>
      <c r="G23" s="25"/>
      <c r="H23" s="25"/>
    </row>
    <row r="24" spans="1:8" ht="18" customHeight="1" x14ac:dyDescent="0.3">
      <c r="A24" s="45" t="s">
        <v>10</v>
      </c>
      <c r="B24" s="45"/>
      <c r="C24" s="45"/>
      <c r="D24" s="45"/>
      <c r="E24" s="45"/>
      <c r="F24" s="45"/>
      <c r="G24" s="45"/>
      <c r="H24" s="45"/>
    </row>
    <row r="25" spans="1:8" ht="43.2" customHeight="1" x14ac:dyDescent="0.3">
      <c r="A25" s="11" t="s">
        <v>0</v>
      </c>
      <c r="B25" s="12" t="s">
        <v>15</v>
      </c>
      <c r="C25" s="12" t="s">
        <v>12</v>
      </c>
      <c r="D25" s="12" t="s">
        <v>1</v>
      </c>
      <c r="E25" s="12" t="s">
        <v>14</v>
      </c>
      <c r="F25" s="11" t="s">
        <v>3</v>
      </c>
      <c r="G25" s="11" t="s">
        <v>4</v>
      </c>
      <c r="H25" s="12" t="s">
        <v>7</v>
      </c>
    </row>
    <row r="26" spans="1:8" ht="14.4" customHeight="1" x14ac:dyDescent="0.3">
      <c r="A26" s="35">
        <v>91</v>
      </c>
      <c r="B26" s="6" t="s">
        <v>13</v>
      </c>
      <c r="C26" s="6">
        <v>1</v>
      </c>
      <c r="D26" s="37"/>
      <c r="E26" s="33"/>
      <c r="F26" s="8"/>
      <c r="G26" s="8"/>
      <c r="H26" s="8"/>
    </row>
    <row r="27" spans="1:8" ht="14.4" customHeight="1" x14ac:dyDescent="0.3">
      <c r="A27" s="35"/>
      <c r="B27" s="6"/>
      <c r="C27" s="6"/>
      <c r="D27" s="37"/>
      <c r="E27" s="33"/>
      <c r="F27" s="8"/>
      <c r="G27" s="8"/>
      <c r="H27" s="8"/>
    </row>
    <row r="28" spans="1:8" ht="14.4" customHeight="1" x14ac:dyDescent="0.3">
      <c r="A28" s="35"/>
      <c r="B28" s="6"/>
      <c r="C28" s="6"/>
      <c r="D28" s="37"/>
      <c r="E28" s="33"/>
      <c r="F28" s="8"/>
      <c r="G28" s="8"/>
      <c r="H28" s="8"/>
    </row>
    <row r="29" spans="1:8" ht="14.4" customHeight="1" x14ac:dyDescent="0.3">
      <c r="A29" s="35"/>
      <c r="B29" s="6"/>
      <c r="C29" s="6"/>
      <c r="D29" s="37"/>
      <c r="E29" s="33"/>
      <c r="F29" s="8"/>
      <c r="G29" s="8"/>
      <c r="H29" s="8"/>
    </row>
    <row r="30" spans="1:8" ht="14.4" customHeight="1" thickBot="1" x14ac:dyDescent="0.35">
      <c r="A30" s="36"/>
      <c r="B30" s="16"/>
      <c r="C30" s="16"/>
      <c r="D30" s="38"/>
      <c r="E30" s="34"/>
      <c r="F30" s="14"/>
      <c r="G30" s="14"/>
      <c r="H30" s="14"/>
    </row>
    <row r="31" spans="1:8" ht="26.4" customHeight="1" thickBot="1" x14ac:dyDescent="0.35">
      <c r="A31" s="47" t="s">
        <v>8</v>
      </c>
      <c r="B31" s="48"/>
      <c r="C31" s="48"/>
      <c r="D31" s="48"/>
      <c r="E31" s="48"/>
      <c r="F31" s="18">
        <f>SUM(F26:F30)</f>
        <v>0</v>
      </c>
      <c r="G31" s="49"/>
      <c r="H31" s="50"/>
    </row>
    <row r="32" spans="1:8" ht="14.4" customHeight="1" x14ac:dyDescent="0.3">
      <c r="A32" s="23"/>
      <c r="B32" s="23"/>
      <c r="C32" s="23"/>
      <c r="D32" s="23"/>
      <c r="E32" s="23"/>
      <c r="F32" s="24"/>
      <c r="G32" s="25"/>
      <c r="H32" s="25"/>
    </row>
    <row r="33" spans="1:8" ht="14.4" customHeight="1" x14ac:dyDescent="0.3">
      <c r="A33" s="23"/>
      <c r="B33" s="23"/>
      <c r="C33" s="23"/>
      <c r="D33" s="23"/>
      <c r="E33" s="23"/>
      <c r="F33" s="24"/>
      <c r="G33" s="25"/>
      <c r="H33" s="25"/>
    </row>
    <row r="34" spans="1:8" ht="14.4" customHeight="1" x14ac:dyDescent="0.3">
      <c r="C34" s="3"/>
      <c r="D34" s="3"/>
      <c r="E34" s="4"/>
      <c r="F34" s="4"/>
      <c r="G34" s="4"/>
      <c r="H34" s="4"/>
    </row>
    <row r="35" spans="1:8" ht="21" customHeight="1" x14ac:dyDescent="0.3">
      <c r="D35" s="3"/>
      <c r="E35" s="4"/>
      <c r="F35" s="4"/>
      <c r="G35" s="4"/>
      <c r="H35" s="4"/>
    </row>
    <row r="36" spans="1:8" x14ac:dyDescent="0.3">
      <c r="D36" s="3"/>
      <c r="E36" s="4"/>
      <c r="F36" s="4"/>
      <c r="G36" s="4"/>
      <c r="H36" s="4"/>
    </row>
    <row r="37" spans="1:8" ht="21" customHeight="1" x14ac:dyDescent="0.3">
      <c r="D37" s="3"/>
      <c r="E37" s="4"/>
      <c r="F37" s="4"/>
      <c r="G37" s="4"/>
      <c r="H37" s="4"/>
    </row>
    <row r="38" spans="1:8" x14ac:dyDescent="0.3">
      <c r="D38" s="3"/>
      <c r="E38" s="4"/>
      <c r="F38" s="4"/>
      <c r="G38" s="4"/>
      <c r="H38" s="4"/>
    </row>
    <row r="39" spans="1:8" ht="21" customHeight="1" x14ac:dyDescent="0.3">
      <c r="D39" s="3"/>
      <c r="E39" s="4"/>
      <c r="F39" s="4"/>
      <c r="G39" s="4"/>
      <c r="H39" s="4"/>
    </row>
    <row r="40" spans="1:8" x14ac:dyDescent="0.3">
      <c r="D40" s="3"/>
      <c r="E40" s="4"/>
      <c r="F40" s="4"/>
      <c r="G40" s="4"/>
      <c r="H40" s="4"/>
    </row>
    <row r="41" spans="1:8" x14ac:dyDescent="0.3">
      <c r="E41" s="4"/>
      <c r="F41" s="4"/>
      <c r="G41" s="4"/>
      <c r="H41" s="4"/>
    </row>
    <row r="42" spans="1:8" x14ac:dyDescent="0.3">
      <c r="E42" s="4"/>
      <c r="F42" s="4"/>
      <c r="G42" s="4"/>
      <c r="H42" s="4"/>
    </row>
    <row r="43" spans="1:8" x14ac:dyDescent="0.3">
      <c r="E43" s="4"/>
      <c r="F43" s="4"/>
      <c r="G43" s="4"/>
      <c r="H43" s="4"/>
    </row>
  </sheetData>
  <mergeCells count="10">
    <mergeCell ref="A19:B19"/>
    <mergeCell ref="A24:H24"/>
    <mergeCell ref="A31:E31"/>
    <mergeCell ref="G31:H31"/>
    <mergeCell ref="A1:H1"/>
    <mergeCell ref="D4:E4"/>
    <mergeCell ref="F4:G4"/>
    <mergeCell ref="A8:H8"/>
    <mergeCell ref="A15:E15"/>
    <mergeCell ref="A17:B17"/>
  </mergeCells>
  <pageMargins left="0.7" right="0.7" top="0.75" bottom="0.75" header="0.3" footer="0.3"/>
  <pageSetup paperSize="9" scale="6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EAA3-BA59-407C-92B6-192B2E6D9F44}">
  <sheetPr>
    <pageSetUpPr fitToPage="1"/>
  </sheetPr>
  <dimension ref="A1:H43"/>
  <sheetViews>
    <sheetView zoomScale="90" zoomScaleNormal="90" workbookViewId="0">
      <selection activeCell="F3" sqref="F3"/>
    </sheetView>
  </sheetViews>
  <sheetFormatPr baseColWidth="10" defaultRowHeight="14.4" x14ac:dyDescent="0.3"/>
  <cols>
    <col min="1" max="1" width="4.77734375" style="1" customWidth="1"/>
    <col min="2" max="2" width="26.5546875" customWidth="1"/>
    <col min="3" max="6" width="12.77734375" customWidth="1"/>
    <col min="7" max="7" width="10.77734375" customWidth="1"/>
    <col min="8" max="8" width="12" customWidth="1"/>
  </cols>
  <sheetData>
    <row r="1" spans="1:8" ht="26.4" thickBot="1" x14ac:dyDescent="0.55000000000000004">
      <c r="A1" s="42" t="s">
        <v>36</v>
      </c>
      <c r="B1" s="43"/>
      <c r="C1" s="43"/>
      <c r="D1" s="43"/>
      <c r="E1" s="43"/>
      <c r="F1" s="43"/>
      <c r="G1" s="43"/>
      <c r="H1" s="44"/>
    </row>
    <row r="2" spans="1:8" x14ac:dyDescent="0.3">
      <c r="C2" s="41" t="s">
        <v>20</v>
      </c>
      <c r="D2" s="40">
        <v>46054</v>
      </c>
      <c r="E2" s="1" t="s">
        <v>23</v>
      </c>
      <c r="F2" s="40">
        <v>46081</v>
      </c>
      <c r="G2" s="41"/>
      <c r="H2" s="40"/>
    </row>
    <row r="4" spans="1:8" ht="18" x14ac:dyDescent="0.35">
      <c r="A4" s="27" t="s">
        <v>21</v>
      </c>
      <c r="C4" s="26"/>
      <c r="D4" s="54" t="s">
        <v>16</v>
      </c>
      <c r="E4" s="54"/>
      <c r="F4" s="55">
        <v>44623</v>
      </c>
      <c r="G4" s="55"/>
    </row>
    <row r="5" spans="1:8" ht="14.4" customHeight="1" x14ac:dyDescent="0.35">
      <c r="A5" s="27"/>
      <c r="C5" s="26"/>
    </row>
    <row r="6" spans="1:8" ht="14.4" customHeight="1" x14ac:dyDescent="0.35">
      <c r="A6" s="27"/>
      <c r="C6" s="26"/>
    </row>
    <row r="7" spans="1:8" x14ac:dyDescent="0.3">
      <c r="A7" s="9"/>
      <c r="C7" s="10"/>
    </row>
    <row r="8" spans="1:8" ht="18" x14ac:dyDescent="0.3">
      <c r="A8" s="45" t="s">
        <v>9</v>
      </c>
      <c r="B8" s="45"/>
      <c r="C8" s="45"/>
      <c r="D8" s="45"/>
      <c r="E8" s="45"/>
      <c r="F8" s="45"/>
      <c r="G8" s="45"/>
      <c r="H8" s="45"/>
    </row>
    <row r="9" spans="1:8" s="2" customFormat="1" ht="43.2" x14ac:dyDescent="0.3">
      <c r="A9" s="11" t="s">
        <v>0</v>
      </c>
      <c r="B9" s="12" t="s">
        <v>6</v>
      </c>
      <c r="C9" s="12" t="s">
        <v>11</v>
      </c>
      <c r="D9" s="12" t="s">
        <v>1</v>
      </c>
      <c r="E9" s="11" t="s">
        <v>2</v>
      </c>
      <c r="F9" s="11" t="s">
        <v>3</v>
      </c>
      <c r="G9" s="12" t="s">
        <v>22</v>
      </c>
      <c r="H9" s="12" t="s">
        <v>5</v>
      </c>
    </row>
    <row r="10" spans="1:8" x14ac:dyDescent="0.3">
      <c r="A10" s="5"/>
      <c r="B10" s="6"/>
      <c r="C10" s="57"/>
      <c r="D10" s="7"/>
      <c r="E10" s="28"/>
      <c r="F10" s="28">
        <f>E10/1.2</f>
        <v>0</v>
      </c>
      <c r="G10" s="13" t="str">
        <f>IF(C10,LOOKUP(IF(YEAR(D10)=YEAR(C10),$C$19,$C$17),{0,0.6;50001,0.7;90001,0.8}),"")</f>
        <v/>
      </c>
      <c r="H10" s="56" t="e">
        <f>F10*G10</f>
        <v>#VALUE!</v>
      </c>
    </row>
    <row r="11" spans="1:8" x14ac:dyDescent="0.3">
      <c r="A11" s="5"/>
      <c r="B11" s="6"/>
      <c r="C11" s="57"/>
      <c r="D11" s="7"/>
      <c r="E11" s="28"/>
      <c r="F11" s="28">
        <f t="shared" ref="F11:F14" si="0">E11/1.2</f>
        <v>0</v>
      </c>
      <c r="G11" s="13" t="str">
        <f>IF(C11,LOOKUP(IF(YEAR(D11)=YEAR(C11),$C$19,$C$17),{0,0.6;50001,0.7;90001,0.8}),"")</f>
        <v/>
      </c>
      <c r="H11" s="56" t="e">
        <f t="shared" ref="H11:H14" si="1">F11*G11</f>
        <v>#VALUE!</v>
      </c>
    </row>
    <row r="12" spans="1:8" x14ac:dyDescent="0.3">
      <c r="A12" s="5"/>
      <c r="B12" s="6"/>
      <c r="C12" s="57"/>
      <c r="D12" s="7"/>
      <c r="E12" s="28"/>
      <c r="F12" s="28">
        <f t="shared" si="0"/>
        <v>0</v>
      </c>
      <c r="G12" s="13" t="str">
        <f>IF(C12,LOOKUP(IF(YEAR(D12)=YEAR(C12),$C$19,$C$17),{0,0.6;50001,0.7;90001,0.8}),"")</f>
        <v/>
      </c>
      <c r="H12" s="56" t="e">
        <f t="shared" si="1"/>
        <v>#VALUE!</v>
      </c>
    </row>
    <row r="13" spans="1:8" x14ac:dyDescent="0.3">
      <c r="A13" s="5"/>
      <c r="B13" s="6"/>
      <c r="C13" s="57"/>
      <c r="D13" s="7"/>
      <c r="E13" s="28"/>
      <c r="F13" s="28">
        <f t="shared" si="0"/>
        <v>0</v>
      </c>
      <c r="G13" s="13" t="str">
        <f>IF(C13,LOOKUP(IF(YEAR(D13)=YEAR(C13),$C$19,$C$17),{0,0.6;50001,0.7;90001,0.8}),"")</f>
        <v/>
      </c>
      <c r="H13" s="56" t="e">
        <f t="shared" si="1"/>
        <v>#VALUE!</v>
      </c>
    </row>
    <row r="14" spans="1:8" ht="15" thickBot="1" x14ac:dyDescent="0.35">
      <c r="A14" s="15"/>
      <c r="B14" s="16"/>
      <c r="C14" s="17"/>
      <c r="D14" s="17"/>
      <c r="E14" s="29"/>
      <c r="F14" s="28">
        <f t="shared" si="0"/>
        <v>0</v>
      </c>
      <c r="G14" s="13"/>
      <c r="H14" s="56">
        <f t="shared" si="1"/>
        <v>0</v>
      </c>
    </row>
    <row r="15" spans="1:8" ht="26.4" customHeight="1" thickBot="1" x14ac:dyDescent="0.35">
      <c r="A15" s="47" t="s">
        <v>8</v>
      </c>
      <c r="B15" s="48"/>
      <c r="C15" s="48"/>
      <c r="D15" s="48"/>
      <c r="E15" s="48"/>
      <c r="F15" s="18">
        <f>SUM(F10:F14)</f>
        <v>0</v>
      </c>
      <c r="G15" s="30"/>
      <c r="H15" s="31"/>
    </row>
    <row r="16" spans="1:8" ht="14.4" customHeight="1" x14ac:dyDescent="0.3">
      <c r="A16" s="23"/>
      <c r="B16" s="23"/>
      <c r="C16" s="23"/>
      <c r="D16" s="23"/>
      <c r="E16" s="23"/>
      <c r="F16" s="24"/>
      <c r="G16" s="25"/>
      <c r="H16" s="25"/>
    </row>
    <row r="17" spans="1:8" ht="20.399999999999999" customHeight="1" x14ac:dyDescent="0.3">
      <c r="A17" s="52" t="s">
        <v>17</v>
      </c>
      <c r="B17" s="53"/>
      <c r="C17" s="22"/>
      <c r="D17" s="23"/>
      <c r="E17" s="23"/>
      <c r="F17" s="24"/>
      <c r="G17" s="25"/>
      <c r="H17" s="25"/>
    </row>
    <row r="18" spans="1:8" ht="14.4" customHeight="1" x14ac:dyDescent="0.3">
      <c r="A18" s="2"/>
      <c r="B18" s="19"/>
      <c r="C18" s="20"/>
      <c r="D18" s="23"/>
      <c r="E18" s="23"/>
      <c r="F18" s="24"/>
      <c r="G18" s="25"/>
      <c r="H18" s="25"/>
    </row>
    <row r="19" spans="1:8" ht="20.399999999999999" customHeight="1" x14ac:dyDescent="0.3">
      <c r="A19" s="46" t="s">
        <v>24</v>
      </c>
      <c r="B19" s="46"/>
      <c r="C19" s="22"/>
      <c r="D19" s="23"/>
      <c r="E19" s="23"/>
      <c r="F19" s="24"/>
      <c r="G19" s="25"/>
      <c r="H19" s="25"/>
    </row>
    <row r="20" spans="1:8" ht="14.4" customHeight="1" x14ac:dyDescent="0.3">
      <c r="C20" s="3"/>
      <c r="D20" s="23"/>
      <c r="E20" s="23"/>
      <c r="F20" s="24"/>
      <c r="G20" s="25"/>
      <c r="H20" s="25"/>
    </row>
    <row r="21" spans="1:8" ht="14.4" customHeight="1" x14ac:dyDescent="0.3">
      <c r="A21" s="23"/>
      <c r="B21" s="23"/>
      <c r="C21" s="23"/>
      <c r="D21" s="23"/>
      <c r="E21" s="23"/>
      <c r="F21" s="24"/>
      <c r="G21" s="25"/>
      <c r="H21" s="25"/>
    </row>
    <row r="22" spans="1:8" ht="14.4" customHeight="1" x14ac:dyDescent="0.3">
      <c r="A22" s="23"/>
      <c r="B22" s="23"/>
      <c r="C22" s="23"/>
      <c r="D22" s="23"/>
      <c r="E22" s="23"/>
      <c r="F22" s="24"/>
      <c r="G22" s="25"/>
      <c r="H22" s="25"/>
    </row>
    <row r="23" spans="1:8" ht="14.4" customHeight="1" x14ac:dyDescent="0.3">
      <c r="A23" s="23"/>
      <c r="B23" s="23"/>
      <c r="C23" s="23"/>
      <c r="D23" s="23"/>
      <c r="E23" s="23"/>
      <c r="F23" s="24"/>
      <c r="G23" s="25"/>
      <c r="H23" s="25"/>
    </row>
    <row r="24" spans="1:8" ht="18" customHeight="1" x14ac:dyDescent="0.3">
      <c r="A24" s="45" t="s">
        <v>10</v>
      </c>
      <c r="B24" s="45"/>
      <c r="C24" s="45"/>
      <c r="D24" s="45"/>
      <c r="E24" s="45"/>
      <c r="F24" s="45"/>
      <c r="G24" s="45"/>
      <c r="H24" s="45"/>
    </row>
    <row r="25" spans="1:8" ht="43.2" customHeight="1" x14ac:dyDescent="0.3">
      <c r="A25" s="11" t="s">
        <v>0</v>
      </c>
      <c r="B25" s="12" t="s">
        <v>15</v>
      </c>
      <c r="C25" s="12" t="s">
        <v>12</v>
      </c>
      <c r="D25" s="12" t="s">
        <v>1</v>
      </c>
      <c r="E25" s="12" t="s">
        <v>14</v>
      </c>
      <c r="F25" s="11" t="s">
        <v>3</v>
      </c>
      <c r="G25" s="11" t="s">
        <v>4</v>
      </c>
      <c r="H25" s="12" t="s">
        <v>7</v>
      </c>
    </row>
    <row r="26" spans="1:8" ht="14.4" customHeight="1" x14ac:dyDescent="0.3">
      <c r="A26" s="35">
        <v>91</v>
      </c>
      <c r="B26" s="6" t="s">
        <v>13</v>
      </c>
      <c r="C26" s="6">
        <v>1</v>
      </c>
      <c r="D26" s="37"/>
      <c r="E26" s="33"/>
      <c r="F26" s="8"/>
      <c r="G26" s="8"/>
      <c r="H26" s="8"/>
    </row>
    <row r="27" spans="1:8" ht="14.4" customHeight="1" x14ac:dyDescent="0.3">
      <c r="A27" s="35"/>
      <c r="B27" s="6"/>
      <c r="C27" s="6"/>
      <c r="D27" s="37"/>
      <c r="E27" s="33"/>
      <c r="F27" s="8"/>
      <c r="G27" s="8"/>
      <c r="H27" s="8"/>
    </row>
    <row r="28" spans="1:8" ht="14.4" customHeight="1" x14ac:dyDescent="0.3">
      <c r="A28" s="35"/>
      <c r="B28" s="6"/>
      <c r="C28" s="6"/>
      <c r="D28" s="37"/>
      <c r="E28" s="33"/>
      <c r="F28" s="8"/>
      <c r="G28" s="8"/>
      <c r="H28" s="8"/>
    </row>
    <row r="29" spans="1:8" ht="14.4" customHeight="1" x14ac:dyDescent="0.3">
      <c r="A29" s="35"/>
      <c r="B29" s="6"/>
      <c r="C29" s="6"/>
      <c r="D29" s="37"/>
      <c r="E29" s="33"/>
      <c r="F29" s="8"/>
      <c r="G29" s="8"/>
      <c r="H29" s="8"/>
    </row>
    <row r="30" spans="1:8" ht="14.4" customHeight="1" thickBot="1" x14ac:dyDescent="0.35">
      <c r="A30" s="36"/>
      <c r="B30" s="16"/>
      <c r="C30" s="16"/>
      <c r="D30" s="38"/>
      <c r="E30" s="34"/>
      <c r="F30" s="14"/>
      <c r="G30" s="14"/>
      <c r="H30" s="14"/>
    </row>
    <row r="31" spans="1:8" ht="26.4" customHeight="1" thickBot="1" x14ac:dyDescent="0.35">
      <c r="A31" s="47" t="s">
        <v>8</v>
      </c>
      <c r="B31" s="48"/>
      <c r="C31" s="48"/>
      <c r="D31" s="48"/>
      <c r="E31" s="48"/>
      <c r="F31" s="18">
        <f>SUM(F26:F30)</f>
        <v>0</v>
      </c>
      <c r="G31" s="49"/>
      <c r="H31" s="50"/>
    </row>
    <row r="32" spans="1:8" ht="14.4" customHeight="1" x14ac:dyDescent="0.3">
      <c r="A32" s="23"/>
      <c r="B32" s="23"/>
      <c r="C32" s="23"/>
      <c r="D32" s="23"/>
      <c r="E32" s="23"/>
      <c r="F32" s="24"/>
      <c r="G32" s="25"/>
      <c r="H32" s="25"/>
    </row>
    <row r="33" spans="1:8" ht="14.4" customHeight="1" x14ac:dyDescent="0.3">
      <c r="A33" s="23"/>
      <c r="B33" s="23"/>
      <c r="C33" s="23"/>
      <c r="D33" s="23"/>
      <c r="E33" s="23"/>
      <c r="F33" s="24"/>
      <c r="G33" s="25"/>
      <c r="H33" s="25"/>
    </row>
    <row r="34" spans="1:8" ht="14.4" customHeight="1" x14ac:dyDescent="0.3">
      <c r="C34" s="3"/>
      <c r="D34" s="3"/>
      <c r="E34" s="4"/>
      <c r="F34" s="4"/>
      <c r="G34" s="4"/>
      <c r="H34" s="4"/>
    </row>
    <row r="35" spans="1:8" ht="21" customHeight="1" x14ac:dyDescent="0.3">
      <c r="D35" s="3"/>
      <c r="E35" s="4"/>
      <c r="F35" s="4"/>
      <c r="G35" s="4"/>
      <c r="H35" s="4"/>
    </row>
    <row r="36" spans="1:8" x14ac:dyDescent="0.3">
      <c r="D36" s="3"/>
      <c r="E36" s="4"/>
      <c r="F36" s="4"/>
      <c r="G36" s="4"/>
      <c r="H36" s="4"/>
    </row>
    <row r="37" spans="1:8" ht="21" customHeight="1" x14ac:dyDescent="0.3">
      <c r="D37" s="3"/>
      <c r="E37" s="4"/>
      <c r="F37" s="4"/>
      <c r="G37" s="4"/>
      <c r="H37" s="4"/>
    </row>
    <row r="38" spans="1:8" x14ac:dyDescent="0.3">
      <c r="D38" s="3"/>
      <c r="E38" s="4"/>
      <c r="F38" s="4"/>
      <c r="G38" s="4"/>
      <c r="H38" s="4"/>
    </row>
    <row r="39" spans="1:8" ht="21" customHeight="1" x14ac:dyDescent="0.3">
      <c r="D39" s="3"/>
      <c r="E39" s="4"/>
      <c r="F39" s="4"/>
      <c r="G39" s="4"/>
      <c r="H39" s="4"/>
    </row>
    <row r="40" spans="1:8" x14ac:dyDescent="0.3">
      <c r="D40" s="3"/>
      <c r="E40" s="4"/>
      <c r="F40" s="4"/>
      <c r="G40" s="4"/>
      <c r="H40" s="4"/>
    </row>
    <row r="41" spans="1:8" x14ac:dyDescent="0.3">
      <c r="E41" s="4"/>
      <c r="F41" s="4"/>
      <c r="G41" s="4"/>
      <c r="H41" s="4"/>
    </row>
    <row r="42" spans="1:8" x14ac:dyDescent="0.3">
      <c r="E42" s="4"/>
      <c r="F42" s="4"/>
      <c r="G42" s="4"/>
      <c r="H42" s="4"/>
    </row>
    <row r="43" spans="1:8" x14ac:dyDescent="0.3">
      <c r="E43" s="4"/>
      <c r="F43" s="4"/>
      <c r="G43" s="4"/>
      <c r="H43" s="4"/>
    </row>
  </sheetData>
  <mergeCells count="10">
    <mergeCell ref="A19:B19"/>
    <mergeCell ref="A24:H24"/>
    <mergeCell ref="A31:E31"/>
    <mergeCell ref="G31:H31"/>
    <mergeCell ref="A1:H1"/>
    <mergeCell ref="D4:E4"/>
    <mergeCell ref="F4:G4"/>
    <mergeCell ref="A8:H8"/>
    <mergeCell ref="A15:E15"/>
    <mergeCell ref="A17:B17"/>
  </mergeCells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MOIS 1</vt:lpstr>
      <vt:lpstr>MOIS 2</vt:lpstr>
      <vt:lpstr>MOIS 3</vt:lpstr>
      <vt:lpstr>MOIS 4</vt:lpstr>
      <vt:lpstr>MOIS 5</vt:lpstr>
      <vt:lpstr>MOIS 6</vt:lpstr>
      <vt:lpstr>MOIS 7</vt:lpstr>
      <vt:lpstr>MOIS 8</vt:lpstr>
      <vt:lpstr>MOIS 9</vt:lpstr>
      <vt:lpstr>MOIS 10</vt:lpstr>
      <vt:lpstr>MOIS 11</vt:lpstr>
      <vt:lpstr>MOIS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GALLERAND</dc:creator>
  <cp:lastModifiedBy>Elodie GALLERAND</cp:lastModifiedBy>
  <cp:lastPrinted>2025-10-26T23:32:14Z</cp:lastPrinted>
  <dcterms:created xsi:type="dcterms:W3CDTF">2025-10-26T20:51:11Z</dcterms:created>
  <dcterms:modified xsi:type="dcterms:W3CDTF">2025-10-29T00:34:20Z</dcterms:modified>
</cp:coreProperties>
</file>