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uerinimmo-my.sharepoint.com/personal/direction_guerinimmo_fr/Documents/Interne/COMPTA/BEATRICE/Trésorerie/Banque/Compte/"/>
    </mc:Choice>
  </mc:AlternateContent>
  <xr:revisionPtr revIDLastSave="0" documentId="8_{A34608E1-8D8E-4CF1-9B5E-4322AC091B45}" xr6:coauthVersionLast="47" xr6:coauthVersionMax="47" xr10:uidLastSave="{00000000-0000-0000-0000-000000000000}"/>
  <bookViews>
    <workbookView xWindow="-108" yWindow="-108" windowWidth="23256" windowHeight="12576" xr2:uid="{35ED3115-051D-45EF-868A-5E5638F76A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9" i="1" l="1"/>
  <c r="M19" i="1"/>
  <c r="L19" i="1"/>
  <c r="K19" i="1"/>
  <c r="J19" i="1"/>
  <c r="I19" i="1"/>
  <c r="H19" i="1"/>
  <c r="G19" i="1"/>
  <c r="F19" i="1"/>
  <c r="E19" i="1"/>
  <c r="D19" i="1"/>
  <c r="C19" i="1"/>
  <c r="B19" i="1"/>
  <c r="Q18" i="1"/>
  <c r="Q17" i="1"/>
  <c r="O16" i="1"/>
  <c r="Q16" i="1" s="1"/>
  <c r="O15" i="1"/>
  <c r="Q15" i="1" s="1"/>
  <c r="O14" i="1"/>
  <c r="Q14" i="1" s="1"/>
  <c r="O13" i="1"/>
  <c r="Q13" i="1" s="1"/>
  <c r="O12" i="1"/>
  <c r="Q12" i="1" s="1"/>
  <c r="O11" i="1"/>
  <c r="Q11" i="1" s="1"/>
  <c r="O10" i="1"/>
  <c r="Q10" i="1" s="1"/>
  <c r="O9" i="1"/>
  <c r="Q9" i="1" s="1"/>
  <c r="O8" i="1"/>
  <c r="Q8" i="1" s="1"/>
  <c r="O7" i="1"/>
  <c r="Q7" i="1" s="1"/>
  <c r="O6" i="1"/>
  <c r="Q6" i="1" s="1"/>
  <c r="Q5" i="1"/>
  <c r="O5" i="1"/>
  <c r="O4" i="1"/>
  <c r="Q4" i="1" s="1"/>
  <c r="O19" i="1" l="1"/>
</calcChain>
</file>

<file path=xl/sharedStrings.xml><?xml version="1.0" encoding="utf-8"?>
<sst xmlns="http://schemas.openxmlformats.org/spreadsheetml/2006/main" count="18" uniqueCount="18">
  <si>
    <t xml:space="preserve">DEPENSES </t>
  </si>
  <si>
    <t>CODE</t>
  </si>
  <si>
    <t>Total</t>
  </si>
  <si>
    <t>Total N-1</t>
  </si>
  <si>
    <t>%</t>
  </si>
  <si>
    <t>ADMIN</t>
  </si>
  <si>
    <t>AID</t>
  </si>
  <si>
    <t>ANIM</t>
  </si>
  <si>
    <t>ASS</t>
  </si>
  <si>
    <t>ASSO</t>
  </si>
  <si>
    <t>ASSUJ</t>
  </si>
  <si>
    <t>ASSULO</t>
  </si>
  <si>
    <t>ASSUPRO</t>
  </si>
  <si>
    <t>ASSUR</t>
  </si>
  <si>
    <t>CFE</t>
  </si>
  <si>
    <t>COM</t>
  </si>
  <si>
    <t>COMPTA</t>
  </si>
  <si>
    <t>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</si>
</sst>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rgb="FF92D05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92D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6"/>
      </left>
      <right style="thin">
        <color rgb="FF92D050"/>
      </right>
      <top style="thin">
        <color theme="6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3" fillId="0" borderId="0" xfId="0" applyFont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2" fontId="1" fillId="0" borderId="0" xfId="2" applyNumberFormat="1" applyFont="1" applyAlignment="1" applyProtection="1"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17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2" fontId="4" fillId="2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44" fontId="6" fillId="0" borderId="2" xfId="0" applyNumberFormat="1" applyFont="1" applyBorder="1" applyAlignment="1">
      <alignment vertical="center"/>
    </xf>
    <xf numFmtId="44" fontId="1" fillId="0" borderId="0" xfId="1" applyFont="1" applyBorder="1" applyProtection="1"/>
    <xf numFmtId="44" fontId="2" fillId="0" borderId="1" xfId="1" applyFont="1" applyBorder="1" applyProtection="1"/>
    <xf numFmtId="44" fontId="1" fillId="0" borderId="0" xfId="0" applyNumberFormat="1" applyFont="1" applyProtection="1">
      <protection locked="0"/>
    </xf>
    <xf numFmtId="2" fontId="1" fillId="0" borderId="1" xfId="2" applyNumberFormat="1" applyFont="1" applyBorder="1" applyAlignment="1" applyProtection="1">
      <protection locked="0"/>
    </xf>
    <xf numFmtId="44" fontId="1" fillId="0" borderId="1" xfId="1" applyFont="1" applyBorder="1" applyProtection="1">
      <protection locked="0"/>
    </xf>
    <xf numFmtId="44" fontId="1" fillId="0" borderId="1" xfId="0" applyNumberFormat="1" applyFont="1" applyBorder="1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44" fontId="6" fillId="0" borderId="2" xfId="0" applyNumberFormat="1" applyFont="1" applyBorder="1" applyAlignment="1" applyProtection="1">
      <alignment vertical="center"/>
      <protection locked="0"/>
    </xf>
    <xf numFmtId="44" fontId="1" fillId="0" borderId="0" xfId="1" applyFont="1" applyBorder="1" applyProtection="1">
      <protection locked="0"/>
    </xf>
    <xf numFmtId="44" fontId="2" fillId="0" borderId="1" xfId="1" applyFont="1" applyBorder="1" applyProtection="1">
      <protection locked="0"/>
    </xf>
    <xf numFmtId="0" fontId="1" fillId="0" borderId="1" xfId="0" applyFont="1" applyBorder="1" applyProtection="1">
      <protection locked="0"/>
    </xf>
    <xf numFmtId="44" fontId="7" fillId="0" borderId="1" xfId="1" applyFont="1" applyBorder="1" applyAlignment="1" applyProtection="1">
      <alignment vertical="center"/>
      <protection locked="0"/>
    </xf>
    <xf numFmtId="44" fontId="6" fillId="0" borderId="0" xfId="1" applyFont="1" applyBorder="1" applyAlignment="1" applyProtection="1">
      <alignment vertical="center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BCE0EE-3CEC-470E-BCD0-F5CD590048D5}">
  <dimension ref="A1:Q19"/>
  <sheetViews>
    <sheetView tabSelected="1" workbookViewId="0">
      <selection activeCell="E11" sqref="E11"/>
    </sheetView>
  </sheetViews>
  <sheetFormatPr baseColWidth="10" defaultRowHeight="14.4" x14ac:dyDescent="0.3"/>
  <cols>
    <col min="2" max="13" width="12.77734375" customWidth="1"/>
  </cols>
  <sheetData>
    <row r="1" spans="1:17" ht="46.2" x14ac:dyDescent="0.8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3"/>
    </row>
    <row r="3" spans="1:17" ht="18" x14ac:dyDescent="0.35">
      <c r="A3" s="4" t="s">
        <v>1</v>
      </c>
      <c r="B3" s="5">
        <v>44743</v>
      </c>
      <c r="C3" s="5">
        <v>44774</v>
      </c>
      <c r="D3" s="5">
        <v>44805</v>
      </c>
      <c r="E3" s="5">
        <v>44835</v>
      </c>
      <c r="F3" s="5">
        <v>44866</v>
      </c>
      <c r="G3" s="5">
        <v>44896</v>
      </c>
      <c r="H3" s="5">
        <v>44927</v>
      </c>
      <c r="I3" s="5">
        <v>44958</v>
      </c>
      <c r="J3" s="5">
        <v>44986</v>
      </c>
      <c r="K3" s="5">
        <v>45017</v>
      </c>
      <c r="L3" s="5">
        <v>45047</v>
      </c>
      <c r="M3" s="5">
        <v>45078</v>
      </c>
      <c r="N3" s="6"/>
      <c r="O3" s="7" t="s">
        <v>2</v>
      </c>
      <c r="P3" s="7" t="s">
        <v>3</v>
      </c>
      <c r="Q3" s="8" t="s">
        <v>4</v>
      </c>
    </row>
    <row r="4" spans="1:17" ht="15.6" x14ac:dyDescent="0.3">
      <c r="A4" s="9" t="s">
        <v>5</v>
      </c>
      <c r="B4" s="10">
        <v>943.5</v>
      </c>
      <c r="C4" s="10">
        <v>1028.5</v>
      </c>
      <c r="D4" s="10">
        <v>0</v>
      </c>
      <c r="E4" s="10">
        <v>901</v>
      </c>
      <c r="F4" s="10">
        <v>603.5</v>
      </c>
      <c r="G4" s="10"/>
      <c r="H4" s="10"/>
      <c r="I4" s="10"/>
      <c r="J4" s="10"/>
      <c r="K4" s="10"/>
      <c r="L4" s="10"/>
      <c r="M4" s="10"/>
      <c r="N4" s="11"/>
      <c r="O4" s="12">
        <f t="shared" ref="O4:O16" si="0">SUM(B4:M4)</f>
        <v>3476.5</v>
      </c>
      <c r="P4" s="13">
        <v>5584.5</v>
      </c>
      <c r="Q4" s="14">
        <f t="shared" ref="Q4:Q9" si="1">IF(P4="","",O4/P4*100)</f>
        <v>62.25266362252664</v>
      </c>
    </row>
    <row r="5" spans="1:17" ht="15.6" x14ac:dyDescent="0.3">
      <c r="A5" s="9" t="s">
        <v>6</v>
      </c>
      <c r="B5" s="10">
        <v>0</v>
      </c>
      <c r="C5" s="10">
        <v>0</v>
      </c>
      <c r="D5" s="10">
        <v>0</v>
      </c>
      <c r="E5" s="10">
        <v>0</v>
      </c>
      <c r="F5" s="10">
        <v>0</v>
      </c>
      <c r="G5" s="10"/>
      <c r="H5" s="10"/>
      <c r="I5" s="10"/>
      <c r="J5" s="10"/>
      <c r="K5" s="10"/>
      <c r="L5" s="10"/>
      <c r="M5" s="10"/>
      <c r="N5" s="11"/>
      <c r="O5" s="12">
        <f t="shared" si="0"/>
        <v>0</v>
      </c>
      <c r="P5" s="15"/>
      <c r="Q5" s="14" t="str">
        <f t="shared" si="1"/>
        <v/>
      </c>
    </row>
    <row r="6" spans="1:17" ht="15.6" x14ac:dyDescent="0.3">
      <c r="A6" s="9" t="s">
        <v>7</v>
      </c>
      <c r="B6" s="10">
        <v>1330</v>
      </c>
      <c r="C6" s="10">
        <v>0</v>
      </c>
      <c r="D6" s="10">
        <v>0</v>
      </c>
      <c r="E6" s="10">
        <v>1059.29</v>
      </c>
      <c r="F6" s="10">
        <v>0</v>
      </c>
      <c r="G6" s="10"/>
      <c r="H6" s="10"/>
      <c r="I6" s="10"/>
      <c r="J6" s="10"/>
      <c r="K6" s="10"/>
      <c r="L6" s="10"/>
      <c r="M6" s="10"/>
      <c r="N6" s="11"/>
      <c r="O6" s="12">
        <f t="shared" si="0"/>
        <v>2389.29</v>
      </c>
      <c r="P6" s="16">
        <v>4705.74</v>
      </c>
      <c r="Q6" s="14">
        <f t="shared" si="1"/>
        <v>50.773948411939465</v>
      </c>
    </row>
    <row r="7" spans="1:17" ht="15.6" x14ac:dyDescent="0.3">
      <c r="A7" s="9" t="s">
        <v>8</v>
      </c>
      <c r="B7" s="10">
        <v>0</v>
      </c>
      <c r="C7" s="10">
        <v>885.66</v>
      </c>
      <c r="D7" s="10">
        <v>389.6</v>
      </c>
      <c r="E7" s="10">
        <v>1058.4000000000001</v>
      </c>
      <c r="F7" s="10">
        <v>172.72</v>
      </c>
      <c r="G7" s="10"/>
      <c r="H7" s="10"/>
      <c r="I7" s="10"/>
      <c r="J7" s="10"/>
      <c r="K7" s="10"/>
      <c r="L7" s="10"/>
      <c r="M7" s="10"/>
      <c r="N7" s="11"/>
      <c r="O7" s="12">
        <f t="shared" si="0"/>
        <v>2506.3799999999997</v>
      </c>
      <c r="P7" s="16">
        <v>4915.1900000000005</v>
      </c>
      <c r="Q7" s="14">
        <f t="shared" si="1"/>
        <v>50.992535385203816</v>
      </c>
    </row>
    <row r="8" spans="1:17" ht="15.6" x14ac:dyDescent="0.3">
      <c r="A8" s="9" t="s">
        <v>9</v>
      </c>
      <c r="B8" s="10">
        <v>0</v>
      </c>
      <c r="C8" s="10">
        <v>0</v>
      </c>
      <c r="D8" s="10">
        <v>0</v>
      </c>
      <c r="E8" s="10">
        <v>0</v>
      </c>
      <c r="F8" s="10">
        <v>30</v>
      </c>
      <c r="G8" s="10"/>
      <c r="H8" s="10"/>
      <c r="I8" s="10"/>
      <c r="J8" s="10"/>
      <c r="K8" s="10"/>
      <c r="L8" s="10"/>
      <c r="M8" s="10"/>
      <c r="N8" s="11"/>
      <c r="O8" s="12">
        <f t="shared" si="0"/>
        <v>30</v>
      </c>
      <c r="P8" s="16">
        <v>380</v>
      </c>
      <c r="Q8" s="14">
        <f t="shared" si="1"/>
        <v>7.8947368421052628</v>
      </c>
    </row>
    <row r="9" spans="1:17" ht="15.6" x14ac:dyDescent="0.3">
      <c r="A9" s="9" t="s">
        <v>10</v>
      </c>
      <c r="B9" s="10">
        <v>2810.17</v>
      </c>
      <c r="C9" s="10">
        <v>514.98</v>
      </c>
      <c r="D9" s="10">
        <v>514.98</v>
      </c>
      <c r="E9" s="10">
        <v>2810.17</v>
      </c>
      <c r="F9" s="10">
        <v>514.98</v>
      </c>
      <c r="G9" s="10"/>
      <c r="H9" s="10"/>
      <c r="I9" s="10"/>
      <c r="J9" s="10"/>
      <c r="K9" s="10"/>
      <c r="L9" s="10"/>
      <c r="M9" s="10"/>
      <c r="N9" s="11"/>
      <c r="O9" s="12">
        <f t="shared" si="0"/>
        <v>7165.2800000000007</v>
      </c>
      <c r="P9" s="16">
        <v>12163.859999999999</v>
      </c>
      <c r="Q9" s="14">
        <f t="shared" si="1"/>
        <v>58.906301124807435</v>
      </c>
    </row>
    <row r="10" spans="1:17" ht="15.6" x14ac:dyDescent="0.3">
      <c r="A10" s="9" t="s">
        <v>11</v>
      </c>
      <c r="B10" s="10">
        <v>0</v>
      </c>
      <c r="C10" s="10">
        <v>0</v>
      </c>
      <c r="D10" s="10">
        <v>0</v>
      </c>
      <c r="E10" s="10">
        <v>0</v>
      </c>
      <c r="F10" s="10">
        <v>0</v>
      </c>
      <c r="G10" s="10"/>
      <c r="H10" s="10"/>
      <c r="I10" s="10"/>
      <c r="J10" s="10"/>
      <c r="K10" s="10"/>
      <c r="L10" s="10"/>
      <c r="M10" s="10"/>
      <c r="N10" s="11"/>
      <c r="O10" s="12">
        <f t="shared" si="0"/>
        <v>0</v>
      </c>
      <c r="P10" s="16">
        <v>1803.36</v>
      </c>
      <c r="Q10" s="14">
        <f>IF(P10="","",O10/P10*100)</f>
        <v>0</v>
      </c>
    </row>
    <row r="11" spans="1:17" ht="15.6" x14ac:dyDescent="0.3">
      <c r="A11" s="9" t="s">
        <v>12</v>
      </c>
      <c r="B11" s="10">
        <v>864.46</v>
      </c>
      <c r="C11" s="10">
        <v>0</v>
      </c>
      <c r="D11" s="10">
        <v>0</v>
      </c>
      <c r="E11" s="10">
        <v>0</v>
      </c>
      <c r="F11" s="10">
        <v>0</v>
      </c>
      <c r="G11" s="10"/>
      <c r="H11" s="10"/>
      <c r="I11" s="10"/>
      <c r="J11" s="10"/>
      <c r="K11" s="10"/>
      <c r="L11" s="10"/>
      <c r="M11" s="10"/>
      <c r="N11" s="11"/>
      <c r="O11" s="12">
        <f t="shared" si="0"/>
        <v>864.46</v>
      </c>
      <c r="P11" s="16">
        <v>6512.97</v>
      </c>
      <c r="Q11" s="14">
        <f t="shared" ref="Q11:Q18" si="2">IF(P11="","",O11/P11*100)</f>
        <v>13.272900074773874</v>
      </c>
    </row>
    <row r="12" spans="1:17" ht="15.6" x14ac:dyDescent="0.3">
      <c r="A12" s="9" t="s">
        <v>13</v>
      </c>
      <c r="B12" s="10">
        <v>3116.84</v>
      </c>
      <c r="C12" s="10">
        <v>3580.82</v>
      </c>
      <c r="D12" s="10">
        <v>3073.08</v>
      </c>
      <c r="E12" s="10">
        <v>4787.7299999999996</v>
      </c>
      <c r="F12" s="10">
        <v>5595</v>
      </c>
      <c r="G12" s="10"/>
      <c r="H12" s="10"/>
      <c r="I12" s="10"/>
      <c r="J12" s="10"/>
      <c r="K12" s="10"/>
      <c r="L12" s="10"/>
      <c r="M12" s="10"/>
      <c r="N12" s="11"/>
      <c r="O12" s="12">
        <f t="shared" si="0"/>
        <v>20153.47</v>
      </c>
      <c r="P12" s="16">
        <v>36316.04</v>
      </c>
      <c r="Q12" s="14">
        <f t="shared" si="2"/>
        <v>55.494679485979205</v>
      </c>
    </row>
    <row r="13" spans="1:17" ht="15.6" x14ac:dyDescent="0.3">
      <c r="A13" s="9" t="s">
        <v>14</v>
      </c>
      <c r="B13" s="10">
        <v>0</v>
      </c>
      <c r="C13" s="10">
        <v>0</v>
      </c>
      <c r="D13" s="10">
        <v>0</v>
      </c>
      <c r="E13" s="10">
        <v>0</v>
      </c>
      <c r="F13" s="10">
        <v>0</v>
      </c>
      <c r="G13" s="10"/>
      <c r="H13" s="10"/>
      <c r="I13" s="10"/>
      <c r="J13" s="10"/>
      <c r="K13" s="10"/>
      <c r="L13" s="10"/>
      <c r="M13" s="10"/>
      <c r="N13" s="11"/>
      <c r="O13" s="12">
        <f t="shared" si="0"/>
        <v>0</v>
      </c>
      <c r="P13" s="16">
        <v>4499</v>
      </c>
      <c r="Q13" s="14">
        <f t="shared" si="2"/>
        <v>0</v>
      </c>
    </row>
    <row r="14" spans="1:17" ht="15.6" x14ac:dyDescent="0.3">
      <c r="A14" s="9" t="s">
        <v>15</v>
      </c>
      <c r="B14" s="10">
        <v>9545.6</v>
      </c>
      <c r="C14" s="10">
        <v>10610.4</v>
      </c>
      <c r="D14" s="10">
        <v>2833.19</v>
      </c>
      <c r="E14" s="10">
        <v>2649.6</v>
      </c>
      <c r="F14" s="10">
        <v>2758.01</v>
      </c>
      <c r="G14" s="10"/>
      <c r="H14" s="10"/>
      <c r="I14" s="10"/>
      <c r="J14" s="10"/>
      <c r="K14" s="10"/>
      <c r="L14" s="10"/>
      <c r="M14" s="10"/>
      <c r="N14" s="11"/>
      <c r="O14" s="12">
        <f t="shared" si="0"/>
        <v>28396.799999999996</v>
      </c>
      <c r="P14" s="16">
        <v>70013.67</v>
      </c>
      <c r="Q14" s="14">
        <f t="shared" si="2"/>
        <v>40.558936561959968</v>
      </c>
    </row>
    <row r="15" spans="1:17" ht="15.6" x14ac:dyDescent="0.3">
      <c r="A15" s="9" t="s">
        <v>16</v>
      </c>
      <c r="B15" s="10">
        <v>1211.4000000000001</v>
      </c>
      <c r="C15" s="10">
        <v>0</v>
      </c>
      <c r="D15" s="10">
        <v>846</v>
      </c>
      <c r="E15" s="10">
        <v>894</v>
      </c>
      <c r="F15" s="10">
        <v>2568</v>
      </c>
      <c r="G15" s="10"/>
      <c r="H15" s="10"/>
      <c r="I15" s="10"/>
      <c r="J15" s="10"/>
      <c r="K15" s="10"/>
      <c r="L15" s="10"/>
      <c r="M15" s="10"/>
      <c r="N15" s="11"/>
      <c r="O15" s="12">
        <f t="shared" si="0"/>
        <v>5519.4</v>
      </c>
      <c r="P15" s="16">
        <v>13417.21</v>
      </c>
      <c r="Q15" s="14">
        <f t="shared" si="2"/>
        <v>41.136719183794547</v>
      </c>
    </row>
    <row r="16" spans="1:17" ht="15.6" x14ac:dyDescent="0.3">
      <c r="A16" s="9" t="s">
        <v>17</v>
      </c>
      <c r="B16" s="10">
        <v>0</v>
      </c>
      <c r="C16" s="10">
        <v>0</v>
      </c>
      <c r="D16" s="10">
        <v>1500</v>
      </c>
      <c r="E16" s="10">
        <v>1620</v>
      </c>
      <c r="F16" s="10">
        <v>700</v>
      </c>
      <c r="G16" s="10">
        <v>0</v>
      </c>
      <c r="H16" s="10"/>
      <c r="I16" s="10"/>
      <c r="J16" s="10"/>
      <c r="K16" s="10"/>
      <c r="L16" s="10"/>
      <c r="M16" s="10"/>
      <c r="N16" s="11"/>
      <c r="O16" s="12">
        <f t="shared" si="0"/>
        <v>3820</v>
      </c>
      <c r="P16" s="16">
        <v>2300</v>
      </c>
      <c r="Q16" s="14">
        <f t="shared" si="2"/>
        <v>166.08695652173913</v>
      </c>
    </row>
    <row r="17" spans="1:17" ht="15.6" x14ac:dyDescent="0.3">
      <c r="A17" s="17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9"/>
      <c r="O17" s="20"/>
      <c r="P17" s="16"/>
      <c r="Q17" s="14" t="str">
        <f t="shared" si="2"/>
        <v/>
      </c>
    </row>
    <row r="18" spans="1:17" ht="15.6" x14ac:dyDescent="0.3">
      <c r="A18" s="17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9"/>
      <c r="O18" s="20"/>
      <c r="P18" s="16"/>
      <c r="Q18" s="14" t="str">
        <f t="shared" si="2"/>
        <v/>
      </c>
    </row>
    <row r="19" spans="1:17" ht="15.6" x14ac:dyDescent="0.3">
      <c r="A19" s="21"/>
      <c r="B19" s="22">
        <f>SUM(B4:B18)</f>
        <v>19821.97</v>
      </c>
      <c r="C19" s="22">
        <f t="shared" ref="C19:M19" si="3">SUM(C4:C18)</f>
        <v>16620.36</v>
      </c>
      <c r="D19" s="22">
        <f t="shared" si="3"/>
        <v>9156.85</v>
      </c>
      <c r="E19" s="22">
        <f t="shared" si="3"/>
        <v>15780.19</v>
      </c>
      <c r="F19" s="22">
        <f t="shared" si="3"/>
        <v>12942.21</v>
      </c>
      <c r="G19" s="22">
        <f t="shared" si="3"/>
        <v>0</v>
      </c>
      <c r="H19" s="22">
        <f t="shared" si="3"/>
        <v>0</v>
      </c>
      <c r="I19" s="22">
        <f t="shared" si="3"/>
        <v>0</v>
      </c>
      <c r="J19" s="22">
        <f t="shared" si="3"/>
        <v>0</v>
      </c>
      <c r="K19" s="22">
        <f t="shared" si="3"/>
        <v>0</v>
      </c>
      <c r="L19" s="22">
        <f t="shared" si="3"/>
        <v>0</v>
      </c>
      <c r="M19" s="22">
        <f t="shared" si="3"/>
        <v>0</v>
      </c>
      <c r="N19" s="23"/>
      <c r="O19" s="22">
        <f>SUM(O4:O18)</f>
        <v>74321.58</v>
      </c>
      <c r="P19" s="22">
        <f>SUM(P4:P18)</f>
        <v>162611.54</v>
      </c>
      <c r="Q19" s="14"/>
    </row>
  </sheetData>
  <mergeCells count="1">
    <mergeCell ref="A1:Q1"/>
  </mergeCells>
  <conditionalFormatting sqref="Q4:Q18">
    <cfRule type="iconSet" priority="1">
      <iconSet reverse="1">
        <cfvo type="percent" val="0"/>
        <cfvo type="num" val="50"/>
        <cfvo type="num" val="9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compta</cp:lastModifiedBy>
  <dcterms:created xsi:type="dcterms:W3CDTF">2022-12-23T18:12:59Z</dcterms:created>
  <dcterms:modified xsi:type="dcterms:W3CDTF">2022-12-23T18:16:22Z</dcterms:modified>
</cp:coreProperties>
</file>