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480" yWindow="300" windowWidth="18495" windowHeight="11700" activeTab="1"/>
  </bookViews>
  <sheets>
    <sheet name="rdv" sheetId="1" r:id="rId1"/>
    <sheet name="Philip" sheetId="2" r:id="rId2"/>
    <sheet name="Laure" sheetId="3" r:id="rId3"/>
  </sheets>
  <calcPr calcId="125725"/>
</workbook>
</file>

<file path=xl/calcChain.xml><?xml version="1.0" encoding="utf-8"?>
<calcChain xmlns="http://schemas.openxmlformats.org/spreadsheetml/2006/main">
  <c r="F3" i="2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2"/>
  <c r="G3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2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2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2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"/>
  <c r="E4"/>
  <c r="E5"/>
  <c r="E2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2"/>
  <c r="M1"/>
  <c r="N1" s="1"/>
</calcChain>
</file>

<file path=xl/sharedStrings.xml><?xml version="1.0" encoding="utf-8"?>
<sst xmlns="http://schemas.openxmlformats.org/spreadsheetml/2006/main" count="78" uniqueCount="32">
  <si>
    <t># item</t>
  </si>
  <si>
    <t>DATE</t>
  </si>
  <si>
    <t>hr debut rdv</t>
  </si>
  <si>
    <t>coll</t>
  </si>
  <si>
    <t>cli</t>
  </si>
  <si>
    <t>info</t>
  </si>
  <si>
    <t># PRESTA</t>
  </si>
  <si>
    <t>Laure</t>
  </si>
  <si>
    <t>Mme OMGBA Simone</t>
  </si>
  <si>
    <t>Mme MEBA</t>
  </si>
  <si>
    <t>Philip</t>
  </si>
  <si>
    <t>Mme TATCHOU Carine</t>
  </si>
  <si>
    <t>Clovis</t>
  </si>
  <si>
    <t>Audrey</t>
  </si>
  <si>
    <t>Mme CHOUKER Yasmine</t>
  </si>
  <si>
    <t xml:space="preserve">Mme KPODAR </t>
  </si>
  <si>
    <t>Carolle</t>
  </si>
  <si>
    <t>Mme LUMA</t>
  </si>
  <si>
    <t>Olivier</t>
  </si>
  <si>
    <t>Mme EKANGA Julie</t>
  </si>
  <si>
    <t xml:space="preserve">Mme NGOMA Yasmine </t>
  </si>
  <si>
    <t>Mme CALISTA</t>
  </si>
  <si>
    <t>Mme TEKOUTOU</t>
  </si>
  <si>
    <t>Edith</t>
  </si>
  <si>
    <t>Mme BEMBE</t>
  </si>
  <si>
    <t>Mme PEREM Patricia</t>
  </si>
  <si>
    <t>Mme SITCHEPING Ariane</t>
  </si>
  <si>
    <t>Mme AMA MUNA</t>
  </si>
  <si>
    <t>Mme FANG Lucy</t>
  </si>
  <si>
    <t>Natasha</t>
  </si>
  <si>
    <t xml:space="preserve">Mme GAELLE </t>
  </si>
  <si>
    <t>Mme MVOM Ornella</t>
  </si>
</sst>
</file>

<file path=xl/styles.xml><?xml version="1.0" encoding="utf-8"?>
<styleSheet xmlns="http://schemas.openxmlformats.org/spreadsheetml/2006/main">
  <numFmts count="2">
    <numFmt numFmtId="164" formatCode="h:mm;@"/>
    <numFmt numFmtId="166" formatCode="[$-F400]h:mm:ss\ AM/PM"/>
  </numFmts>
  <fonts count="2">
    <font>
      <sz val="11"/>
      <color theme="1"/>
      <name val="Calibri"/>
      <family val="2"/>
      <scheme val="minor"/>
    </font>
    <font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">
    <xf numFmtId="0" fontId="0" fillId="0" borderId="0" xfId="0"/>
    <xf numFmtId="164" fontId="0" fillId="0" borderId="0" xfId="0" applyNumberFormat="1"/>
    <xf numFmtId="14" fontId="0" fillId="0" borderId="0" xfId="0" applyNumberFormat="1"/>
    <xf numFmtId="166" fontId="0" fillId="0" borderId="0" xfId="0" applyNumberFormat="1"/>
  </cellXfs>
  <cellStyles count="3">
    <cellStyle name="Normal" xfId="0" builtinId="0"/>
    <cellStyle name="Normal 2" xfId="2"/>
    <cellStyle name="Normal 2 10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28"/>
  <sheetViews>
    <sheetView workbookViewId="0">
      <selection activeCell="L1" sqref="L1"/>
    </sheetView>
  </sheetViews>
  <sheetFormatPr baseColWidth="10" defaultRowHeight="15"/>
  <cols>
    <col min="5" max="5" width="26.28515625" customWidth="1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s="2">
        <v>44304</v>
      </c>
      <c r="C2" s="1">
        <v>0.54166666666666674</v>
      </c>
      <c r="D2" t="s">
        <v>7</v>
      </c>
      <c r="E2" t="s">
        <v>8</v>
      </c>
      <c r="F2">
        <v>1111111</v>
      </c>
      <c r="G2">
        <v>13</v>
      </c>
    </row>
    <row r="3" spans="1:7">
      <c r="A3">
        <v>1</v>
      </c>
      <c r="B3" s="2">
        <v>44304</v>
      </c>
      <c r="C3" s="1">
        <v>0.74999999999999933</v>
      </c>
      <c r="D3" t="s">
        <v>7</v>
      </c>
      <c r="E3" t="s">
        <v>9</v>
      </c>
      <c r="F3">
        <v>1111111</v>
      </c>
      <c r="G3">
        <v>13</v>
      </c>
    </row>
    <row r="4" spans="1:7">
      <c r="A4">
        <v>1</v>
      </c>
      <c r="B4" s="2">
        <v>44305</v>
      </c>
      <c r="C4" s="1">
        <v>0.6666666666666663</v>
      </c>
      <c r="D4" t="s">
        <v>10</v>
      </c>
      <c r="E4" t="s">
        <v>11</v>
      </c>
      <c r="F4">
        <v>1111111</v>
      </c>
      <c r="G4">
        <v>13</v>
      </c>
    </row>
    <row r="5" spans="1:7">
      <c r="A5">
        <v>2</v>
      </c>
      <c r="B5" s="2">
        <v>44305</v>
      </c>
      <c r="C5" s="1">
        <v>0.6666666666666663</v>
      </c>
      <c r="D5" t="s">
        <v>12</v>
      </c>
      <c r="E5" t="s">
        <v>11</v>
      </c>
      <c r="F5">
        <v>1111111</v>
      </c>
      <c r="G5">
        <v>12</v>
      </c>
    </row>
    <row r="6" spans="1:7">
      <c r="A6">
        <v>1</v>
      </c>
      <c r="B6" s="2">
        <v>44306</v>
      </c>
      <c r="C6" s="1">
        <v>0.6666666666666663</v>
      </c>
      <c r="D6" t="s">
        <v>13</v>
      </c>
      <c r="E6" t="s">
        <v>14</v>
      </c>
      <c r="F6">
        <v>1111111</v>
      </c>
      <c r="G6">
        <v>13</v>
      </c>
    </row>
    <row r="7" spans="1:7">
      <c r="A7">
        <v>1</v>
      </c>
      <c r="B7" s="2">
        <v>44307</v>
      </c>
      <c r="C7" s="1">
        <v>0.37500000000000006</v>
      </c>
      <c r="D7" t="s">
        <v>10</v>
      </c>
      <c r="E7" t="s">
        <v>15</v>
      </c>
      <c r="F7">
        <v>1111111</v>
      </c>
      <c r="G7">
        <v>13</v>
      </c>
    </row>
    <row r="8" spans="1:7">
      <c r="A8">
        <v>2</v>
      </c>
      <c r="B8" s="2">
        <v>44307</v>
      </c>
      <c r="C8" s="1">
        <v>0.37500000000000006</v>
      </c>
      <c r="D8" t="s">
        <v>16</v>
      </c>
      <c r="E8" t="s">
        <v>15</v>
      </c>
      <c r="F8">
        <v>1111111</v>
      </c>
      <c r="G8">
        <v>20</v>
      </c>
    </row>
    <row r="9" spans="1:7">
      <c r="A9">
        <v>1</v>
      </c>
      <c r="B9" s="2">
        <v>44307</v>
      </c>
      <c r="C9" s="1">
        <v>0.45833333333333354</v>
      </c>
      <c r="D9" t="s">
        <v>10</v>
      </c>
      <c r="E9" t="s">
        <v>17</v>
      </c>
      <c r="F9">
        <v>1111111</v>
      </c>
      <c r="G9">
        <v>13</v>
      </c>
    </row>
    <row r="10" spans="1:7">
      <c r="A10">
        <v>2</v>
      </c>
      <c r="B10" s="2">
        <v>44307</v>
      </c>
      <c r="C10" s="1">
        <v>0.45833333333333354</v>
      </c>
      <c r="D10" t="s">
        <v>18</v>
      </c>
      <c r="E10" t="s">
        <v>17</v>
      </c>
      <c r="F10">
        <v>1111111</v>
      </c>
      <c r="G10">
        <v>23</v>
      </c>
    </row>
    <row r="11" spans="1:7">
      <c r="A11">
        <v>1</v>
      </c>
      <c r="B11" s="2">
        <v>44307</v>
      </c>
      <c r="C11" s="1">
        <v>0.6666666666666663</v>
      </c>
      <c r="D11" t="s">
        <v>10</v>
      </c>
      <c r="E11" t="s">
        <v>19</v>
      </c>
      <c r="F11">
        <v>1111111</v>
      </c>
      <c r="G11">
        <v>13</v>
      </c>
    </row>
    <row r="12" spans="1:7">
      <c r="A12">
        <v>1</v>
      </c>
      <c r="B12" s="2">
        <v>44308</v>
      </c>
      <c r="C12" s="1">
        <v>0.37500000000000006</v>
      </c>
      <c r="D12" t="s">
        <v>10</v>
      </c>
      <c r="E12" t="s">
        <v>20</v>
      </c>
      <c r="F12">
        <v>1111111</v>
      </c>
      <c r="G12">
        <v>13</v>
      </c>
    </row>
    <row r="13" spans="1:7">
      <c r="A13">
        <v>2</v>
      </c>
      <c r="B13" s="2">
        <v>44308</v>
      </c>
      <c r="C13" s="1">
        <v>0.37500000000000006</v>
      </c>
      <c r="D13" t="s">
        <v>18</v>
      </c>
      <c r="E13" t="s">
        <v>20</v>
      </c>
      <c r="F13">
        <v>1111111</v>
      </c>
      <c r="G13">
        <v>12</v>
      </c>
    </row>
    <row r="14" spans="1:7">
      <c r="A14">
        <v>1</v>
      </c>
      <c r="B14" s="2">
        <v>44308</v>
      </c>
      <c r="C14" s="1">
        <v>0.54166666666666674</v>
      </c>
      <c r="D14" t="s">
        <v>10</v>
      </c>
      <c r="E14" t="s">
        <v>21</v>
      </c>
      <c r="F14">
        <v>1111111</v>
      </c>
      <c r="G14">
        <v>13</v>
      </c>
    </row>
    <row r="15" spans="1:7">
      <c r="A15">
        <v>2</v>
      </c>
      <c r="B15" s="2">
        <v>44308</v>
      </c>
      <c r="C15" s="1">
        <v>0.54166666666666674</v>
      </c>
      <c r="D15" t="s">
        <v>12</v>
      </c>
      <c r="E15" t="s">
        <v>21</v>
      </c>
      <c r="F15">
        <v>1111111</v>
      </c>
      <c r="G15">
        <v>12</v>
      </c>
    </row>
    <row r="16" spans="1:7">
      <c r="A16">
        <v>1</v>
      </c>
      <c r="B16" s="2">
        <v>44309</v>
      </c>
      <c r="C16" s="1">
        <v>0.3125</v>
      </c>
      <c r="D16" t="s">
        <v>10</v>
      </c>
      <c r="E16" t="s">
        <v>22</v>
      </c>
      <c r="F16">
        <v>1111111</v>
      </c>
      <c r="G16">
        <v>13</v>
      </c>
    </row>
    <row r="17" spans="1:7">
      <c r="A17">
        <v>2</v>
      </c>
      <c r="B17" s="2">
        <v>44309</v>
      </c>
      <c r="C17" s="1">
        <v>0.3125</v>
      </c>
      <c r="D17" t="s">
        <v>23</v>
      </c>
      <c r="E17" t="s">
        <v>22</v>
      </c>
      <c r="F17">
        <v>1111111</v>
      </c>
      <c r="G17">
        <v>12</v>
      </c>
    </row>
    <row r="18" spans="1:7">
      <c r="A18">
        <v>1</v>
      </c>
      <c r="B18" s="2">
        <v>44309</v>
      </c>
      <c r="C18" s="1">
        <v>0.37500000000000006</v>
      </c>
      <c r="D18" t="s">
        <v>7</v>
      </c>
      <c r="E18" t="s">
        <v>24</v>
      </c>
      <c r="F18">
        <v>1111111</v>
      </c>
      <c r="G18">
        <v>13</v>
      </c>
    </row>
    <row r="19" spans="1:7">
      <c r="A19">
        <v>1</v>
      </c>
      <c r="B19" s="2">
        <v>44309</v>
      </c>
      <c r="C19" s="1">
        <v>0.54166666666666674</v>
      </c>
      <c r="D19" t="s">
        <v>13</v>
      </c>
      <c r="E19" t="s">
        <v>25</v>
      </c>
      <c r="F19">
        <v>1111111</v>
      </c>
      <c r="G19">
        <v>13</v>
      </c>
    </row>
    <row r="20" spans="1:7">
      <c r="A20">
        <v>2</v>
      </c>
      <c r="B20" s="2">
        <v>44309</v>
      </c>
      <c r="C20" s="1">
        <v>0.54166666666666674</v>
      </c>
      <c r="D20" t="s">
        <v>12</v>
      </c>
      <c r="E20" t="s">
        <v>25</v>
      </c>
      <c r="F20">
        <v>1111111</v>
      </c>
      <c r="G20">
        <v>12</v>
      </c>
    </row>
    <row r="21" spans="1:7">
      <c r="A21">
        <v>1</v>
      </c>
      <c r="B21" s="2">
        <v>44309</v>
      </c>
      <c r="C21" s="1">
        <v>0.68749999999999956</v>
      </c>
      <c r="D21" t="s">
        <v>13</v>
      </c>
      <c r="E21" t="s">
        <v>26</v>
      </c>
      <c r="F21">
        <v>1111111</v>
      </c>
      <c r="G21">
        <v>92</v>
      </c>
    </row>
    <row r="22" spans="1:7">
      <c r="A22">
        <v>1</v>
      </c>
      <c r="B22" s="2">
        <v>44309</v>
      </c>
      <c r="C22" s="1">
        <v>0.74999999999999933</v>
      </c>
      <c r="D22" t="s">
        <v>10</v>
      </c>
      <c r="E22" t="s">
        <v>27</v>
      </c>
      <c r="F22">
        <v>1111111</v>
      </c>
      <c r="G22">
        <v>13</v>
      </c>
    </row>
    <row r="23" spans="1:7">
      <c r="A23">
        <v>2</v>
      </c>
      <c r="B23" s="2">
        <v>44309</v>
      </c>
      <c r="C23" s="1">
        <v>0.74999999999999933</v>
      </c>
      <c r="D23" t="s">
        <v>18</v>
      </c>
      <c r="E23" t="s">
        <v>27</v>
      </c>
      <c r="F23">
        <v>1111111</v>
      </c>
      <c r="G23">
        <v>12</v>
      </c>
    </row>
    <row r="24" spans="1:7">
      <c r="A24">
        <v>1</v>
      </c>
      <c r="B24" s="2">
        <v>44310</v>
      </c>
      <c r="C24" s="1">
        <v>0.37500000000000006</v>
      </c>
      <c r="D24" t="s">
        <v>7</v>
      </c>
      <c r="E24" t="s">
        <v>28</v>
      </c>
      <c r="F24">
        <v>1111111</v>
      </c>
      <c r="G24">
        <v>13</v>
      </c>
    </row>
    <row r="25" spans="1:7">
      <c r="A25">
        <v>2</v>
      </c>
      <c r="B25" s="2">
        <v>44310</v>
      </c>
      <c r="C25" s="1">
        <v>0.37500000000000006</v>
      </c>
      <c r="D25" t="s">
        <v>29</v>
      </c>
      <c r="E25" t="s">
        <v>28</v>
      </c>
      <c r="F25">
        <v>1111111</v>
      </c>
      <c r="G25">
        <v>20</v>
      </c>
    </row>
    <row r="26" spans="1:7">
      <c r="A26">
        <v>1</v>
      </c>
      <c r="B26" s="2">
        <v>44310</v>
      </c>
      <c r="C26" s="1">
        <v>0.6666666666666663</v>
      </c>
      <c r="D26" t="s">
        <v>10</v>
      </c>
      <c r="E26" t="s">
        <v>30</v>
      </c>
      <c r="F26">
        <v>1111111</v>
      </c>
      <c r="G26">
        <v>13</v>
      </c>
    </row>
    <row r="27" spans="1:7">
      <c r="A27">
        <v>2</v>
      </c>
      <c r="B27" s="2">
        <v>44310</v>
      </c>
      <c r="C27" s="1">
        <v>0.6666666666666663</v>
      </c>
      <c r="D27" t="s">
        <v>18</v>
      </c>
      <c r="E27" t="s">
        <v>30</v>
      </c>
      <c r="F27">
        <v>1111111</v>
      </c>
      <c r="G27">
        <v>12</v>
      </c>
    </row>
    <row r="28" spans="1:7">
      <c r="A28">
        <v>1</v>
      </c>
      <c r="B28" s="2">
        <v>44312</v>
      </c>
      <c r="C28" s="1">
        <v>0.45833333333333354</v>
      </c>
      <c r="D28" t="s">
        <v>10</v>
      </c>
      <c r="E28" t="s">
        <v>31</v>
      </c>
      <c r="F28">
        <v>1111111</v>
      </c>
      <c r="G28">
        <v>13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R35"/>
  <sheetViews>
    <sheetView tabSelected="1" workbookViewId="0">
      <selection activeCell="C4" sqref="C4"/>
    </sheetView>
  </sheetViews>
  <sheetFormatPr baseColWidth="10" defaultRowHeight="15"/>
  <cols>
    <col min="5" max="5" width="18.7109375" customWidth="1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10</v>
      </c>
      <c r="M1" s="2">
        <f ca="1">TODAY()</f>
        <v>44304</v>
      </c>
      <c r="N1" s="2">
        <f ca="1">M1+1</f>
        <v>44305</v>
      </c>
    </row>
    <row r="2" spans="1:18">
      <c r="A2">
        <f>INDEX(rdv!A$2:G$28,MATCH(K$1,rdv!D$2:D28,0),1)</f>
        <v>1</v>
      </c>
      <c r="B2" s="2">
        <f>INDEX(rdv!A2:G28,MATCH(K$1,rdv!D$2:D$28,0),2)</f>
        <v>44305</v>
      </c>
      <c r="C2" s="3">
        <f>INDEX(rdv!A2:G28,MATCH(K$1,rdv!D$2:D$28,0),3)</f>
        <v>0.6666666666666663</v>
      </c>
      <c r="E2" t="str">
        <f>INDEX(rdv!A2:G28,MATCH(K$1,rdv!D$2:D$28,0),5)</f>
        <v>Mme TATCHOU Carine</v>
      </c>
      <c r="F2">
        <f>INDEX(rdv!A2:G28,MATCH(K$1,rdv!D$2:D$28,0),6)</f>
        <v>1111111</v>
      </c>
      <c r="G2">
        <f>INDEX(rdv!A2:G28,MATCH(K$1,rdv!D$2:D$28,0),7)</f>
        <v>13</v>
      </c>
    </row>
    <row r="3" spans="1:18">
      <c r="A3">
        <f>INDEX(rdv!A$2:G$28,MATCH(K$1,rdv!D$2:D29,0),1)</f>
        <v>1</v>
      </c>
      <c r="B3" s="2">
        <f>INDEX(rdv!A3:G29,MATCH(K$1,rdv!D$2:D$28,0),2)</f>
        <v>44305</v>
      </c>
      <c r="C3" s="3">
        <f>INDEX(rdv!A3:G29,MATCH(K$1,rdv!D$2:D$28,0),3)</f>
        <v>0.6666666666666663</v>
      </c>
      <c r="E3" t="str">
        <f>INDEX(rdv!A3:G29,MATCH(K$1,rdv!D$2:D$28,0),5)</f>
        <v>Mme TATCHOU Carine</v>
      </c>
      <c r="F3">
        <f>INDEX(rdv!A3:G29,MATCH(K$1,rdv!D$2:D$28,0),6)</f>
        <v>1111111</v>
      </c>
      <c r="G3">
        <f>INDEX(rdv!A3:G29,MATCH(K$1,rdv!D$2:D$28,0),7)</f>
        <v>12</v>
      </c>
    </row>
    <row r="4" spans="1:18">
      <c r="A4">
        <f>INDEX(rdv!A$2:G$28,MATCH(K$1,rdv!D$2:D30,0),1)</f>
        <v>1</v>
      </c>
      <c r="B4" s="2">
        <f>INDEX(rdv!A4:G30,MATCH(K$1,rdv!D$2:D$28,0),2)</f>
        <v>44306</v>
      </c>
      <c r="C4" s="3">
        <f>INDEX(rdv!A4:G30,MATCH(K$1,rdv!D$2:D$28,0),3)</f>
        <v>0.6666666666666663</v>
      </c>
      <c r="E4" t="str">
        <f>INDEX(rdv!A4:G30,MATCH(K$1,rdv!D$2:D$28,0),5)</f>
        <v>Mme CHOUKER Yasmine</v>
      </c>
      <c r="F4">
        <f>INDEX(rdv!A4:G30,MATCH(K$1,rdv!D$2:D$28,0),6)</f>
        <v>1111111</v>
      </c>
      <c r="G4">
        <f>INDEX(rdv!A4:G30,MATCH(K$1,rdv!D$2:D$28,0),7)</f>
        <v>13</v>
      </c>
      <c r="R4" t="s">
        <v>10</v>
      </c>
    </row>
    <row r="5" spans="1:18">
      <c r="A5">
        <f>INDEX(rdv!A$2:G$28,MATCH(K$1,rdv!D$2:D31,0),1)</f>
        <v>1</v>
      </c>
      <c r="B5" s="2">
        <f>INDEX(rdv!A5:G31,MATCH(K$1,rdv!D$2:D$28,0),2)</f>
        <v>44307</v>
      </c>
      <c r="C5" s="3">
        <f>INDEX(rdv!A5:G31,MATCH(K$1,rdv!D$2:D$28,0),3)</f>
        <v>0.37500000000000006</v>
      </c>
      <c r="E5" t="str">
        <f>INDEX(rdv!A5:G31,MATCH(K$1,rdv!D$2:D$28,0),5)</f>
        <v xml:space="preserve">Mme KPODAR </v>
      </c>
      <c r="F5">
        <f>INDEX(rdv!A5:G31,MATCH(K$1,rdv!D$2:D$28,0),6)</f>
        <v>1111111</v>
      </c>
      <c r="G5">
        <f>INDEX(rdv!A5:G31,MATCH(K$1,rdv!D$2:D$28,0),7)</f>
        <v>13</v>
      </c>
      <c r="R5" t="s">
        <v>7</v>
      </c>
    </row>
    <row r="6" spans="1:18">
      <c r="A6">
        <f>INDEX(rdv!A$2:G$28,MATCH(K$1,rdv!D$2:D32,0),1)</f>
        <v>1</v>
      </c>
      <c r="B6" s="2">
        <f>INDEX(rdv!A6:G32,MATCH(K$1,rdv!D$2:D$28,0),2)</f>
        <v>44307</v>
      </c>
      <c r="C6" s="3">
        <f>INDEX(rdv!A6:G32,MATCH(K$1,rdv!D$2:D$28,0),3)</f>
        <v>0.37500000000000006</v>
      </c>
      <c r="E6" t="str">
        <f>INDEX(rdv!A6:G32,MATCH(K$1,rdv!D$2:D$28,0),5)</f>
        <v xml:space="preserve">Mme KPODAR </v>
      </c>
      <c r="F6">
        <f>INDEX(rdv!A6:G32,MATCH(K$1,rdv!D$2:D$28,0),6)</f>
        <v>1111111</v>
      </c>
      <c r="G6">
        <f>INDEX(rdv!A6:G32,MATCH(K$1,rdv!D$2:D$28,0),7)</f>
        <v>20</v>
      </c>
    </row>
    <row r="7" spans="1:18">
      <c r="A7">
        <f>INDEX(rdv!A$2:G$28,MATCH(K$1,rdv!D$2:D33,0),1)</f>
        <v>1</v>
      </c>
      <c r="B7" s="2">
        <f>INDEX(rdv!A7:G33,MATCH(K$1,rdv!D$2:D$28,0),2)</f>
        <v>44307</v>
      </c>
      <c r="C7" s="3">
        <f>INDEX(rdv!A7:G33,MATCH(K$1,rdv!D$2:D$28,0),3)</f>
        <v>0.45833333333333354</v>
      </c>
      <c r="E7" t="str">
        <f>INDEX(rdv!A7:G33,MATCH(K$1,rdv!D$2:D$28,0),5)</f>
        <v>Mme LUMA</v>
      </c>
      <c r="F7">
        <f>INDEX(rdv!A7:G33,MATCH(K$1,rdv!D$2:D$28,0),6)</f>
        <v>1111111</v>
      </c>
      <c r="G7">
        <f>INDEX(rdv!A7:G33,MATCH(K$1,rdv!D$2:D$28,0),7)</f>
        <v>13</v>
      </c>
    </row>
    <row r="8" spans="1:18">
      <c r="A8">
        <f>INDEX(rdv!A$2:G$28,MATCH(K$1,rdv!D$2:D34,0),1)</f>
        <v>1</v>
      </c>
      <c r="B8" s="2">
        <f>INDEX(rdv!A8:G34,MATCH(K$1,rdv!D$2:D$28,0),2)</f>
        <v>44307</v>
      </c>
      <c r="C8" s="3">
        <f>INDEX(rdv!A8:G34,MATCH(K$1,rdv!D$2:D$28,0),3)</f>
        <v>0.45833333333333354</v>
      </c>
      <c r="E8" t="str">
        <f>INDEX(rdv!A8:G34,MATCH(K$1,rdv!D$2:D$28,0),5)</f>
        <v>Mme LUMA</v>
      </c>
      <c r="F8">
        <f>INDEX(rdv!A8:G34,MATCH(K$1,rdv!D$2:D$28,0),6)</f>
        <v>1111111</v>
      </c>
      <c r="G8">
        <f>INDEX(rdv!A8:G34,MATCH(K$1,rdv!D$2:D$28,0),7)</f>
        <v>23</v>
      </c>
    </row>
    <row r="9" spans="1:18">
      <c r="A9">
        <f>INDEX(rdv!A$2:G$28,MATCH(K$1,rdv!D$2:D35,0),1)</f>
        <v>1</v>
      </c>
      <c r="B9" s="2">
        <f>INDEX(rdv!A9:G35,MATCH(K$1,rdv!D$2:D$28,0),2)</f>
        <v>44307</v>
      </c>
      <c r="C9" s="3">
        <f>INDEX(rdv!A9:G35,MATCH(K$1,rdv!D$2:D$28,0),3)</f>
        <v>0.6666666666666663</v>
      </c>
      <c r="E9" t="str">
        <f>INDEX(rdv!A9:G35,MATCH(K$1,rdv!D$2:D$28,0),5)</f>
        <v>Mme EKANGA Julie</v>
      </c>
      <c r="F9">
        <f>INDEX(rdv!A9:G35,MATCH(K$1,rdv!D$2:D$28,0),6)</f>
        <v>1111111</v>
      </c>
      <c r="G9">
        <f>INDEX(rdv!A9:G35,MATCH(K$1,rdv!D$2:D$28,0),7)</f>
        <v>13</v>
      </c>
    </row>
    <row r="10" spans="1:18">
      <c r="A10">
        <f>INDEX(rdv!A$2:G$28,MATCH(K$1,rdv!D$2:D36,0),1)</f>
        <v>1</v>
      </c>
      <c r="B10" s="2">
        <f>INDEX(rdv!A10:G36,MATCH(K$1,rdv!D$2:D$28,0),2)</f>
        <v>44308</v>
      </c>
      <c r="C10" s="3">
        <f>INDEX(rdv!A10:G36,MATCH(K$1,rdv!D$2:D$28,0),3)</f>
        <v>0.37500000000000006</v>
      </c>
      <c r="E10" t="str">
        <f>INDEX(rdv!A10:G36,MATCH(K$1,rdv!D$2:D$28,0),5)</f>
        <v xml:space="preserve">Mme NGOMA Yasmine </v>
      </c>
      <c r="F10">
        <f>INDEX(rdv!A10:G36,MATCH(K$1,rdv!D$2:D$28,0),6)</f>
        <v>1111111</v>
      </c>
      <c r="G10">
        <f>INDEX(rdv!A10:G36,MATCH(K$1,rdv!D$2:D$28,0),7)</f>
        <v>13</v>
      </c>
    </row>
    <row r="11" spans="1:18">
      <c r="A11">
        <f>INDEX(rdv!A$2:G$28,MATCH(K$1,rdv!D$2:D37,0),1)</f>
        <v>1</v>
      </c>
      <c r="B11" s="2">
        <f>INDEX(rdv!A11:G37,MATCH(K$1,rdv!D$2:D$28,0),2)</f>
        <v>44308</v>
      </c>
      <c r="C11" s="3">
        <f>INDEX(rdv!A11:G37,MATCH(K$1,rdv!D$2:D$28,0),3)</f>
        <v>0.37500000000000006</v>
      </c>
      <c r="E11" t="str">
        <f>INDEX(rdv!A11:G37,MATCH(K$1,rdv!D$2:D$28,0),5)</f>
        <v xml:space="preserve">Mme NGOMA Yasmine </v>
      </c>
      <c r="F11">
        <f>INDEX(rdv!A11:G37,MATCH(K$1,rdv!D$2:D$28,0),6)</f>
        <v>1111111</v>
      </c>
      <c r="G11">
        <f>INDEX(rdv!A11:G37,MATCH(K$1,rdv!D$2:D$28,0),7)</f>
        <v>12</v>
      </c>
    </row>
    <row r="12" spans="1:18">
      <c r="A12">
        <f>INDEX(rdv!A$2:G$28,MATCH(K$1,rdv!D$2:D38,0),1)</f>
        <v>1</v>
      </c>
      <c r="B12" s="2">
        <f>INDEX(rdv!A12:G38,MATCH(K$1,rdv!D$2:D$28,0),2)</f>
        <v>44308</v>
      </c>
      <c r="C12" s="3">
        <f>INDEX(rdv!A12:G38,MATCH(K$1,rdv!D$2:D$28,0),3)</f>
        <v>0.54166666666666674</v>
      </c>
      <c r="E12" t="str">
        <f>INDEX(rdv!A12:G38,MATCH(K$1,rdv!D$2:D$28,0),5)</f>
        <v>Mme CALISTA</v>
      </c>
      <c r="F12">
        <f>INDEX(rdv!A12:G38,MATCH(K$1,rdv!D$2:D$28,0),6)</f>
        <v>1111111</v>
      </c>
      <c r="G12">
        <f>INDEX(rdv!A12:G38,MATCH(K$1,rdv!D$2:D$28,0),7)</f>
        <v>13</v>
      </c>
    </row>
    <row r="13" spans="1:18">
      <c r="A13">
        <f>INDEX(rdv!A$2:G$28,MATCH(K$1,rdv!D$2:D39,0),1)</f>
        <v>1</v>
      </c>
      <c r="B13" s="2">
        <f>INDEX(rdv!A13:G39,MATCH(K$1,rdv!D$2:D$28,0),2)</f>
        <v>44308</v>
      </c>
      <c r="C13" s="3">
        <f>INDEX(rdv!A13:G39,MATCH(K$1,rdv!D$2:D$28,0),3)</f>
        <v>0.54166666666666674</v>
      </c>
      <c r="E13" t="str">
        <f>INDEX(rdv!A13:G39,MATCH(K$1,rdv!D$2:D$28,0),5)</f>
        <v>Mme CALISTA</v>
      </c>
      <c r="F13">
        <f>INDEX(rdv!A13:G39,MATCH(K$1,rdv!D$2:D$28,0),6)</f>
        <v>1111111</v>
      </c>
      <c r="G13">
        <f>INDEX(rdv!A13:G39,MATCH(K$1,rdv!D$2:D$28,0),7)</f>
        <v>12</v>
      </c>
    </row>
    <row r="14" spans="1:18">
      <c r="A14">
        <f>INDEX(rdv!A$2:G$28,MATCH(K$1,rdv!D$2:D40,0),1)</f>
        <v>1</v>
      </c>
      <c r="B14" s="2">
        <f>INDEX(rdv!A14:G40,MATCH(K$1,rdv!D$2:D$28,0),2)</f>
        <v>44309</v>
      </c>
      <c r="C14" s="3">
        <f>INDEX(rdv!A14:G40,MATCH(K$1,rdv!D$2:D$28,0),3)</f>
        <v>0.3125</v>
      </c>
      <c r="E14" t="str">
        <f>INDEX(rdv!A14:G40,MATCH(K$1,rdv!D$2:D$28,0),5)</f>
        <v>Mme TEKOUTOU</v>
      </c>
      <c r="F14">
        <f>INDEX(rdv!A14:G40,MATCH(K$1,rdv!D$2:D$28,0),6)</f>
        <v>1111111</v>
      </c>
      <c r="G14">
        <f>INDEX(rdv!A14:G40,MATCH(K$1,rdv!D$2:D$28,0),7)</f>
        <v>13</v>
      </c>
    </row>
    <row r="15" spans="1:18">
      <c r="A15">
        <f>INDEX(rdv!A$2:G$28,MATCH(K$1,rdv!D$2:D41,0),1)</f>
        <v>1</v>
      </c>
      <c r="B15" s="2">
        <f>INDEX(rdv!A15:G41,MATCH(K$1,rdv!D$2:D$28,0),2)</f>
        <v>44309</v>
      </c>
      <c r="C15" s="3">
        <f>INDEX(rdv!A15:G41,MATCH(K$1,rdv!D$2:D$28,0),3)</f>
        <v>0.3125</v>
      </c>
      <c r="E15" t="str">
        <f>INDEX(rdv!A15:G41,MATCH(K$1,rdv!D$2:D$28,0),5)</f>
        <v>Mme TEKOUTOU</v>
      </c>
      <c r="F15">
        <f>INDEX(rdv!A15:G41,MATCH(K$1,rdv!D$2:D$28,0),6)</f>
        <v>1111111</v>
      </c>
      <c r="G15">
        <f>INDEX(rdv!A15:G41,MATCH(K$1,rdv!D$2:D$28,0),7)</f>
        <v>12</v>
      </c>
    </row>
    <row r="16" spans="1:18">
      <c r="A16">
        <f>INDEX(rdv!A$2:G$28,MATCH(K$1,rdv!D$2:D42,0),1)</f>
        <v>1</v>
      </c>
      <c r="B16" s="2">
        <f>INDEX(rdv!A16:G42,MATCH(K$1,rdv!D$2:D$28,0),2)</f>
        <v>44309</v>
      </c>
      <c r="C16" s="3">
        <f>INDEX(rdv!A16:G42,MATCH(K$1,rdv!D$2:D$28,0),3)</f>
        <v>0.37500000000000006</v>
      </c>
      <c r="E16" t="str">
        <f>INDEX(rdv!A16:G42,MATCH(K$1,rdv!D$2:D$28,0),5)</f>
        <v>Mme BEMBE</v>
      </c>
      <c r="F16">
        <f>INDEX(rdv!A16:G42,MATCH(K$1,rdv!D$2:D$28,0),6)</f>
        <v>1111111</v>
      </c>
      <c r="G16">
        <f>INDEX(rdv!A16:G42,MATCH(K$1,rdv!D$2:D$28,0),7)</f>
        <v>13</v>
      </c>
    </row>
    <row r="17" spans="1:7">
      <c r="A17">
        <f>INDEX(rdv!A$2:G$28,MATCH(K$1,rdv!D$2:D43,0),1)</f>
        <v>1</v>
      </c>
      <c r="B17" s="2">
        <f>INDEX(rdv!A17:G43,MATCH(K$1,rdv!D$2:D$28,0),2)</f>
        <v>44309</v>
      </c>
      <c r="C17" s="3">
        <f>INDEX(rdv!A17:G43,MATCH(K$1,rdv!D$2:D$28,0),3)</f>
        <v>0.54166666666666674</v>
      </c>
      <c r="E17" t="str">
        <f>INDEX(rdv!A17:G43,MATCH(K$1,rdv!D$2:D$28,0),5)</f>
        <v>Mme PEREM Patricia</v>
      </c>
      <c r="F17">
        <f>INDEX(rdv!A17:G43,MATCH(K$1,rdv!D$2:D$28,0),6)</f>
        <v>1111111</v>
      </c>
      <c r="G17">
        <f>INDEX(rdv!A17:G43,MATCH(K$1,rdv!D$2:D$28,0),7)</f>
        <v>13</v>
      </c>
    </row>
    <row r="18" spans="1:7">
      <c r="A18">
        <f>INDEX(rdv!A$2:G$28,MATCH(K$1,rdv!D$2:D44,0),1)</f>
        <v>1</v>
      </c>
      <c r="B18" s="2">
        <f>INDEX(rdv!A18:G44,MATCH(K$1,rdv!D$2:D$28,0),2)</f>
        <v>44309</v>
      </c>
      <c r="C18" s="3">
        <f>INDEX(rdv!A18:G44,MATCH(K$1,rdv!D$2:D$28,0),3)</f>
        <v>0.54166666666666674</v>
      </c>
      <c r="E18" t="str">
        <f>INDEX(rdv!A18:G44,MATCH(K$1,rdv!D$2:D$28,0),5)</f>
        <v>Mme PEREM Patricia</v>
      </c>
      <c r="F18">
        <f>INDEX(rdv!A18:G44,MATCH(K$1,rdv!D$2:D$28,0),6)</f>
        <v>1111111</v>
      </c>
      <c r="G18">
        <f>INDEX(rdv!A18:G44,MATCH(K$1,rdv!D$2:D$28,0),7)</f>
        <v>12</v>
      </c>
    </row>
    <row r="19" spans="1:7">
      <c r="A19">
        <f>INDEX(rdv!A$2:G$28,MATCH(K$1,rdv!D$2:D45,0),1)</f>
        <v>1</v>
      </c>
      <c r="B19" s="2">
        <f>INDEX(rdv!A19:G45,MATCH(K$1,rdv!D$2:D$28,0),2)</f>
        <v>44309</v>
      </c>
      <c r="C19" s="3">
        <f>INDEX(rdv!A19:G45,MATCH(K$1,rdv!D$2:D$28,0),3)</f>
        <v>0.68749999999999956</v>
      </c>
      <c r="E19" t="str">
        <f>INDEX(rdv!A19:G45,MATCH(K$1,rdv!D$2:D$28,0),5)</f>
        <v>Mme SITCHEPING Ariane</v>
      </c>
      <c r="F19">
        <f>INDEX(rdv!A19:G45,MATCH(K$1,rdv!D$2:D$28,0),6)</f>
        <v>1111111</v>
      </c>
      <c r="G19">
        <f>INDEX(rdv!A19:G45,MATCH(K$1,rdv!D$2:D$28,0),7)</f>
        <v>92</v>
      </c>
    </row>
    <row r="20" spans="1:7">
      <c r="A20">
        <f>INDEX(rdv!A$2:G$28,MATCH(K$1,rdv!D$2:D46,0),1)</f>
        <v>1</v>
      </c>
      <c r="B20" s="2">
        <f>INDEX(rdv!A20:G46,MATCH(K$1,rdv!D$2:D$28,0),2)</f>
        <v>44309</v>
      </c>
      <c r="C20" s="3">
        <f>INDEX(rdv!A20:G46,MATCH(K$1,rdv!D$2:D$28,0),3)</f>
        <v>0.74999999999999933</v>
      </c>
      <c r="E20" t="str">
        <f>INDEX(rdv!A20:G46,MATCH(K$1,rdv!D$2:D$28,0),5)</f>
        <v>Mme AMA MUNA</v>
      </c>
      <c r="F20">
        <f>INDEX(rdv!A20:G46,MATCH(K$1,rdv!D$2:D$28,0),6)</f>
        <v>1111111</v>
      </c>
      <c r="G20">
        <f>INDEX(rdv!A20:G46,MATCH(K$1,rdv!D$2:D$28,0),7)</f>
        <v>13</v>
      </c>
    </row>
    <row r="21" spans="1:7">
      <c r="A21">
        <f>INDEX(rdv!A$2:G$28,MATCH(K$1,rdv!D$2:D47,0),1)</f>
        <v>1</v>
      </c>
      <c r="B21" s="2">
        <f>INDEX(rdv!A21:G47,MATCH(K$1,rdv!D$2:D$28,0),2)</f>
        <v>44309</v>
      </c>
      <c r="C21" s="3">
        <f>INDEX(rdv!A21:G47,MATCH(K$1,rdv!D$2:D$28,0),3)</f>
        <v>0.74999999999999933</v>
      </c>
      <c r="E21" t="str">
        <f>INDEX(rdv!A21:G47,MATCH(K$1,rdv!D$2:D$28,0),5)</f>
        <v>Mme AMA MUNA</v>
      </c>
      <c r="F21">
        <f>INDEX(rdv!A21:G47,MATCH(K$1,rdv!D$2:D$28,0),6)</f>
        <v>1111111</v>
      </c>
      <c r="G21">
        <f>INDEX(rdv!A21:G47,MATCH(K$1,rdv!D$2:D$28,0),7)</f>
        <v>12</v>
      </c>
    </row>
    <row r="22" spans="1:7">
      <c r="A22">
        <f>INDEX(rdv!A$2:G$28,MATCH(K$1,rdv!D$2:D48,0),1)</f>
        <v>1</v>
      </c>
      <c r="B22" s="2">
        <f>INDEX(rdv!A22:G48,MATCH(K$1,rdv!D$2:D$28,0),2)</f>
        <v>44310</v>
      </c>
      <c r="C22" s="3">
        <f>INDEX(rdv!A22:G48,MATCH(K$1,rdv!D$2:D$28,0),3)</f>
        <v>0.37500000000000006</v>
      </c>
      <c r="E22" t="str">
        <f>INDEX(rdv!A22:G48,MATCH(K$1,rdv!D$2:D$28,0),5)</f>
        <v>Mme FANG Lucy</v>
      </c>
      <c r="F22">
        <f>INDEX(rdv!A22:G48,MATCH(K$1,rdv!D$2:D$28,0),6)</f>
        <v>1111111</v>
      </c>
      <c r="G22">
        <f>INDEX(rdv!A22:G48,MATCH(K$1,rdv!D$2:D$28,0),7)</f>
        <v>13</v>
      </c>
    </row>
    <row r="23" spans="1:7">
      <c r="A23">
        <f>INDEX(rdv!A$2:G$28,MATCH(K$1,rdv!D$2:D49,0),1)</f>
        <v>1</v>
      </c>
      <c r="B23" s="2">
        <f>INDEX(rdv!A23:G49,MATCH(K$1,rdv!D$2:D$28,0),2)</f>
        <v>44310</v>
      </c>
      <c r="C23" s="3">
        <f>INDEX(rdv!A23:G49,MATCH(K$1,rdv!D$2:D$28,0),3)</f>
        <v>0.37500000000000006</v>
      </c>
      <c r="E23" t="str">
        <f>INDEX(rdv!A23:G49,MATCH(K$1,rdv!D$2:D$28,0),5)</f>
        <v>Mme FANG Lucy</v>
      </c>
      <c r="F23">
        <f>INDEX(rdv!A23:G49,MATCH(K$1,rdv!D$2:D$28,0),6)</f>
        <v>1111111</v>
      </c>
      <c r="G23">
        <f>INDEX(rdv!A23:G49,MATCH(K$1,rdv!D$2:D$28,0),7)</f>
        <v>20</v>
      </c>
    </row>
    <row r="24" spans="1:7">
      <c r="A24">
        <f>INDEX(rdv!A$2:G$28,MATCH(K$1,rdv!D$2:D50,0),1)</f>
        <v>1</v>
      </c>
      <c r="B24" s="2">
        <f>INDEX(rdv!A24:G50,MATCH(K$1,rdv!D$2:D$28,0),2)</f>
        <v>44310</v>
      </c>
      <c r="C24" s="3">
        <f>INDEX(rdv!A24:G50,MATCH(K$1,rdv!D$2:D$28,0),3)</f>
        <v>0.6666666666666663</v>
      </c>
      <c r="E24" t="str">
        <f>INDEX(rdv!A24:G50,MATCH(K$1,rdv!D$2:D$28,0),5)</f>
        <v xml:space="preserve">Mme GAELLE </v>
      </c>
      <c r="F24">
        <f>INDEX(rdv!A24:G50,MATCH(K$1,rdv!D$2:D$28,0),6)</f>
        <v>1111111</v>
      </c>
      <c r="G24">
        <f>INDEX(rdv!A24:G50,MATCH(K$1,rdv!D$2:D$28,0),7)</f>
        <v>13</v>
      </c>
    </row>
    <row r="25" spans="1:7">
      <c r="A25">
        <f>INDEX(rdv!A$2:G$28,MATCH(K$1,rdv!D$2:D51,0),1)</f>
        <v>1</v>
      </c>
      <c r="B25" s="2">
        <f>INDEX(rdv!A25:G51,MATCH(K$1,rdv!D$2:D$28,0),2)</f>
        <v>44310</v>
      </c>
      <c r="C25" s="3">
        <f>INDEX(rdv!A25:G51,MATCH(K$1,rdv!D$2:D$28,0),3)</f>
        <v>0.6666666666666663</v>
      </c>
      <c r="E25" t="str">
        <f>INDEX(rdv!A25:G51,MATCH(K$1,rdv!D$2:D$28,0),5)</f>
        <v xml:space="preserve">Mme GAELLE </v>
      </c>
      <c r="F25">
        <f>INDEX(rdv!A25:G51,MATCH(K$1,rdv!D$2:D$28,0),6)</f>
        <v>1111111</v>
      </c>
      <c r="G25">
        <f>INDEX(rdv!A25:G51,MATCH(K$1,rdv!D$2:D$28,0),7)</f>
        <v>12</v>
      </c>
    </row>
    <row r="26" spans="1:7">
      <c r="A26">
        <f>INDEX(rdv!A$2:G$28,MATCH(K$1,rdv!D$2:D52,0),1)</f>
        <v>1</v>
      </c>
      <c r="B26" s="2">
        <f>INDEX(rdv!A26:G52,MATCH(K$1,rdv!D$2:D$28,0),2)</f>
        <v>44312</v>
      </c>
      <c r="C26" s="3">
        <f>INDEX(rdv!A26:G52,MATCH(K$1,rdv!D$2:D$28,0),3)</f>
        <v>0.45833333333333354</v>
      </c>
      <c r="E26" t="str">
        <f>INDEX(rdv!A26:G52,MATCH(K$1,rdv!D$2:D$28,0),5)</f>
        <v>Mme MVOM Ornella</v>
      </c>
      <c r="F26">
        <f>INDEX(rdv!A26:G52,MATCH(K$1,rdv!D$2:D$28,0),6)</f>
        <v>1111111</v>
      </c>
      <c r="G26">
        <f>INDEX(rdv!A26:G52,MATCH(K$1,rdv!D$2:D$28,0),7)</f>
        <v>13</v>
      </c>
    </row>
    <row r="27" spans="1:7">
      <c r="A27">
        <f>INDEX(rdv!A$2:G$28,MATCH(K$1,rdv!D$2:D53,0),1)</f>
        <v>1</v>
      </c>
      <c r="B27" s="2">
        <f>INDEX(rdv!A27:G53,MATCH(K$1,rdv!D$2:D$28,0),2)</f>
        <v>0</v>
      </c>
      <c r="C27" s="3">
        <f>INDEX(rdv!A27:G53,MATCH(K$1,rdv!D$2:D$28,0),3)</f>
        <v>0</v>
      </c>
      <c r="E27">
        <f>INDEX(rdv!A27:G53,MATCH(K$1,rdv!D$2:D$28,0),5)</f>
        <v>0</v>
      </c>
      <c r="F27">
        <f>INDEX(rdv!A27:G53,MATCH(K$1,rdv!D$2:D$28,0),6)</f>
        <v>0</v>
      </c>
      <c r="G27">
        <f>INDEX(rdv!A27:G53,MATCH(K$1,rdv!D$2:D$28,0),7)</f>
        <v>0</v>
      </c>
    </row>
    <row r="28" spans="1:7">
      <c r="A28">
        <f>INDEX(rdv!A$2:G$28,MATCH(K$1,rdv!D$2:D54,0),1)</f>
        <v>1</v>
      </c>
      <c r="B28" s="2">
        <f>INDEX(rdv!A28:G54,MATCH(K$1,rdv!D$2:D$28,0),2)</f>
        <v>0</v>
      </c>
      <c r="C28" s="3">
        <f>INDEX(rdv!A28:G54,MATCH(K$1,rdv!D$2:D$28,0),3)</f>
        <v>0</v>
      </c>
      <c r="E28">
        <f>INDEX(rdv!A28:G54,MATCH(K$1,rdv!D$2:D$28,0),5)</f>
        <v>0</v>
      </c>
      <c r="F28">
        <f>INDEX(rdv!A28:G54,MATCH(K$1,rdv!D$2:D$28,0),6)</f>
        <v>0</v>
      </c>
      <c r="G28">
        <f>INDEX(rdv!A28:G54,MATCH(K$1,rdv!D$2:D$28,0),7)</f>
        <v>0</v>
      </c>
    </row>
    <row r="29" spans="1:7">
      <c r="A29">
        <f>INDEX(rdv!A$2:G$28,MATCH(K$1,rdv!D$2:D55,0),1)</f>
        <v>1</v>
      </c>
      <c r="B29" s="2">
        <f>INDEX(rdv!A29:G55,MATCH(K$1,rdv!D$2:D$28,0),2)</f>
        <v>0</v>
      </c>
      <c r="C29" s="3">
        <f>INDEX(rdv!A29:G55,MATCH(K$1,rdv!D$2:D$28,0),3)</f>
        <v>0</v>
      </c>
      <c r="E29">
        <f>INDEX(rdv!A29:G55,MATCH(K$1,rdv!D$2:D$28,0),5)</f>
        <v>0</v>
      </c>
      <c r="F29">
        <f>INDEX(rdv!A29:G55,MATCH(K$1,rdv!D$2:D$28,0),6)</f>
        <v>0</v>
      </c>
      <c r="G29">
        <f>INDEX(rdv!A29:G55,MATCH(K$1,rdv!D$2:D$28,0),7)</f>
        <v>0</v>
      </c>
    </row>
    <row r="30" spans="1:7">
      <c r="A30">
        <f>INDEX(rdv!A$2:G$28,MATCH(K$1,rdv!D$2:D56,0),1)</f>
        <v>1</v>
      </c>
      <c r="B30" s="2">
        <f>INDEX(rdv!A30:G56,MATCH(K$1,rdv!D$2:D$28,0),2)</f>
        <v>0</v>
      </c>
      <c r="C30" s="3">
        <f>INDEX(rdv!A30:G56,MATCH(K$1,rdv!D$2:D$28,0),3)</f>
        <v>0</v>
      </c>
      <c r="E30">
        <f>INDEX(rdv!A30:G56,MATCH(K$1,rdv!D$2:D$28,0),5)</f>
        <v>0</v>
      </c>
      <c r="F30">
        <f>INDEX(rdv!A30:G56,MATCH(K$1,rdv!D$2:D$28,0),6)</f>
        <v>0</v>
      </c>
      <c r="G30">
        <f>INDEX(rdv!A30:G56,MATCH(K$1,rdv!D$2:D$28,0),7)</f>
        <v>0</v>
      </c>
    </row>
    <row r="31" spans="1:7">
      <c r="A31">
        <f>INDEX(rdv!A$2:G$28,MATCH(K$1,rdv!D$2:D57,0),1)</f>
        <v>1</v>
      </c>
      <c r="B31" s="2">
        <f>INDEX(rdv!A31:G57,MATCH(K$1,rdv!D$2:D$28,0),2)</f>
        <v>0</v>
      </c>
      <c r="C31" s="3">
        <f>INDEX(rdv!A31:G57,MATCH(K$1,rdv!D$2:D$28,0),3)</f>
        <v>0</v>
      </c>
      <c r="E31">
        <f>INDEX(rdv!A31:G57,MATCH(K$1,rdv!D$2:D$28,0),5)</f>
        <v>0</v>
      </c>
      <c r="F31">
        <f>INDEX(rdv!A31:G57,MATCH(K$1,rdv!D$2:D$28,0),6)</f>
        <v>0</v>
      </c>
      <c r="G31">
        <f>INDEX(rdv!A31:G57,MATCH(K$1,rdv!D$2:D$28,0),7)</f>
        <v>0</v>
      </c>
    </row>
    <row r="32" spans="1:7">
      <c r="A32">
        <f>INDEX(rdv!A$2:G$28,MATCH(K$1,rdv!D$2:D58,0),1)</f>
        <v>1</v>
      </c>
      <c r="B32" s="2">
        <f>INDEX(rdv!A32:G58,MATCH(K$1,rdv!D$2:D$28,0),2)</f>
        <v>0</v>
      </c>
      <c r="C32" s="3">
        <f>INDEX(rdv!A32:G58,MATCH(K$1,rdv!D$2:D$28,0),3)</f>
        <v>0</v>
      </c>
      <c r="E32">
        <f>INDEX(rdv!A32:G58,MATCH(K$1,rdv!D$2:D$28,0),5)</f>
        <v>0</v>
      </c>
      <c r="F32">
        <f>INDEX(rdv!A32:G58,MATCH(K$1,rdv!D$2:D$28,0),6)</f>
        <v>0</v>
      </c>
      <c r="G32">
        <f>INDEX(rdv!A32:G58,MATCH(K$1,rdv!D$2:D$28,0),7)</f>
        <v>0</v>
      </c>
    </row>
    <row r="33" spans="1:7">
      <c r="A33">
        <f>INDEX(rdv!A$2:G$28,MATCH(K$1,rdv!D$2:D59,0),1)</f>
        <v>1</v>
      </c>
      <c r="B33" s="2">
        <f>INDEX(rdv!A33:G59,MATCH(K$1,rdv!D$2:D$28,0),2)</f>
        <v>0</v>
      </c>
      <c r="C33" s="3">
        <f>INDEX(rdv!A33:G59,MATCH(K$1,rdv!D$2:D$28,0),3)</f>
        <v>0</v>
      </c>
      <c r="E33">
        <f>INDEX(rdv!A33:G59,MATCH(K$1,rdv!D$2:D$28,0),5)</f>
        <v>0</v>
      </c>
      <c r="F33">
        <f>INDEX(rdv!A33:G59,MATCH(K$1,rdv!D$2:D$28,0),6)</f>
        <v>0</v>
      </c>
      <c r="G33">
        <f>INDEX(rdv!A33:G59,MATCH(K$1,rdv!D$2:D$28,0),7)</f>
        <v>0</v>
      </c>
    </row>
    <row r="34" spans="1:7">
      <c r="A34">
        <f>INDEX(rdv!A$2:G$28,MATCH(K$1,rdv!D$2:D60,0),1)</f>
        <v>1</v>
      </c>
      <c r="B34" s="2">
        <f>INDEX(rdv!A34:G60,MATCH(K$1,rdv!D$2:D$28,0),2)</f>
        <v>0</v>
      </c>
      <c r="C34" s="3">
        <f>INDEX(rdv!A34:G60,MATCH(K$1,rdv!D$2:D$28,0),3)</f>
        <v>0</v>
      </c>
      <c r="E34">
        <f>INDEX(rdv!A34:G60,MATCH(K$1,rdv!D$2:D$28,0),5)</f>
        <v>0</v>
      </c>
      <c r="F34">
        <f>INDEX(rdv!A34:G60,MATCH(K$1,rdv!D$2:D$28,0),6)</f>
        <v>0</v>
      </c>
      <c r="G34">
        <f>INDEX(rdv!A34:G60,MATCH(K$1,rdv!D$2:D$28,0),7)</f>
        <v>0</v>
      </c>
    </row>
    <row r="35" spans="1:7">
      <c r="F35">
        <f>INDEX(rdv!A35:G61,MATCH(K$1,rdv!D$2:D$28,0),6)</f>
        <v>0</v>
      </c>
    </row>
  </sheetData>
  <dataValidations count="1">
    <dataValidation type="list" allowBlank="1" showInputMessage="1" showErrorMessage="1" sqref="K1">
      <formula1>$R$4:$R$5</formula1>
    </dataValidation>
  </dataValidations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G1"/>
  <sheetViews>
    <sheetView workbookViewId="0">
      <selection activeCell="D12" sqref="D12"/>
    </sheetView>
  </sheetViews>
  <sheetFormatPr baseColWidth="10"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rdv</vt:lpstr>
      <vt:lpstr>Philip</vt:lpstr>
      <vt:lpstr>Laure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2021-04-18T00:12:14Z</dcterms:modified>
</cp:coreProperties>
</file>