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loisirs\football\AS MAZARGUES\2022-2023\"/>
    </mc:Choice>
  </mc:AlternateContent>
  <xr:revisionPtr revIDLastSave="0" documentId="13_ncr:1_{26B720E6-FEAB-42C1-A2F6-372B4C844328}" xr6:coauthVersionLast="47" xr6:coauthVersionMax="47" xr10:uidLastSave="{00000000-0000-0000-0000-000000000000}"/>
  <bookViews>
    <workbookView xWindow="0" yWindow="0" windowWidth="28800" windowHeight="15720" xr2:uid="{D3530DE9-E6F7-44A0-846F-1A3C39D0BE59}"/>
  </bookViews>
  <sheets>
    <sheet name="Feuil3" sheetId="3" r:id="rId1"/>
    <sheet name="Z_Parametres" sheetId="2" r:id="rId2"/>
    <sheet name="Présence" sheetId="1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7" i="3" l="1"/>
  <c r="F15" i="3"/>
  <c r="E15" i="3"/>
  <c r="D15" i="3"/>
  <c r="C15" i="3"/>
  <c r="B15" i="3"/>
  <c r="B3" i="3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D9" i="3"/>
  <c r="E9" i="3"/>
  <c r="F9" i="3"/>
  <c r="D10" i="3"/>
  <c r="E10" i="3"/>
  <c r="F10" i="3"/>
  <c r="D11" i="3"/>
  <c r="E11" i="3"/>
  <c r="F11" i="3"/>
  <c r="C10" i="3"/>
  <c r="C11" i="3"/>
  <c r="C9" i="3"/>
  <c r="B16" i="3" l="1"/>
  <c r="C16" i="3"/>
  <c r="F16" i="3"/>
  <c r="E16" i="3"/>
  <c r="D16" i="3"/>
</calcChain>
</file>

<file path=xl/sharedStrings.xml><?xml version="1.0" encoding="utf-8"?>
<sst xmlns="http://schemas.openxmlformats.org/spreadsheetml/2006/main" count="266" uniqueCount="38">
  <si>
    <t>VMA</t>
  </si>
  <si>
    <t>15-15</t>
  </si>
  <si>
    <t>30-30</t>
  </si>
  <si>
    <t>10-10</t>
  </si>
  <si>
    <t>Présence</t>
  </si>
  <si>
    <t>Retard</t>
  </si>
  <si>
    <t>Liste Tableau présence</t>
  </si>
  <si>
    <t>Présent</t>
  </si>
  <si>
    <t>Absent</t>
  </si>
  <si>
    <t>Retard exc.</t>
  </si>
  <si>
    <t>Avert</t>
  </si>
  <si>
    <t>Avert.</t>
  </si>
  <si>
    <t>le mois dernier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</si>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</sst>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NumberFormat="1"/>
    <xf numFmtId="16" fontId="0" fillId="0" borderId="0" xfId="0" applyNumberFormat="1"/>
    <xf numFmtId="16" fontId="0" fillId="0" borderId="0" xfId="0" quotePrefix="1" applyNumberFormat="1"/>
    <xf numFmtId="1" fontId="0" fillId="0" borderId="0" xfId="0" applyNumberFormat="1"/>
    <xf numFmtId="9" fontId="0" fillId="0" borderId="0" xfId="1" applyFont="1"/>
    <xf numFmtId="0" fontId="0" fillId="2" borderId="0" xfId="0" applyFill="1"/>
    <xf numFmtId="0" fontId="3" fillId="0" borderId="0" xfId="0" applyFont="1" applyAlignment="1">
      <alignment horizontal="center" vertical="center"/>
    </xf>
    <xf numFmtId="0" fontId="0" fillId="3" borderId="1" xfId="0" applyFill="1" applyBorder="1"/>
    <xf numFmtId="16" fontId="3" fillId="0" borderId="0" xfId="0" applyNumberFormat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14E33-71C0-49CE-AD7B-0472E7616299}">
  <dimension ref="A3:F17"/>
  <sheetViews>
    <sheetView tabSelected="1" workbookViewId="0">
      <selection activeCell="B17" sqref="B17"/>
    </sheetView>
  </sheetViews>
  <sheetFormatPr baseColWidth="10" defaultRowHeight="15" x14ac:dyDescent="0.25"/>
  <sheetData>
    <row r="3" spans="2:6" x14ac:dyDescent="0.25">
      <c r="B3" s="9" t="str">
        <f>Présence!B1</f>
        <v>Joueur 1</v>
      </c>
      <c r="C3" s="7"/>
      <c r="D3" s="7"/>
      <c r="E3" s="7"/>
      <c r="F3" s="7"/>
    </row>
    <row r="4" spans="2:6" x14ac:dyDescent="0.25">
      <c r="B4" s="7"/>
      <c r="C4" s="7"/>
      <c r="D4" s="7"/>
      <c r="E4" s="7"/>
      <c r="F4" s="7"/>
    </row>
    <row r="5" spans="2:6" x14ac:dyDescent="0.25">
      <c r="B5" s="7"/>
      <c r="C5" s="7"/>
      <c r="D5" s="7"/>
      <c r="E5" s="7"/>
      <c r="F5" s="7"/>
    </row>
    <row r="7" spans="2:6" x14ac:dyDescent="0.25">
      <c r="C7">
        <v>1</v>
      </c>
      <c r="D7">
        <v>2</v>
      </c>
      <c r="E7">
        <v>3</v>
      </c>
      <c r="F7">
        <v>4</v>
      </c>
    </row>
    <row r="8" spans="2:6" x14ac:dyDescent="0.25">
      <c r="B8" t="s">
        <v>0</v>
      </c>
      <c r="C8">
        <v>17</v>
      </c>
      <c r="D8">
        <v>18</v>
      </c>
      <c r="E8">
        <v>18</v>
      </c>
      <c r="F8">
        <v>18.5</v>
      </c>
    </row>
    <row r="9" spans="2:6" x14ac:dyDescent="0.25">
      <c r="B9" s="3" t="s">
        <v>3</v>
      </c>
      <c r="C9" s="4">
        <f>C8/3.6*10*1.05</f>
        <v>49.583333333333336</v>
      </c>
      <c r="D9" s="4">
        <f t="shared" ref="D9:F9" si="0">D8/3.6*10*1.05</f>
        <v>52.5</v>
      </c>
      <c r="E9" s="4">
        <f t="shared" si="0"/>
        <v>52.5</v>
      </c>
      <c r="F9" s="4">
        <f t="shared" si="0"/>
        <v>53.958333333333336</v>
      </c>
    </row>
    <row r="10" spans="2:6" x14ac:dyDescent="0.25">
      <c r="B10" t="s">
        <v>1</v>
      </c>
      <c r="C10" s="4">
        <f>C8/3.6*15*1</f>
        <v>70.833333333333329</v>
      </c>
      <c r="D10" s="4">
        <f t="shared" ref="D10:F10" si="1">D8/3.6*15*1</f>
        <v>75</v>
      </c>
      <c r="E10" s="4">
        <f t="shared" si="1"/>
        <v>75</v>
      </c>
      <c r="F10" s="4">
        <f t="shared" si="1"/>
        <v>77.083333333333329</v>
      </c>
    </row>
    <row r="11" spans="2:6" x14ac:dyDescent="0.25">
      <c r="B11" t="s">
        <v>2</v>
      </c>
      <c r="C11" s="4">
        <f>C8/3.6*30*0.85</f>
        <v>120.41666666666666</v>
      </c>
      <c r="D11" s="4">
        <f t="shared" ref="D11:F11" si="2">D8/3.6*30*0.85</f>
        <v>127.5</v>
      </c>
      <c r="E11" s="4">
        <f t="shared" si="2"/>
        <v>127.5</v>
      </c>
      <c r="F11" s="4">
        <f t="shared" si="2"/>
        <v>131.04166666666666</v>
      </c>
    </row>
    <row r="14" spans="2:6" x14ac:dyDescent="0.25">
      <c r="B14" t="s">
        <v>4</v>
      </c>
      <c r="C14" t="s">
        <v>9</v>
      </c>
      <c r="D14" t="s">
        <v>10</v>
      </c>
      <c r="E14" t="s">
        <v>5</v>
      </c>
      <c r="F14" t="s">
        <v>8</v>
      </c>
    </row>
    <row r="15" spans="2:6" x14ac:dyDescent="0.25">
      <c r="B15" s="1">
        <f>(COUNTIF(Présence!B:B,"=Présent"))+(COUNTIF(Présence!B:B,"=Retard exc."))+(COUNTIF(Présence!B:B,"=Avertissement"))+(COUNTIF(Présence!B:B,"=Retard"))</f>
        <v>7</v>
      </c>
      <c r="C15">
        <f>(COUNTIF(Présence!B:B,"=Retard exc."))</f>
        <v>1</v>
      </c>
      <c r="D15">
        <f>(COUNTIF(Présence!B:B,"=Avert."))</f>
        <v>1</v>
      </c>
      <c r="E15">
        <f>(COUNTIF(Présence!B:B,"=Retard"))</f>
        <v>2</v>
      </c>
      <c r="F15">
        <f>COUNTIF(Présence!B:B,"=absent")</f>
        <v>1</v>
      </c>
    </row>
    <row r="16" spans="2:6" x14ac:dyDescent="0.25">
      <c r="B16" s="5">
        <f>B15/(B15+F15)</f>
        <v>0.875</v>
      </c>
      <c r="C16" s="5">
        <f>C15/(B15+F15)</f>
        <v>0.125</v>
      </c>
      <c r="D16" s="5">
        <f>D15/(B15+F15)</f>
        <v>0.125</v>
      </c>
      <c r="E16" s="5">
        <f>E15/(B15+F15)</f>
        <v>0.25</v>
      </c>
      <c r="F16" s="5">
        <f>F15/(B15+F15)</f>
        <v>0.125</v>
      </c>
    </row>
    <row r="17" spans="1:2" x14ac:dyDescent="0.25">
      <c r="A17" t="s">
        <v>12</v>
      </c>
      <c r="B17" s="6" t="e">
        <f>SUMIFS(Présence!B:B,Présence!#REF!,MONTH(aujourdhui),[1]feuil!B:B,présence)</f>
        <v>#REF!</v>
      </c>
    </row>
  </sheetData>
  <mergeCells count="1">
    <mergeCell ref="B3:F5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41FCF-94F1-443E-8032-6309FF0DD5C1}">
  <dimension ref="A1:A6"/>
  <sheetViews>
    <sheetView workbookViewId="0">
      <selection activeCell="A5" sqref="A5"/>
    </sheetView>
  </sheetViews>
  <sheetFormatPr baseColWidth="10" defaultRowHeight="15" x14ac:dyDescent="0.25"/>
  <cols>
    <col min="1" max="1" width="21.42578125" bestFit="1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9</v>
      </c>
    </row>
    <row r="4" spans="1:1" x14ac:dyDescent="0.25">
      <c r="A4" t="s">
        <v>11</v>
      </c>
    </row>
    <row r="5" spans="1:1" x14ac:dyDescent="0.25">
      <c r="A5" t="s">
        <v>5</v>
      </c>
    </row>
    <row r="6" spans="1:1" x14ac:dyDescent="0.25">
      <c r="A6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5093C-E026-4075-807D-5F2489FF22FB}">
  <dimension ref="A1:Z146"/>
  <sheetViews>
    <sheetView zoomScaleNormal="100" workbookViewId="0">
      <pane ySplit="1" topLeftCell="A2" activePane="bottomLeft" state="frozen"/>
      <selection pane="bottomLeft" activeCell="D18" sqref="D18"/>
    </sheetView>
  </sheetViews>
  <sheetFormatPr baseColWidth="10" defaultRowHeight="15" x14ac:dyDescent="0.25"/>
  <sheetData>
    <row r="1" spans="1:26" s="8" customFormat="1" ht="15.75" thickBot="1" x14ac:dyDescent="0.3">
      <c r="B1" s="8" t="s">
        <v>13</v>
      </c>
      <c r="C1" s="8" t="s">
        <v>14</v>
      </c>
      <c r="D1" s="8" t="s">
        <v>15</v>
      </c>
      <c r="E1" s="8" t="s">
        <v>16</v>
      </c>
      <c r="F1" s="8" t="s">
        <v>17</v>
      </c>
      <c r="G1" s="8" t="s">
        <v>18</v>
      </c>
      <c r="H1" s="8" t="s">
        <v>19</v>
      </c>
      <c r="I1" s="8" t="s">
        <v>20</v>
      </c>
      <c r="J1" s="8" t="s">
        <v>21</v>
      </c>
      <c r="K1" s="8" t="s">
        <v>22</v>
      </c>
      <c r="L1" s="8" t="s">
        <v>23</v>
      </c>
      <c r="M1" s="8" t="s">
        <v>24</v>
      </c>
      <c r="N1" s="8" t="s">
        <v>25</v>
      </c>
      <c r="O1" s="8" t="s">
        <v>26</v>
      </c>
      <c r="P1" s="8" t="s">
        <v>27</v>
      </c>
      <c r="Q1" s="8" t="s">
        <v>28</v>
      </c>
      <c r="R1" s="8" t="s">
        <v>29</v>
      </c>
      <c r="S1" s="8" t="s">
        <v>30</v>
      </c>
      <c r="T1" s="8" t="s">
        <v>31</v>
      </c>
      <c r="U1" s="8" t="s">
        <v>32</v>
      </c>
      <c r="V1" s="8" t="s">
        <v>33</v>
      </c>
      <c r="W1" s="8" t="s">
        <v>34</v>
      </c>
      <c r="X1" s="8" t="s">
        <v>35</v>
      </c>
      <c r="Y1" s="8" t="s">
        <v>36</v>
      </c>
      <c r="Z1" s="8" t="s">
        <v>37</v>
      </c>
    </row>
    <row r="2" spans="1:26" x14ac:dyDescent="0.25">
      <c r="A2" s="2">
        <v>44810</v>
      </c>
      <c r="B2" t="s">
        <v>8</v>
      </c>
      <c r="C2" t="s">
        <v>7</v>
      </c>
      <c r="D2" t="s">
        <v>11</v>
      </c>
      <c r="E2" t="s">
        <v>9</v>
      </c>
      <c r="F2" t="s">
        <v>7</v>
      </c>
      <c r="G2" t="s">
        <v>5</v>
      </c>
      <c r="H2" t="s">
        <v>5</v>
      </c>
      <c r="I2" t="s">
        <v>8</v>
      </c>
      <c r="J2" t="s">
        <v>8</v>
      </c>
      <c r="K2" t="s">
        <v>7</v>
      </c>
      <c r="L2" t="s">
        <v>9</v>
      </c>
      <c r="M2" t="s">
        <v>9</v>
      </c>
      <c r="N2" t="s">
        <v>9</v>
      </c>
      <c r="O2" t="s">
        <v>9</v>
      </c>
      <c r="P2" t="s">
        <v>9</v>
      </c>
      <c r="Q2" t="s">
        <v>9</v>
      </c>
      <c r="R2" t="s">
        <v>9</v>
      </c>
      <c r="S2" t="s">
        <v>9</v>
      </c>
      <c r="T2" t="s">
        <v>9</v>
      </c>
      <c r="U2" t="s">
        <v>9</v>
      </c>
      <c r="V2" t="s">
        <v>9</v>
      </c>
      <c r="W2" t="s">
        <v>9</v>
      </c>
      <c r="X2" t="s">
        <v>9</v>
      </c>
      <c r="Y2" t="s">
        <v>9</v>
      </c>
      <c r="Z2" t="s">
        <v>9</v>
      </c>
    </row>
    <row r="3" spans="1:26" x14ac:dyDescent="0.25">
      <c r="A3" s="2">
        <f>A2+2</f>
        <v>44812</v>
      </c>
      <c r="B3" t="s">
        <v>5</v>
      </c>
      <c r="C3" t="s">
        <v>5</v>
      </c>
      <c r="D3" t="s">
        <v>8</v>
      </c>
      <c r="E3" t="s">
        <v>8</v>
      </c>
      <c r="F3" t="s">
        <v>7</v>
      </c>
      <c r="G3" t="s">
        <v>9</v>
      </c>
      <c r="H3" t="s">
        <v>9</v>
      </c>
      <c r="I3" t="s">
        <v>9</v>
      </c>
      <c r="J3" t="s">
        <v>9</v>
      </c>
      <c r="K3" t="s">
        <v>9</v>
      </c>
      <c r="L3" t="s">
        <v>9</v>
      </c>
      <c r="M3" t="s">
        <v>9</v>
      </c>
      <c r="N3" t="s">
        <v>7</v>
      </c>
      <c r="O3" t="s">
        <v>5</v>
      </c>
      <c r="P3" t="s">
        <v>5</v>
      </c>
      <c r="Q3" t="s">
        <v>8</v>
      </c>
      <c r="R3" t="s">
        <v>8</v>
      </c>
      <c r="S3" t="s">
        <v>7</v>
      </c>
      <c r="T3" t="s">
        <v>8</v>
      </c>
      <c r="U3" t="s">
        <v>7</v>
      </c>
      <c r="V3" t="s">
        <v>11</v>
      </c>
      <c r="W3" t="s">
        <v>9</v>
      </c>
      <c r="X3" t="s">
        <v>7</v>
      </c>
      <c r="Y3" t="s">
        <v>8</v>
      </c>
      <c r="Z3" t="s">
        <v>7</v>
      </c>
    </row>
    <row r="4" spans="1:26" x14ac:dyDescent="0.25">
      <c r="A4" s="2">
        <f>A3+1</f>
        <v>44813</v>
      </c>
      <c r="B4" t="s">
        <v>7</v>
      </c>
      <c r="C4" t="s">
        <v>5</v>
      </c>
      <c r="D4" t="s">
        <v>5</v>
      </c>
      <c r="E4" t="s">
        <v>8</v>
      </c>
      <c r="F4" t="s">
        <v>8</v>
      </c>
      <c r="G4" t="s">
        <v>7</v>
      </c>
      <c r="H4" t="s">
        <v>8</v>
      </c>
      <c r="I4" t="s">
        <v>7</v>
      </c>
      <c r="J4" t="s">
        <v>11</v>
      </c>
      <c r="K4" t="s">
        <v>9</v>
      </c>
      <c r="L4" t="s">
        <v>7</v>
      </c>
      <c r="M4" t="s">
        <v>5</v>
      </c>
      <c r="N4" t="s">
        <v>7</v>
      </c>
      <c r="O4" t="s">
        <v>9</v>
      </c>
      <c r="P4" t="s">
        <v>9</v>
      </c>
      <c r="Q4" t="s">
        <v>9</v>
      </c>
      <c r="R4" t="s">
        <v>9</v>
      </c>
      <c r="S4" t="s">
        <v>9</v>
      </c>
      <c r="T4" t="s">
        <v>5</v>
      </c>
      <c r="U4" t="s">
        <v>5</v>
      </c>
      <c r="V4" t="s">
        <v>8</v>
      </c>
      <c r="W4" t="s">
        <v>8</v>
      </c>
      <c r="X4" t="s">
        <v>7</v>
      </c>
      <c r="Y4" t="s">
        <v>9</v>
      </c>
      <c r="Z4" t="s">
        <v>9</v>
      </c>
    </row>
    <row r="5" spans="1:26" x14ac:dyDescent="0.25">
      <c r="A5" s="2">
        <f>A4+4</f>
        <v>44817</v>
      </c>
      <c r="B5" t="s">
        <v>11</v>
      </c>
      <c r="C5" t="s">
        <v>9</v>
      </c>
      <c r="D5" t="s">
        <v>9</v>
      </c>
      <c r="E5" t="s">
        <v>9</v>
      </c>
      <c r="F5" t="s">
        <v>9</v>
      </c>
      <c r="G5" t="s">
        <v>9</v>
      </c>
      <c r="H5" t="s">
        <v>5</v>
      </c>
      <c r="I5" t="s">
        <v>5</v>
      </c>
      <c r="J5" t="s">
        <v>8</v>
      </c>
      <c r="K5" t="s">
        <v>8</v>
      </c>
      <c r="L5" t="s">
        <v>7</v>
      </c>
      <c r="M5" t="s">
        <v>9</v>
      </c>
      <c r="N5" t="s">
        <v>7</v>
      </c>
      <c r="O5" t="s">
        <v>9</v>
      </c>
      <c r="P5" t="s">
        <v>9</v>
      </c>
      <c r="Q5" t="s">
        <v>9</v>
      </c>
      <c r="R5" t="s">
        <v>9</v>
      </c>
      <c r="S5" t="s">
        <v>9</v>
      </c>
      <c r="T5" t="s">
        <v>7</v>
      </c>
      <c r="U5" t="s">
        <v>5</v>
      </c>
      <c r="V5" t="s">
        <v>5</v>
      </c>
      <c r="W5" t="s">
        <v>8</v>
      </c>
      <c r="X5" t="s">
        <v>8</v>
      </c>
      <c r="Y5" t="s">
        <v>9</v>
      </c>
      <c r="Z5" t="s">
        <v>9</v>
      </c>
    </row>
    <row r="6" spans="1:26" x14ac:dyDescent="0.25">
      <c r="A6" s="2">
        <f>A5+2</f>
        <v>44819</v>
      </c>
      <c r="B6" t="s">
        <v>7</v>
      </c>
      <c r="C6" t="s">
        <v>9</v>
      </c>
      <c r="D6" t="s">
        <v>9</v>
      </c>
      <c r="E6" t="s">
        <v>9</v>
      </c>
      <c r="F6" t="s">
        <v>9</v>
      </c>
      <c r="G6" t="s">
        <v>9</v>
      </c>
      <c r="H6" t="s">
        <v>7</v>
      </c>
      <c r="I6" t="s">
        <v>5</v>
      </c>
      <c r="J6" t="s">
        <v>5</v>
      </c>
      <c r="K6" t="s">
        <v>8</v>
      </c>
      <c r="L6" t="s">
        <v>8</v>
      </c>
      <c r="M6" t="s">
        <v>7</v>
      </c>
      <c r="N6" t="s">
        <v>8</v>
      </c>
      <c r="O6" t="s">
        <v>7</v>
      </c>
      <c r="P6" t="s">
        <v>8</v>
      </c>
      <c r="Q6" t="s">
        <v>7</v>
      </c>
      <c r="R6" t="s">
        <v>11</v>
      </c>
      <c r="S6" t="s">
        <v>9</v>
      </c>
      <c r="T6" t="s">
        <v>7</v>
      </c>
      <c r="U6" t="s">
        <v>5</v>
      </c>
      <c r="V6" t="s">
        <v>7</v>
      </c>
      <c r="W6" t="s">
        <v>9</v>
      </c>
      <c r="X6" t="s">
        <v>9</v>
      </c>
      <c r="Y6" t="s">
        <v>11</v>
      </c>
      <c r="Z6" t="s">
        <v>9</v>
      </c>
    </row>
    <row r="7" spans="1:26" x14ac:dyDescent="0.25">
      <c r="A7" s="2">
        <f>A6+1</f>
        <v>44820</v>
      </c>
      <c r="B7" t="s">
        <v>9</v>
      </c>
      <c r="C7" t="s">
        <v>7</v>
      </c>
      <c r="D7" t="s">
        <v>11</v>
      </c>
      <c r="E7" t="s">
        <v>9</v>
      </c>
      <c r="F7" t="s">
        <v>7</v>
      </c>
      <c r="G7" t="s">
        <v>5</v>
      </c>
      <c r="H7" t="s">
        <v>5</v>
      </c>
      <c r="I7" t="s">
        <v>8</v>
      </c>
      <c r="J7" t="s">
        <v>8</v>
      </c>
      <c r="K7" t="s">
        <v>7</v>
      </c>
      <c r="L7" t="s">
        <v>9</v>
      </c>
      <c r="M7" t="s">
        <v>9</v>
      </c>
      <c r="N7" t="s">
        <v>9</v>
      </c>
      <c r="O7" t="s">
        <v>9</v>
      </c>
      <c r="P7" t="s">
        <v>9</v>
      </c>
      <c r="Q7" t="s">
        <v>9</v>
      </c>
      <c r="R7" t="s">
        <v>9</v>
      </c>
      <c r="S7" t="s">
        <v>9</v>
      </c>
      <c r="T7" t="s">
        <v>9</v>
      </c>
      <c r="U7" t="s">
        <v>9</v>
      </c>
      <c r="V7" t="s">
        <v>9</v>
      </c>
      <c r="W7" t="s">
        <v>9</v>
      </c>
      <c r="X7" t="s">
        <v>9</v>
      </c>
      <c r="Y7" t="s">
        <v>9</v>
      </c>
      <c r="Z7" t="s">
        <v>9</v>
      </c>
    </row>
    <row r="8" spans="1:26" x14ac:dyDescent="0.25">
      <c r="A8" s="2">
        <f>A7+4</f>
        <v>44824</v>
      </c>
      <c r="B8" t="s">
        <v>5</v>
      </c>
      <c r="C8" t="s">
        <v>5</v>
      </c>
      <c r="D8" t="s">
        <v>8</v>
      </c>
      <c r="E8" t="s">
        <v>8</v>
      </c>
      <c r="F8" t="s">
        <v>7</v>
      </c>
      <c r="G8" t="s">
        <v>9</v>
      </c>
      <c r="H8" t="s">
        <v>9</v>
      </c>
      <c r="I8" t="s">
        <v>9</v>
      </c>
      <c r="J8" t="s">
        <v>9</v>
      </c>
      <c r="K8" t="s">
        <v>9</v>
      </c>
      <c r="L8" t="s">
        <v>9</v>
      </c>
      <c r="M8" t="s">
        <v>9</v>
      </c>
      <c r="N8" t="s">
        <v>7</v>
      </c>
      <c r="O8" t="s">
        <v>5</v>
      </c>
      <c r="P8" t="s">
        <v>5</v>
      </c>
      <c r="Q8" t="s">
        <v>8</v>
      </c>
      <c r="R8" t="s">
        <v>8</v>
      </c>
      <c r="S8" t="s">
        <v>7</v>
      </c>
      <c r="T8" t="s">
        <v>8</v>
      </c>
      <c r="U8" t="s">
        <v>7</v>
      </c>
      <c r="V8" t="s">
        <v>11</v>
      </c>
      <c r="W8" t="s">
        <v>9</v>
      </c>
      <c r="X8" t="s">
        <v>7</v>
      </c>
      <c r="Y8" t="s">
        <v>8</v>
      </c>
      <c r="Z8" t="s">
        <v>7</v>
      </c>
    </row>
    <row r="9" spans="1:26" x14ac:dyDescent="0.25">
      <c r="A9" s="2">
        <f>A8+2</f>
        <v>44826</v>
      </c>
      <c r="B9" t="s">
        <v>7</v>
      </c>
      <c r="C9" t="s">
        <v>5</v>
      </c>
      <c r="D9" t="s">
        <v>5</v>
      </c>
      <c r="E9" t="s">
        <v>8</v>
      </c>
      <c r="F9" t="s">
        <v>8</v>
      </c>
      <c r="G9" t="s">
        <v>7</v>
      </c>
      <c r="H9" t="s">
        <v>8</v>
      </c>
      <c r="I9" t="s">
        <v>7</v>
      </c>
      <c r="J9" t="s">
        <v>11</v>
      </c>
      <c r="K9" t="s">
        <v>9</v>
      </c>
      <c r="L9" t="s">
        <v>7</v>
      </c>
      <c r="M9" t="s">
        <v>5</v>
      </c>
      <c r="N9" t="s">
        <v>7</v>
      </c>
      <c r="O9" t="s">
        <v>9</v>
      </c>
      <c r="P9" t="s">
        <v>9</v>
      </c>
      <c r="Q9" t="s">
        <v>9</v>
      </c>
      <c r="R9" t="s">
        <v>9</v>
      </c>
      <c r="S9" t="s">
        <v>9</v>
      </c>
      <c r="T9" t="s">
        <v>5</v>
      </c>
      <c r="U9" t="s">
        <v>5</v>
      </c>
      <c r="V9" t="s">
        <v>8</v>
      </c>
      <c r="W9" t="s">
        <v>8</v>
      </c>
      <c r="X9" t="s">
        <v>7</v>
      </c>
      <c r="Y9" t="s">
        <v>9</v>
      </c>
      <c r="Z9" t="s">
        <v>9</v>
      </c>
    </row>
    <row r="10" spans="1:26" x14ac:dyDescent="0.25">
      <c r="A10" s="2">
        <f>A9+1</f>
        <v>44827</v>
      </c>
      <c r="B10" t="s">
        <v>7</v>
      </c>
      <c r="C10" t="s">
        <v>9</v>
      </c>
      <c r="D10" t="s">
        <v>9</v>
      </c>
      <c r="E10" t="s">
        <v>9</v>
      </c>
      <c r="F10" t="s">
        <v>9</v>
      </c>
      <c r="G10" t="s">
        <v>9</v>
      </c>
      <c r="H10" t="s">
        <v>5</v>
      </c>
      <c r="I10" t="s">
        <v>5</v>
      </c>
      <c r="J10" t="s">
        <v>8</v>
      </c>
      <c r="K10" t="s">
        <v>8</v>
      </c>
      <c r="L10" t="s">
        <v>7</v>
      </c>
      <c r="M10" t="s">
        <v>9</v>
      </c>
      <c r="N10" t="s">
        <v>7</v>
      </c>
      <c r="O10" t="s">
        <v>9</v>
      </c>
      <c r="P10" t="s">
        <v>9</v>
      </c>
      <c r="Q10" t="s">
        <v>9</v>
      </c>
      <c r="R10" t="s">
        <v>9</v>
      </c>
      <c r="S10" t="s">
        <v>9</v>
      </c>
      <c r="T10" t="s">
        <v>7</v>
      </c>
      <c r="U10" t="s">
        <v>5</v>
      </c>
      <c r="V10" t="s">
        <v>5</v>
      </c>
      <c r="W10" t="s">
        <v>8</v>
      </c>
      <c r="X10" t="s">
        <v>8</v>
      </c>
      <c r="Y10" t="s">
        <v>9</v>
      </c>
      <c r="Z10" t="s">
        <v>9</v>
      </c>
    </row>
    <row r="11" spans="1:26" x14ac:dyDescent="0.25">
      <c r="A11" s="2">
        <f>A10+4</f>
        <v>44831</v>
      </c>
    </row>
    <row r="12" spans="1:26" x14ac:dyDescent="0.25">
      <c r="A12" s="2">
        <f>A11+2</f>
        <v>44833</v>
      </c>
    </row>
    <row r="13" spans="1:26" x14ac:dyDescent="0.25">
      <c r="A13" s="2">
        <f>A12+1</f>
        <v>44834</v>
      </c>
    </row>
    <row r="14" spans="1:26" x14ac:dyDescent="0.25">
      <c r="A14" s="2">
        <f>A13+4</f>
        <v>44838</v>
      </c>
    </row>
    <row r="15" spans="1:26" x14ac:dyDescent="0.25">
      <c r="A15" s="2">
        <f>A14+2</f>
        <v>44840</v>
      </c>
    </row>
    <row r="16" spans="1:26" x14ac:dyDescent="0.25">
      <c r="A16" s="2">
        <f>A15+1</f>
        <v>44841</v>
      </c>
    </row>
    <row r="17" spans="1:1" x14ac:dyDescent="0.25">
      <c r="A17" s="2">
        <f>A16+4</f>
        <v>44845</v>
      </c>
    </row>
    <row r="18" spans="1:1" x14ac:dyDescent="0.25">
      <c r="A18" s="2">
        <f>A17+2</f>
        <v>44847</v>
      </c>
    </row>
    <row r="19" spans="1:1" x14ac:dyDescent="0.25">
      <c r="A19" s="2">
        <f>A18+1</f>
        <v>44848</v>
      </c>
    </row>
    <row r="20" spans="1:1" x14ac:dyDescent="0.25">
      <c r="A20" s="2">
        <f>A19+4</f>
        <v>44852</v>
      </c>
    </row>
    <row r="21" spans="1:1" x14ac:dyDescent="0.25">
      <c r="A21" s="2">
        <f>A20+2</f>
        <v>44854</v>
      </c>
    </row>
    <row r="22" spans="1:1" x14ac:dyDescent="0.25">
      <c r="A22" s="2">
        <f>A21+1</f>
        <v>44855</v>
      </c>
    </row>
    <row r="23" spans="1:1" x14ac:dyDescent="0.25">
      <c r="A23" s="2">
        <f>A22+4</f>
        <v>44859</v>
      </c>
    </row>
    <row r="24" spans="1:1" x14ac:dyDescent="0.25">
      <c r="A24" s="2">
        <f>A23+2</f>
        <v>44861</v>
      </c>
    </row>
    <row r="25" spans="1:1" x14ac:dyDescent="0.25">
      <c r="A25" s="2">
        <f>A24+1</f>
        <v>44862</v>
      </c>
    </row>
    <row r="26" spans="1:1" x14ac:dyDescent="0.25">
      <c r="A26" s="2">
        <f>A25+4</f>
        <v>44866</v>
      </c>
    </row>
    <row r="27" spans="1:1" x14ac:dyDescent="0.25">
      <c r="A27" s="2">
        <f>A26+2</f>
        <v>44868</v>
      </c>
    </row>
    <row r="28" spans="1:1" x14ac:dyDescent="0.25">
      <c r="A28" s="2">
        <f>A27+1</f>
        <v>44869</v>
      </c>
    </row>
    <row r="29" spans="1:1" x14ac:dyDescent="0.25">
      <c r="A29" s="2">
        <f>A28+4</f>
        <v>44873</v>
      </c>
    </row>
    <row r="30" spans="1:1" x14ac:dyDescent="0.25">
      <c r="A30" s="2">
        <f>A29+2</f>
        <v>44875</v>
      </c>
    </row>
    <row r="31" spans="1:1" x14ac:dyDescent="0.25">
      <c r="A31" s="2">
        <f>A30+1</f>
        <v>44876</v>
      </c>
    </row>
    <row r="32" spans="1:1" x14ac:dyDescent="0.25">
      <c r="A32" s="2">
        <f>A31+4</f>
        <v>44880</v>
      </c>
    </row>
    <row r="33" spans="1:1" x14ac:dyDescent="0.25">
      <c r="A33" s="2">
        <f>A32+2</f>
        <v>44882</v>
      </c>
    </row>
    <row r="34" spans="1:1" x14ac:dyDescent="0.25">
      <c r="A34" s="2">
        <f>A33+1</f>
        <v>44883</v>
      </c>
    </row>
    <row r="35" spans="1:1" x14ac:dyDescent="0.25">
      <c r="A35" s="2">
        <f>A34+4</f>
        <v>44887</v>
      </c>
    </row>
    <row r="36" spans="1:1" x14ac:dyDescent="0.25">
      <c r="A36" s="2">
        <f>A35+2</f>
        <v>44889</v>
      </c>
    </row>
    <row r="37" spans="1:1" x14ac:dyDescent="0.25">
      <c r="A37" s="2">
        <f>A36+1</f>
        <v>44890</v>
      </c>
    </row>
    <row r="38" spans="1:1" x14ac:dyDescent="0.25">
      <c r="A38" s="2">
        <f>A37+4</f>
        <v>44894</v>
      </c>
    </row>
    <row r="39" spans="1:1" x14ac:dyDescent="0.25">
      <c r="A39" s="2">
        <f>A38+2</f>
        <v>44896</v>
      </c>
    </row>
    <row r="40" spans="1:1" x14ac:dyDescent="0.25">
      <c r="A40" s="2">
        <f>A39+1</f>
        <v>44897</v>
      </c>
    </row>
    <row r="41" spans="1:1" x14ac:dyDescent="0.25">
      <c r="A41" s="2">
        <f>A40+4</f>
        <v>44901</v>
      </c>
    </row>
    <row r="42" spans="1:1" x14ac:dyDescent="0.25">
      <c r="A42" s="2">
        <f>A41+2</f>
        <v>44903</v>
      </c>
    </row>
    <row r="43" spans="1:1" x14ac:dyDescent="0.25">
      <c r="A43" s="2">
        <f>A42+1</f>
        <v>44904</v>
      </c>
    </row>
    <row r="44" spans="1:1" x14ac:dyDescent="0.25">
      <c r="A44" s="2">
        <f>A43+4</f>
        <v>44908</v>
      </c>
    </row>
    <row r="45" spans="1:1" x14ac:dyDescent="0.25">
      <c r="A45" s="2">
        <f>A44+2</f>
        <v>44910</v>
      </c>
    </row>
    <row r="46" spans="1:1" x14ac:dyDescent="0.25">
      <c r="A46" s="2">
        <f>A45+1</f>
        <v>44911</v>
      </c>
    </row>
    <row r="47" spans="1:1" x14ac:dyDescent="0.25">
      <c r="A47" s="2">
        <f>A46+4</f>
        <v>44915</v>
      </c>
    </row>
    <row r="48" spans="1:1" x14ac:dyDescent="0.25">
      <c r="A48" s="2">
        <f>A47+2</f>
        <v>44917</v>
      </c>
    </row>
    <row r="49" spans="1:1" x14ac:dyDescent="0.25">
      <c r="A49" s="2">
        <f>A48+1</f>
        <v>44918</v>
      </c>
    </row>
    <row r="50" spans="1:1" x14ac:dyDescent="0.25">
      <c r="A50" s="2">
        <f>A49+4</f>
        <v>44922</v>
      </c>
    </row>
    <row r="51" spans="1:1" x14ac:dyDescent="0.25">
      <c r="A51" s="2">
        <f>A50+2</f>
        <v>44924</v>
      </c>
    </row>
    <row r="52" spans="1:1" x14ac:dyDescent="0.25">
      <c r="A52" s="2">
        <f>A51+1</f>
        <v>44925</v>
      </c>
    </row>
    <row r="53" spans="1:1" x14ac:dyDescent="0.25">
      <c r="A53" s="2">
        <f>A52+4</f>
        <v>44929</v>
      </c>
    </row>
    <row r="54" spans="1:1" x14ac:dyDescent="0.25">
      <c r="A54" s="2">
        <f>A53+2</f>
        <v>44931</v>
      </c>
    </row>
    <row r="55" spans="1:1" x14ac:dyDescent="0.25">
      <c r="A55" s="2">
        <f>A54+1</f>
        <v>44932</v>
      </c>
    </row>
    <row r="56" spans="1:1" x14ac:dyDescent="0.25">
      <c r="A56" s="2">
        <f>A55+4</f>
        <v>44936</v>
      </c>
    </row>
    <row r="57" spans="1:1" x14ac:dyDescent="0.25">
      <c r="A57" s="2">
        <f>A56+2</f>
        <v>44938</v>
      </c>
    </row>
    <row r="58" spans="1:1" x14ac:dyDescent="0.25">
      <c r="A58" s="2">
        <f>A57+1</f>
        <v>44939</v>
      </c>
    </row>
    <row r="59" spans="1:1" x14ac:dyDescent="0.25">
      <c r="A59" s="2">
        <f>A58+4</f>
        <v>44943</v>
      </c>
    </row>
    <row r="60" spans="1:1" x14ac:dyDescent="0.25">
      <c r="A60" s="2">
        <f>A59+2</f>
        <v>44945</v>
      </c>
    </row>
    <row r="61" spans="1:1" x14ac:dyDescent="0.25">
      <c r="A61" s="2">
        <f>A60+1</f>
        <v>44946</v>
      </c>
    </row>
    <row r="62" spans="1:1" x14ac:dyDescent="0.25">
      <c r="A62" s="2">
        <f>A61+4</f>
        <v>44950</v>
      </c>
    </row>
    <row r="63" spans="1:1" x14ac:dyDescent="0.25">
      <c r="A63" s="2">
        <f>A62+2</f>
        <v>44952</v>
      </c>
    </row>
    <row r="64" spans="1:1" x14ac:dyDescent="0.25">
      <c r="A64" s="2">
        <f>A63+1</f>
        <v>44953</v>
      </c>
    </row>
    <row r="65" spans="1:1" x14ac:dyDescent="0.25">
      <c r="A65" s="2">
        <f>A64+4</f>
        <v>44957</v>
      </c>
    </row>
    <row r="66" spans="1:1" x14ac:dyDescent="0.25">
      <c r="A66" s="2">
        <f>A65+2</f>
        <v>44959</v>
      </c>
    </row>
    <row r="67" spans="1:1" x14ac:dyDescent="0.25">
      <c r="A67" s="2">
        <f>A66+1</f>
        <v>44960</v>
      </c>
    </row>
    <row r="68" spans="1:1" x14ac:dyDescent="0.25">
      <c r="A68" s="2">
        <f>A67+4</f>
        <v>44964</v>
      </c>
    </row>
    <row r="69" spans="1:1" x14ac:dyDescent="0.25">
      <c r="A69" s="2">
        <f>A68+2</f>
        <v>44966</v>
      </c>
    </row>
    <row r="70" spans="1:1" x14ac:dyDescent="0.25">
      <c r="A70" s="2">
        <f>A69+1</f>
        <v>44967</v>
      </c>
    </row>
    <row r="71" spans="1:1" x14ac:dyDescent="0.25">
      <c r="A71" s="2">
        <f>A70+4</f>
        <v>44971</v>
      </c>
    </row>
    <row r="72" spans="1:1" x14ac:dyDescent="0.25">
      <c r="A72" s="2">
        <f>A71+2</f>
        <v>44973</v>
      </c>
    </row>
    <row r="73" spans="1:1" x14ac:dyDescent="0.25">
      <c r="A73" s="2">
        <f>A72+1</f>
        <v>44974</v>
      </c>
    </row>
    <row r="74" spans="1:1" x14ac:dyDescent="0.25">
      <c r="A74" s="2">
        <f>A73+4</f>
        <v>44978</v>
      </c>
    </row>
    <row r="75" spans="1:1" x14ac:dyDescent="0.25">
      <c r="A75" s="2">
        <f>A74+2</f>
        <v>44980</v>
      </c>
    </row>
    <row r="76" spans="1:1" x14ac:dyDescent="0.25">
      <c r="A76" s="2">
        <f>A75+1</f>
        <v>44981</v>
      </c>
    </row>
    <row r="77" spans="1:1" x14ac:dyDescent="0.25">
      <c r="A77" s="2">
        <f>A76+4</f>
        <v>44985</v>
      </c>
    </row>
    <row r="78" spans="1:1" x14ac:dyDescent="0.25">
      <c r="A78" s="2">
        <f>A77+2</f>
        <v>44987</v>
      </c>
    </row>
    <row r="79" spans="1:1" x14ac:dyDescent="0.25">
      <c r="A79" s="2">
        <f>A78+1</f>
        <v>44988</v>
      </c>
    </row>
    <row r="80" spans="1:1" x14ac:dyDescent="0.25">
      <c r="A80" s="2">
        <f>A79+4</f>
        <v>44992</v>
      </c>
    </row>
    <row r="81" spans="1:1" x14ac:dyDescent="0.25">
      <c r="A81" s="2">
        <f>A80+2</f>
        <v>44994</v>
      </c>
    </row>
    <row r="82" spans="1:1" x14ac:dyDescent="0.25">
      <c r="A82" s="2">
        <f>A81+1</f>
        <v>44995</v>
      </c>
    </row>
    <row r="83" spans="1:1" x14ac:dyDescent="0.25">
      <c r="A83" s="2">
        <f>A82+4</f>
        <v>44999</v>
      </c>
    </row>
    <row r="84" spans="1:1" x14ac:dyDescent="0.25">
      <c r="A84" s="2">
        <f>A83+2</f>
        <v>45001</v>
      </c>
    </row>
    <row r="85" spans="1:1" x14ac:dyDescent="0.25">
      <c r="A85" s="2">
        <f>A84+1</f>
        <v>45002</v>
      </c>
    </row>
    <row r="86" spans="1:1" x14ac:dyDescent="0.25">
      <c r="A86" s="2">
        <f>A85+4</f>
        <v>45006</v>
      </c>
    </row>
    <row r="87" spans="1:1" x14ac:dyDescent="0.25">
      <c r="A87" s="2">
        <f>A86+2</f>
        <v>45008</v>
      </c>
    </row>
    <row r="88" spans="1:1" x14ac:dyDescent="0.25">
      <c r="A88" s="2">
        <f>A87+1</f>
        <v>45009</v>
      </c>
    </row>
    <row r="89" spans="1:1" x14ac:dyDescent="0.25">
      <c r="A89" s="2">
        <f>A88+4</f>
        <v>45013</v>
      </c>
    </row>
    <row r="90" spans="1:1" x14ac:dyDescent="0.25">
      <c r="A90" s="2">
        <f>A89+2</f>
        <v>45015</v>
      </c>
    </row>
    <row r="91" spans="1:1" x14ac:dyDescent="0.25">
      <c r="A91" s="2">
        <f>A90+1</f>
        <v>45016</v>
      </c>
    </row>
    <row r="92" spans="1:1" x14ac:dyDescent="0.25">
      <c r="A92" s="2">
        <f>A91+4</f>
        <v>45020</v>
      </c>
    </row>
    <row r="93" spans="1:1" x14ac:dyDescent="0.25">
      <c r="A93" s="2">
        <f>A92+2</f>
        <v>45022</v>
      </c>
    </row>
    <row r="94" spans="1:1" x14ac:dyDescent="0.25">
      <c r="A94" s="2">
        <f>A93+1</f>
        <v>45023</v>
      </c>
    </row>
    <row r="95" spans="1:1" x14ac:dyDescent="0.25">
      <c r="A95" s="2">
        <f>A94+4</f>
        <v>45027</v>
      </c>
    </row>
    <row r="96" spans="1:1" x14ac:dyDescent="0.25">
      <c r="A96" s="2">
        <f>A95+2</f>
        <v>45029</v>
      </c>
    </row>
    <row r="97" spans="1:1" x14ac:dyDescent="0.25">
      <c r="A97" s="2">
        <f>A96+1</f>
        <v>45030</v>
      </c>
    </row>
    <row r="98" spans="1:1" x14ac:dyDescent="0.25">
      <c r="A98" s="2">
        <f>A97+4</f>
        <v>45034</v>
      </c>
    </row>
    <row r="99" spans="1:1" x14ac:dyDescent="0.25">
      <c r="A99" s="2">
        <f>A98+2</f>
        <v>45036</v>
      </c>
    </row>
    <row r="100" spans="1:1" x14ac:dyDescent="0.25">
      <c r="A100" s="2">
        <f>A99+1</f>
        <v>45037</v>
      </c>
    </row>
    <row r="101" spans="1:1" x14ac:dyDescent="0.25">
      <c r="A101" s="2">
        <f>A100+4</f>
        <v>45041</v>
      </c>
    </row>
    <row r="102" spans="1:1" x14ac:dyDescent="0.25">
      <c r="A102" s="2">
        <f>A101+2</f>
        <v>45043</v>
      </c>
    </row>
    <row r="103" spans="1:1" x14ac:dyDescent="0.25">
      <c r="A103" s="2">
        <f>A102+1</f>
        <v>45044</v>
      </c>
    </row>
    <row r="104" spans="1:1" x14ac:dyDescent="0.25">
      <c r="A104" s="2">
        <f>A103+4</f>
        <v>45048</v>
      </c>
    </row>
    <row r="105" spans="1:1" x14ac:dyDescent="0.25">
      <c r="A105" s="2">
        <f>A104+2</f>
        <v>45050</v>
      </c>
    </row>
    <row r="106" spans="1:1" x14ac:dyDescent="0.25">
      <c r="A106" s="2">
        <f>A105+1</f>
        <v>45051</v>
      </c>
    </row>
    <row r="107" spans="1:1" x14ac:dyDescent="0.25">
      <c r="A107" s="2">
        <f>A106+4</f>
        <v>45055</v>
      </c>
    </row>
    <row r="108" spans="1:1" x14ac:dyDescent="0.25">
      <c r="A108" s="2">
        <f>A107+2</f>
        <v>45057</v>
      </c>
    </row>
    <row r="109" spans="1:1" x14ac:dyDescent="0.25">
      <c r="A109" s="2">
        <f>A108+1</f>
        <v>45058</v>
      </c>
    </row>
    <row r="110" spans="1:1" x14ac:dyDescent="0.25">
      <c r="A110" s="2">
        <f>A109+4</f>
        <v>45062</v>
      </c>
    </row>
    <row r="111" spans="1:1" x14ac:dyDescent="0.25">
      <c r="A111" s="2">
        <f>A110+2</f>
        <v>45064</v>
      </c>
    </row>
    <row r="112" spans="1:1" x14ac:dyDescent="0.25">
      <c r="A112" s="2">
        <f>A111+1</f>
        <v>45065</v>
      </c>
    </row>
    <row r="113" spans="1:1" x14ac:dyDescent="0.25">
      <c r="A113" s="2">
        <f>A112+4</f>
        <v>45069</v>
      </c>
    </row>
    <row r="114" spans="1:1" x14ac:dyDescent="0.25">
      <c r="A114" s="2">
        <f>A113+2</f>
        <v>45071</v>
      </c>
    </row>
    <row r="115" spans="1:1" x14ac:dyDescent="0.25">
      <c r="A115" s="2">
        <f>A114+1</f>
        <v>45072</v>
      </c>
    </row>
    <row r="116" spans="1:1" x14ac:dyDescent="0.25">
      <c r="A116" s="2">
        <f>A115+4</f>
        <v>45076</v>
      </c>
    </row>
    <row r="117" spans="1:1" x14ac:dyDescent="0.25">
      <c r="A117" s="2">
        <f>A116+2</f>
        <v>45078</v>
      </c>
    </row>
    <row r="118" spans="1:1" x14ac:dyDescent="0.25">
      <c r="A118" s="2">
        <f>A117+1</f>
        <v>45079</v>
      </c>
    </row>
    <row r="119" spans="1:1" x14ac:dyDescent="0.25">
      <c r="A119" s="2">
        <f>A118+4</f>
        <v>45083</v>
      </c>
    </row>
    <row r="120" spans="1:1" x14ac:dyDescent="0.25">
      <c r="A120" s="2">
        <f>A119+2</f>
        <v>45085</v>
      </c>
    </row>
    <row r="121" spans="1:1" x14ac:dyDescent="0.25">
      <c r="A121" s="2">
        <f>A120+1</f>
        <v>45086</v>
      </c>
    </row>
    <row r="122" spans="1:1" x14ac:dyDescent="0.25">
      <c r="A122" s="2">
        <f>A121+4</f>
        <v>45090</v>
      </c>
    </row>
    <row r="123" spans="1:1" x14ac:dyDescent="0.25">
      <c r="A123" s="2">
        <f>A122+2</f>
        <v>45092</v>
      </c>
    </row>
    <row r="124" spans="1:1" x14ac:dyDescent="0.25">
      <c r="A124" s="2">
        <f>A123+1</f>
        <v>45093</v>
      </c>
    </row>
    <row r="125" spans="1:1" x14ac:dyDescent="0.25">
      <c r="A125" s="2">
        <f>A124+4</f>
        <v>45097</v>
      </c>
    </row>
    <row r="126" spans="1:1" x14ac:dyDescent="0.25">
      <c r="A126" s="2">
        <f>A125+2</f>
        <v>45099</v>
      </c>
    </row>
    <row r="127" spans="1:1" x14ac:dyDescent="0.25">
      <c r="A127" s="2">
        <f>A126+1</f>
        <v>45100</v>
      </c>
    </row>
    <row r="128" spans="1:1" x14ac:dyDescent="0.25">
      <c r="A128" s="2">
        <f>A127+4</f>
        <v>45104</v>
      </c>
    </row>
    <row r="129" spans="1:1" x14ac:dyDescent="0.25">
      <c r="A129" s="2">
        <f>A128+2</f>
        <v>45106</v>
      </c>
    </row>
    <row r="130" spans="1:1" x14ac:dyDescent="0.25">
      <c r="A130" s="2">
        <f>A129+1</f>
        <v>45107</v>
      </c>
    </row>
    <row r="131" spans="1:1" x14ac:dyDescent="0.25">
      <c r="A131" s="2">
        <f>A130+4</f>
        <v>45111</v>
      </c>
    </row>
    <row r="132" spans="1:1" x14ac:dyDescent="0.25">
      <c r="A132" s="2">
        <f>A131+2</f>
        <v>45113</v>
      </c>
    </row>
    <row r="133" spans="1:1" x14ac:dyDescent="0.25">
      <c r="A133" s="2">
        <f>A132+1</f>
        <v>45114</v>
      </c>
    </row>
    <row r="134" spans="1:1" x14ac:dyDescent="0.25">
      <c r="A134" s="2">
        <f>A133+4</f>
        <v>45118</v>
      </c>
    </row>
    <row r="135" spans="1:1" x14ac:dyDescent="0.25">
      <c r="A135" s="2">
        <f>A134+2</f>
        <v>45120</v>
      </c>
    </row>
    <row r="136" spans="1:1" x14ac:dyDescent="0.25">
      <c r="A136" s="2">
        <f>A135+1</f>
        <v>45121</v>
      </c>
    </row>
    <row r="137" spans="1:1" x14ac:dyDescent="0.25">
      <c r="A137" s="2">
        <f>A136+4</f>
        <v>45125</v>
      </c>
    </row>
    <row r="138" spans="1:1" x14ac:dyDescent="0.25">
      <c r="A138" s="2">
        <f>A137+2</f>
        <v>45127</v>
      </c>
    </row>
    <row r="139" spans="1:1" x14ac:dyDescent="0.25">
      <c r="A139" s="2">
        <f>A138+1</f>
        <v>45128</v>
      </c>
    </row>
    <row r="140" spans="1:1" x14ac:dyDescent="0.25">
      <c r="A140" s="2">
        <f>A139+4</f>
        <v>45132</v>
      </c>
    </row>
    <row r="141" spans="1:1" x14ac:dyDescent="0.25">
      <c r="A141" s="2">
        <f>A140+2</f>
        <v>45134</v>
      </c>
    </row>
    <row r="142" spans="1:1" x14ac:dyDescent="0.25">
      <c r="A142" s="2">
        <f>A141+1</f>
        <v>45135</v>
      </c>
    </row>
    <row r="143" spans="1:1" x14ac:dyDescent="0.25">
      <c r="A143" s="2">
        <f>A142+4</f>
        <v>45139</v>
      </c>
    </row>
    <row r="144" spans="1:1" x14ac:dyDescent="0.25">
      <c r="A144" s="2">
        <f>A143+2</f>
        <v>45141</v>
      </c>
    </row>
    <row r="145" spans="1:1" x14ac:dyDescent="0.25">
      <c r="A145" s="2">
        <f>A144+1</f>
        <v>45142</v>
      </c>
    </row>
    <row r="146" spans="1:1" x14ac:dyDescent="0.25">
      <c r="A146" s="2">
        <f>A145+4</f>
        <v>45146</v>
      </c>
    </row>
  </sheetData>
  <phoneticPr fontId="2" type="noConversion"/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B94423-C3B1-408D-9982-E57FC566304B}">
          <x14:formula1>
            <xm:f>Z_Parametres!$A$2:$A$7</xm:f>
          </x14:formula1>
          <xm:sqref>B2:Z146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Z_Parametres</vt:lpstr>
      <vt:lpstr>Présence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mabilon</dc:creator>
  <cp:lastModifiedBy>Tom mabilon</cp:lastModifiedBy>
  <dcterms:created xsi:type="dcterms:W3CDTF">2022-09-10T08:11:07Z</dcterms:created>
  <dcterms:modified xsi:type="dcterms:W3CDTF">2022-09-11T09:41:07Z</dcterms:modified>
</cp:coreProperties>
</file>