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loisirs\football\AS MAZARGUES\2022-2023\"/>
    </mc:Choice>
  </mc:AlternateContent>
  <xr:revisionPtr revIDLastSave="0" documentId="13_ncr:1_{FC16F5FC-7485-4E92-9E7B-0C54B7D49E2C}" xr6:coauthVersionLast="47" xr6:coauthVersionMax="47" xr10:uidLastSave="{00000000-0000-0000-0000-000000000000}"/>
  <bookViews>
    <workbookView xWindow="-120" yWindow="-120" windowWidth="29040" windowHeight="15720" xr2:uid="{D3530DE9-E6F7-44A0-846F-1A3C39D0BE59}"/>
  </bookViews>
  <sheets>
    <sheet name="Feuil3" sheetId="3" r:id="rId1"/>
    <sheet name="Z_Parametres" sheetId="2" r:id="rId2"/>
    <sheet name="Présence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3" l="1"/>
  <c r="D15" i="3"/>
  <c r="D16" i="3" s="1"/>
  <c r="F16" i="3"/>
  <c r="E16" i="3"/>
  <c r="C16" i="3"/>
  <c r="B16" i="3"/>
  <c r="F15" i="3"/>
  <c r="E15" i="3"/>
  <c r="C15" i="3"/>
  <c r="B15" i="3"/>
  <c r="D9" i="3"/>
  <c r="E9" i="3"/>
  <c r="F9" i="3"/>
  <c r="D10" i="3"/>
  <c r="E10" i="3"/>
  <c r="F10" i="3"/>
  <c r="D11" i="3"/>
  <c r="E11" i="3"/>
  <c r="F11" i="3"/>
  <c r="C10" i="3"/>
  <c r="C11" i="3"/>
  <c r="C9" i="3"/>
  <c r="B3" i="3"/>
</calcChain>
</file>

<file path=xl/sharedStrings.xml><?xml version="1.0" encoding="utf-8"?>
<sst xmlns="http://schemas.openxmlformats.org/spreadsheetml/2006/main" count="536" uniqueCount="40">
  <si>
    <t>Nom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</si>
  <si>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</si>
  <si>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</si>
  <si>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</si>
  <si>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</si>
  <si>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</si>
  <si>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</si>
  <si>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</si>
  <si>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</si>
  <si>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</si>
  <si>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</si>
  <si>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</si>
  <si>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</si>
  <si>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</si>
  <si>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</si>
  <si>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</si>
  <si>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</si>
  <si>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</si>
  <si>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</si>
  <si>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</si>
  <si>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</si>
  <si>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</si>
  <si>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</si>
  <si>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</si>
  <si>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</si>
  <si>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</si>
  <si>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VMA</t>
  </si>
  <si>
    <t>15-15</t>
  </si>
  <si>
    <t>30-30</t>
  </si>
  <si>
    <t>10-10</t>
  </si>
  <si>
    <t>Présence</t>
  </si>
  <si>
    <t>Retard</t>
  </si>
  <si>
    <t>Liste Tableau présence</t>
  </si>
  <si>
    <t>Présent</t>
  </si>
  <si>
    <t>Absent</t>
  </si>
  <si>
    <t>Retard excusé</t>
  </si>
  <si>
    <t>Retard exc.</t>
  </si>
  <si>
    <t>Avert</t>
  </si>
  <si>
    <t>Avert.</t>
  </si>
  <si>
    <t>le mois 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</si>
</sst>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16" fontId="0" fillId="0" borderId="0" xfId="0" applyNumberFormat="1"/>
    <xf numFmtId="0" fontId="3" fillId="0" borderId="0" xfId="0" applyFont="1" applyAlignment="1">
      <alignment horizontal="center" vertical="center"/>
    </xf>
    <xf numFmtId="16" fontId="0" fillId="0" borderId="0" xfId="0" quotePrefix="1" applyNumberFormat="1"/>
    <xf numFmtId="1" fontId="0" fillId="0" borderId="0" xfId="0" applyNumberFormat="1"/>
    <xf numFmtId="9" fontId="0" fillId="0" borderId="0" xfId="1" applyFont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4E33-71C0-49CE-AD7B-0472E7616299}">
  <dimension ref="A3:F17"/>
  <sheetViews>
    <sheetView tabSelected="1" workbookViewId="0">
      <selection activeCell="B17" sqref="B17"/>
    </sheetView>
  </sheetViews>
  <sheetFormatPr baseColWidth="10" defaultRowHeight="15" x14ac:dyDescent="0.25"/>
  <sheetData>
    <row r="3" spans="2:6" x14ac:dyDescent="0.25">
      <c r="B3" s="4" t="str">
        <f>Présence!A2</f>
        <v>JOUEUR 1</v>
      </c>
      <c r="C3" s="4"/>
      <c r="D3" s="4"/>
      <c r="E3" s="4"/>
      <c r="F3" s="4"/>
    </row>
    <row r="4" spans="2:6" x14ac:dyDescent="0.25">
      <c r="B4" s="4"/>
      <c r="C4" s="4"/>
      <c r="D4" s="4"/>
      <c r="E4" s="4"/>
      <c r="F4" s="4"/>
    </row>
    <row r="5" spans="2:6" x14ac:dyDescent="0.25">
      <c r="B5" s="4"/>
      <c r="C5" s="4"/>
      <c r="D5" s="4"/>
      <c r="E5" s="4"/>
      <c r="F5" s="4"/>
    </row>
    <row r="7" spans="2:6" x14ac:dyDescent="0.25">
      <c r="C7">
        <v>1</v>
      </c>
      <c r="D7">
        <v>2</v>
      </c>
      <c r="E7">
        <v>3</v>
      </c>
      <c r="F7">
        <v>4</v>
      </c>
    </row>
    <row r="8" spans="2:6" x14ac:dyDescent="0.25">
      <c r="B8" t="s">
        <v>26</v>
      </c>
      <c r="C8">
        <v>17</v>
      </c>
      <c r="D8">
        <v>18</v>
      </c>
      <c r="E8">
        <v>18</v>
      </c>
      <c r="F8">
        <v>18.5</v>
      </c>
    </row>
    <row r="9" spans="2:6" x14ac:dyDescent="0.25">
      <c r="B9" s="5" t="s">
        <v>29</v>
      </c>
      <c r="C9" s="6">
        <f>C8/3.6*10*1.05</f>
        <v>49.583333333333336</v>
      </c>
      <c r="D9" s="6">
        <f t="shared" ref="D9:F9" si="0">D8/3.6*10*1.05</f>
        <v>52.5</v>
      </c>
      <c r="E9" s="6">
        <f t="shared" si="0"/>
        <v>52.5</v>
      </c>
      <c r="F9" s="6">
        <f t="shared" si="0"/>
        <v>53.958333333333336</v>
      </c>
    </row>
    <row r="10" spans="2:6" x14ac:dyDescent="0.25">
      <c r="B10" t="s">
        <v>27</v>
      </c>
      <c r="C10" s="6">
        <f>C8/3.6*15*1</f>
        <v>70.833333333333329</v>
      </c>
      <c r="D10" s="6">
        <f t="shared" ref="D10:F10" si="1">D8/3.6*15*1</f>
        <v>75</v>
      </c>
      <c r="E10" s="6">
        <f t="shared" si="1"/>
        <v>75</v>
      </c>
      <c r="F10" s="6">
        <f t="shared" si="1"/>
        <v>77.083333333333329</v>
      </c>
    </row>
    <row r="11" spans="2:6" x14ac:dyDescent="0.25">
      <c r="B11" t="s">
        <v>28</v>
      </c>
      <c r="C11" s="6">
        <f>C8/3.6*30*0.85</f>
        <v>120.41666666666666</v>
      </c>
      <c r="D11" s="6">
        <f t="shared" ref="D11:F11" si="2">D8/3.6*30*0.85</f>
        <v>127.5</v>
      </c>
      <c r="E11" s="6">
        <f t="shared" si="2"/>
        <v>127.5</v>
      </c>
      <c r="F11" s="6">
        <f t="shared" si="2"/>
        <v>131.04166666666666</v>
      </c>
    </row>
    <row r="14" spans="2:6" x14ac:dyDescent="0.25">
      <c r="B14" t="s">
        <v>30</v>
      </c>
      <c r="C14" t="s">
        <v>36</v>
      </c>
      <c r="D14" t="s">
        <v>37</v>
      </c>
      <c r="E14" t="s">
        <v>31</v>
      </c>
      <c r="F14" t="s">
        <v>34</v>
      </c>
    </row>
    <row r="15" spans="2:6" x14ac:dyDescent="0.25">
      <c r="B15">
        <f>(COUNTIF(Présence!2:2,"=Présent"))+(COUNTIF(Présence!2:2,"=Retard exc."))+(COUNTIF(Présence!2:2,"=Avertissement"))+(COUNTIF(Présence!2:2,"=Retard"))</f>
        <v>10</v>
      </c>
      <c r="C15">
        <f>(COUNTIF(Présence!2:2,"=Retard exc."))</f>
        <v>5</v>
      </c>
      <c r="D15">
        <f>(COUNTIF(Présence!2:2,"=Avert."))</f>
        <v>1</v>
      </c>
      <c r="E15">
        <f>(COUNTIF(Présence!2:2,"=Retard"))</f>
        <v>2</v>
      </c>
      <c r="F15">
        <f>COUNTIF(Présence!2:2,"=absent")</f>
        <v>3</v>
      </c>
    </row>
    <row r="16" spans="2:6" x14ac:dyDescent="0.25">
      <c r="B16" s="7">
        <f>B15/(B15+F15)</f>
        <v>0.76923076923076927</v>
      </c>
      <c r="C16" s="7">
        <f>C15/(B15+F15)</f>
        <v>0.38461538461538464</v>
      </c>
      <c r="D16" s="7">
        <f>D15/(B15+F15)</f>
        <v>7.6923076923076927E-2</v>
      </c>
      <c r="E16" s="7">
        <f>E15/(B15+F15)</f>
        <v>0.15384615384615385</v>
      </c>
      <c r="F16" s="7">
        <f>F15/(B15+F15)</f>
        <v>0.23076923076923078</v>
      </c>
    </row>
    <row r="17" spans="1:2" x14ac:dyDescent="0.25">
      <c r="A17" t="s">
        <v>39</v>
      </c>
      <c r="B17" s="8" t="e">
        <f>SUMIFS(Présence!2:2,Présence!1:1,MONTH(aujourdhui),[1]feuil!2:2,présence)</f>
        <v>#VALUE!</v>
      </c>
    </row>
  </sheetData>
  <mergeCells count="1">
    <mergeCell ref="B3:F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41FCF-94F1-443E-8032-6309FF0DD5C1}">
  <dimension ref="A1:A6"/>
  <sheetViews>
    <sheetView workbookViewId="0">
      <selection activeCell="A5" sqref="A5"/>
    </sheetView>
  </sheetViews>
  <sheetFormatPr baseColWidth="10" defaultRowHeight="15" x14ac:dyDescent="0.25"/>
  <cols>
    <col min="1" max="1" width="21.42578125" bestFit="1" customWidth="1"/>
  </cols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36</v>
      </c>
    </row>
    <row r="4" spans="1:1" x14ac:dyDescent="0.25">
      <c r="A4" t="s">
        <v>38</v>
      </c>
    </row>
    <row r="5" spans="1:1" x14ac:dyDescent="0.25">
      <c r="A5" t="s">
        <v>31</v>
      </c>
    </row>
    <row r="6" spans="1:1" x14ac:dyDescent="0.25">
      <c r="A6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093C-E026-4075-807D-5F2489FF22FB}">
  <dimension ref="A1:U26"/>
  <sheetViews>
    <sheetView workbookViewId="0">
      <selection activeCell="O9" sqref="O9"/>
    </sheetView>
  </sheetViews>
  <sheetFormatPr baseColWidth="10" defaultRowHeight="15" x14ac:dyDescent="0.25"/>
  <sheetData>
    <row r="1" spans="1:21" s="1" customFormat="1" x14ac:dyDescent="0.25">
      <c r="A1" s="2" t="s">
        <v>0</v>
      </c>
      <c r="B1" s="3">
        <v>44810</v>
      </c>
      <c r="C1" s="3">
        <v>44811</v>
      </c>
      <c r="D1" s="3">
        <v>44812</v>
      </c>
      <c r="E1" s="3">
        <v>44813</v>
      </c>
      <c r="F1" s="3">
        <v>44814</v>
      </c>
      <c r="G1" s="3">
        <v>44815</v>
      </c>
      <c r="H1" s="3">
        <v>44816</v>
      </c>
      <c r="I1" s="3">
        <v>44817</v>
      </c>
      <c r="J1" s="3">
        <v>44818</v>
      </c>
      <c r="K1" s="3">
        <v>44819</v>
      </c>
      <c r="L1" s="3">
        <v>44820</v>
      </c>
      <c r="M1" s="3">
        <v>44821</v>
      </c>
      <c r="N1" s="3">
        <v>44822</v>
      </c>
      <c r="O1" s="3">
        <v>44823</v>
      </c>
      <c r="P1" s="3">
        <v>44824</v>
      </c>
      <c r="Q1" s="3">
        <v>44825</v>
      </c>
      <c r="R1" s="3">
        <v>44826</v>
      </c>
      <c r="S1" s="3">
        <v>44827</v>
      </c>
      <c r="T1" s="3">
        <v>44828</v>
      </c>
      <c r="U1" s="3">
        <v>44829</v>
      </c>
    </row>
    <row r="2" spans="1:21" x14ac:dyDescent="0.25">
      <c r="A2" t="s">
        <v>1</v>
      </c>
      <c r="B2" t="s">
        <v>34</v>
      </c>
      <c r="C2" t="s">
        <v>33</v>
      </c>
      <c r="D2" t="s">
        <v>38</v>
      </c>
      <c r="E2" t="s">
        <v>36</v>
      </c>
      <c r="F2" t="s">
        <v>33</v>
      </c>
      <c r="G2" t="s">
        <v>31</v>
      </c>
      <c r="H2" t="s">
        <v>31</v>
      </c>
      <c r="I2" t="s">
        <v>34</v>
      </c>
      <c r="J2" t="s">
        <v>34</v>
      </c>
      <c r="K2" t="s">
        <v>33</v>
      </c>
      <c r="L2" t="s">
        <v>36</v>
      </c>
      <c r="M2" t="s">
        <v>36</v>
      </c>
      <c r="N2" t="s">
        <v>36</v>
      </c>
      <c r="O2" t="s">
        <v>36</v>
      </c>
    </row>
    <row r="3" spans="1:21" x14ac:dyDescent="0.25">
      <c r="A3" t="s">
        <v>2</v>
      </c>
      <c r="B3" t="s">
        <v>33</v>
      </c>
      <c r="C3" t="s">
        <v>33</v>
      </c>
      <c r="D3" t="s">
        <v>33</v>
      </c>
      <c r="E3" t="s">
        <v>33</v>
      </c>
      <c r="F3" t="s">
        <v>33</v>
      </c>
      <c r="G3" t="s">
        <v>33</v>
      </c>
      <c r="H3" t="s">
        <v>33</v>
      </c>
      <c r="I3" t="s">
        <v>33</v>
      </c>
      <c r="J3" t="s">
        <v>33</v>
      </c>
      <c r="K3" t="s">
        <v>33</v>
      </c>
      <c r="L3" t="s">
        <v>33</v>
      </c>
      <c r="M3" t="s">
        <v>33</v>
      </c>
      <c r="N3" t="s">
        <v>33</v>
      </c>
      <c r="O3" t="s">
        <v>33</v>
      </c>
      <c r="P3" t="s">
        <v>33</v>
      </c>
      <c r="Q3" t="s">
        <v>33</v>
      </c>
      <c r="R3" t="s">
        <v>33</v>
      </c>
      <c r="S3" t="s">
        <v>33</v>
      </c>
      <c r="T3" t="s">
        <v>33</v>
      </c>
      <c r="U3" t="s">
        <v>33</v>
      </c>
    </row>
    <row r="4" spans="1:21" x14ac:dyDescent="0.25">
      <c r="A4" t="s">
        <v>3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</row>
    <row r="5" spans="1:21" x14ac:dyDescent="0.25">
      <c r="A5" t="s">
        <v>4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</row>
    <row r="6" spans="1:21" x14ac:dyDescent="0.25">
      <c r="A6" t="s">
        <v>5</v>
      </c>
      <c r="B6" t="s">
        <v>33</v>
      </c>
      <c r="C6" t="s">
        <v>33</v>
      </c>
      <c r="D6" t="s">
        <v>33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33</v>
      </c>
      <c r="K6" t="s">
        <v>33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33</v>
      </c>
      <c r="S6" t="s">
        <v>33</v>
      </c>
      <c r="T6" t="s">
        <v>33</v>
      </c>
      <c r="U6" t="s">
        <v>33</v>
      </c>
    </row>
    <row r="7" spans="1:21" x14ac:dyDescent="0.25">
      <c r="A7" t="s">
        <v>6</v>
      </c>
      <c r="B7" t="s">
        <v>33</v>
      </c>
      <c r="C7" t="s">
        <v>33</v>
      </c>
      <c r="D7" t="s">
        <v>33</v>
      </c>
      <c r="E7" t="s">
        <v>33</v>
      </c>
      <c r="F7" t="s">
        <v>33</v>
      </c>
      <c r="G7" t="s">
        <v>33</v>
      </c>
      <c r="H7" t="s">
        <v>33</v>
      </c>
      <c r="I7" t="s">
        <v>33</v>
      </c>
      <c r="J7" t="s">
        <v>33</v>
      </c>
      <c r="K7" t="s">
        <v>33</v>
      </c>
      <c r="L7" t="s">
        <v>33</v>
      </c>
      <c r="M7" t="s">
        <v>33</v>
      </c>
      <c r="N7" t="s">
        <v>33</v>
      </c>
      <c r="O7" t="s">
        <v>33</v>
      </c>
      <c r="P7" t="s">
        <v>33</v>
      </c>
      <c r="Q7" t="s">
        <v>33</v>
      </c>
      <c r="R7" t="s">
        <v>33</v>
      </c>
      <c r="S7" t="s">
        <v>33</v>
      </c>
      <c r="T7" t="s">
        <v>33</v>
      </c>
      <c r="U7" t="s">
        <v>33</v>
      </c>
    </row>
    <row r="8" spans="1:21" x14ac:dyDescent="0.25">
      <c r="A8" t="s">
        <v>7</v>
      </c>
      <c r="B8" t="s">
        <v>33</v>
      </c>
      <c r="C8" t="s">
        <v>33</v>
      </c>
      <c r="D8" t="s">
        <v>33</v>
      </c>
      <c r="E8" t="s">
        <v>33</v>
      </c>
      <c r="F8" t="s">
        <v>33</v>
      </c>
      <c r="G8" t="s">
        <v>33</v>
      </c>
      <c r="H8" t="s">
        <v>33</v>
      </c>
      <c r="I8" t="s">
        <v>33</v>
      </c>
      <c r="J8" t="s">
        <v>33</v>
      </c>
      <c r="K8" t="s">
        <v>33</v>
      </c>
      <c r="L8" t="s">
        <v>33</v>
      </c>
      <c r="M8" t="s">
        <v>33</v>
      </c>
      <c r="N8" t="s">
        <v>33</v>
      </c>
      <c r="O8" t="s">
        <v>33</v>
      </c>
      <c r="P8" t="s">
        <v>33</v>
      </c>
      <c r="Q8" t="s">
        <v>33</v>
      </c>
      <c r="R8" t="s">
        <v>33</v>
      </c>
      <c r="S8" t="s">
        <v>33</v>
      </c>
      <c r="T8" t="s">
        <v>33</v>
      </c>
      <c r="U8" t="s">
        <v>33</v>
      </c>
    </row>
    <row r="9" spans="1:21" x14ac:dyDescent="0.25">
      <c r="A9" t="s">
        <v>8</v>
      </c>
      <c r="B9" t="s">
        <v>33</v>
      </c>
      <c r="C9" t="s">
        <v>33</v>
      </c>
      <c r="D9" t="s">
        <v>33</v>
      </c>
      <c r="E9" t="s">
        <v>33</v>
      </c>
      <c r="F9" t="s">
        <v>33</v>
      </c>
      <c r="G9" t="s">
        <v>33</v>
      </c>
      <c r="H9" t="s">
        <v>33</v>
      </c>
      <c r="I9" t="s">
        <v>33</v>
      </c>
      <c r="J9" t="s">
        <v>33</v>
      </c>
      <c r="K9" t="s">
        <v>33</v>
      </c>
      <c r="L9" t="s">
        <v>33</v>
      </c>
      <c r="M9" t="s">
        <v>33</v>
      </c>
      <c r="N9" t="s">
        <v>33</v>
      </c>
      <c r="O9" t="s">
        <v>33</v>
      </c>
      <c r="P9" t="s">
        <v>33</v>
      </c>
      <c r="Q9" t="s">
        <v>33</v>
      </c>
      <c r="R9" t="s">
        <v>33</v>
      </c>
      <c r="S9" t="s">
        <v>33</v>
      </c>
      <c r="T9" t="s">
        <v>33</v>
      </c>
      <c r="U9" t="s">
        <v>33</v>
      </c>
    </row>
    <row r="10" spans="1:21" x14ac:dyDescent="0.25">
      <c r="A10" t="s">
        <v>9</v>
      </c>
      <c r="B10" t="s">
        <v>33</v>
      </c>
      <c r="C10" t="s">
        <v>33</v>
      </c>
      <c r="D10" t="s">
        <v>35</v>
      </c>
      <c r="E10" t="s">
        <v>33</v>
      </c>
      <c r="F10" t="s">
        <v>33</v>
      </c>
      <c r="G10" t="s">
        <v>33</v>
      </c>
      <c r="H10" t="s">
        <v>33</v>
      </c>
      <c r="I10" t="s">
        <v>33</v>
      </c>
      <c r="J10" t="s">
        <v>33</v>
      </c>
      <c r="K10" t="s">
        <v>33</v>
      </c>
      <c r="L10" t="s">
        <v>33</v>
      </c>
      <c r="M10" t="s">
        <v>33</v>
      </c>
      <c r="N10" t="s">
        <v>33</v>
      </c>
      <c r="O10" t="s">
        <v>33</v>
      </c>
      <c r="P10" t="s">
        <v>33</v>
      </c>
      <c r="Q10" t="s">
        <v>33</v>
      </c>
      <c r="R10" t="s">
        <v>33</v>
      </c>
      <c r="S10" t="s">
        <v>33</v>
      </c>
      <c r="T10" t="s">
        <v>33</v>
      </c>
      <c r="U10" t="s">
        <v>33</v>
      </c>
    </row>
    <row r="11" spans="1:21" x14ac:dyDescent="0.25">
      <c r="A11" t="s">
        <v>10</v>
      </c>
      <c r="B11" t="s">
        <v>33</v>
      </c>
      <c r="C11" t="s">
        <v>33</v>
      </c>
      <c r="D11" t="s">
        <v>33</v>
      </c>
      <c r="E11" t="s">
        <v>33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33</v>
      </c>
      <c r="L11" t="s">
        <v>33</v>
      </c>
      <c r="M11" t="s">
        <v>33</v>
      </c>
      <c r="N11" t="s">
        <v>33</v>
      </c>
      <c r="O11" t="s">
        <v>33</v>
      </c>
      <c r="P11" t="s">
        <v>33</v>
      </c>
      <c r="Q11" t="s">
        <v>33</v>
      </c>
      <c r="R11" t="s">
        <v>33</v>
      </c>
      <c r="S11" t="s">
        <v>33</v>
      </c>
      <c r="T11" t="s">
        <v>33</v>
      </c>
      <c r="U11" t="s">
        <v>33</v>
      </c>
    </row>
    <row r="12" spans="1:21" x14ac:dyDescent="0.25">
      <c r="A12" t="s">
        <v>11</v>
      </c>
      <c r="B12" t="s">
        <v>33</v>
      </c>
      <c r="C12" t="s">
        <v>33</v>
      </c>
      <c r="D12" t="s">
        <v>33</v>
      </c>
      <c r="E12" t="s">
        <v>33</v>
      </c>
      <c r="F12" t="s">
        <v>33</v>
      </c>
      <c r="G12" t="s">
        <v>33</v>
      </c>
      <c r="H12" t="s">
        <v>33</v>
      </c>
      <c r="I12" t="s">
        <v>33</v>
      </c>
      <c r="J12" t="s">
        <v>33</v>
      </c>
      <c r="K12" t="s">
        <v>33</v>
      </c>
      <c r="L12" t="s">
        <v>33</v>
      </c>
      <c r="M12" t="s">
        <v>33</v>
      </c>
      <c r="N12" t="s">
        <v>33</v>
      </c>
      <c r="O12" t="s">
        <v>33</v>
      </c>
      <c r="P12" t="s">
        <v>33</v>
      </c>
      <c r="Q12" t="s">
        <v>33</v>
      </c>
      <c r="R12" t="s">
        <v>33</v>
      </c>
      <c r="S12" t="s">
        <v>33</v>
      </c>
      <c r="T12" t="s">
        <v>33</v>
      </c>
      <c r="U12" t="s">
        <v>33</v>
      </c>
    </row>
    <row r="13" spans="1:21" x14ac:dyDescent="0.25">
      <c r="A13" t="s">
        <v>12</v>
      </c>
      <c r="B13" t="s">
        <v>33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33</v>
      </c>
      <c r="U13" t="s">
        <v>33</v>
      </c>
    </row>
    <row r="14" spans="1:21" x14ac:dyDescent="0.25">
      <c r="A14" t="s">
        <v>13</v>
      </c>
      <c r="B14" t="s">
        <v>33</v>
      </c>
      <c r="C14" t="s">
        <v>33</v>
      </c>
      <c r="D14" t="s">
        <v>33</v>
      </c>
      <c r="E14" t="s">
        <v>33</v>
      </c>
      <c r="F14" t="s">
        <v>33</v>
      </c>
      <c r="G14" t="s">
        <v>33</v>
      </c>
      <c r="H14" t="s">
        <v>33</v>
      </c>
      <c r="I14" t="s">
        <v>33</v>
      </c>
      <c r="J14" t="s">
        <v>33</v>
      </c>
      <c r="K14" t="s">
        <v>33</v>
      </c>
      <c r="L14" t="s">
        <v>33</v>
      </c>
      <c r="M14" t="s">
        <v>33</v>
      </c>
      <c r="N14" t="s">
        <v>33</v>
      </c>
      <c r="O14" t="s">
        <v>33</v>
      </c>
      <c r="P14" t="s">
        <v>33</v>
      </c>
      <c r="Q14" t="s">
        <v>33</v>
      </c>
      <c r="R14" t="s">
        <v>33</v>
      </c>
      <c r="S14" t="s">
        <v>33</v>
      </c>
      <c r="T14" t="s">
        <v>33</v>
      </c>
      <c r="U14" t="s">
        <v>33</v>
      </c>
    </row>
    <row r="15" spans="1:21" x14ac:dyDescent="0.25">
      <c r="A15" t="s">
        <v>14</v>
      </c>
      <c r="B15" t="s">
        <v>33</v>
      </c>
      <c r="C15" t="s">
        <v>33</v>
      </c>
      <c r="D15" t="s">
        <v>33</v>
      </c>
      <c r="E15" t="s">
        <v>33</v>
      </c>
      <c r="F15" t="s">
        <v>33</v>
      </c>
      <c r="G15" t="s">
        <v>33</v>
      </c>
      <c r="H15" t="s">
        <v>33</v>
      </c>
      <c r="I15" t="s">
        <v>33</v>
      </c>
      <c r="J15" t="s">
        <v>33</v>
      </c>
      <c r="K15" t="s">
        <v>33</v>
      </c>
      <c r="L15" t="s">
        <v>33</v>
      </c>
      <c r="M15" t="s">
        <v>33</v>
      </c>
      <c r="N15" t="s">
        <v>33</v>
      </c>
      <c r="O15" t="s">
        <v>33</v>
      </c>
      <c r="P15" t="s">
        <v>33</v>
      </c>
      <c r="Q15" t="s">
        <v>33</v>
      </c>
      <c r="R15" t="s">
        <v>33</v>
      </c>
      <c r="S15" t="s">
        <v>33</v>
      </c>
      <c r="T15" t="s">
        <v>33</v>
      </c>
      <c r="U15" t="s">
        <v>33</v>
      </c>
    </row>
    <row r="16" spans="1:21" x14ac:dyDescent="0.25">
      <c r="A16" t="s">
        <v>15</v>
      </c>
      <c r="B16" t="s">
        <v>33</v>
      </c>
      <c r="C16" t="s">
        <v>33</v>
      </c>
      <c r="D16" t="s">
        <v>33</v>
      </c>
      <c r="E16" t="s">
        <v>33</v>
      </c>
      <c r="F16" t="s">
        <v>33</v>
      </c>
      <c r="G16" t="s">
        <v>33</v>
      </c>
      <c r="H16" t="s">
        <v>33</v>
      </c>
      <c r="I16" t="s">
        <v>33</v>
      </c>
      <c r="J16" t="s">
        <v>33</v>
      </c>
      <c r="K16" t="s">
        <v>33</v>
      </c>
      <c r="L16" t="s">
        <v>33</v>
      </c>
      <c r="M16" t="s">
        <v>33</v>
      </c>
      <c r="N16" t="s">
        <v>33</v>
      </c>
      <c r="O16" t="s">
        <v>33</v>
      </c>
      <c r="P16" t="s">
        <v>33</v>
      </c>
      <c r="Q16" t="s">
        <v>33</v>
      </c>
      <c r="R16" t="s">
        <v>33</v>
      </c>
      <c r="S16" t="s">
        <v>33</v>
      </c>
      <c r="T16" t="s">
        <v>33</v>
      </c>
      <c r="U16" t="s">
        <v>33</v>
      </c>
    </row>
    <row r="17" spans="1:21" x14ac:dyDescent="0.25">
      <c r="A17" t="s">
        <v>16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33</v>
      </c>
      <c r="M17" t="s">
        <v>33</v>
      </c>
      <c r="N17" t="s">
        <v>33</v>
      </c>
      <c r="O17" t="s">
        <v>33</v>
      </c>
      <c r="P17" t="s">
        <v>33</v>
      </c>
      <c r="Q17" t="s">
        <v>33</v>
      </c>
      <c r="R17" t="s">
        <v>33</v>
      </c>
      <c r="S17" t="s">
        <v>33</v>
      </c>
      <c r="T17" t="s">
        <v>33</v>
      </c>
      <c r="U17" t="s">
        <v>33</v>
      </c>
    </row>
    <row r="18" spans="1:21" x14ac:dyDescent="0.25">
      <c r="A18" t="s">
        <v>17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  <c r="H18" t="s">
        <v>33</v>
      </c>
      <c r="I18" t="s">
        <v>33</v>
      </c>
      <c r="J18" t="s">
        <v>33</v>
      </c>
      <c r="K18" t="s">
        <v>33</v>
      </c>
      <c r="L18" t="s">
        <v>33</v>
      </c>
      <c r="M18" t="s">
        <v>33</v>
      </c>
      <c r="N18" t="s">
        <v>33</v>
      </c>
      <c r="O18" t="s">
        <v>33</v>
      </c>
      <c r="P18" t="s">
        <v>33</v>
      </c>
      <c r="Q18" t="s">
        <v>33</v>
      </c>
      <c r="R18" t="s">
        <v>33</v>
      </c>
      <c r="S18" t="s">
        <v>33</v>
      </c>
      <c r="T18" t="s">
        <v>33</v>
      </c>
      <c r="U18" t="s">
        <v>33</v>
      </c>
    </row>
    <row r="19" spans="1:21" x14ac:dyDescent="0.25">
      <c r="A19" t="s">
        <v>18</v>
      </c>
      <c r="B19" t="s">
        <v>33</v>
      </c>
      <c r="C19" t="s">
        <v>33</v>
      </c>
      <c r="D19" t="s">
        <v>33</v>
      </c>
      <c r="E19" t="s">
        <v>33</v>
      </c>
      <c r="F19" t="s">
        <v>33</v>
      </c>
      <c r="G19" t="s">
        <v>33</v>
      </c>
      <c r="H19" t="s">
        <v>33</v>
      </c>
      <c r="I19" t="s">
        <v>33</v>
      </c>
      <c r="J19" t="s">
        <v>33</v>
      </c>
      <c r="K19" t="s">
        <v>33</v>
      </c>
      <c r="L19" t="s">
        <v>33</v>
      </c>
      <c r="M19" t="s">
        <v>33</v>
      </c>
      <c r="N19" t="s">
        <v>33</v>
      </c>
      <c r="O19" t="s">
        <v>33</v>
      </c>
      <c r="P19" t="s">
        <v>33</v>
      </c>
      <c r="Q19" t="s">
        <v>33</v>
      </c>
      <c r="R19" t="s">
        <v>33</v>
      </c>
      <c r="S19" t="s">
        <v>33</v>
      </c>
      <c r="T19" t="s">
        <v>33</v>
      </c>
      <c r="U19" t="s">
        <v>33</v>
      </c>
    </row>
    <row r="20" spans="1:21" x14ac:dyDescent="0.25">
      <c r="A20" t="s">
        <v>19</v>
      </c>
      <c r="B20" t="s">
        <v>33</v>
      </c>
      <c r="C20" t="s">
        <v>33</v>
      </c>
      <c r="D20" t="s">
        <v>33</v>
      </c>
      <c r="E20" t="s">
        <v>33</v>
      </c>
      <c r="F20" t="s">
        <v>33</v>
      </c>
      <c r="G20" t="s">
        <v>33</v>
      </c>
      <c r="H20" t="s">
        <v>33</v>
      </c>
      <c r="I20" t="s">
        <v>33</v>
      </c>
      <c r="J20" t="s">
        <v>33</v>
      </c>
      <c r="K20" t="s">
        <v>33</v>
      </c>
      <c r="L20" t="s">
        <v>33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33</v>
      </c>
      <c r="S20" t="s">
        <v>33</v>
      </c>
      <c r="T20" t="s">
        <v>33</v>
      </c>
      <c r="U20" t="s">
        <v>33</v>
      </c>
    </row>
    <row r="21" spans="1:21" x14ac:dyDescent="0.25">
      <c r="A21" t="s">
        <v>20</v>
      </c>
      <c r="B21" t="s">
        <v>33</v>
      </c>
      <c r="C21" t="s">
        <v>33</v>
      </c>
      <c r="D21" t="s">
        <v>33</v>
      </c>
      <c r="E21" t="s">
        <v>33</v>
      </c>
      <c r="F21" t="s">
        <v>33</v>
      </c>
      <c r="G21" t="s">
        <v>33</v>
      </c>
      <c r="H21" t="s">
        <v>33</v>
      </c>
      <c r="I21" t="s">
        <v>33</v>
      </c>
      <c r="J21" t="s">
        <v>33</v>
      </c>
      <c r="K21" t="s">
        <v>33</v>
      </c>
      <c r="L21" t="s">
        <v>33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33</v>
      </c>
      <c r="S21" t="s">
        <v>33</v>
      </c>
      <c r="T21" t="s">
        <v>33</v>
      </c>
      <c r="U21" t="s">
        <v>33</v>
      </c>
    </row>
    <row r="22" spans="1:21" x14ac:dyDescent="0.25">
      <c r="A22" t="s">
        <v>21</v>
      </c>
      <c r="B22" t="s">
        <v>33</v>
      </c>
      <c r="C22" t="s">
        <v>33</v>
      </c>
      <c r="D22" t="s">
        <v>33</v>
      </c>
      <c r="E22" t="s">
        <v>33</v>
      </c>
      <c r="F22" t="s">
        <v>33</v>
      </c>
      <c r="G22" t="s">
        <v>33</v>
      </c>
      <c r="H22" t="s">
        <v>33</v>
      </c>
      <c r="I22" t="s">
        <v>33</v>
      </c>
      <c r="J22" t="s">
        <v>33</v>
      </c>
      <c r="K22" t="s">
        <v>33</v>
      </c>
      <c r="L22" t="s">
        <v>33</v>
      </c>
      <c r="M22" t="s">
        <v>33</v>
      </c>
      <c r="N22" t="s">
        <v>33</v>
      </c>
      <c r="O22" t="s">
        <v>33</v>
      </c>
      <c r="P22" t="s">
        <v>33</v>
      </c>
      <c r="Q22" t="s">
        <v>33</v>
      </c>
      <c r="R22" t="s">
        <v>33</v>
      </c>
      <c r="S22" t="s">
        <v>33</v>
      </c>
      <c r="T22" t="s">
        <v>33</v>
      </c>
      <c r="U22" t="s">
        <v>33</v>
      </c>
    </row>
    <row r="23" spans="1:21" x14ac:dyDescent="0.25">
      <c r="A23" t="s">
        <v>22</v>
      </c>
      <c r="B23" t="s">
        <v>33</v>
      </c>
      <c r="C23" t="s">
        <v>33</v>
      </c>
      <c r="D23" t="s">
        <v>33</v>
      </c>
      <c r="E23" t="s">
        <v>33</v>
      </c>
      <c r="F23" t="s">
        <v>33</v>
      </c>
      <c r="G23" t="s">
        <v>33</v>
      </c>
      <c r="H23" t="s">
        <v>33</v>
      </c>
      <c r="I23" t="s">
        <v>33</v>
      </c>
      <c r="J23" t="s">
        <v>33</v>
      </c>
      <c r="K23" t="s">
        <v>33</v>
      </c>
      <c r="L23" t="s">
        <v>33</v>
      </c>
      <c r="M23" t="s">
        <v>33</v>
      </c>
      <c r="N23" t="s">
        <v>33</v>
      </c>
      <c r="O23" t="s">
        <v>33</v>
      </c>
      <c r="P23" t="s">
        <v>33</v>
      </c>
      <c r="Q23" t="s">
        <v>33</v>
      </c>
      <c r="R23" t="s">
        <v>33</v>
      </c>
      <c r="S23" t="s">
        <v>33</v>
      </c>
      <c r="T23" t="s">
        <v>33</v>
      </c>
      <c r="U23" t="s">
        <v>33</v>
      </c>
    </row>
    <row r="24" spans="1:21" x14ac:dyDescent="0.25">
      <c r="A24" t="s">
        <v>23</v>
      </c>
      <c r="B24" t="s">
        <v>33</v>
      </c>
      <c r="C24" t="s">
        <v>33</v>
      </c>
      <c r="D24" t="s">
        <v>33</v>
      </c>
      <c r="E24" t="s">
        <v>33</v>
      </c>
      <c r="F24" t="s">
        <v>33</v>
      </c>
      <c r="G24" t="s">
        <v>33</v>
      </c>
      <c r="H24" t="s">
        <v>33</v>
      </c>
      <c r="I24" t="s">
        <v>33</v>
      </c>
      <c r="J24" t="s">
        <v>33</v>
      </c>
      <c r="K24" t="s">
        <v>33</v>
      </c>
      <c r="L24" t="s">
        <v>33</v>
      </c>
      <c r="M24" t="s">
        <v>33</v>
      </c>
      <c r="N24" t="s">
        <v>33</v>
      </c>
      <c r="O24" t="s">
        <v>33</v>
      </c>
      <c r="P24" t="s">
        <v>33</v>
      </c>
      <c r="Q24" t="s">
        <v>33</v>
      </c>
      <c r="R24" t="s">
        <v>33</v>
      </c>
      <c r="S24" t="s">
        <v>33</v>
      </c>
      <c r="T24" t="s">
        <v>33</v>
      </c>
      <c r="U24" t="s">
        <v>33</v>
      </c>
    </row>
    <row r="25" spans="1:21" x14ac:dyDescent="0.25">
      <c r="A25" t="s">
        <v>24</v>
      </c>
      <c r="B25" t="s">
        <v>33</v>
      </c>
      <c r="C25" t="s">
        <v>33</v>
      </c>
      <c r="D25" t="s">
        <v>33</v>
      </c>
      <c r="E25" t="s">
        <v>33</v>
      </c>
      <c r="F25" t="s">
        <v>33</v>
      </c>
      <c r="G25" t="s">
        <v>33</v>
      </c>
      <c r="H25" t="s">
        <v>33</v>
      </c>
      <c r="I25" t="s">
        <v>33</v>
      </c>
      <c r="J25" t="s">
        <v>33</v>
      </c>
      <c r="K25" t="s">
        <v>33</v>
      </c>
      <c r="L25" t="s">
        <v>33</v>
      </c>
      <c r="M25" t="s">
        <v>33</v>
      </c>
      <c r="N25" t="s">
        <v>33</v>
      </c>
      <c r="O25" t="s">
        <v>33</v>
      </c>
      <c r="P25" t="s">
        <v>33</v>
      </c>
      <c r="Q25" t="s">
        <v>33</v>
      </c>
      <c r="R25" t="s">
        <v>33</v>
      </c>
      <c r="S25" t="s">
        <v>33</v>
      </c>
      <c r="T25" t="s">
        <v>33</v>
      </c>
      <c r="U25" t="s">
        <v>33</v>
      </c>
    </row>
    <row r="26" spans="1:21" x14ac:dyDescent="0.25">
      <c r="A26" t="s">
        <v>25</v>
      </c>
      <c r="B26" t="s">
        <v>33</v>
      </c>
      <c r="C26" t="s">
        <v>33</v>
      </c>
      <c r="D26" t="s">
        <v>33</v>
      </c>
      <c r="E26" t="s">
        <v>33</v>
      </c>
      <c r="F26" t="s">
        <v>33</v>
      </c>
      <c r="G26" t="s">
        <v>33</v>
      </c>
      <c r="H26" t="s">
        <v>33</v>
      </c>
      <c r="I26" t="s">
        <v>33</v>
      </c>
      <c r="J26" t="s">
        <v>33</v>
      </c>
      <c r="K26" t="s">
        <v>33</v>
      </c>
      <c r="L26" t="s">
        <v>33</v>
      </c>
      <c r="M26" t="s">
        <v>33</v>
      </c>
      <c r="N26" t="s">
        <v>33</v>
      </c>
      <c r="O26" t="s">
        <v>33</v>
      </c>
      <c r="P26" t="s">
        <v>33</v>
      </c>
      <c r="Q26" t="s">
        <v>33</v>
      </c>
      <c r="R26" t="s">
        <v>33</v>
      </c>
      <c r="S26" t="s">
        <v>33</v>
      </c>
      <c r="T26" t="s">
        <v>33</v>
      </c>
      <c r="U26" t="s">
        <v>33</v>
      </c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B94423-C3B1-408D-9982-E57FC566304B}">
          <x14:formula1>
            <xm:f>Z_Parametres!$A$2:$A$7</xm:f>
          </x14:formula1>
          <xm:sqref>B2:U26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Z_Parametres</vt:lpstr>
      <vt:lpstr>Présence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mabilon</dc:creator>
  <cp:lastModifiedBy>Tom mabilon</cp:lastModifiedBy>
  <dcterms:created xsi:type="dcterms:W3CDTF">2022-09-10T08:11:07Z</dcterms:created>
  <dcterms:modified xsi:type="dcterms:W3CDTF">2022-09-10T10:49:46Z</dcterms:modified>
</cp:coreProperties>
</file>