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706416C\OneDrive - SNCF\Documents\PROJET\suivi_tvx_via roulement\"/>
    </mc:Choice>
  </mc:AlternateContent>
  <xr:revisionPtr revIDLastSave="671" documentId="102_{69C8DBC4-13D3-424D-98FB-FE205306F981}" xr6:coauthVersionLast="36" xr6:coauthVersionMax="36" xr10:uidLastSave="{E41A1F66-DC86-44E4-87A3-49AB081DD5D0}"/>
  <bookViews>
    <workbookView xWindow="0" yWindow="0" windowWidth="27315" windowHeight="14190" xr2:uid="{C27F21AD-30DA-4621-A178-1824D2A2AEC0}"/>
  </bookViews>
  <sheets>
    <sheet name="suivi2" sheetId="9" r:id="rId1"/>
    <sheet name="Feuil1" sheetId="7" r:id="rId2"/>
    <sheet name="Feuil3" sheetId="11" r:id="rId3"/>
  </sheets>
  <functionGroups builtInGroupCount="19"/>
  <definedNames>
    <definedName name="_xlnm._FilterDatabase" localSheetId="0" hidden="1">suivi2!$A$7:$E$7</definedName>
    <definedName name="_xlnm.Criteria" localSheetId="0">suivi2!$C$4</definedName>
    <definedName name="JF">#REF!</definedName>
    <definedName name="Jours_exceptionnels">#REF!</definedName>
    <definedName name="JS">#REF!</definedName>
    <definedName name="Q">#REF!</definedName>
    <definedName name="W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1" l="1"/>
  <c r="E2" i="11" s="1"/>
  <c r="C2" i="11" l="1"/>
  <c r="Z7" i="7" l="1"/>
  <c r="Z6" i="7"/>
  <c r="AE5" i="7"/>
  <c r="Y5" i="7"/>
  <c r="W5" i="7"/>
  <c r="AE4" i="7"/>
  <c r="AC4" i="7"/>
  <c r="Y4" i="7"/>
  <c r="W4" i="7"/>
  <c r="BA3" i="7"/>
  <c r="AY3" i="7"/>
  <c r="AW3" i="7"/>
  <c r="AU3" i="7"/>
  <c r="AS3" i="7"/>
  <c r="AQ3" i="7"/>
  <c r="AO3" i="7"/>
  <c r="AM3" i="7"/>
  <c r="AK3" i="7"/>
  <c r="AI3" i="7"/>
  <c r="AG3" i="7"/>
  <c r="AE3" i="7"/>
  <c r="Y3" i="7"/>
  <c r="Y2" i="7"/>
  <c r="C500" i="9" l="1"/>
  <c r="C499" i="9"/>
  <c r="C498" i="9"/>
  <c r="C497" i="9"/>
  <c r="C496" i="9"/>
  <c r="C495" i="9"/>
  <c r="C494" i="9"/>
  <c r="C493" i="9"/>
  <c r="C492" i="9"/>
  <c r="C491" i="9"/>
  <c r="C490" i="9"/>
  <c r="C489" i="9"/>
  <c r="C488" i="9"/>
  <c r="C487" i="9"/>
  <c r="C486" i="9"/>
  <c r="C485" i="9"/>
  <c r="C484" i="9"/>
  <c r="C483" i="9"/>
  <c r="C482" i="9"/>
  <c r="C481" i="9"/>
  <c r="C480" i="9"/>
  <c r="C479" i="9"/>
  <c r="C478" i="9"/>
  <c r="C477" i="9"/>
  <c r="C476" i="9"/>
  <c r="C475" i="9"/>
  <c r="C474" i="9"/>
  <c r="C473" i="9"/>
  <c r="C472" i="9"/>
  <c r="C471" i="9"/>
  <c r="C470" i="9"/>
  <c r="C469" i="9"/>
  <c r="C468" i="9"/>
  <c r="C467" i="9"/>
  <c r="C466" i="9"/>
  <c r="C465" i="9"/>
  <c r="C464" i="9"/>
  <c r="C463" i="9"/>
  <c r="C462" i="9"/>
  <c r="C461" i="9"/>
  <c r="C460" i="9"/>
  <c r="C459" i="9"/>
  <c r="C458" i="9"/>
  <c r="C457" i="9"/>
  <c r="C456" i="9"/>
  <c r="C455" i="9"/>
  <c r="C454" i="9"/>
  <c r="C453" i="9"/>
  <c r="C452" i="9"/>
  <c r="C451" i="9"/>
  <c r="C450" i="9"/>
  <c r="C449" i="9"/>
  <c r="C448" i="9"/>
  <c r="C447" i="9"/>
  <c r="C446" i="9"/>
  <c r="C445" i="9"/>
  <c r="C444" i="9"/>
  <c r="C443" i="9"/>
  <c r="C442" i="9"/>
  <c r="C441" i="9"/>
  <c r="C440" i="9"/>
  <c r="C439" i="9"/>
  <c r="C438" i="9"/>
  <c r="C437" i="9"/>
  <c r="C436" i="9"/>
  <c r="C435" i="9"/>
  <c r="C434" i="9"/>
  <c r="C433" i="9"/>
  <c r="C432" i="9"/>
  <c r="C431" i="9"/>
  <c r="C430" i="9"/>
  <c r="C429" i="9"/>
  <c r="C428" i="9"/>
  <c r="C427" i="9"/>
  <c r="C426" i="9"/>
  <c r="C425" i="9"/>
  <c r="C424" i="9"/>
  <c r="C423" i="9"/>
  <c r="C422" i="9"/>
  <c r="C421" i="9"/>
  <c r="C420" i="9"/>
  <c r="C419" i="9"/>
  <c r="C418" i="9"/>
  <c r="C417" i="9"/>
  <c r="C416" i="9"/>
  <c r="C415" i="9"/>
  <c r="C414" i="9"/>
  <c r="C413" i="9"/>
  <c r="C412" i="9"/>
  <c r="C411" i="9"/>
  <c r="C410" i="9"/>
  <c r="C409" i="9"/>
  <c r="C408" i="9"/>
  <c r="C407" i="9"/>
  <c r="C406" i="9"/>
  <c r="C405" i="9"/>
  <c r="C404" i="9"/>
  <c r="C403" i="9"/>
  <c r="C402" i="9"/>
  <c r="C401" i="9"/>
  <c r="C400" i="9"/>
  <c r="C399" i="9"/>
  <c r="C398" i="9"/>
  <c r="C397" i="9"/>
  <c r="C396" i="9"/>
  <c r="C395" i="9"/>
  <c r="C394" i="9"/>
  <c r="C393" i="9"/>
  <c r="C392" i="9"/>
  <c r="C391" i="9"/>
  <c r="C390" i="9"/>
  <c r="C389" i="9"/>
  <c r="C388" i="9"/>
  <c r="C387" i="9"/>
  <c r="C386" i="9"/>
  <c r="C385" i="9"/>
  <c r="C384" i="9"/>
  <c r="C383" i="9"/>
  <c r="C382" i="9"/>
  <c r="C381" i="9"/>
  <c r="C380" i="9"/>
  <c r="C379" i="9"/>
  <c r="C378" i="9"/>
  <c r="C377" i="9"/>
  <c r="C376" i="9"/>
  <c r="C375" i="9"/>
  <c r="C374" i="9"/>
  <c r="C373" i="9"/>
  <c r="C372" i="9"/>
  <c r="C371" i="9"/>
  <c r="C370" i="9"/>
  <c r="C369" i="9"/>
  <c r="C368" i="9"/>
  <c r="C367" i="9"/>
  <c r="C366" i="9"/>
  <c r="C365" i="9"/>
  <c r="C364" i="9"/>
  <c r="C363" i="9"/>
  <c r="C362" i="9"/>
  <c r="C361" i="9"/>
  <c r="C360" i="9"/>
  <c r="C359" i="9"/>
  <c r="C358" i="9"/>
  <c r="C357" i="9"/>
  <c r="C356" i="9"/>
  <c r="C355" i="9"/>
  <c r="C354" i="9"/>
  <c r="C353" i="9"/>
  <c r="C352" i="9"/>
  <c r="C351" i="9"/>
  <c r="C350" i="9"/>
  <c r="C349" i="9"/>
  <c r="C348" i="9"/>
  <c r="C347" i="9"/>
  <c r="C346" i="9"/>
  <c r="C345" i="9"/>
  <c r="C344" i="9"/>
  <c r="C343" i="9"/>
  <c r="C342" i="9"/>
  <c r="C341" i="9"/>
  <c r="C340" i="9"/>
  <c r="C339" i="9"/>
  <c r="C338" i="9"/>
  <c r="C337" i="9"/>
  <c r="C336" i="9"/>
  <c r="C335" i="9"/>
  <c r="C334" i="9"/>
  <c r="C333" i="9"/>
  <c r="C332" i="9"/>
  <c r="C331" i="9"/>
  <c r="C330" i="9"/>
  <c r="C329" i="9"/>
  <c r="C328" i="9"/>
  <c r="C327" i="9"/>
  <c r="C326" i="9"/>
  <c r="C325" i="9"/>
  <c r="C324" i="9"/>
  <c r="C323" i="9"/>
  <c r="C322" i="9"/>
  <c r="C321" i="9"/>
  <c r="C320" i="9"/>
  <c r="C319" i="9"/>
  <c r="C318" i="9"/>
  <c r="C317" i="9"/>
  <c r="C316" i="9"/>
  <c r="C315" i="9"/>
  <c r="C314" i="9"/>
  <c r="C313" i="9"/>
  <c r="C312" i="9"/>
  <c r="C311" i="9"/>
  <c r="C310" i="9"/>
  <c r="C309" i="9"/>
  <c r="C308" i="9"/>
  <c r="C307" i="9"/>
  <c r="J7" i="9"/>
  <c r="E3" i="9"/>
  <c r="K7" i="9" l="1"/>
  <c r="J4" i="9"/>
  <c r="J5" i="9"/>
  <c r="J6" i="9"/>
  <c r="L7" i="9"/>
  <c r="L6" i="9" s="1"/>
  <c r="K6" i="9"/>
  <c r="M7" i="9" l="1"/>
  <c r="N7" i="9" s="1"/>
  <c r="M6" i="9" l="1"/>
  <c r="N6" i="9"/>
  <c r="O7" i="9"/>
  <c r="P7" i="9" l="1"/>
  <c r="O6" i="9"/>
  <c r="Q7" i="9" l="1"/>
  <c r="P6" i="9"/>
  <c r="Q6" i="9" l="1"/>
  <c r="Q4" i="9"/>
  <c r="Q5" i="9"/>
  <c r="R7" i="9"/>
  <c r="R6" i="9" l="1"/>
  <c r="S7" i="9"/>
  <c r="T7" i="9" l="1"/>
  <c r="S6" i="9"/>
  <c r="T6" i="9" l="1"/>
  <c r="U7" i="9"/>
  <c r="U6" i="9" l="1"/>
  <c r="V7" i="9"/>
  <c r="V6" i="9" l="1"/>
  <c r="W7" i="9"/>
  <c r="X7" i="9" l="1"/>
  <c r="W6" i="9"/>
  <c r="X5" i="9" l="1"/>
  <c r="Y7" i="9"/>
  <c r="X6" i="9"/>
  <c r="X4" i="9"/>
  <c r="Y6" i="9" l="1"/>
  <c r="Z7" i="9"/>
  <c r="Z6" i="9" l="1"/>
  <c r="AA7" i="9"/>
  <c r="AB7" i="9" l="1"/>
  <c r="AA6" i="9"/>
  <c r="AB6" i="9" l="1"/>
  <c r="AC7" i="9"/>
  <c r="AC6" i="9" l="1"/>
  <c r="AD7" i="9"/>
  <c r="AD6" i="9" l="1"/>
  <c r="AE7" i="9"/>
  <c r="AF7" i="9" l="1"/>
  <c r="AE4" i="9"/>
  <c r="AE5" i="9"/>
  <c r="AE6" i="9"/>
  <c r="AG7" i="9" l="1"/>
  <c r="AF6" i="9"/>
  <c r="AG6" i="9" l="1"/>
  <c r="AH7" i="9"/>
  <c r="AH6" i="9" l="1"/>
  <c r="AI7" i="9"/>
  <c r="AJ7" i="9" l="1"/>
  <c r="AI6" i="9"/>
  <c r="AJ6" i="9" l="1"/>
  <c r="AK7" i="9"/>
  <c r="AK6" i="9" l="1"/>
  <c r="AL7" i="9"/>
  <c r="AL6" i="9" l="1"/>
  <c r="AL4" i="9"/>
  <c r="AM7" i="9"/>
  <c r="AL5" i="9"/>
  <c r="AN7" i="9" l="1"/>
  <c r="AM6" i="9"/>
  <c r="AO7" i="9" l="1"/>
  <c r="AN6" i="9"/>
  <c r="AO6" i="9" l="1"/>
  <c r="AP7" i="9"/>
  <c r="AP6" i="9" l="1"/>
  <c r="AQ7" i="9"/>
  <c r="AR7" i="9" l="1"/>
  <c r="AQ6" i="9"/>
  <c r="AR6" i="9" l="1"/>
  <c r="AS7" i="9"/>
  <c r="AS6" i="9" l="1"/>
  <c r="AS5" i="9"/>
  <c r="AS4" i="9"/>
  <c r="AT7" i="9"/>
  <c r="AT6" i="9" l="1"/>
  <c r="AU7" i="9"/>
  <c r="AV7" i="9" l="1"/>
  <c r="AU6" i="9"/>
  <c r="AW7" i="9" l="1"/>
  <c r="AV6" i="9"/>
  <c r="AA301" i="7"/>
  <c r="X301" i="7"/>
  <c r="V301" i="7"/>
  <c r="U301" i="7"/>
  <c r="R301" i="7"/>
  <c r="S301" i="7"/>
  <c r="T301" i="7"/>
  <c r="Q301" i="7"/>
  <c r="AW6" i="9" l="1"/>
  <c r="AX7" i="9"/>
  <c r="Z301" i="7"/>
  <c r="AX6" i="9" l="1"/>
  <c r="AY7" i="9"/>
  <c r="Y301" i="7"/>
  <c r="W301" i="7"/>
  <c r="AZ7" i="9" l="1"/>
  <c r="AY6" i="9"/>
  <c r="AZ5" i="9" l="1"/>
  <c r="AZ6" i="9"/>
  <c r="AZ4" i="9"/>
  <c r="BA7" i="9"/>
  <c r="BA6" i="9" l="1"/>
  <c r="BB7" i="9"/>
  <c r="BB6" i="9" l="1"/>
  <c r="BC7" i="9"/>
  <c r="BD7" i="9" l="1"/>
  <c r="BC6" i="9"/>
  <c r="BE7" i="9" l="1"/>
  <c r="BD6" i="9"/>
  <c r="BE6" i="9" l="1"/>
  <c r="BF7" i="9"/>
  <c r="BF6" i="9" l="1"/>
  <c r="BG7" i="9"/>
  <c r="BH7" i="9" l="1"/>
  <c r="BG4" i="9"/>
  <c r="BG5" i="9"/>
  <c r="BG6" i="9"/>
  <c r="BH6" i="9" l="1"/>
  <c r="BI7" i="9"/>
  <c r="BI6" i="9" l="1"/>
  <c r="BJ7" i="9"/>
  <c r="BJ6" i="9" l="1"/>
  <c r="BK7" i="9"/>
  <c r="BL7" i="9" l="1"/>
  <c r="BK6" i="9"/>
  <c r="BM7" i="9" l="1"/>
  <c r="BL6" i="9"/>
  <c r="BM6" i="9" l="1"/>
  <c r="BN7" i="9"/>
  <c r="BN6" i="9" l="1"/>
  <c r="BN4" i="9"/>
  <c r="BO7" i="9"/>
  <c r="BN5" i="9"/>
  <c r="BP7" i="9" l="1"/>
  <c r="BO6" i="9"/>
  <c r="BP6" i="9" l="1"/>
  <c r="BQ7" i="9"/>
  <c r="BQ6" i="9" l="1"/>
  <c r="BR7" i="9"/>
  <c r="BR6" i="9" l="1"/>
  <c r="BS7" i="9"/>
  <c r="BT7" i="9" l="1"/>
  <c r="BS6" i="9"/>
  <c r="BU7" i="9" l="1"/>
  <c r="BT6" i="9"/>
  <c r="BU6" i="9" l="1"/>
  <c r="BU4" i="9"/>
  <c r="BU5" i="9"/>
  <c r="BV7" i="9"/>
  <c r="BV6" i="9" l="1"/>
  <c r="BW7" i="9"/>
  <c r="BX7" i="9" l="1"/>
  <c r="BW6" i="9"/>
  <c r="BX6" i="9" l="1"/>
  <c r="BY7" i="9"/>
  <c r="BY6" i="9" l="1"/>
  <c r="BZ7" i="9"/>
  <c r="BZ6" i="9" l="1"/>
  <c r="CA7" i="9"/>
  <c r="CB7" i="9" l="1"/>
  <c r="CA6" i="9"/>
  <c r="CB5" i="9" l="1"/>
  <c r="CC7" i="9"/>
  <c r="CB6" i="9"/>
  <c r="CB4" i="9"/>
  <c r="CC6" i="9" l="1"/>
  <c r="CD7" i="9"/>
  <c r="CD6" i="9" l="1"/>
  <c r="CE7" i="9"/>
  <c r="CF7" i="9" l="1"/>
  <c r="CE6" i="9"/>
  <c r="CF6" i="9" l="1"/>
  <c r="CG7" i="9"/>
  <c r="CG6" i="9" l="1"/>
  <c r="CH7" i="9"/>
  <c r="CH6" i="9" l="1"/>
  <c r="CI7" i="9"/>
  <c r="CJ7" i="9" l="1"/>
  <c r="CI4" i="9"/>
  <c r="CI5" i="9"/>
  <c r="CI6" i="9"/>
  <c r="CK7" i="9" l="1"/>
  <c r="CJ6" i="9"/>
  <c r="CK6" i="9" l="1"/>
  <c r="CL7" i="9"/>
  <c r="CL6" i="9" l="1"/>
  <c r="CM7" i="9"/>
  <c r="CN7" i="9" l="1"/>
  <c r="CM6" i="9"/>
  <c r="CN6" i="9" l="1"/>
  <c r="CO7" i="9"/>
  <c r="CO6" i="9" l="1"/>
  <c r="CP7" i="9"/>
  <c r="CP6" i="9" l="1"/>
  <c r="CP4" i="9"/>
  <c r="CQ7" i="9"/>
  <c r="CP5" i="9"/>
  <c r="CR7" i="9" l="1"/>
  <c r="CQ6" i="9"/>
  <c r="CS7" i="9" l="1"/>
  <c r="CR6" i="9"/>
  <c r="CS6" i="9" l="1"/>
  <c r="CT7" i="9"/>
  <c r="CT6" i="9" l="1"/>
  <c r="CU7" i="9"/>
  <c r="CV7" i="9" l="1"/>
  <c r="CU6" i="9"/>
  <c r="CW7" i="9" l="1"/>
  <c r="CV6" i="9"/>
  <c r="CW6" i="9" l="1"/>
  <c r="CW5" i="9"/>
  <c r="CW4" i="9"/>
  <c r="CX7" i="9"/>
  <c r="CX6" i="9" l="1"/>
  <c r="CY7" i="9"/>
  <c r="CZ7" i="9" l="1"/>
  <c r="CY6" i="9"/>
  <c r="DA7" i="9" l="1"/>
  <c r="CZ6" i="9"/>
  <c r="DA6" i="9" l="1"/>
  <c r="DB7" i="9"/>
  <c r="DB6" i="9" l="1"/>
  <c r="DC7" i="9"/>
  <c r="DC6" i="9" s="1"/>
</calcChain>
</file>

<file path=xl/sharedStrings.xml><?xml version="1.0" encoding="utf-8"?>
<sst xmlns="http://schemas.openxmlformats.org/spreadsheetml/2006/main" count="167" uniqueCount="112">
  <si>
    <t>Transporteur</t>
  </si>
  <si>
    <t>Date de début</t>
  </si>
  <si>
    <t>Date du jour</t>
  </si>
  <si>
    <t>Année</t>
  </si>
  <si>
    <t>JF</t>
  </si>
  <si>
    <t>WE</t>
  </si>
  <si>
    <t>Accroche</t>
  </si>
  <si>
    <t>Date début</t>
  </si>
  <si>
    <t>Date fin</t>
  </si>
  <si>
    <t>Dossier</t>
  </si>
  <si>
    <t>Insertion Fichier  partagé</t>
  </si>
  <si>
    <t>AO</t>
  </si>
  <si>
    <t>No Commande_date trans.</t>
  </si>
  <si>
    <t>Lot</t>
  </si>
  <si>
    <t>Service</t>
  </si>
  <si>
    <t>Demandeur</t>
  </si>
  <si>
    <t>DLRO</t>
  </si>
  <si>
    <t>Date de début de substitution</t>
  </si>
  <si>
    <t>Date de fin de substitution</t>
  </si>
  <si>
    <t>Nom du transporteur</t>
  </si>
  <si>
    <t>C-19</t>
  </si>
  <si>
    <t>Commentaire</t>
  </si>
  <si>
    <t xml:space="preserve">Envoi fichier Covid v1905 </t>
  </si>
  <si>
    <t>Services max Charge/j</t>
  </si>
  <si>
    <t>Total Charge</t>
  </si>
  <si>
    <t>Services max HLP/j</t>
  </si>
  <si>
    <t>Total HLP</t>
  </si>
  <si>
    <t>Kilométres chargés</t>
  </si>
  <si>
    <t>Kilométres HLP</t>
  </si>
  <si>
    <t>Kilométrage</t>
  </si>
  <si>
    <t>Prix obtenu (€HT/km)</t>
  </si>
  <si>
    <t>Coût théorique</t>
  </si>
  <si>
    <t>Coût de base avant modif</t>
  </si>
  <si>
    <t>Différence</t>
  </si>
  <si>
    <t>Impactés grèves décembre-janvier</t>
  </si>
  <si>
    <t>RA-12-2019-0001</t>
  </si>
  <si>
    <t>STS 199529</t>
  </si>
  <si>
    <t>GCO-BGD</t>
  </si>
  <si>
    <t>F.DIDELOT</t>
  </si>
  <si>
    <t>BGD</t>
  </si>
  <si>
    <t>SAT THO/AE</t>
  </si>
  <si>
    <t>Impactés Covid-19</t>
  </si>
  <si>
    <t>RA-12-2019-0002</t>
  </si>
  <si>
    <t>STS 199037</t>
  </si>
  <si>
    <t>SJM - MOD</t>
  </si>
  <si>
    <t>L. AUVRAY</t>
  </si>
  <si>
    <t>CR</t>
  </si>
  <si>
    <t>ALPBUS</t>
  </si>
  <si>
    <t>Attente confirmation convention-&gt;Ok. Cmd sur 5 semaines + VE sur tte l'année.// Arrété le 21/02</t>
  </si>
  <si>
    <t>RA-12-2019-0003</t>
  </si>
  <si>
    <t>Contrat</t>
  </si>
  <si>
    <t>AE-EVI</t>
  </si>
  <si>
    <t>J.LAURIN</t>
  </si>
  <si>
    <t>Thonon</t>
  </si>
  <si>
    <t xml:space="preserve">VTRAI THONON </t>
  </si>
  <si>
    <t>RA-12-2019-0004</t>
  </si>
  <si>
    <t>Scolaire</t>
  </si>
  <si>
    <t>A.COLOMBO</t>
  </si>
  <si>
    <t>AE/SGB</t>
  </si>
  <si>
    <t>SAT Mont Blanc</t>
  </si>
  <si>
    <t>Transport scolaire/Demande région - Prolongés au 31/01</t>
  </si>
  <si>
    <t>Forfait 242€/courses</t>
  </si>
  <si>
    <t>Semaine</t>
  </si>
  <si>
    <t>Services max HLP/ j</t>
  </si>
  <si>
    <t>Services total HLP</t>
  </si>
  <si>
    <t>Services total charge</t>
  </si>
  <si>
    <t>Services max charge/ j</t>
  </si>
  <si>
    <t>Ligne</t>
  </si>
  <si>
    <t>Genève-Bellegarde</t>
  </si>
  <si>
    <t>Grèves</t>
  </si>
  <si>
    <t>SJM- Modane</t>
  </si>
  <si>
    <t>Annemasse Evian</t>
  </si>
  <si>
    <t>Desserte scol.CLUSES</t>
  </si>
  <si>
    <t>60 courses</t>
  </si>
  <si>
    <t>110 courses</t>
  </si>
  <si>
    <t>150 courses</t>
  </si>
  <si>
    <t>30 courses</t>
  </si>
  <si>
    <t>10 courses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</si>
  <si>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</si>
  <si>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</si>
  <si>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</si>
  <si>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</si>
  <si>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</si>
  <si>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</si>
  <si>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</si>
  <si>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</si>
  <si>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</si>
  <si>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</si>
  <si>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</si>
  <si>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</si>
  <si>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SA 2020</t>
  </si>
  <si>
    <t>Kilomètres</t>
  </si>
  <si>
    <t>Montant</t>
  </si>
  <si>
    <t>RA-01-2019-0005</t>
  </si>
  <si>
    <t>Desserte scol.Sallanches</t>
  </si>
  <si>
    <t>56 courses</t>
  </si>
  <si>
    <t>194 courses</t>
  </si>
  <si>
    <t>138 courses</t>
  </si>
  <si>
    <t>36 courses</t>
  </si>
  <si>
    <t>0  course</t>
  </si>
  <si>
    <r>
      <t xml:space="preserve">16984
</t>
    </r>
    <r>
      <rPr>
        <b/>
        <sz val="10"/>
        <rFont val="Calibri"/>
        <family val="2"/>
        <scheme val="minor"/>
      </rPr>
      <t>20/12/2019</t>
    </r>
  </si>
  <si>
    <r>
      <t xml:space="preserve">Initialement 24500X1,85 = 45325€
</t>
    </r>
    <r>
      <rPr>
        <b/>
        <sz val="10"/>
        <color rgb="FFFF0000"/>
        <rFont val="Calibri"/>
        <family val="2"/>
        <scheme val="minor"/>
      </rPr>
      <t>Remise en marche le 08-06. Transporteur ok</t>
    </r>
  </si>
  <si>
    <r>
      <t xml:space="preserve">16985
</t>
    </r>
    <r>
      <rPr>
        <b/>
        <sz val="10"/>
        <rFont val="Calibri"/>
        <family val="2"/>
        <scheme val="minor"/>
      </rPr>
      <t>20/12/2019</t>
    </r>
  </si>
  <si>
    <r>
      <t xml:space="preserve">16986
</t>
    </r>
    <r>
      <rPr>
        <b/>
        <sz val="10"/>
        <rFont val="Calibri"/>
        <family val="2"/>
        <scheme val="minor"/>
      </rPr>
      <t>20/12/2019</t>
    </r>
  </si>
  <si>
    <r>
      <t xml:space="preserve">Annulation du 10/02 au 14/03
</t>
    </r>
    <r>
      <rPr>
        <b/>
        <sz val="10"/>
        <color rgb="FFFF0000"/>
        <rFont val="Calibri"/>
        <family val="2"/>
        <scheme val="minor"/>
      </rPr>
      <t>2,73 euros/km pour décembre</t>
    </r>
  </si>
  <si>
    <r>
      <t xml:space="preserve">16982
</t>
    </r>
    <r>
      <rPr>
        <b/>
        <sz val="10"/>
        <rFont val="Calibri"/>
        <family val="2"/>
        <scheme val="minor"/>
      </rPr>
      <t>19/12/2019</t>
    </r>
  </si>
  <si>
    <t xml:space="preserve">             </t>
  </si>
  <si>
    <t>semaine</t>
  </si>
  <si>
    <t>passée</t>
  </si>
  <si>
    <t>en cours</t>
  </si>
  <si>
    <t>prochaine</t>
  </si>
  <si>
    <t>Nombre de services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</si>
</sst>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\ _€_-;\-* #,##0.00\ _€_-;_-* &quot;-&quot;??\ _€_-;_-@_-"/>
    <numFmt numFmtId="164" formatCode="d"/>
    <numFmt numFmtId="168" formatCode="dd/mm/yy;@"/>
    <numFmt numFmtId="169" formatCode="_-* #,##0\ _€_-;\-* #,##0\ _€_-;_-* &quot;-&quot;??\ _€_-;_-@_-"/>
    <numFmt numFmtId="170" formatCode="#,##0.00\ &quot;€&quot;"/>
    <numFmt numFmtId="171" formatCode="[$-40C]d\-mmm;@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244D8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indexed="12"/>
      <name val="Calibri"/>
      <family val="2"/>
      <scheme val="minor"/>
    </font>
    <font>
      <sz val="10"/>
      <color theme="3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gray0625">
        <bgColor theme="5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50">
    <xf numFmtId="0" fontId="0" fillId="0" borderId="0" xfId="0"/>
    <xf numFmtId="14" fontId="0" fillId="0" borderId="0" xfId="0" applyNumberFormat="1"/>
    <xf numFmtId="0" fontId="3" fillId="0" borderId="1" xfId="1" applyNumberFormat="1" applyFont="1" applyFill="1" applyBorder="1" applyAlignment="1">
      <alignment horizontal="center"/>
    </xf>
    <xf numFmtId="0" fontId="0" fillId="0" borderId="0" xfId="0"/>
    <xf numFmtId="0" fontId="1" fillId="3" borderId="0" xfId="0" applyFont="1" applyFill="1"/>
    <xf numFmtId="0" fontId="0" fillId="4" borderId="0" xfId="0" applyFill="1"/>
    <xf numFmtId="0" fontId="4" fillId="0" borderId="0" xfId="0" applyFont="1"/>
    <xf numFmtId="0" fontId="0" fillId="0" borderId="0" xfId="0" applyFill="1"/>
    <xf numFmtId="0" fontId="0" fillId="0" borderId="0" xfId="0" applyNumberFormat="1"/>
    <xf numFmtId="14" fontId="0" fillId="0" borderId="0" xfId="0" applyNumberFormat="1" applyFill="1"/>
    <xf numFmtId="0" fontId="0" fillId="2" borderId="0" xfId="0" applyFill="1"/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170" fontId="9" fillId="0" borderId="0" xfId="0" applyNumberFormat="1" applyFont="1" applyAlignment="1">
      <alignment horizontal="right"/>
    </xf>
    <xf numFmtId="0" fontId="8" fillId="0" borderId="0" xfId="0" applyFont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10" fillId="5" borderId="8" xfId="0" applyFont="1" applyFill="1" applyBorder="1" applyAlignment="1">
      <alignment horizontal="center" vertical="center" wrapText="1"/>
    </xf>
    <xf numFmtId="168" fontId="10" fillId="5" borderId="8" xfId="0" applyNumberFormat="1" applyFont="1" applyFill="1" applyBorder="1" applyAlignment="1">
      <alignment horizontal="center" vertical="center" wrapText="1"/>
    </xf>
    <xf numFmtId="169" fontId="11" fillId="6" borderId="8" xfId="3" applyNumberFormat="1" applyFont="1" applyFill="1" applyBorder="1" applyAlignment="1">
      <alignment vertical="center" wrapText="1"/>
    </xf>
    <xf numFmtId="169" fontId="11" fillId="7" borderId="8" xfId="3" applyNumberFormat="1" applyFont="1" applyFill="1" applyBorder="1" applyAlignment="1">
      <alignment vertical="center" wrapText="1"/>
    </xf>
    <xf numFmtId="169" fontId="11" fillId="7" borderId="11" xfId="3" applyNumberFormat="1" applyFont="1" applyFill="1" applyBorder="1" applyAlignment="1">
      <alignment vertical="center" wrapText="1"/>
    </xf>
    <xf numFmtId="169" fontId="10" fillId="8" borderId="8" xfId="3" applyNumberFormat="1" applyFont="1" applyFill="1" applyBorder="1" applyAlignment="1">
      <alignment horizontal="center" vertical="center" wrapText="1"/>
    </xf>
    <xf numFmtId="3" fontId="10" fillId="8" borderId="2" xfId="3" applyNumberFormat="1" applyFont="1" applyFill="1" applyBorder="1" applyAlignment="1">
      <alignment horizontal="right" vertical="center" wrapText="1"/>
    </xf>
    <xf numFmtId="170" fontId="10" fillId="8" borderId="8" xfId="0" applyNumberFormat="1" applyFont="1" applyFill="1" applyBorder="1" applyAlignment="1">
      <alignment horizontal="center" vertical="center" wrapText="1"/>
    </xf>
    <xf numFmtId="170" fontId="9" fillId="8" borderId="8" xfId="3" applyNumberFormat="1" applyFont="1" applyFill="1" applyBorder="1" applyAlignment="1">
      <alignment horizontal="right" vertical="center" wrapText="1"/>
    </xf>
    <xf numFmtId="170" fontId="12" fillId="8" borderId="4" xfId="3" applyNumberFormat="1" applyFont="1" applyFill="1" applyBorder="1" applyAlignment="1">
      <alignment horizontal="center" vertical="center" wrapText="1"/>
    </xf>
    <xf numFmtId="170" fontId="13" fillId="8" borderId="4" xfId="3" applyNumberFormat="1" applyFont="1" applyFill="1" applyBorder="1" applyAlignment="1">
      <alignment horizontal="center" vertical="center" wrapText="1"/>
    </xf>
    <xf numFmtId="0" fontId="10" fillId="16" borderId="4" xfId="0" applyFont="1" applyFill="1" applyBorder="1" applyAlignment="1">
      <alignment horizontal="center" vertical="center" wrapText="1"/>
    </xf>
    <xf numFmtId="0" fontId="10" fillId="16" borderId="2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10" fillId="17" borderId="4" xfId="0" applyFont="1" applyFill="1" applyBorder="1" applyAlignment="1">
      <alignment horizontal="center" vertical="center" wrapText="1"/>
    </xf>
    <xf numFmtId="0" fontId="10" fillId="17" borderId="2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0" fontId="10" fillId="18" borderId="4" xfId="0" applyFont="1" applyFill="1" applyBorder="1" applyAlignment="1">
      <alignment horizontal="center" vertical="center" wrapText="1"/>
    </xf>
    <xf numFmtId="0" fontId="10" fillId="18" borderId="2" xfId="0" applyFont="1" applyFill="1" applyBorder="1" applyAlignment="1">
      <alignment horizontal="center" vertical="center" wrapText="1"/>
    </xf>
    <xf numFmtId="0" fontId="10" fillId="19" borderId="4" xfId="0" applyFont="1" applyFill="1" applyBorder="1" applyAlignment="1">
      <alignment horizontal="center" vertical="center" wrapText="1"/>
    </xf>
    <xf numFmtId="0" fontId="10" fillId="19" borderId="2" xfId="0" applyFont="1" applyFill="1" applyBorder="1" applyAlignment="1">
      <alignment horizontal="center" vertical="center" wrapText="1"/>
    </xf>
    <xf numFmtId="0" fontId="10" fillId="20" borderId="4" xfId="0" applyFont="1" applyFill="1" applyBorder="1" applyAlignment="1">
      <alignment horizontal="center" vertical="center" wrapText="1"/>
    </xf>
    <xf numFmtId="0" fontId="10" fillId="20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21" borderId="4" xfId="0" applyFont="1" applyFill="1" applyBorder="1" applyAlignment="1">
      <alignment horizontal="center" vertical="center" wrapText="1"/>
    </xf>
    <xf numFmtId="0" fontId="10" fillId="21" borderId="2" xfId="0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0" fontId="10" fillId="0" borderId="4" xfId="4" applyFont="1" applyFill="1" applyBorder="1" applyAlignment="1" applyProtection="1">
      <alignment horizontal="center" vertical="center" wrapText="1"/>
    </xf>
    <xf numFmtId="0" fontId="10" fillId="0" borderId="5" xfId="4" applyFont="1" applyFill="1" applyBorder="1" applyAlignment="1" applyProtection="1">
      <alignment horizontal="center" vertical="center" wrapText="1"/>
    </xf>
    <xf numFmtId="0" fontId="8" fillId="9" borderId="8" xfId="4" applyFont="1" applyFill="1" applyBorder="1" applyAlignment="1" applyProtection="1">
      <alignment horizontal="center" vertical="center" wrapText="1"/>
    </xf>
    <xf numFmtId="0" fontId="10" fillId="0" borderId="8" xfId="4" applyFont="1" applyFill="1" applyBorder="1" applyAlignment="1" applyProtection="1">
      <alignment vertical="center" wrapText="1"/>
    </xf>
    <xf numFmtId="0" fontId="10" fillId="0" borderId="2" xfId="4" applyFont="1" applyFill="1" applyBorder="1" applyAlignment="1" applyProtection="1">
      <alignment vertical="center" wrapText="1"/>
    </xf>
    <xf numFmtId="169" fontId="8" fillId="10" borderId="8" xfId="3" applyNumberFormat="1" applyFont="1" applyFill="1" applyBorder="1" applyAlignment="1">
      <alignment vertical="center" wrapText="1"/>
    </xf>
    <xf numFmtId="169" fontId="8" fillId="11" borderId="8" xfId="3" applyNumberFormat="1" applyFont="1" applyFill="1" applyBorder="1" applyAlignment="1">
      <alignment vertical="center" wrapText="1"/>
    </xf>
    <xf numFmtId="169" fontId="8" fillId="11" borderId="11" xfId="3" applyNumberFormat="1" applyFont="1" applyFill="1" applyBorder="1" applyAlignment="1">
      <alignment vertical="center" wrapText="1"/>
    </xf>
    <xf numFmtId="169" fontId="8" fillId="0" borderId="8" xfId="3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169" fontId="9" fillId="0" borderId="8" xfId="3" applyNumberFormat="1" applyFont="1" applyFill="1" applyBorder="1" applyAlignment="1">
      <alignment horizontal="right" vertical="center" wrapText="1"/>
    </xf>
    <xf numFmtId="169" fontId="12" fillId="12" borderId="8" xfId="3" applyNumberFormat="1" applyFont="1" applyFill="1" applyBorder="1" applyAlignment="1">
      <alignment horizontal="right" vertical="center" wrapText="1"/>
    </xf>
    <xf numFmtId="169" fontId="13" fillId="12" borderId="8" xfId="3" applyNumberFormat="1" applyFont="1" applyFill="1" applyBorder="1" applyAlignment="1">
      <alignment horizontal="righ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4" fillId="0" borderId="8" xfId="4" applyFont="1" applyBorder="1" applyAlignment="1" applyProtection="1">
      <alignment horizontal="center" vertical="center"/>
    </xf>
    <xf numFmtId="0" fontId="8" fillId="11" borderId="8" xfId="0" applyFont="1" applyFill="1" applyBorder="1" applyAlignment="1">
      <alignment horizontal="center" vertical="center"/>
    </xf>
    <xf numFmtId="14" fontId="15" fillId="0" borderId="8" xfId="4" applyNumberFormat="1" applyFont="1" applyFill="1" applyBorder="1" applyAlignment="1" applyProtection="1">
      <alignment horizontal="center" vertical="center" wrapText="1"/>
    </xf>
    <xf numFmtId="0" fontId="8" fillId="0" borderId="8" xfId="4" applyFont="1" applyFill="1" applyBorder="1" applyAlignment="1" applyProtection="1">
      <alignment horizontal="center" vertical="center" wrapText="1"/>
    </xf>
    <xf numFmtId="16" fontId="8" fillId="0" borderId="8" xfId="4" applyNumberFormat="1" applyFont="1" applyFill="1" applyBorder="1" applyAlignment="1" applyProtection="1">
      <alignment horizontal="center" vertical="center" wrapText="1"/>
    </xf>
    <xf numFmtId="171" fontId="8" fillId="0" borderId="8" xfId="4" applyNumberFormat="1" applyFont="1" applyFill="1" applyBorder="1" applyAlignment="1" applyProtection="1">
      <alignment horizontal="center" vertical="center" wrapText="1"/>
    </xf>
    <xf numFmtId="0" fontId="10" fillId="7" borderId="8" xfId="4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3" fontId="10" fillId="0" borderId="2" xfId="3" applyNumberFormat="1" applyFont="1" applyFill="1" applyBorder="1" applyAlignment="1">
      <alignment horizontal="right" vertical="center" wrapText="1"/>
    </xf>
    <xf numFmtId="169" fontId="9" fillId="13" borderId="8" xfId="3" applyNumberFormat="1" applyFont="1" applyFill="1" applyBorder="1" applyAlignment="1">
      <alignment horizontal="right" vertical="center" wrapText="1"/>
    </xf>
    <xf numFmtId="169" fontId="12" fillId="12" borderId="4" xfId="3" applyNumberFormat="1" applyFont="1" applyFill="1" applyBorder="1" applyAlignment="1">
      <alignment horizontal="right" vertical="center" wrapText="1"/>
    </xf>
    <xf numFmtId="169" fontId="13" fillId="12" borderId="4" xfId="3" applyNumberFormat="1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8" xfId="5" applyFont="1" applyFill="1" applyBorder="1" applyAlignment="1">
      <alignment horizontal="center" vertical="center" wrapText="1"/>
    </xf>
    <xf numFmtId="0" fontId="9" fillId="9" borderId="8" xfId="4" applyFont="1" applyFill="1" applyBorder="1" applyAlignment="1" applyProtection="1">
      <alignment horizontal="center" vertical="center" wrapText="1"/>
    </xf>
    <xf numFmtId="0" fontId="10" fillId="0" borderId="8" xfId="4" applyFont="1" applyFill="1" applyBorder="1" applyAlignment="1" applyProtection="1">
      <alignment horizontal="center" vertical="center" wrapText="1"/>
    </xf>
    <xf numFmtId="0" fontId="8" fillId="0" borderId="6" xfId="4" applyFont="1" applyFill="1" applyBorder="1" applyAlignment="1" applyProtection="1">
      <alignment horizontal="center" vertical="center" wrapText="1"/>
    </xf>
    <xf numFmtId="169" fontId="8" fillId="11" borderId="4" xfId="3" applyNumberFormat="1" applyFont="1" applyFill="1" applyBorder="1" applyAlignment="1">
      <alignment vertical="center" wrapText="1"/>
    </xf>
    <xf numFmtId="3" fontId="10" fillId="0" borderId="12" xfId="3" applyNumberFormat="1" applyFont="1" applyFill="1" applyBorder="1" applyAlignment="1">
      <alignment horizontal="right" vertical="center" wrapText="1"/>
    </xf>
    <xf numFmtId="0" fontId="8" fillId="15" borderId="8" xfId="0" applyFont="1" applyFill="1" applyBorder="1" applyAlignment="1">
      <alignment horizontal="center" vertical="center" wrapText="1"/>
    </xf>
    <xf numFmtId="16" fontId="8" fillId="14" borderId="8" xfId="4" applyNumberFormat="1" applyFont="1" applyFill="1" applyBorder="1" applyAlignment="1" applyProtection="1">
      <alignment horizontal="center" vertical="center" wrapText="1"/>
    </xf>
    <xf numFmtId="0" fontId="17" fillId="2" borderId="13" xfId="4" applyFont="1" applyFill="1" applyBorder="1" applyAlignment="1" applyProtection="1">
      <alignment horizontal="center" vertical="center" wrapText="1"/>
    </xf>
    <xf numFmtId="0" fontId="17" fillId="2" borderId="0" xfId="4" applyFont="1" applyFill="1" applyBorder="1" applyAlignment="1" applyProtection="1">
      <alignment horizontal="center" vertical="center" wrapText="1"/>
    </xf>
    <xf numFmtId="169" fontId="8" fillId="10" borderId="2" xfId="3" applyNumberFormat="1" applyFont="1" applyFill="1" applyBorder="1" applyAlignment="1">
      <alignment vertical="center" wrapText="1"/>
    </xf>
    <xf numFmtId="0" fontId="9" fillId="0" borderId="8" xfId="4" applyFont="1" applyFill="1" applyBorder="1" applyAlignment="1" applyProtection="1">
      <alignment horizontal="center" vertical="center" wrapText="1"/>
    </xf>
    <xf numFmtId="0" fontId="8" fillId="0" borderId="9" xfId="4" applyFont="1" applyFill="1" applyBorder="1" applyAlignment="1" applyProtection="1">
      <alignment horizontal="center" vertical="center" wrapText="1"/>
    </xf>
    <xf numFmtId="0" fontId="8" fillId="0" borderId="3" xfId="4" applyFont="1" applyFill="1" applyBorder="1" applyAlignment="1" applyProtection="1">
      <alignment horizontal="center" vertical="center" wrapText="1"/>
    </xf>
    <xf numFmtId="3" fontId="10" fillId="10" borderId="4" xfId="3" applyNumberFormat="1" applyFont="1" applyFill="1" applyBorder="1" applyAlignment="1">
      <alignment horizontal="center" vertical="center" wrapText="1"/>
    </xf>
    <xf numFmtId="3" fontId="10" fillId="10" borderId="5" xfId="3" applyNumberFormat="1" applyFont="1" applyFill="1" applyBorder="1" applyAlignment="1">
      <alignment horizontal="center" vertical="center" wrapText="1"/>
    </xf>
    <xf numFmtId="3" fontId="10" fillId="0" borderId="5" xfId="3" applyNumberFormat="1" applyFont="1" applyFill="1" applyBorder="1" applyAlignment="1">
      <alignment vertical="center" wrapText="1"/>
    </xf>
    <xf numFmtId="3" fontId="10" fillId="0" borderId="14" xfId="3" applyNumberFormat="1" applyFont="1" applyFill="1" applyBorder="1" applyAlignment="1">
      <alignment vertical="center" wrapText="1"/>
    </xf>
    <xf numFmtId="3" fontId="10" fillId="0" borderId="2" xfId="3" applyNumberFormat="1" applyFont="1" applyFill="1" applyBorder="1" applyAlignment="1">
      <alignment vertical="center" wrapText="1"/>
    </xf>
    <xf numFmtId="0" fontId="14" fillId="0" borderId="2" xfId="4" applyFont="1" applyBorder="1" applyAlignment="1" applyProtection="1">
      <alignment horizontal="center" vertical="center"/>
    </xf>
    <xf numFmtId="0" fontId="8" fillId="0" borderId="8" xfId="4" applyFont="1" applyBorder="1" applyAlignment="1" applyProtection="1">
      <alignment horizontal="center" vertical="center"/>
    </xf>
    <xf numFmtId="0" fontId="4" fillId="0" borderId="8" xfId="0" applyFont="1" applyBorder="1"/>
    <xf numFmtId="14" fontId="4" fillId="0" borderId="8" xfId="0" applyNumberFormat="1" applyFont="1" applyBorder="1" applyAlignment="1">
      <alignment horizontal="center"/>
    </xf>
    <xf numFmtId="14" fontId="8" fillId="0" borderId="8" xfId="4" applyNumberFormat="1" applyFont="1" applyFill="1" applyBorder="1" applyAlignment="1" applyProtection="1">
      <alignment horizontal="center" vertical="center" wrapText="1"/>
    </xf>
    <xf numFmtId="0" fontId="8" fillId="0" borderId="8" xfId="4" applyFont="1" applyFill="1" applyBorder="1" applyAlignment="1" applyProtection="1">
      <alignment horizontal="left" vertical="center"/>
    </xf>
    <xf numFmtId="0" fontId="8" fillId="0" borderId="8" xfId="4" applyFont="1" applyBorder="1" applyAlignment="1" applyProtection="1">
      <alignment horizontal="left" vertical="center"/>
    </xf>
    <xf numFmtId="0" fontId="14" fillId="0" borderId="2" xfId="4" applyFont="1" applyFill="1" applyBorder="1" applyAlignment="1" applyProtection="1">
      <alignment horizontal="center" vertical="center"/>
    </xf>
    <xf numFmtId="0" fontId="8" fillId="0" borderId="8" xfId="4" applyFont="1" applyFill="1" applyBorder="1" applyAlignment="1" applyProtection="1">
      <alignment horizontal="center" vertical="center"/>
    </xf>
    <xf numFmtId="14" fontId="4" fillId="0" borderId="8" xfId="0" applyNumberFormat="1" applyFont="1" applyFill="1" applyBorder="1" applyAlignment="1">
      <alignment horizontal="center"/>
    </xf>
    <xf numFmtId="0" fontId="14" fillId="0" borderId="6" xfId="4" applyFont="1" applyBorder="1" applyAlignment="1" applyProtection="1">
      <alignment horizontal="center" vertical="center"/>
    </xf>
    <xf numFmtId="0" fontId="8" fillId="0" borderId="1" xfId="4" applyFont="1" applyBorder="1" applyAlignment="1" applyProtection="1">
      <alignment horizontal="center" vertical="center"/>
    </xf>
    <xf numFmtId="14" fontId="15" fillId="0" borderId="1" xfId="4" applyNumberFormat="1" applyFont="1" applyFill="1" applyBorder="1" applyAlignment="1" applyProtection="1">
      <alignment horizontal="center" vertical="center" wrapText="1"/>
    </xf>
    <xf numFmtId="0" fontId="8" fillId="0" borderId="1" xfId="4" applyFont="1" applyFill="1" applyBorder="1" applyAlignment="1" applyProtection="1">
      <alignment horizontal="center" vertical="center" wrapText="1"/>
    </xf>
    <xf numFmtId="0" fontId="4" fillId="0" borderId="1" xfId="0" applyFont="1" applyBorder="1"/>
    <xf numFmtId="14" fontId="4" fillId="0" borderId="1" xfId="0" applyNumberFormat="1" applyFont="1" applyBorder="1" applyAlignment="1">
      <alignment horizontal="center"/>
    </xf>
    <xf numFmtId="14" fontId="8" fillId="0" borderId="1" xfId="4" applyNumberFormat="1" applyFont="1" applyFill="1" applyBorder="1" applyAlignment="1" applyProtection="1">
      <alignment horizontal="center" vertical="center" wrapText="1"/>
    </xf>
    <xf numFmtId="169" fontId="8" fillId="10" borderId="1" xfId="3" applyNumberFormat="1" applyFont="1" applyFill="1" applyBorder="1" applyAlignment="1">
      <alignment vertical="center" wrapText="1"/>
    </xf>
    <xf numFmtId="169" fontId="8" fillId="11" borderId="1" xfId="3" applyNumberFormat="1" applyFont="1" applyFill="1" applyBorder="1" applyAlignment="1">
      <alignment vertical="center" wrapText="1"/>
    </xf>
    <xf numFmtId="169" fontId="8" fillId="0" borderId="1" xfId="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9" fontId="9" fillId="0" borderId="1" xfId="3" applyNumberFormat="1" applyFont="1" applyFill="1" applyBorder="1" applyAlignment="1">
      <alignment horizontal="right" vertical="center" wrapText="1"/>
    </xf>
    <xf numFmtId="169" fontId="13" fillId="12" borderId="10" xfId="3" applyNumberFormat="1" applyFont="1" applyFill="1" applyBorder="1" applyAlignment="1">
      <alignment horizontal="right" vertical="center" wrapText="1"/>
    </xf>
    <xf numFmtId="0" fontId="18" fillId="0" borderId="0" xfId="4" applyFont="1" applyFill="1" applyBorder="1" applyAlignment="1" applyProtection="1">
      <alignment horizontal="center" vertical="center"/>
    </xf>
    <xf numFmtId="0" fontId="8" fillId="0" borderId="0" xfId="4" applyFont="1" applyFill="1" applyBorder="1" applyAlignment="1" applyProtection="1">
      <alignment horizontal="center" vertical="center"/>
    </xf>
    <xf numFmtId="14" fontId="15" fillId="0" borderId="0" xfId="4" applyNumberFormat="1" applyFont="1" applyFill="1" applyBorder="1" applyAlignment="1" applyProtection="1">
      <alignment horizontal="center" vertical="center" wrapText="1"/>
    </xf>
    <xf numFmtId="0" fontId="8" fillId="0" borderId="0" xfId="4" applyFont="1" applyFill="1" applyBorder="1" applyAlignment="1" applyProtection="1">
      <alignment horizontal="center" vertical="center" wrapText="1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14" fontId="8" fillId="0" borderId="0" xfId="4" applyNumberFormat="1" applyFont="1" applyFill="1" applyBorder="1" applyAlignment="1" applyProtection="1">
      <alignment horizontal="center" vertical="center" wrapText="1"/>
    </xf>
    <xf numFmtId="169" fontId="8" fillId="0" borderId="0" xfId="3" applyNumberFormat="1" applyFont="1" applyFill="1" applyBorder="1" applyAlignment="1">
      <alignment vertical="center" wrapText="1"/>
    </xf>
    <xf numFmtId="43" fontId="8" fillId="0" borderId="0" xfId="3" applyNumberFormat="1" applyFont="1" applyFill="1" applyBorder="1" applyAlignment="1">
      <alignment vertical="center" wrapText="1"/>
    </xf>
    <xf numFmtId="169" fontId="15" fillId="0" borderId="0" xfId="3" applyNumberFormat="1" applyFont="1" applyFill="1" applyBorder="1" applyAlignment="1">
      <alignment horizontal="right" vertical="center" wrapText="1"/>
    </xf>
    <xf numFmtId="169" fontId="8" fillId="0" borderId="0" xfId="3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9" fontId="19" fillId="0" borderId="0" xfId="3" applyNumberFormat="1" applyFont="1" applyFill="1" applyBorder="1" applyAlignment="1">
      <alignment horizontal="right" vertical="center" wrapText="1"/>
    </xf>
    <xf numFmtId="14" fontId="4" fillId="0" borderId="0" xfId="0" applyNumberFormat="1" applyFont="1" applyFill="1" applyBorder="1"/>
    <xf numFmtId="0" fontId="0" fillId="0" borderId="0" xfId="0" applyNumberFormat="1" applyFill="1"/>
    <xf numFmtId="0" fontId="0" fillId="0" borderId="0" xfId="0" applyNumberFormat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14" fontId="0" fillId="0" borderId="5" xfId="0" applyNumberFormat="1" applyFont="1" applyBorder="1"/>
    <xf numFmtId="14" fontId="0" fillId="0" borderId="5" xfId="0" applyNumberFormat="1" applyBorder="1"/>
    <xf numFmtId="0" fontId="0" fillId="0" borderId="5" xfId="0" applyNumberFormat="1" applyBorder="1"/>
    <xf numFmtId="164" fontId="0" fillId="0" borderId="5" xfId="0" applyNumberFormat="1" applyBorder="1"/>
    <xf numFmtId="0" fontId="3" fillId="0" borderId="5" xfId="1" applyNumberFormat="1" applyFont="1" applyFill="1" applyBorder="1" applyAlignment="1">
      <alignment horizontal="center"/>
    </xf>
  </cellXfs>
  <cellStyles count="6">
    <cellStyle name="Lien hypertexte" xfId="4" builtinId="8"/>
    <cellStyle name="Lien hypertexte 2" xfId="5" xr:uid="{4CBF3BD9-81F4-404A-9658-0894D1B57196}"/>
    <cellStyle name="Milliers" xfId="3" builtinId="3"/>
    <cellStyle name="Normal" xfId="0" builtinId="0"/>
    <cellStyle name="Normal 2" xfId="1" xr:uid="{00000000-0005-0000-0000-000030000000}"/>
    <cellStyle name="Pourcentage 2" xfId="2" xr:uid="{00000000-0005-0000-0000-000031000000}"/>
  </cellStyles>
  <dxfs count="64">
    <dxf>
      <fill>
        <patternFill>
          <bgColor theme="4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39994506668294322"/>
        </patternFill>
      </fill>
    </dxf>
    <dxf>
      <fill>
        <patternFill patternType="gray0625">
          <bgColor theme="5"/>
        </patternFill>
      </fill>
    </dxf>
    <dxf>
      <fill>
        <patternFill>
          <bgColor theme="7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59996337778862885"/>
        </patternFill>
      </fill>
    </dxf>
    <dxf>
      <alignment horizontal="center" vertical="center" textRotation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9" formatCode="_-* #,##0\ _€_-;\-* #,##0\ _€_-;_-* &quot;-&quot;??\ _€_-;_-@_-"/>
      <fill>
        <patternFill patternType="solid">
          <fgColor indexed="64"/>
          <bgColor theme="2" tint="-9.9978637043366805E-2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family val="2"/>
        <scheme val="minor"/>
      </font>
      <numFmt numFmtId="169" formatCode="_-* #,##0\ _€_-;\-* #,##0\ _€_-;_-* &quot;-&quot;??\ _€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solid">
          <fgColor indexed="64"/>
          <bgColor theme="7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9" formatCode="_-* #,##0\ _€_-;\-* #,##0\ _€_-;_-* &quot;-&quot;??\ _€_-;_-@_-"/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indexed="12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9"/>
        <color indexed="12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rgb="FFEF9C29"/>
        </patternFill>
      </fill>
    </dxf>
  </dxfs>
  <tableStyles count="1" defaultTableStyle="TableStyleMedium2" defaultPivotStyle="PivotStyleLight16">
    <tableStyle name="Tabellenformat 1" pivot="0" count="1" xr9:uid="{25384A5A-6844-064B-A2D2-9C5DEC7C82DA}">
      <tableStyleElement type="firstRowStripe" dxfId="6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43A523-4A0D-46F2-94D6-35BFBE34DC84}" name="Tableau15" displayName="Tableau15" ref="A7:I307" totalsRowShown="0" headerRowDxfId="9">
  <autoFilter ref="A7:I307" xr:uid="{8BB64C45-0EC2-49EA-8639-E4099C4A063E}"/>
  <tableColumns count="9">
    <tableColumn id="2" xr3:uid="{B5D6A7DA-FCFC-439F-AD11-E787EA26B97D}" name="Transporteur"/>
    <tableColumn id="3" xr3:uid="{9F8B0AAF-1B06-4D18-9BAB-6F440FB43E7F}" name="Accroche"/>
    <tableColumn id="4" xr3:uid="{15C05DD7-9150-44F7-968F-812FD7915841}" name="Ligne"/>
    <tableColumn id="6" xr3:uid="{A4D282F4-A1F5-4CE1-8C80-DBCADC9B6950}" name="Date début"/>
    <tableColumn id="7" xr3:uid="{52AB0E93-FC3B-44BF-8F86-8FB6084DFFD6}" name="Date fin"/>
    <tableColumn id="1" xr3:uid="{5F5EA413-EFD3-4CF7-8969-60D5FC29473B}" name="Services max charge/ j" dataDxfId="10"/>
    <tableColumn id="8" xr3:uid="{DD32037C-E3E4-4AF6-83C2-87D596425AF5}" name="Services total charge" dataDxfId="11"/>
    <tableColumn id="9" xr3:uid="{27001D03-C191-4CB7-A142-F107B128CEFA}" name="Services max HLP/ j" dataDxfId="12"/>
    <tableColumn id="10" xr3:uid="{54D6906D-5E92-461F-B202-2EF55BAC74C0}" name="Services total HL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9603916-5D14-4182-951E-47676E34C079}" name="Tableau3" displayName="Tableau3" ref="A1:AA300" headerRowDxfId="15" dataDxfId="13" totalsRowDxfId="14" headerRowBorderDxfId="62" tableBorderDxfId="61">
  <autoFilter ref="A1:AA300" xr:uid="{EE16A0F9-42AA-4B57-B66A-340DA445A441}"/>
  <tableColumns count="27">
    <tableColumn id="1" xr3:uid="{107B1BB8-14C4-4A35-BD9F-8AEACCF18612}" name="Dossier" dataDxfId="42" totalsRowDxfId="60" dataCellStyle="Lien hypertexte"/>
    <tableColumn id="2" xr3:uid="{1327AF64-4761-4010-8005-A1DA0AA45C87}" name="Ligne" dataDxfId="41" totalsRowDxfId="59" dataCellStyle="Lien hypertexte"/>
    <tableColumn id="4" xr3:uid="{F8A9A421-967D-4434-A346-EAE400FAF047}" name="Insertion Fichier  partagé" dataDxfId="40" totalsRowDxfId="58" dataCellStyle="Lien hypertexte"/>
    <tableColumn id="5" xr3:uid="{87E4FE93-D4A5-4AC2-BF86-8F2C9984D492}" name="AO" dataDxfId="39" totalsRowDxfId="57" dataCellStyle="Lien hypertexte"/>
    <tableColumn id="6" xr3:uid="{B4300DE3-428B-4690-9263-D61A9E59318F}" name="No Commande_date trans." dataDxfId="38" totalsRowDxfId="56" dataCellStyle="Lien hypertexte"/>
    <tableColumn id="7" xr3:uid="{F85FE21F-BA6A-44F7-951A-8DD962E79AD1}" name="Lot" dataDxfId="37" totalsRowDxfId="55" dataCellStyle="Lien hypertexte"/>
    <tableColumn id="8" xr3:uid="{0C8D37BD-9A99-4898-AE88-E266B17B1FC6}" name="Service" dataDxfId="36" totalsRowDxfId="54" dataCellStyle="Lien hypertexte"/>
    <tableColumn id="9" xr3:uid="{872C86D1-6280-4878-B3CF-27535AFE4E86}" name="Demandeur" dataDxfId="35" totalsRowDxfId="53" dataCellStyle="Lien hypertexte"/>
    <tableColumn id="10" xr3:uid="{DD505F7D-6D49-4535-A210-BD2127F02F95}" name="Accroche" dataDxfId="34" totalsRowDxfId="52" dataCellStyle="Lien hypertexte"/>
    <tableColumn id="11" xr3:uid="{99E8FA7F-52E3-4795-BB80-2AD7E5E3BDFE}" name="DLRO" dataDxfId="33"/>
    <tableColumn id="12" xr3:uid="{FA416C88-9D38-484D-B495-0BD499F8FB29}" name="Date de début de substitution" dataDxfId="32"/>
    <tableColumn id="13" xr3:uid="{9A23937B-9FC3-4393-8A38-FCFF6CE46344}" name="Date de fin de substitution" dataDxfId="31" totalsRowDxfId="51" dataCellStyle="Lien hypertexte"/>
    <tableColumn id="14" xr3:uid="{8EFF6AD5-C6B3-4923-9567-A376693DEBD9}" name="Nom du transporteur" dataDxfId="30"/>
    <tableColumn id="15" xr3:uid="{3176E5FD-5CB0-49CF-8008-61938449B836}" name="C-19" dataDxfId="29"/>
    <tableColumn id="16" xr3:uid="{FD3E111C-34DD-45E5-B32D-87A32A254198}" name="Commentaire" dataDxfId="28"/>
    <tableColumn id="17" xr3:uid="{60B819A1-A6DA-4A52-8EB4-4D4C8A643B37}" name="Envoi fichier Covid v1905 " dataDxfId="27"/>
    <tableColumn id="18" xr3:uid="{05F6FECB-7BCC-4BCD-BF59-B4FB3BD00CD2}" name="Services max Charge/j" dataDxfId="26" totalsRowDxfId="50" dataCellStyle="Milliers"/>
    <tableColumn id="19" xr3:uid="{FF2AB170-D5DF-49C8-B2A0-3E9049CC4E23}" name="Total Charge" dataDxfId="25" totalsRowDxfId="49" dataCellStyle="Milliers"/>
    <tableColumn id="20" xr3:uid="{F0EED501-B595-469F-9866-8308956ED670}" name="Services max HLP/j" dataDxfId="24" totalsRowDxfId="48" dataCellStyle="Milliers"/>
    <tableColumn id="21" xr3:uid="{ED4470FF-5E9F-4864-B526-FF58EB91ADC1}" name="Total HLP" dataDxfId="23"/>
    <tableColumn id="22" xr3:uid="{ECBB2EE4-09FC-40BC-ACD6-2F5C78086461}" name="Kilométres chargés" dataDxfId="22" totalsRowDxfId="47" dataCellStyle="Milliers"/>
    <tableColumn id="23" xr3:uid="{200E9DC4-CB99-4F9A-BFF6-E8DF47CCCCA6}" name="Kilométres HLP" dataDxfId="21" totalsRowDxfId="46" dataCellStyle="Milliers"/>
    <tableColumn id="24" xr3:uid="{9E993F71-1037-4BDA-B4DF-FE52128238C6}" name="Kilométrage" dataDxfId="20"/>
    <tableColumn id="25" xr3:uid="{A8B3666C-B2FA-4C85-955E-715B78D2C967}" name="Prix obtenu (€HT/km)" dataDxfId="19" totalsRowDxfId="45"/>
    <tableColumn id="26" xr3:uid="{16056CEC-8725-439E-991A-0DEF80505508}" name="Coût théorique" dataDxfId="18" totalsRowDxfId="44" dataCellStyle="Milliers"/>
    <tableColumn id="27" xr3:uid="{A21AA89F-6F03-411D-ADEE-D36E5C66909A}" name="Coût de base avant modif" dataDxfId="17"/>
    <tableColumn id="28" xr3:uid="{7FCB5725-9601-420E-BDF7-083FC3657795}" name="Différence" totalsRowFunction="count" dataDxfId="16" totalsRowDxfId="43" dataCellStyle="Millier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file:///\\Commun.ad.sncf.fr\ly\DTER\PRODUCTION\PCAS\PR\SA%202020\RA-12-2019-0001-%20Bellegarde-Gen&#232;ve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file:///\\Commun.ad.sncf.fr\ly\DTER\PRODUCTION\PCAS\PR\SA%202020\RA-12-2019-0005-Scol.Sallanches" TargetMode="External"/><Relationship Id="rId1" Type="http://schemas.openxmlformats.org/officeDocument/2006/relationships/hyperlink" Target="file:///\\Commun.ad.sncf.fr\ly\DTER\PRODUCTION\PCAS\PR\SA%202020\RA-12-2019-0001-%20Bellegarde-Gen&#232;ve" TargetMode="External"/><Relationship Id="rId6" Type="http://schemas.openxmlformats.org/officeDocument/2006/relationships/hyperlink" Target="file:///\\Commun.ad.sncf.fr\ly\DTER\PRODUCTION\PCAS\PR\SA%202020\RA-12-2019-0004-Scol.Cluses" TargetMode="External"/><Relationship Id="rId5" Type="http://schemas.openxmlformats.org/officeDocument/2006/relationships/hyperlink" Target="file:///\\Commun.ad.sncf.fr\ly\DTER\PRODUCTION\PCAS\PR\SA%202020\RA-12-2019-0003-Annemasse-Evian" TargetMode="External"/><Relationship Id="rId4" Type="http://schemas.openxmlformats.org/officeDocument/2006/relationships/hyperlink" Target="file:///\\Commun.ad.sncf.fr\ly\DTER\PRODUCTION\PCAS\PR\SA%202020\RA-12-2019-0002%20-%20SJM-Modan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FF4F7-92D8-4D8E-9AFD-6E0EC04F70AF}">
  <sheetPr codeName="Feuil6"/>
  <dimension ref="A1:DC500"/>
  <sheetViews>
    <sheetView tabSelected="1" topLeftCell="D1" workbookViewId="0">
      <selection activeCell="E6" sqref="E6"/>
    </sheetView>
  </sheetViews>
  <sheetFormatPr baseColWidth="10" defaultRowHeight="15" x14ac:dyDescent="0.25"/>
  <cols>
    <col min="1" max="1" width="15.140625" style="3" bestFit="1" customWidth="1"/>
    <col min="2" max="2" width="11.28515625" style="3" bestFit="1" customWidth="1"/>
    <col min="3" max="3" width="22.85546875" style="3" bestFit="1" customWidth="1"/>
    <col min="4" max="4" width="12.140625" style="3" customWidth="1"/>
    <col min="5" max="5" width="10.7109375" style="3" bestFit="1" customWidth="1"/>
    <col min="6" max="6" width="12.85546875" style="8" customWidth="1"/>
    <col min="7" max="7" width="12.28515625" style="8" customWidth="1"/>
    <col min="8" max="8" width="11.5703125" style="8" customWidth="1"/>
    <col min="9" max="9" width="10.7109375" style="3" customWidth="1"/>
    <col min="10" max="10" width="3" style="3" bestFit="1" customWidth="1"/>
    <col min="11" max="12" width="3.28515625" style="3" bestFit="1" customWidth="1"/>
    <col min="13" max="13" width="2.85546875" style="3" bestFit="1" customWidth="1"/>
    <col min="14" max="14" width="3" style="3" bestFit="1" customWidth="1"/>
    <col min="15" max="15" width="3.5703125" style="3" customWidth="1"/>
    <col min="16" max="16" width="2.7109375" style="3" bestFit="1" customWidth="1"/>
    <col min="17" max="17" width="3" style="3" bestFit="1" customWidth="1"/>
    <col min="18" max="19" width="3.28515625" style="3" bestFit="1" customWidth="1"/>
    <col min="20" max="20" width="2.85546875" style="3" bestFit="1" customWidth="1"/>
    <col min="21" max="21" width="3" style="3" bestFit="1" customWidth="1"/>
    <col min="22" max="22" width="3.140625" style="3" bestFit="1" customWidth="1"/>
    <col min="23" max="24" width="3" style="3" bestFit="1" customWidth="1"/>
    <col min="25" max="26" width="3.28515625" style="3" bestFit="1" customWidth="1"/>
    <col min="27" max="28" width="3" style="3" bestFit="1" customWidth="1"/>
    <col min="29" max="29" width="3.140625" style="3" bestFit="1" customWidth="1"/>
    <col min="30" max="31" width="3" style="3" bestFit="1" customWidth="1"/>
    <col min="32" max="33" width="3.28515625" style="3" bestFit="1" customWidth="1"/>
    <col min="34" max="35" width="3" style="3" bestFit="1" customWidth="1"/>
    <col min="36" max="36" width="3.140625" style="3" bestFit="1" customWidth="1"/>
    <col min="37" max="38" width="3" style="3" bestFit="1" customWidth="1"/>
    <col min="39" max="40" width="3.28515625" style="3" bestFit="1" customWidth="1"/>
    <col min="41" max="42" width="3" style="3" bestFit="1" customWidth="1"/>
    <col min="43" max="43" width="3.140625" style="3" bestFit="1" customWidth="1"/>
    <col min="44" max="44" width="2.7109375" style="3" bestFit="1" customWidth="1"/>
    <col min="45" max="45" width="3" style="3" bestFit="1" customWidth="1"/>
    <col min="46" max="47" width="3.28515625" style="3" bestFit="1" customWidth="1"/>
    <col min="48" max="48" width="2.85546875" style="3" bestFit="1" customWidth="1"/>
    <col min="49" max="49" width="3" style="3" bestFit="1" customWidth="1"/>
    <col min="50" max="50" width="3.140625" style="3" bestFit="1" customWidth="1"/>
    <col min="51" max="51" width="2.7109375" style="3" bestFit="1" customWidth="1"/>
    <col min="52" max="52" width="3" style="3" bestFit="1" customWidth="1"/>
    <col min="53" max="54" width="3.28515625" style="3" bestFit="1" customWidth="1"/>
    <col min="55" max="56" width="3" style="3" bestFit="1" customWidth="1"/>
    <col min="57" max="57" width="3.140625" style="3" bestFit="1" customWidth="1"/>
    <col min="58" max="59" width="3" style="3" bestFit="1" customWidth="1"/>
    <col min="60" max="61" width="3.28515625" style="3" bestFit="1" customWidth="1"/>
    <col min="62" max="63" width="3" style="3" bestFit="1" customWidth="1"/>
    <col min="64" max="64" width="3.140625" style="3" bestFit="1" customWidth="1"/>
    <col min="65" max="66" width="3" style="3" bestFit="1" customWidth="1"/>
    <col min="67" max="68" width="3.28515625" style="3" bestFit="1" customWidth="1"/>
    <col min="69" max="70" width="3" style="3" bestFit="1" customWidth="1"/>
    <col min="71" max="71" width="3.140625" style="3" bestFit="1" customWidth="1"/>
    <col min="72" max="72" width="2.7109375" style="3" bestFit="1" customWidth="1"/>
    <col min="73" max="73" width="3" style="3" bestFit="1" customWidth="1"/>
    <col min="74" max="75" width="3.28515625" style="3" bestFit="1" customWidth="1"/>
    <col min="76" max="76" width="2.85546875" style="3" bestFit="1" customWidth="1"/>
    <col min="77" max="77" width="3" style="3" bestFit="1" customWidth="1"/>
    <col min="78" max="78" width="3.140625" style="3" bestFit="1" customWidth="1"/>
    <col min="79" max="79" width="2.7109375" style="3" bestFit="1" customWidth="1"/>
    <col min="80" max="80" width="3" style="3" bestFit="1" customWidth="1"/>
    <col min="81" max="82" width="3.28515625" style="3" bestFit="1" customWidth="1"/>
    <col min="83" max="84" width="3" style="3" bestFit="1" customWidth="1"/>
    <col min="85" max="85" width="3.140625" style="3" bestFit="1" customWidth="1"/>
    <col min="86" max="87" width="3" style="3" bestFit="1" customWidth="1"/>
    <col min="88" max="89" width="3.28515625" style="3" bestFit="1" customWidth="1"/>
    <col min="90" max="91" width="3" style="3" bestFit="1" customWidth="1"/>
    <col min="92" max="92" width="3.140625" style="3" bestFit="1" customWidth="1"/>
    <col min="93" max="94" width="3" style="3" bestFit="1" customWidth="1"/>
    <col min="95" max="96" width="3.28515625" style="3" bestFit="1" customWidth="1"/>
    <col min="97" max="98" width="3" style="3" bestFit="1" customWidth="1"/>
    <col min="99" max="99" width="3.140625" style="3" bestFit="1" customWidth="1"/>
    <col min="100" max="101" width="3" style="3" bestFit="1" customWidth="1"/>
    <col min="102" max="103" width="3.28515625" style="3" bestFit="1" customWidth="1"/>
    <col min="104" max="104" width="2.85546875" style="3" bestFit="1" customWidth="1"/>
    <col min="105" max="105" width="3" style="3" bestFit="1" customWidth="1"/>
    <col min="106" max="106" width="3.140625" style="3" bestFit="1" customWidth="1"/>
    <col min="107" max="107" width="2.7109375" style="3" bestFit="1" customWidth="1"/>
    <col min="108" max="16384" width="11.42578125" style="3"/>
  </cols>
  <sheetData>
    <row r="1" spans="1:107" x14ac:dyDescent="0.25">
      <c r="D1" s="3" t="s">
        <v>3</v>
      </c>
      <c r="E1" s="3">
        <v>2020</v>
      </c>
      <c r="K1" s="4"/>
      <c r="L1" s="6" t="s">
        <v>4</v>
      </c>
      <c r="N1" s="5"/>
      <c r="O1" s="6" t="s">
        <v>5</v>
      </c>
    </row>
    <row r="2" spans="1:107" x14ac:dyDescent="0.25">
      <c r="D2" s="3" t="s">
        <v>1</v>
      </c>
      <c r="E2" s="1">
        <v>44197</v>
      </c>
      <c r="I2" s="1"/>
    </row>
    <row r="3" spans="1:107" x14ac:dyDescent="0.25">
      <c r="D3" s="3" t="s">
        <v>2</v>
      </c>
      <c r="E3" s="9">
        <f ca="1">TODAY()</f>
        <v>44216</v>
      </c>
      <c r="F3" s="140"/>
      <c r="G3" s="140"/>
      <c r="H3" s="140"/>
      <c r="I3" s="1"/>
    </row>
    <row r="4" spans="1:107" x14ac:dyDescent="0.25">
      <c r="I4" s="7"/>
      <c r="J4" s="11" t="str">
        <f>"Semaine "&amp;(J7-($E$2-WEEKDAY($E$2,1)+2))/7+1</f>
        <v>Semaine 4</v>
      </c>
      <c r="K4" s="11"/>
      <c r="L4" s="11"/>
      <c r="M4" s="11"/>
      <c r="N4" s="11"/>
      <c r="O4" s="11"/>
      <c r="P4" s="11"/>
      <c r="Q4" s="11" t="str">
        <f>"Semaine "&amp;(Q7-($E$2-WEEKDAY($E$2,1)+2))/7+1</f>
        <v>Semaine 5</v>
      </c>
      <c r="R4" s="11"/>
      <c r="S4" s="11"/>
      <c r="T4" s="11"/>
      <c r="U4" s="11"/>
      <c r="V4" s="11"/>
      <c r="W4" s="11"/>
      <c r="X4" s="11" t="str">
        <f>"Semaine "&amp;(X7-($E$2-WEEKDAY($E$2,1)+2))/7+1</f>
        <v>Semaine 6</v>
      </c>
      <c r="Y4" s="11"/>
      <c r="Z4" s="11"/>
      <c r="AA4" s="11"/>
      <c r="AB4" s="11"/>
      <c r="AC4" s="11"/>
      <c r="AD4" s="11"/>
      <c r="AE4" s="11" t="str">
        <f>"Semaine "&amp;(AE7-($E$2-WEEKDAY($E$2,1)+2))/7+1</f>
        <v>Semaine 7</v>
      </c>
      <c r="AF4" s="11"/>
      <c r="AG4" s="11"/>
      <c r="AH4" s="11"/>
      <c r="AI4" s="11"/>
      <c r="AJ4" s="11"/>
      <c r="AK4" s="11"/>
      <c r="AL4" s="11" t="str">
        <f>"Semaine "&amp;(AL7-($E$2-WEEKDAY($E$2,1)+2))/7+1</f>
        <v>Semaine 8</v>
      </c>
      <c r="AM4" s="11"/>
      <c r="AN4" s="11"/>
      <c r="AO4" s="11"/>
      <c r="AP4" s="11"/>
      <c r="AQ4" s="11"/>
      <c r="AR4" s="11"/>
      <c r="AS4" s="11" t="str">
        <f>"Semaine "&amp;(AS7-($E$2-WEEKDAY($E$2,1)+2))/7+1</f>
        <v>Semaine 9</v>
      </c>
      <c r="AT4" s="11"/>
      <c r="AU4" s="11"/>
      <c r="AV4" s="11"/>
      <c r="AW4" s="11"/>
      <c r="AX4" s="11"/>
      <c r="AY4" s="11"/>
      <c r="AZ4" s="11" t="str">
        <f>"Semaine "&amp;(AZ7-($E$2-WEEKDAY($E$2,1)+2))/7+1</f>
        <v>Semaine 10</v>
      </c>
      <c r="BA4" s="11"/>
      <c r="BB4" s="11"/>
      <c r="BC4" s="11"/>
      <c r="BD4" s="11"/>
      <c r="BE4" s="11"/>
      <c r="BF4" s="11"/>
      <c r="BG4" s="11" t="str">
        <f>"Semaine "&amp;(BG7-($E$2-WEEKDAY($E$2,1)+2))/7+1</f>
        <v>Semaine 11</v>
      </c>
      <c r="BH4" s="11"/>
      <c r="BI4" s="11"/>
      <c r="BJ4" s="11"/>
      <c r="BK4" s="11"/>
      <c r="BL4" s="11"/>
      <c r="BM4" s="11"/>
      <c r="BN4" s="11" t="str">
        <f>"Semaine "&amp;(BN7-($E$2-WEEKDAY($E$2,1)+2))/7+1</f>
        <v>Semaine 12</v>
      </c>
      <c r="BO4" s="11"/>
      <c r="BP4" s="11"/>
      <c r="BQ4" s="11"/>
      <c r="BR4" s="11"/>
      <c r="BS4" s="11"/>
      <c r="BT4" s="11"/>
      <c r="BU4" s="11" t="str">
        <f>"Semaine "&amp;(BU7-($E$2-WEEKDAY($E$2,1)+2))/7+1</f>
        <v>Semaine 13</v>
      </c>
      <c r="BV4" s="11"/>
      <c r="BW4" s="11"/>
      <c r="BX4" s="11"/>
      <c r="BY4" s="11"/>
      <c r="BZ4" s="11"/>
      <c r="CA4" s="11"/>
      <c r="CB4" s="11" t="str">
        <f>"Semaine "&amp;(CB7-($E$2-WEEKDAY($E$2,1)+2))/7+1</f>
        <v>Semaine 14</v>
      </c>
      <c r="CC4" s="11"/>
      <c r="CD4" s="11"/>
      <c r="CE4" s="11"/>
      <c r="CF4" s="11"/>
      <c r="CG4" s="11"/>
      <c r="CH4" s="11"/>
      <c r="CI4" s="11" t="str">
        <f>"Semaine "&amp;(CI7-($E$2-WEEKDAY($E$2,1)+2))/7+1</f>
        <v>Semaine 15</v>
      </c>
      <c r="CJ4" s="11"/>
      <c r="CK4" s="11"/>
      <c r="CL4" s="11"/>
      <c r="CM4" s="11"/>
      <c r="CN4" s="11"/>
      <c r="CO4" s="11"/>
      <c r="CP4" s="11" t="str">
        <f>"Semaine "&amp;(CP7-($E$2-WEEKDAY($E$2,1)+2))/7+1</f>
        <v>Semaine 16</v>
      </c>
      <c r="CQ4" s="11"/>
      <c r="CR4" s="11"/>
      <c r="CS4" s="11"/>
      <c r="CT4" s="11"/>
      <c r="CU4" s="11"/>
      <c r="CV4" s="11"/>
      <c r="CW4" s="11" t="str">
        <f>"Semaine "&amp;(CW7-($E$2-WEEKDAY($E$2,1)+2))/7+1</f>
        <v>Semaine 17</v>
      </c>
      <c r="CX4" s="11"/>
      <c r="CY4" s="11"/>
      <c r="CZ4" s="11"/>
      <c r="DA4" s="11"/>
      <c r="DB4" s="11"/>
      <c r="DC4" s="11"/>
    </row>
    <row r="5" spans="1:107" x14ac:dyDescent="0.25">
      <c r="D5" s="3" t="s">
        <v>62</v>
      </c>
      <c r="E5" s="10">
        <v>4</v>
      </c>
      <c r="F5" s="140"/>
      <c r="G5" s="140"/>
      <c r="H5" s="140"/>
      <c r="I5" s="7"/>
      <c r="J5" s="12">
        <f>J7</f>
        <v>44214</v>
      </c>
      <c r="K5" s="13"/>
      <c r="L5" s="13"/>
      <c r="M5" s="13"/>
      <c r="N5" s="13"/>
      <c r="O5" s="13"/>
      <c r="P5" s="14"/>
      <c r="Q5" s="12">
        <f t="shared" ref="Q5" si="0">Q7</f>
        <v>44221</v>
      </c>
      <c r="R5" s="13"/>
      <c r="S5" s="13"/>
      <c r="T5" s="13"/>
      <c r="U5" s="13"/>
      <c r="V5" s="13"/>
      <c r="W5" s="14"/>
      <c r="X5" s="12">
        <f t="shared" ref="X5" si="1">X7</f>
        <v>44228</v>
      </c>
      <c r="Y5" s="13"/>
      <c r="Z5" s="13"/>
      <c r="AA5" s="13"/>
      <c r="AB5" s="13"/>
      <c r="AC5" s="13"/>
      <c r="AD5" s="14"/>
      <c r="AE5" s="12">
        <f t="shared" ref="AE5" si="2">AE7</f>
        <v>44235</v>
      </c>
      <c r="AF5" s="13"/>
      <c r="AG5" s="13"/>
      <c r="AH5" s="13"/>
      <c r="AI5" s="13"/>
      <c r="AJ5" s="13"/>
      <c r="AK5" s="14"/>
      <c r="AL5" s="12">
        <f t="shared" ref="AL5" si="3">AL7</f>
        <v>44242</v>
      </c>
      <c r="AM5" s="13"/>
      <c r="AN5" s="13"/>
      <c r="AO5" s="13"/>
      <c r="AP5" s="13"/>
      <c r="AQ5" s="13"/>
      <c r="AR5" s="14"/>
      <c r="AS5" s="12">
        <f t="shared" ref="AS5" si="4">AS7</f>
        <v>44249</v>
      </c>
      <c r="AT5" s="13"/>
      <c r="AU5" s="13"/>
      <c r="AV5" s="13"/>
      <c r="AW5" s="13"/>
      <c r="AX5" s="13"/>
      <c r="AY5" s="14"/>
      <c r="AZ5" s="12">
        <f t="shared" ref="AZ5" si="5">AZ7</f>
        <v>44256</v>
      </c>
      <c r="BA5" s="13"/>
      <c r="BB5" s="13"/>
      <c r="BC5" s="13"/>
      <c r="BD5" s="13"/>
      <c r="BE5" s="13"/>
      <c r="BF5" s="14"/>
      <c r="BG5" s="12">
        <f t="shared" ref="BG5" si="6">BG7</f>
        <v>44263</v>
      </c>
      <c r="BH5" s="13"/>
      <c r="BI5" s="13"/>
      <c r="BJ5" s="13"/>
      <c r="BK5" s="13"/>
      <c r="BL5" s="13"/>
      <c r="BM5" s="14"/>
      <c r="BN5" s="12">
        <f t="shared" ref="BN5" si="7">BN7</f>
        <v>44270</v>
      </c>
      <c r="BO5" s="13"/>
      <c r="BP5" s="13"/>
      <c r="BQ5" s="13"/>
      <c r="BR5" s="13"/>
      <c r="BS5" s="13"/>
      <c r="BT5" s="14"/>
      <c r="BU5" s="12">
        <f t="shared" ref="BU5" si="8">BU7</f>
        <v>44277</v>
      </c>
      <c r="BV5" s="13"/>
      <c r="BW5" s="13"/>
      <c r="BX5" s="13"/>
      <c r="BY5" s="13"/>
      <c r="BZ5" s="13"/>
      <c r="CA5" s="14"/>
      <c r="CB5" s="12">
        <f t="shared" ref="CB5" si="9">CB7</f>
        <v>44284</v>
      </c>
      <c r="CC5" s="13"/>
      <c r="CD5" s="13"/>
      <c r="CE5" s="13"/>
      <c r="CF5" s="13"/>
      <c r="CG5" s="13"/>
      <c r="CH5" s="14"/>
      <c r="CI5" s="12">
        <f t="shared" ref="CI5" si="10">CI7</f>
        <v>44291</v>
      </c>
      <c r="CJ5" s="13"/>
      <c r="CK5" s="13"/>
      <c r="CL5" s="13"/>
      <c r="CM5" s="13"/>
      <c r="CN5" s="13"/>
      <c r="CO5" s="14"/>
      <c r="CP5" s="12">
        <f t="shared" ref="CP5" si="11">CP7</f>
        <v>44298</v>
      </c>
      <c r="CQ5" s="13"/>
      <c r="CR5" s="13"/>
      <c r="CS5" s="13"/>
      <c r="CT5" s="13"/>
      <c r="CU5" s="13"/>
      <c r="CV5" s="14"/>
      <c r="CW5" s="12">
        <f t="shared" ref="CW5" si="12">CW7</f>
        <v>44305</v>
      </c>
      <c r="CX5" s="13"/>
      <c r="CY5" s="13"/>
      <c r="CZ5" s="13"/>
      <c r="DA5" s="13"/>
      <c r="DB5" s="13"/>
      <c r="DC5" s="14"/>
    </row>
    <row r="6" spans="1:107" x14ac:dyDescent="0.25">
      <c r="A6" s="15"/>
      <c r="I6" s="7"/>
      <c r="J6" s="2" t="str">
        <f>CHOOSE(WEEKDAY(J7,1),"Di","Lu","Ma","Me","Je","Ve","Sa")</f>
        <v>Lu</v>
      </c>
      <c r="K6" s="2" t="str">
        <f>CHOOSE(WEEKDAY(K7,1),"Di","Lu","Ma","Me","Je","Ve","Sa")</f>
        <v>Ma</v>
      </c>
      <c r="L6" s="2" t="str">
        <f t="shared" ref="L6:BW6" si="13">CHOOSE(WEEKDAY(L7,1),"Di","Lu","Ma","Me","Je","Ve","Sa")</f>
        <v>Me</v>
      </c>
      <c r="M6" s="2" t="str">
        <f t="shared" si="13"/>
        <v>Je</v>
      </c>
      <c r="N6" s="2" t="str">
        <f t="shared" si="13"/>
        <v>Ve</v>
      </c>
      <c r="O6" s="2" t="str">
        <f t="shared" si="13"/>
        <v>Sa</v>
      </c>
      <c r="P6" s="2" t="str">
        <f t="shared" si="13"/>
        <v>Di</v>
      </c>
      <c r="Q6" s="2" t="str">
        <f t="shared" si="13"/>
        <v>Lu</v>
      </c>
      <c r="R6" s="2" t="str">
        <f t="shared" si="13"/>
        <v>Ma</v>
      </c>
      <c r="S6" s="2" t="str">
        <f t="shared" si="13"/>
        <v>Me</v>
      </c>
      <c r="T6" s="2" t="str">
        <f t="shared" si="13"/>
        <v>Je</v>
      </c>
      <c r="U6" s="2" t="str">
        <f t="shared" si="13"/>
        <v>Ve</v>
      </c>
      <c r="V6" s="2" t="str">
        <f t="shared" si="13"/>
        <v>Sa</v>
      </c>
      <c r="W6" s="2" t="str">
        <f t="shared" si="13"/>
        <v>Di</v>
      </c>
      <c r="X6" s="2" t="str">
        <f t="shared" si="13"/>
        <v>Lu</v>
      </c>
      <c r="Y6" s="2" t="str">
        <f t="shared" si="13"/>
        <v>Ma</v>
      </c>
      <c r="Z6" s="2" t="str">
        <f t="shared" si="13"/>
        <v>Me</v>
      </c>
      <c r="AA6" s="2" t="str">
        <f t="shared" si="13"/>
        <v>Je</v>
      </c>
      <c r="AB6" s="2" t="str">
        <f t="shared" si="13"/>
        <v>Ve</v>
      </c>
      <c r="AC6" s="2" t="str">
        <f t="shared" si="13"/>
        <v>Sa</v>
      </c>
      <c r="AD6" s="2" t="str">
        <f t="shared" si="13"/>
        <v>Di</v>
      </c>
      <c r="AE6" s="2" t="str">
        <f t="shared" si="13"/>
        <v>Lu</v>
      </c>
      <c r="AF6" s="2" t="str">
        <f t="shared" si="13"/>
        <v>Ma</v>
      </c>
      <c r="AG6" s="2" t="str">
        <f t="shared" si="13"/>
        <v>Me</v>
      </c>
      <c r="AH6" s="2" t="str">
        <f t="shared" si="13"/>
        <v>Je</v>
      </c>
      <c r="AI6" s="2" t="str">
        <f t="shared" si="13"/>
        <v>Ve</v>
      </c>
      <c r="AJ6" s="2" t="str">
        <f t="shared" si="13"/>
        <v>Sa</v>
      </c>
      <c r="AK6" s="2" t="str">
        <f t="shared" si="13"/>
        <v>Di</v>
      </c>
      <c r="AL6" s="2" t="str">
        <f t="shared" si="13"/>
        <v>Lu</v>
      </c>
      <c r="AM6" s="2" t="str">
        <f t="shared" si="13"/>
        <v>Ma</v>
      </c>
      <c r="AN6" s="2" t="str">
        <f t="shared" si="13"/>
        <v>Me</v>
      </c>
      <c r="AO6" s="2" t="str">
        <f t="shared" si="13"/>
        <v>Je</v>
      </c>
      <c r="AP6" s="2" t="str">
        <f t="shared" si="13"/>
        <v>Ve</v>
      </c>
      <c r="AQ6" s="2" t="str">
        <f t="shared" si="13"/>
        <v>Sa</v>
      </c>
      <c r="AR6" s="2" t="str">
        <f t="shared" si="13"/>
        <v>Di</v>
      </c>
      <c r="AS6" s="2" t="str">
        <f t="shared" si="13"/>
        <v>Lu</v>
      </c>
      <c r="AT6" s="2" t="str">
        <f t="shared" si="13"/>
        <v>Ma</v>
      </c>
      <c r="AU6" s="2" t="str">
        <f t="shared" si="13"/>
        <v>Me</v>
      </c>
      <c r="AV6" s="2" t="str">
        <f t="shared" si="13"/>
        <v>Je</v>
      </c>
      <c r="AW6" s="2" t="str">
        <f t="shared" si="13"/>
        <v>Ve</v>
      </c>
      <c r="AX6" s="2" t="str">
        <f t="shared" si="13"/>
        <v>Sa</v>
      </c>
      <c r="AY6" s="2" t="str">
        <f t="shared" si="13"/>
        <v>Di</v>
      </c>
      <c r="AZ6" s="2" t="str">
        <f t="shared" si="13"/>
        <v>Lu</v>
      </c>
      <c r="BA6" s="2" t="str">
        <f t="shared" si="13"/>
        <v>Ma</v>
      </c>
      <c r="BB6" s="2" t="str">
        <f t="shared" si="13"/>
        <v>Me</v>
      </c>
      <c r="BC6" s="2" t="str">
        <f t="shared" si="13"/>
        <v>Je</v>
      </c>
      <c r="BD6" s="2" t="str">
        <f t="shared" si="13"/>
        <v>Ve</v>
      </c>
      <c r="BE6" s="2" t="str">
        <f t="shared" si="13"/>
        <v>Sa</v>
      </c>
      <c r="BF6" s="2" t="str">
        <f t="shared" si="13"/>
        <v>Di</v>
      </c>
      <c r="BG6" s="2" t="str">
        <f t="shared" si="13"/>
        <v>Lu</v>
      </c>
      <c r="BH6" s="2" t="str">
        <f t="shared" si="13"/>
        <v>Ma</v>
      </c>
      <c r="BI6" s="2" t="str">
        <f t="shared" si="13"/>
        <v>Me</v>
      </c>
      <c r="BJ6" s="2" t="str">
        <f t="shared" si="13"/>
        <v>Je</v>
      </c>
      <c r="BK6" s="2" t="str">
        <f t="shared" si="13"/>
        <v>Ve</v>
      </c>
      <c r="BL6" s="2" t="str">
        <f t="shared" si="13"/>
        <v>Sa</v>
      </c>
      <c r="BM6" s="2" t="str">
        <f t="shared" si="13"/>
        <v>Di</v>
      </c>
      <c r="BN6" s="2" t="str">
        <f t="shared" si="13"/>
        <v>Lu</v>
      </c>
      <c r="BO6" s="2" t="str">
        <f t="shared" si="13"/>
        <v>Ma</v>
      </c>
      <c r="BP6" s="2" t="str">
        <f t="shared" si="13"/>
        <v>Me</v>
      </c>
      <c r="BQ6" s="2" t="str">
        <f t="shared" si="13"/>
        <v>Je</v>
      </c>
      <c r="BR6" s="2" t="str">
        <f t="shared" si="13"/>
        <v>Ve</v>
      </c>
      <c r="BS6" s="2" t="str">
        <f t="shared" si="13"/>
        <v>Sa</v>
      </c>
      <c r="BT6" s="2" t="str">
        <f t="shared" si="13"/>
        <v>Di</v>
      </c>
      <c r="BU6" s="2" t="str">
        <f t="shared" si="13"/>
        <v>Lu</v>
      </c>
      <c r="BV6" s="2" t="str">
        <f t="shared" si="13"/>
        <v>Ma</v>
      </c>
      <c r="BW6" s="2" t="str">
        <f t="shared" si="13"/>
        <v>Me</v>
      </c>
      <c r="BX6" s="2" t="str">
        <f t="shared" ref="BX6:DC6" si="14">CHOOSE(WEEKDAY(BX7,1),"Di","Lu","Ma","Me","Je","Ve","Sa")</f>
        <v>Je</v>
      </c>
      <c r="BY6" s="2" t="str">
        <f t="shared" si="14"/>
        <v>Ve</v>
      </c>
      <c r="BZ6" s="2" t="str">
        <f t="shared" si="14"/>
        <v>Sa</v>
      </c>
      <c r="CA6" s="2" t="str">
        <f t="shared" si="14"/>
        <v>Di</v>
      </c>
      <c r="CB6" s="2" t="str">
        <f t="shared" si="14"/>
        <v>Lu</v>
      </c>
      <c r="CC6" s="2" t="str">
        <f t="shared" si="14"/>
        <v>Ma</v>
      </c>
      <c r="CD6" s="2" t="str">
        <f t="shared" si="14"/>
        <v>Me</v>
      </c>
      <c r="CE6" s="2" t="str">
        <f t="shared" si="14"/>
        <v>Je</v>
      </c>
      <c r="CF6" s="2" t="str">
        <f t="shared" si="14"/>
        <v>Ve</v>
      </c>
      <c r="CG6" s="2" t="str">
        <f t="shared" si="14"/>
        <v>Sa</v>
      </c>
      <c r="CH6" s="2" t="str">
        <f t="shared" si="14"/>
        <v>Di</v>
      </c>
      <c r="CI6" s="2" t="str">
        <f t="shared" si="14"/>
        <v>Lu</v>
      </c>
      <c r="CJ6" s="2" t="str">
        <f t="shared" si="14"/>
        <v>Ma</v>
      </c>
      <c r="CK6" s="2" t="str">
        <f t="shared" si="14"/>
        <v>Me</v>
      </c>
      <c r="CL6" s="2" t="str">
        <f t="shared" si="14"/>
        <v>Je</v>
      </c>
      <c r="CM6" s="2" t="str">
        <f t="shared" si="14"/>
        <v>Ve</v>
      </c>
      <c r="CN6" s="2" t="str">
        <f t="shared" si="14"/>
        <v>Sa</v>
      </c>
      <c r="CO6" s="2" t="str">
        <f t="shared" si="14"/>
        <v>Di</v>
      </c>
      <c r="CP6" s="2" t="str">
        <f t="shared" si="14"/>
        <v>Lu</v>
      </c>
      <c r="CQ6" s="2" t="str">
        <f t="shared" si="14"/>
        <v>Ma</v>
      </c>
      <c r="CR6" s="2" t="str">
        <f t="shared" si="14"/>
        <v>Me</v>
      </c>
      <c r="CS6" s="2" t="str">
        <f t="shared" si="14"/>
        <v>Je</v>
      </c>
      <c r="CT6" s="2" t="str">
        <f t="shared" si="14"/>
        <v>Ve</v>
      </c>
      <c r="CU6" s="2" t="str">
        <f t="shared" si="14"/>
        <v>Sa</v>
      </c>
      <c r="CV6" s="2" t="str">
        <f t="shared" si="14"/>
        <v>Di</v>
      </c>
      <c r="CW6" s="2" t="str">
        <f t="shared" si="14"/>
        <v>Lu</v>
      </c>
      <c r="CX6" s="2" t="str">
        <f t="shared" si="14"/>
        <v>Ma</v>
      </c>
      <c r="CY6" s="2" t="str">
        <f t="shared" si="14"/>
        <v>Me</v>
      </c>
      <c r="CZ6" s="2" t="str">
        <f t="shared" si="14"/>
        <v>Je</v>
      </c>
      <c r="DA6" s="2" t="str">
        <f t="shared" si="14"/>
        <v>Ve</v>
      </c>
      <c r="DB6" s="2" t="str">
        <f t="shared" si="14"/>
        <v>Sa</v>
      </c>
      <c r="DC6" s="2" t="str">
        <f t="shared" si="14"/>
        <v>Di</v>
      </c>
    </row>
    <row r="7" spans="1:107" s="15" customFormat="1" ht="30" x14ac:dyDescent="0.25">
      <c r="A7" s="15" t="s">
        <v>0</v>
      </c>
      <c r="B7" s="15" t="s">
        <v>6</v>
      </c>
      <c r="C7" s="15" t="s">
        <v>67</v>
      </c>
      <c r="D7" s="15" t="s">
        <v>7</v>
      </c>
      <c r="E7" s="15" t="s">
        <v>8</v>
      </c>
      <c r="F7" s="141" t="s">
        <v>66</v>
      </c>
      <c r="G7" s="141" t="s">
        <v>65</v>
      </c>
      <c r="H7" s="141" t="s">
        <v>63</v>
      </c>
      <c r="I7" s="16" t="s">
        <v>64</v>
      </c>
      <c r="J7" s="142">
        <f>E2-WEEKDAY(E2,1)+2+7*(E5-1)</f>
        <v>44214</v>
      </c>
      <c r="K7" s="142">
        <f t="shared" ref="K7:BV7" si="15">J7+1</f>
        <v>44215</v>
      </c>
      <c r="L7" s="142">
        <f t="shared" si="15"/>
        <v>44216</v>
      </c>
      <c r="M7" s="142">
        <f t="shared" si="15"/>
        <v>44217</v>
      </c>
      <c r="N7" s="142">
        <f t="shared" si="15"/>
        <v>44218</v>
      </c>
      <c r="O7" s="142">
        <f t="shared" si="15"/>
        <v>44219</v>
      </c>
      <c r="P7" s="142">
        <f t="shared" si="15"/>
        <v>44220</v>
      </c>
      <c r="Q7" s="142">
        <f t="shared" si="15"/>
        <v>44221</v>
      </c>
      <c r="R7" s="142">
        <f t="shared" si="15"/>
        <v>44222</v>
      </c>
      <c r="S7" s="142">
        <f t="shared" si="15"/>
        <v>44223</v>
      </c>
      <c r="T7" s="142">
        <f t="shared" si="15"/>
        <v>44224</v>
      </c>
      <c r="U7" s="142">
        <f t="shared" si="15"/>
        <v>44225</v>
      </c>
      <c r="V7" s="142">
        <f t="shared" si="15"/>
        <v>44226</v>
      </c>
      <c r="W7" s="142">
        <f t="shared" si="15"/>
        <v>44227</v>
      </c>
      <c r="X7" s="142">
        <f t="shared" si="15"/>
        <v>44228</v>
      </c>
      <c r="Y7" s="142">
        <f t="shared" si="15"/>
        <v>44229</v>
      </c>
      <c r="Z7" s="142">
        <f t="shared" si="15"/>
        <v>44230</v>
      </c>
      <c r="AA7" s="142">
        <f t="shared" si="15"/>
        <v>44231</v>
      </c>
      <c r="AB7" s="142">
        <f t="shared" si="15"/>
        <v>44232</v>
      </c>
      <c r="AC7" s="142">
        <f t="shared" si="15"/>
        <v>44233</v>
      </c>
      <c r="AD7" s="142">
        <f t="shared" si="15"/>
        <v>44234</v>
      </c>
      <c r="AE7" s="142">
        <f t="shared" si="15"/>
        <v>44235</v>
      </c>
      <c r="AF7" s="142">
        <f t="shared" si="15"/>
        <v>44236</v>
      </c>
      <c r="AG7" s="142">
        <f t="shared" si="15"/>
        <v>44237</v>
      </c>
      <c r="AH7" s="142">
        <f t="shared" si="15"/>
        <v>44238</v>
      </c>
      <c r="AI7" s="142">
        <f t="shared" si="15"/>
        <v>44239</v>
      </c>
      <c r="AJ7" s="142">
        <f t="shared" si="15"/>
        <v>44240</v>
      </c>
      <c r="AK7" s="142">
        <f t="shared" si="15"/>
        <v>44241</v>
      </c>
      <c r="AL7" s="142">
        <f t="shared" si="15"/>
        <v>44242</v>
      </c>
      <c r="AM7" s="142">
        <f t="shared" si="15"/>
        <v>44243</v>
      </c>
      <c r="AN7" s="142">
        <f t="shared" si="15"/>
        <v>44244</v>
      </c>
      <c r="AO7" s="142">
        <f t="shared" si="15"/>
        <v>44245</v>
      </c>
      <c r="AP7" s="142">
        <f t="shared" si="15"/>
        <v>44246</v>
      </c>
      <c r="AQ7" s="142">
        <f t="shared" si="15"/>
        <v>44247</v>
      </c>
      <c r="AR7" s="142">
        <f t="shared" si="15"/>
        <v>44248</v>
      </c>
      <c r="AS7" s="142">
        <f t="shared" si="15"/>
        <v>44249</v>
      </c>
      <c r="AT7" s="142">
        <f t="shared" si="15"/>
        <v>44250</v>
      </c>
      <c r="AU7" s="142">
        <f t="shared" si="15"/>
        <v>44251</v>
      </c>
      <c r="AV7" s="142">
        <f t="shared" si="15"/>
        <v>44252</v>
      </c>
      <c r="AW7" s="142">
        <f t="shared" si="15"/>
        <v>44253</v>
      </c>
      <c r="AX7" s="142">
        <f t="shared" si="15"/>
        <v>44254</v>
      </c>
      <c r="AY7" s="142">
        <f t="shared" si="15"/>
        <v>44255</v>
      </c>
      <c r="AZ7" s="142">
        <f t="shared" si="15"/>
        <v>44256</v>
      </c>
      <c r="BA7" s="142">
        <f t="shared" si="15"/>
        <v>44257</v>
      </c>
      <c r="BB7" s="142">
        <f t="shared" si="15"/>
        <v>44258</v>
      </c>
      <c r="BC7" s="142">
        <f t="shared" si="15"/>
        <v>44259</v>
      </c>
      <c r="BD7" s="142">
        <f t="shared" si="15"/>
        <v>44260</v>
      </c>
      <c r="BE7" s="142">
        <f t="shared" si="15"/>
        <v>44261</v>
      </c>
      <c r="BF7" s="142">
        <f t="shared" si="15"/>
        <v>44262</v>
      </c>
      <c r="BG7" s="142">
        <f t="shared" si="15"/>
        <v>44263</v>
      </c>
      <c r="BH7" s="142">
        <f t="shared" si="15"/>
        <v>44264</v>
      </c>
      <c r="BI7" s="142">
        <f t="shared" si="15"/>
        <v>44265</v>
      </c>
      <c r="BJ7" s="142">
        <f t="shared" si="15"/>
        <v>44266</v>
      </c>
      <c r="BK7" s="142">
        <f t="shared" si="15"/>
        <v>44267</v>
      </c>
      <c r="BL7" s="142">
        <f t="shared" si="15"/>
        <v>44268</v>
      </c>
      <c r="BM7" s="142">
        <f t="shared" si="15"/>
        <v>44269</v>
      </c>
      <c r="BN7" s="142">
        <f t="shared" si="15"/>
        <v>44270</v>
      </c>
      <c r="BO7" s="142">
        <f t="shared" si="15"/>
        <v>44271</v>
      </c>
      <c r="BP7" s="142">
        <f t="shared" si="15"/>
        <v>44272</v>
      </c>
      <c r="BQ7" s="142">
        <f t="shared" si="15"/>
        <v>44273</v>
      </c>
      <c r="BR7" s="142">
        <f t="shared" si="15"/>
        <v>44274</v>
      </c>
      <c r="BS7" s="142">
        <f t="shared" si="15"/>
        <v>44275</v>
      </c>
      <c r="BT7" s="142">
        <f t="shared" si="15"/>
        <v>44276</v>
      </c>
      <c r="BU7" s="142">
        <f t="shared" si="15"/>
        <v>44277</v>
      </c>
      <c r="BV7" s="142">
        <f t="shared" si="15"/>
        <v>44278</v>
      </c>
      <c r="BW7" s="142">
        <f t="shared" ref="BW7:DC7" si="16">BV7+1</f>
        <v>44279</v>
      </c>
      <c r="BX7" s="142">
        <f t="shared" si="16"/>
        <v>44280</v>
      </c>
      <c r="BY7" s="142">
        <f t="shared" si="16"/>
        <v>44281</v>
      </c>
      <c r="BZ7" s="142">
        <f t="shared" si="16"/>
        <v>44282</v>
      </c>
      <c r="CA7" s="142">
        <f t="shared" si="16"/>
        <v>44283</v>
      </c>
      <c r="CB7" s="142">
        <f t="shared" si="16"/>
        <v>44284</v>
      </c>
      <c r="CC7" s="142">
        <f t="shared" si="16"/>
        <v>44285</v>
      </c>
      <c r="CD7" s="142">
        <f t="shared" si="16"/>
        <v>44286</v>
      </c>
      <c r="CE7" s="142">
        <f t="shared" si="16"/>
        <v>44287</v>
      </c>
      <c r="CF7" s="142">
        <f t="shared" si="16"/>
        <v>44288</v>
      </c>
      <c r="CG7" s="142">
        <f t="shared" si="16"/>
        <v>44289</v>
      </c>
      <c r="CH7" s="142">
        <f t="shared" si="16"/>
        <v>44290</v>
      </c>
      <c r="CI7" s="142">
        <f t="shared" si="16"/>
        <v>44291</v>
      </c>
      <c r="CJ7" s="142">
        <f t="shared" si="16"/>
        <v>44292</v>
      </c>
      <c r="CK7" s="142">
        <f t="shared" si="16"/>
        <v>44293</v>
      </c>
      <c r="CL7" s="142">
        <f t="shared" si="16"/>
        <v>44294</v>
      </c>
      <c r="CM7" s="142">
        <f t="shared" si="16"/>
        <v>44295</v>
      </c>
      <c r="CN7" s="142">
        <f t="shared" si="16"/>
        <v>44296</v>
      </c>
      <c r="CO7" s="142">
        <f t="shared" si="16"/>
        <v>44297</v>
      </c>
      <c r="CP7" s="142">
        <f t="shared" si="16"/>
        <v>44298</v>
      </c>
      <c r="CQ7" s="142">
        <f t="shared" si="16"/>
        <v>44299</v>
      </c>
      <c r="CR7" s="142">
        <f t="shared" si="16"/>
        <v>44300</v>
      </c>
      <c r="CS7" s="142">
        <f t="shared" si="16"/>
        <v>44301</v>
      </c>
      <c r="CT7" s="142">
        <f t="shared" si="16"/>
        <v>44302</v>
      </c>
      <c r="CU7" s="142">
        <f t="shared" si="16"/>
        <v>44303</v>
      </c>
      <c r="CV7" s="142">
        <f t="shared" si="16"/>
        <v>44304</v>
      </c>
      <c r="CW7" s="142">
        <f t="shared" si="16"/>
        <v>44305</v>
      </c>
      <c r="CX7" s="142">
        <f t="shared" si="16"/>
        <v>44306</v>
      </c>
      <c r="CY7" s="142">
        <f t="shared" si="16"/>
        <v>44307</v>
      </c>
      <c r="CZ7" s="142">
        <f t="shared" si="16"/>
        <v>44308</v>
      </c>
      <c r="DA7" s="142">
        <f t="shared" si="16"/>
        <v>44309</v>
      </c>
      <c r="DB7" s="142">
        <f t="shared" si="16"/>
        <v>44310</v>
      </c>
      <c r="DC7" s="142">
        <f t="shared" si="16"/>
        <v>44311</v>
      </c>
    </row>
    <row r="8" spans="1:107" s="144" customFormat="1" x14ac:dyDescent="0.25">
      <c r="A8" s="143"/>
      <c r="D8" s="145"/>
      <c r="E8" s="146"/>
      <c r="F8" s="147"/>
      <c r="G8" s="147"/>
      <c r="H8" s="147"/>
      <c r="I8" s="146"/>
      <c r="J8" s="148"/>
      <c r="K8" s="148"/>
      <c r="L8" s="148"/>
      <c r="M8" s="148"/>
      <c r="N8" s="148"/>
      <c r="O8" s="148"/>
      <c r="P8" s="148"/>
      <c r="R8" s="149"/>
      <c r="S8" s="148"/>
      <c r="T8" s="148"/>
      <c r="U8" s="148"/>
      <c r="V8" s="148"/>
      <c r="W8" s="148"/>
      <c r="X8" s="148"/>
      <c r="Y8" s="148"/>
    </row>
    <row r="9" spans="1:107" s="144" customFormat="1" x14ac:dyDescent="0.25">
      <c r="A9" s="144" t="s">
        <v>40</v>
      </c>
      <c r="B9" s="144" t="s">
        <v>39</v>
      </c>
      <c r="C9" s="144" t="s">
        <v>68</v>
      </c>
      <c r="D9" s="146">
        <v>44180</v>
      </c>
      <c r="E9" s="146">
        <v>44542</v>
      </c>
      <c r="F9" s="147">
        <v>1</v>
      </c>
      <c r="G9" s="147"/>
      <c r="H9" s="147">
        <v>1</v>
      </c>
      <c r="I9" s="146"/>
      <c r="J9" s="148"/>
      <c r="K9" s="148"/>
      <c r="L9" s="148"/>
      <c r="M9" s="148"/>
      <c r="N9" s="148"/>
      <c r="O9" s="148"/>
      <c r="P9" s="148"/>
      <c r="R9" s="149"/>
      <c r="S9" s="148"/>
      <c r="T9" s="148"/>
      <c r="U9" s="148"/>
      <c r="V9" s="148"/>
      <c r="W9" s="148"/>
      <c r="X9" s="148"/>
      <c r="Y9" s="148"/>
    </row>
    <row r="10" spans="1:107" s="144" customFormat="1" x14ac:dyDescent="0.25">
      <c r="A10" s="144" t="s">
        <v>47</v>
      </c>
      <c r="B10" s="144" t="s">
        <v>46</v>
      </c>
      <c r="C10" s="144" t="s">
        <v>70</v>
      </c>
      <c r="D10" s="146">
        <v>44181</v>
      </c>
      <c r="E10" s="146">
        <v>44248</v>
      </c>
      <c r="F10" s="147">
        <v>2</v>
      </c>
      <c r="G10" s="147">
        <v>33</v>
      </c>
      <c r="H10" s="147">
        <v>4</v>
      </c>
      <c r="I10" s="144">
        <v>66</v>
      </c>
      <c r="J10" s="148"/>
      <c r="K10" s="148"/>
      <c r="L10" s="148"/>
      <c r="M10" s="148"/>
      <c r="N10" s="148"/>
      <c r="O10" s="148"/>
      <c r="P10" s="148"/>
      <c r="R10" s="149"/>
      <c r="S10" s="148"/>
      <c r="T10" s="148"/>
      <c r="U10" s="148"/>
      <c r="V10" s="148"/>
      <c r="W10" s="148"/>
      <c r="X10" s="148"/>
      <c r="Y10" s="148"/>
    </row>
    <row r="11" spans="1:107" s="144" customFormat="1" x14ac:dyDescent="0.25">
      <c r="A11" s="144" t="s">
        <v>54</v>
      </c>
      <c r="B11" s="144" t="s">
        <v>53</v>
      </c>
      <c r="C11" s="144" t="s">
        <v>71</v>
      </c>
      <c r="D11" s="146">
        <v>43815</v>
      </c>
      <c r="E11" s="146">
        <v>43538</v>
      </c>
      <c r="F11" s="147">
        <v>2</v>
      </c>
      <c r="G11" s="147">
        <v>64</v>
      </c>
      <c r="H11" s="147">
        <v>1</v>
      </c>
      <c r="I11" s="144">
        <v>32</v>
      </c>
      <c r="J11" s="148"/>
      <c r="K11" s="148"/>
      <c r="L11" s="148"/>
      <c r="M11" s="148"/>
      <c r="N11" s="148"/>
      <c r="O11" s="148"/>
      <c r="P11" s="148"/>
    </row>
    <row r="12" spans="1:107" s="144" customFormat="1" x14ac:dyDescent="0.25">
      <c r="A12" s="144" t="s">
        <v>59</v>
      </c>
      <c r="B12" s="144" t="s">
        <v>58</v>
      </c>
      <c r="C12" s="144" t="s">
        <v>72</v>
      </c>
      <c r="D12" s="146">
        <v>44181</v>
      </c>
      <c r="E12" s="146">
        <v>44227</v>
      </c>
      <c r="F12" s="147" t="s">
        <v>61</v>
      </c>
      <c r="G12" s="147"/>
      <c r="H12" s="147"/>
      <c r="J12" s="148"/>
      <c r="K12" s="148"/>
      <c r="L12" s="148"/>
      <c r="M12" s="148"/>
      <c r="N12" s="148"/>
      <c r="O12" s="148"/>
      <c r="P12" s="148"/>
    </row>
    <row r="13" spans="1:107" s="144" customFormat="1" x14ac:dyDescent="0.25">
      <c r="A13" s="144" t="s">
        <v>59</v>
      </c>
      <c r="B13" s="144" t="s">
        <v>58</v>
      </c>
      <c r="C13" s="144" t="s">
        <v>94</v>
      </c>
      <c r="D13" s="146">
        <v>43815</v>
      </c>
      <c r="E13" s="146">
        <v>43861</v>
      </c>
      <c r="F13" s="147" t="s">
        <v>61</v>
      </c>
      <c r="G13" s="147"/>
      <c r="H13" s="147"/>
      <c r="J13" s="148"/>
      <c r="K13" s="148"/>
      <c r="L13" s="148"/>
      <c r="M13" s="148"/>
      <c r="N13" s="148"/>
      <c r="O13" s="148"/>
      <c r="P13" s="148"/>
    </row>
    <row r="14" spans="1:107" s="144" customFormat="1" x14ac:dyDescent="0.25">
      <c r="D14" s="146"/>
      <c r="E14" s="146"/>
      <c r="F14" s="147"/>
      <c r="G14" s="147"/>
      <c r="H14" s="147"/>
      <c r="J14" s="148"/>
      <c r="K14" s="148"/>
      <c r="L14" s="148"/>
      <c r="M14" s="148"/>
      <c r="N14" s="148"/>
      <c r="O14" s="148"/>
      <c r="P14" s="148"/>
    </row>
    <row r="15" spans="1:107" s="144" customFormat="1" x14ac:dyDescent="0.25">
      <c r="D15" s="146"/>
      <c r="E15" s="146"/>
      <c r="F15" s="147"/>
      <c r="G15" s="147"/>
      <c r="H15" s="147"/>
      <c r="J15" s="148"/>
      <c r="K15" s="148"/>
      <c r="L15" s="148"/>
      <c r="M15" s="148"/>
      <c r="N15" s="148"/>
      <c r="O15" s="148"/>
      <c r="P15" s="148"/>
    </row>
    <row r="16" spans="1:107" s="144" customFormat="1" x14ac:dyDescent="0.25">
      <c r="D16" s="146"/>
      <c r="E16" s="146"/>
      <c r="F16" s="147"/>
      <c r="G16" s="147"/>
      <c r="H16" s="147"/>
      <c r="J16" s="148"/>
      <c r="K16" s="148"/>
      <c r="L16" s="148"/>
      <c r="M16" s="148"/>
      <c r="N16" s="148"/>
      <c r="O16" s="148"/>
      <c r="P16" s="148"/>
    </row>
    <row r="17" spans="4:16" s="144" customFormat="1" x14ac:dyDescent="0.25">
      <c r="D17" s="146"/>
      <c r="E17" s="146"/>
      <c r="F17" s="147"/>
      <c r="G17" s="147"/>
      <c r="H17" s="147"/>
      <c r="J17" s="148"/>
      <c r="K17" s="148"/>
      <c r="L17" s="148"/>
      <c r="M17" s="148"/>
      <c r="N17" s="148"/>
      <c r="O17" s="148"/>
      <c r="P17" s="148"/>
    </row>
    <row r="18" spans="4:16" s="144" customFormat="1" x14ac:dyDescent="0.25">
      <c r="D18" s="146"/>
      <c r="E18" s="146"/>
      <c r="F18" s="147"/>
      <c r="G18" s="147"/>
      <c r="H18" s="147"/>
      <c r="J18" s="148"/>
      <c r="K18" s="148"/>
      <c r="L18" s="148"/>
      <c r="M18" s="148"/>
      <c r="N18" s="148"/>
      <c r="O18" s="148"/>
      <c r="P18" s="148"/>
    </row>
    <row r="19" spans="4:16" s="144" customFormat="1" x14ac:dyDescent="0.25">
      <c r="D19" s="146"/>
      <c r="E19" s="146"/>
      <c r="F19" s="147"/>
      <c r="G19" s="147"/>
      <c r="H19" s="147"/>
      <c r="J19" s="148"/>
      <c r="K19" s="148"/>
      <c r="L19" s="148"/>
      <c r="M19" s="148"/>
      <c r="N19" s="148"/>
      <c r="O19" s="148"/>
      <c r="P19" s="148"/>
    </row>
    <row r="20" spans="4:16" s="144" customFormat="1" x14ac:dyDescent="0.25">
      <c r="D20" s="146"/>
      <c r="E20" s="146"/>
      <c r="F20" s="147"/>
      <c r="G20" s="147"/>
      <c r="H20" s="147"/>
      <c r="J20" s="148"/>
      <c r="K20" s="148"/>
      <c r="L20" s="148"/>
      <c r="M20" s="148"/>
      <c r="N20" s="148"/>
      <c r="O20" s="148"/>
      <c r="P20" s="148"/>
    </row>
    <row r="21" spans="4:16" s="144" customFormat="1" x14ac:dyDescent="0.25">
      <c r="D21" s="146"/>
      <c r="E21" s="146"/>
      <c r="F21" s="147"/>
      <c r="G21" s="147"/>
      <c r="H21" s="147"/>
      <c r="J21" s="148"/>
      <c r="K21" s="148"/>
      <c r="L21" s="148"/>
      <c r="M21" s="148"/>
      <c r="N21" s="148"/>
      <c r="O21" s="148"/>
      <c r="P21" s="148"/>
    </row>
    <row r="22" spans="4:16" s="144" customFormat="1" x14ac:dyDescent="0.25">
      <c r="D22" s="146"/>
      <c r="E22" s="146"/>
      <c r="F22" s="147"/>
      <c r="G22" s="147"/>
      <c r="H22" s="147" t="s">
        <v>106</v>
      </c>
      <c r="J22" s="148"/>
      <c r="K22" s="148"/>
      <c r="L22" s="148"/>
      <c r="M22" s="148"/>
      <c r="N22" s="148"/>
      <c r="O22" s="148"/>
      <c r="P22" s="148"/>
    </row>
    <row r="23" spans="4:16" s="144" customFormat="1" x14ac:dyDescent="0.25">
      <c r="D23" s="146"/>
      <c r="E23" s="146"/>
      <c r="F23" s="147"/>
      <c r="G23" s="147"/>
      <c r="H23" s="147"/>
      <c r="J23" s="148"/>
      <c r="K23" s="148"/>
      <c r="L23" s="148"/>
      <c r="M23" s="148"/>
      <c r="N23" s="148"/>
      <c r="O23" s="148"/>
      <c r="P23" s="148"/>
    </row>
    <row r="24" spans="4:16" s="144" customFormat="1" x14ac:dyDescent="0.25">
      <c r="D24" s="146"/>
      <c r="E24" s="146"/>
      <c r="F24" s="147"/>
      <c r="G24" s="147"/>
      <c r="H24" s="147"/>
      <c r="J24" s="148"/>
      <c r="K24" s="148"/>
      <c r="L24" s="148"/>
      <c r="M24" s="148"/>
      <c r="N24" s="148"/>
      <c r="O24" s="148"/>
      <c r="P24" s="148"/>
    </row>
    <row r="25" spans="4:16" s="144" customFormat="1" x14ac:dyDescent="0.25">
      <c r="D25" s="146"/>
      <c r="E25" s="146"/>
      <c r="F25" s="147"/>
      <c r="G25" s="147"/>
      <c r="H25" s="147"/>
      <c r="J25" s="148"/>
      <c r="K25" s="148"/>
      <c r="L25" s="148"/>
      <c r="M25" s="148"/>
      <c r="N25" s="148"/>
      <c r="O25" s="148"/>
      <c r="P25" s="148"/>
    </row>
    <row r="26" spans="4:16" s="144" customFormat="1" x14ac:dyDescent="0.25">
      <c r="D26" s="146"/>
      <c r="E26" s="146"/>
      <c r="F26" s="147"/>
      <c r="G26" s="147"/>
      <c r="H26" s="147"/>
      <c r="J26" s="148"/>
      <c r="K26" s="148"/>
      <c r="L26" s="148"/>
      <c r="M26" s="148"/>
      <c r="N26" s="148"/>
      <c r="O26" s="148"/>
      <c r="P26" s="148"/>
    </row>
    <row r="27" spans="4:16" s="144" customFormat="1" x14ac:dyDescent="0.25">
      <c r="D27" s="146"/>
      <c r="E27" s="146"/>
      <c r="F27" s="147"/>
      <c r="G27" s="147"/>
      <c r="H27" s="147"/>
      <c r="J27" s="148"/>
      <c r="K27" s="148"/>
      <c r="L27" s="148"/>
      <c r="M27" s="148"/>
      <c r="N27" s="148"/>
      <c r="O27" s="148"/>
      <c r="P27" s="148"/>
    </row>
    <row r="28" spans="4:16" s="144" customFormat="1" x14ac:dyDescent="0.25">
      <c r="D28" s="146"/>
      <c r="E28" s="146"/>
      <c r="F28" s="147"/>
      <c r="G28" s="147"/>
      <c r="H28" s="147"/>
      <c r="J28" s="148"/>
      <c r="K28" s="148"/>
      <c r="L28" s="148"/>
      <c r="M28" s="148"/>
      <c r="N28" s="148"/>
      <c r="O28" s="148"/>
      <c r="P28" s="148"/>
    </row>
    <row r="29" spans="4:16" s="144" customFormat="1" x14ac:dyDescent="0.25">
      <c r="D29" s="146"/>
      <c r="E29" s="146"/>
      <c r="F29" s="147"/>
      <c r="G29" s="147"/>
      <c r="H29" s="147"/>
      <c r="J29" s="148"/>
      <c r="K29" s="148"/>
      <c r="L29" s="148"/>
      <c r="M29" s="148"/>
      <c r="N29" s="148"/>
      <c r="O29" s="148"/>
      <c r="P29" s="148"/>
    </row>
    <row r="30" spans="4:16" s="144" customFormat="1" x14ac:dyDescent="0.25">
      <c r="D30" s="146"/>
      <c r="E30" s="146"/>
      <c r="F30" s="147"/>
      <c r="G30" s="147"/>
      <c r="H30" s="147"/>
      <c r="J30" s="148"/>
      <c r="K30" s="148"/>
      <c r="L30" s="148"/>
      <c r="M30" s="148"/>
      <c r="N30" s="148"/>
      <c r="O30" s="148"/>
      <c r="P30" s="148"/>
    </row>
    <row r="31" spans="4:16" s="144" customFormat="1" x14ac:dyDescent="0.25">
      <c r="D31" s="146"/>
      <c r="E31" s="146"/>
      <c r="F31" s="147"/>
      <c r="G31" s="147"/>
      <c r="H31" s="147"/>
      <c r="J31" s="148"/>
      <c r="K31" s="148"/>
      <c r="L31" s="148"/>
      <c r="M31" s="148"/>
      <c r="N31" s="148"/>
      <c r="O31" s="148"/>
      <c r="P31" s="148"/>
    </row>
    <row r="32" spans="4:16" s="144" customFormat="1" x14ac:dyDescent="0.25">
      <c r="D32" s="146"/>
      <c r="E32" s="146"/>
      <c r="F32" s="147"/>
      <c r="G32" s="147"/>
      <c r="H32" s="147"/>
      <c r="J32" s="148"/>
      <c r="K32" s="148"/>
      <c r="L32" s="148"/>
      <c r="M32" s="148"/>
      <c r="N32" s="148"/>
      <c r="O32" s="148"/>
      <c r="P32" s="148"/>
    </row>
    <row r="33" spans="4:16" s="144" customFormat="1" x14ac:dyDescent="0.25">
      <c r="D33" s="146"/>
      <c r="E33" s="146"/>
      <c r="F33" s="147"/>
      <c r="G33" s="147"/>
      <c r="H33" s="147"/>
      <c r="J33" s="148"/>
      <c r="K33" s="148"/>
      <c r="L33" s="148"/>
      <c r="M33" s="148"/>
      <c r="N33" s="148"/>
      <c r="O33" s="148"/>
      <c r="P33" s="148"/>
    </row>
    <row r="34" spans="4:16" s="144" customFormat="1" x14ac:dyDescent="0.25">
      <c r="D34" s="146"/>
      <c r="E34" s="146"/>
      <c r="F34" s="147"/>
      <c r="G34" s="147"/>
      <c r="H34" s="147"/>
      <c r="J34" s="148"/>
      <c r="K34" s="148"/>
      <c r="L34" s="148"/>
      <c r="M34" s="148"/>
      <c r="N34" s="148"/>
      <c r="O34" s="148"/>
      <c r="P34" s="148"/>
    </row>
    <row r="35" spans="4:16" s="144" customFormat="1" x14ac:dyDescent="0.25">
      <c r="D35" s="146"/>
      <c r="E35" s="146"/>
      <c r="F35" s="147"/>
      <c r="G35" s="147"/>
      <c r="H35" s="147"/>
      <c r="J35" s="148"/>
      <c r="K35" s="148"/>
      <c r="L35" s="148"/>
      <c r="M35" s="148"/>
      <c r="N35" s="148"/>
      <c r="O35" s="148"/>
      <c r="P35" s="148"/>
    </row>
    <row r="36" spans="4:16" s="144" customFormat="1" x14ac:dyDescent="0.25">
      <c r="D36" s="146"/>
      <c r="E36" s="146"/>
      <c r="F36" s="147"/>
      <c r="G36" s="147"/>
      <c r="H36" s="147"/>
      <c r="J36" s="148"/>
      <c r="K36" s="148"/>
      <c r="L36" s="148"/>
      <c r="M36" s="148"/>
      <c r="N36" s="148"/>
      <c r="O36" s="148"/>
      <c r="P36" s="148"/>
    </row>
    <row r="37" spans="4:16" s="144" customFormat="1" x14ac:dyDescent="0.25">
      <c r="D37" s="146"/>
      <c r="E37" s="146"/>
      <c r="F37" s="147"/>
      <c r="G37" s="147"/>
      <c r="H37" s="147"/>
      <c r="J37" s="148"/>
      <c r="K37" s="148"/>
      <c r="L37" s="148"/>
      <c r="M37" s="148"/>
      <c r="N37" s="148"/>
      <c r="O37" s="148"/>
      <c r="P37" s="148"/>
    </row>
    <row r="38" spans="4:16" s="144" customFormat="1" x14ac:dyDescent="0.25">
      <c r="D38" s="146"/>
      <c r="E38" s="146"/>
      <c r="F38" s="147"/>
      <c r="G38" s="147"/>
      <c r="H38" s="147"/>
      <c r="J38" s="148"/>
      <c r="K38" s="148"/>
      <c r="L38" s="148"/>
      <c r="M38" s="148"/>
      <c r="N38" s="148"/>
      <c r="O38" s="148"/>
      <c r="P38" s="148"/>
    </row>
    <row r="39" spans="4:16" s="144" customFormat="1" x14ac:dyDescent="0.25">
      <c r="D39" s="146"/>
      <c r="E39" s="146"/>
      <c r="F39" s="147"/>
      <c r="G39" s="147"/>
      <c r="H39" s="147"/>
      <c r="J39" s="148"/>
      <c r="K39" s="148"/>
      <c r="L39" s="148"/>
      <c r="M39" s="148"/>
      <c r="N39" s="148"/>
      <c r="O39" s="148"/>
      <c r="P39" s="148"/>
    </row>
    <row r="40" spans="4:16" s="144" customFormat="1" x14ac:dyDescent="0.25">
      <c r="D40" s="146"/>
      <c r="E40" s="146"/>
      <c r="F40" s="147"/>
      <c r="G40" s="147"/>
      <c r="H40" s="147"/>
      <c r="J40" s="148"/>
      <c r="K40" s="148"/>
      <c r="L40" s="148"/>
      <c r="M40" s="148"/>
      <c r="N40" s="148"/>
      <c r="O40" s="148"/>
      <c r="P40" s="148"/>
    </row>
    <row r="41" spans="4:16" s="144" customFormat="1" x14ac:dyDescent="0.25">
      <c r="D41" s="146"/>
      <c r="E41" s="146"/>
      <c r="F41" s="147"/>
      <c r="G41" s="147"/>
      <c r="H41" s="147"/>
      <c r="J41" s="148"/>
      <c r="K41" s="148"/>
      <c r="L41" s="148"/>
      <c r="M41" s="148"/>
      <c r="N41" s="148"/>
      <c r="O41" s="148"/>
      <c r="P41" s="148"/>
    </row>
    <row r="42" spans="4:16" s="144" customFormat="1" x14ac:dyDescent="0.25">
      <c r="D42" s="146"/>
      <c r="E42" s="146"/>
      <c r="F42" s="147"/>
      <c r="G42" s="147"/>
      <c r="H42" s="147"/>
      <c r="J42" s="148"/>
      <c r="K42" s="148"/>
      <c r="L42" s="148"/>
      <c r="M42" s="148"/>
      <c r="N42" s="148"/>
      <c r="O42" s="148"/>
      <c r="P42" s="148"/>
    </row>
    <row r="43" spans="4:16" s="144" customFormat="1" x14ac:dyDescent="0.25">
      <c r="D43" s="146"/>
      <c r="E43" s="146"/>
      <c r="F43" s="147"/>
      <c r="G43" s="147"/>
      <c r="H43" s="147"/>
      <c r="J43" s="148"/>
      <c r="K43" s="148"/>
      <c r="L43" s="148"/>
      <c r="M43" s="148"/>
      <c r="N43" s="148"/>
      <c r="O43" s="148"/>
      <c r="P43" s="148"/>
    </row>
    <row r="44" spans="4:16" s="144" customFormat="1" x14ac:dyDescent="0.25">
      <c r="D44" s="146"/>
      <c r="E44" s="146"/>
      <c r="F44" s="147"/>
      <c r="G44" s="147"/>
      <c r="H44" s="147"/>
      <c r="J44" s="148"/>
      <c r="K44" s="148"/>
      <c r="L44" s="148"/>
      <c r="M44" s="148"/>
      <c r="N44" s="148"/>
      <c r="O44" s="148"/>
      <c r="P44" s="148"/>
    </row>
    <row r="45" spans="4:16" s="144" customFormat="1" x14ac:dyDescent="0.25">
      <c r="D45" s="146"/>
      <c r="E45" s="146"/>
      <c r="F45" s="147"/>
      <c r="G45" s="147"/>
      <c r="H45" s="147"/>
      <c r="J45" s="148"/>
      <c r="K45" s="148"/>
      <c r="L45" s="148"/>
      <c r="M45" s="148"/>
      <c r="N45" s="148"/>
      <c r="O45" s="148"/>
      <c r="P45" s="148"/>
    </row>
    <row r="46" spans="4:16" s="144" customFormat="1" x14ac:dyDescent="0.25">
      <c r="D46" s="146"/>
      <c r="E46" s="146"/>
      <c r="F46" s="147"/>
      <c r="G46" s="147"/>
      <c r="H46" s="147"/>
      <c r="J46" s="148"/>
      <c r="K46" s="148"/>
      <c r="L46" s="148"/>
      <c r="M46" s="148"/>
      <c r="N46" s="148"/>
      <c r="O46" s="148"/>
      <c r="P46" s="148"/>
    </row>
    <row r="47" spans="4:16" s="144" customFormat="1" x14ac:dyDescent="0.25">
      <c r="D47" s="146"/>
      <c r="E47" s="146"/>
      <c r="F47" s="147"/>
      <c r="G47" s="147"/>
      <c r="H47" s="147"/>
      <c r="J47" s="148"/>
      <c r="K47" s="148"/>
      <c r="L47" s="148"/>
      <c r="M47" s="148"/>
      <c r="N47" s="148"/>
      <c r="O47" s="148"/>
      <c r="P47" s="148"/>
    </row>
    <row r="48" spans="4:16" s="144" customFormat="1" x14ac:dyDescent="0.25">
      <c r="D48" s="146"/>
      <c r="E48" s="146"/>
      <c r="F48" s="147"/>
      <c r="G48" s="147"/>
      <c r="H48" s="147"/>
      <c r="J48" s="148"/>
      <c r="K48" s="148"/>
      <c r="L48" s="148"/>
      <c r="M48" s="148"/>
      <c r="N48" s="148"/>
      <c r="O48" s="148"/>
      <c r="P48" s="148"/>
    </row>
    <row r="49" spans="4:16" s="144" customFormat="1" x14ac:dyDescent="0.25">
      <c r="D49" s="146"/>
      <c r="E49" s="146"/>
      <c r="F49" s="147"/>
      <c r="G49" s="147"/>
      <c r="H49" s="147"/>
      <c r="J49" s="148"/>
      <c r="K49" s="148"/>
      <c r="L49" s="148"/>
      <c r="M49" s="148"/>
      <c r="N49" s="148"/>
      <c r="O49" s="148"/>
      <c r="P49" s="148"/>
    </row>
    <row r="50" spans="4:16" s="144" customFormat="1" x14ac:dyDescent="0.25">
      <c r="D50" s="146"/>
      <c r="E50" s="146"/>
      <c r="F50" s="147"/>
      <c r="G50" s="147"/>
      <c r="H50" s="147"/>
      <c r="J50" s="148"/>
      <c r="K50" s="148"/>
      <c r="L50" s="148"/>
      <c r="M50" s="148"/>
      <c r="N50" s="148"/>
      <c r="O50" s="148"/>
      <c r="P50" s="148"/>
    </row>
    <row r="51" spans="4:16" s="144" customFormat="1" x14ac:dyDescent="0.25">
      <c r="D51" s="146"/>
      <c r="E51" s="146"/>
      <c r="F51" s="147"/>
      <c r="G51" s="147"/>
      <c r="H51" s="147"/>
      <c r="J51" s="148"/>
      <c r="K51" s="148"/>
      <c r="L51" s="148"/>
      <c r="M51" s="148"/>
      <c r="N51" s="148"/>
      <c r="O51" s="148"/>
      <c r="P51" s="148"/>
    </row>
    <row r="52" spans="4:16" s="144" customFormat="1" x14ac:dyDescent="0.25">
      <c r="D52" s="146"/>
      <c r="E52" s="146"/>
      <c r="F52" s="147"/>
      <c r="G52" s="147"/>
      <c r="H52" s="147"/>
      <c r="J52" s="148"/>
      <c r="K52" s="148"/>
      <c r="L52" s="148"/>
      <c r="M52" s="148"/>
      <c r="N52" s="148"/>
      <c r="O52" s="148"/>
      <c r="P52" s="148"/>
    </row>
    <row r="53" spans="4:16" s="144" customFormat="1" x14ac:dyDescent="0.25">
      <c r="D53" s="146"/>
      <c r="E53" s="146"/>
      <c r="F53" s="147"/>
      <c r="G53" s="147"/>
      <c r="H53" s="147"/>
      <c r="J53" s="148"/>
      <c r="K53" s="148"/>
      <c r="L53" s="148"/>
      <c r="M53" s="148"/>
      <c r="N53" s="148"/>
      <c r="O53" s="148"/>
      <c r="P53" s="148"/>
    </row>
    <row r="54" spans="4:16" s="144" customFormat="1" x14ac:dyDescent="0.25">
      <c r="D54" s="146"/>
      <c r="E54" s="146"/>
      <c r="F54" s="147"/>
      <c r="G54" s="147"/>
      <c r="H54" s="147"/>
      <c r="J54" s="148"/>
      <c r="K54" s="148"/>
      <c r="L54" s="148"/>
      <c r="M54" s="148"/>
      <c r="N54" s="148"/>
      <c r="O54" s="148"/>
      <c r="P54" s="148"/>
    </row>
    <row r="55" spans="4:16" s="144" customFormat="1" x14ac:dyDescent="0.25">
      <c r="D55" s="146"/>
      <c r="E55" s="146"/>
      <c r="F55" s="147"/>
      <c r="G55" s="147"/>
      <c r="H55" s="147"/>
      <c r="J55" s="148"/>
      <c r="K55" s="148"/>
      <c r="L55" s="148"/>
      <c r="M55" s="148"/>
      <c r="N55" s="148"/>
      <c r="O55" s="148"/>
      <c r="P55" s="148"/>
    </row>
    <row r="56" spans="4:16" s="144" customFormat="1" x14ac:dyDescent="0.25">
      <c r="D56" s="146"/>
      <c r="E56" s="146"/>
      <c r="F56" s="147"/>
      <c r="G56" s="147"/>
      <c r="H56" s="147"/>
      <c r="J56" s="148"/>
      <c r="K56" s="148"/>
      <c r="L56" s="148"/>
      <c r="M56" s="148"/>
      <c r="N56" s="148"/>
      <c r="O56" s="148"/>
      <c r="P56" s="148"/>
    </row>
    <row r="57" spans="4:16" s="144" customFormat="1" x14ac:dyDescent="0.25">
      <c r="D57" s="146"/>
      <c r="E57" s="146"/>
      <c r="F57" s="147"/>
      <c r="G57" s="147"/>
      <c r="H57" s="147"/>
      <c r="J57" s="148"/>
      <c r="K57" s="148"/>
      <c r="L57" s="148"/>
      <c r="M57" s="148"/>
      <c r="N57" s="148"/>
      <c r="O57" s="148"/>
      <c r="P57" s="148"/>
    </row>
    <row r="58" spans="4:16" s="144" customFormat="1" x14ac:dyDescent="0.25">
      <c r="D58" s="146"/>
      <c r="E58" s="146"/>
      <c r="F58" s="147"/>
      <c r="G58" s="147"/>
      <c r="H58" s="147"/>
      <c r="J58" s="148"/>
      <c r="K58" s="148"/>
      <c r="L58" s="148"/>
      <c r="M58" s="148"/>
      <c r="N58" s="148"/>
      <c r="O58" s="148"/>
      <c r="P58" s="148"/>
    </row>
    <row r="59" spans="4:16" s="144" customFormat="1" x14ac:dyDescent="0.25">
      <c r="D59" s="146"/>
      <c r="E59" s="146"/>
      <c r="F59" s="147"/>
      <c r="G59" s="147"/>
      <c r="H59" s="147"/>
      <c r="J59" s="148"/>
      <c r="K59" s="148"/>
      <c r="L59" s="148"/>
      <c r="M59" s="148"/>
      <c r="N59" s="148"/>
      <c r="O59" s="148"/>
      <c r="P59" s="148"/>
    </row>
    <row r="60" spans="4:16" s="144" customFormat="1" x14ac:dyDescent="0.25">
      <c r="D60" s="146"/>
      <c r="E60" s="146"/>
      <c r="F60" s="147"/>
      <c r="G60" s="147"/>
      <c r="H60" s="147"/>
      <c r="J60" s="148"/>
      <c r="K60" s="148"/>
      <c r="L60" s="148"/>
      <c r="M60" s="148"/>
      <c r="N60" s="148"/>
      <c r="O60" s="148"/>
      <c r="P60" s="148"/>
    </row>
    <row r="61" spans="4:16" s="144" customFormat="1" x14ac:dyDescent="0.25">
      <c r="D61" s="146"/>
      <c r="E61" s="146"/>
      <c r="F61" s="147"/>
      <c r="G61" s="147"/>
      <c r="H61" s="147"/>
      <c r="J61" s="148"/>
      <c r="K61" s="148"/>
      <c r="L61" s="148"/>
      <c r="M61" s="148"/>
      <c r="N61" s="148"/>
      <c r="O61" s="148"/>
      <c r="P61" s="148"/>
    </row>
    <row r="62" spans="4:16" s="144" customFormat="1" x14ac:dyDescent="0.25">
      <c r="D62" s="146"/>
      <c r="E62" s="146"/>
      <c r="F62" s="147"/>
      <c r="G62" s="147"/>
      <c r="H62" s="147"/>
      <c r="J62" s="148"/>
      <c r="K62" s="148"/>
      <c r="L62" s="148"/>
      <c r="M62" s="148"/>
      <c r="N62" s="148"/>
      <c r="O62" s="148"/>
      <c r="P62" s="148"/>
    </row>
    <row r="63" spans="4:16" s="144" customFormat="1" x14ac:dyDescent="0.25">
      <c r="D63" s="146"/>
      <c r="E63" s="146"/>
      <c r="F63" s="147"/>
      <c r="G63" s="147"/>
      <c r="H63" s="147"/>
      <c r="J63" s="148"/>
      <c r="K63" s="148"/>
      <c r="L63" s="148"/>
      <c r="M63" s="148"/>
      <c r="N63" s="148"/>
      <c r="O63" s="148"/>
      <c r="P63" s="148"/>
    </row>
    <row r="64" spans="4:16" s="144" customFormat="1" x14ac:dyDescent="0.25">
      <c r="D64" s="146"/>
      <c r="E64" s="146"/>
      <c r="F64" s="147"/>
      <c r="G64" s="147"/>
      <c r="H64" s="147"/>
      <c r="J64" s="148"/>
      <c r="K64" s="148"/>
      <c r="L64" s="148"/>
      <c r="M64" s="148"/>
      <c r="N64" s="148"/>
      <c r="O64" s="148"/>
      <c r="P64" s="148"/>
    </row>
    <row r="65" spans="4:16" s="144" customFormat="1" x14ac:dyDescent="0.25">
      <c r="D65" s="146"/>
      <c r="E65" s="146"/>
      <c r="F65" s="147"/>
      <c r="G65" s="147"/>
      <c r="H65" s="147"/>
      <c r="J65" s="148"/>
      <c r="K65" s="148"/>
      <c r="L65" s="148"/>
      <c r="M65" s="148"/>
      <c r="N65" s="148"/>
      <c r="O65" s="148"/>
      <c r="P65" s="148"/>
    </row>
    <row r="66" spans="4:16" s="144" customFormat="1" x14ac:dyDescent="0.25">
      <c r="D66" s="146"/>
      <c r="E66" s="146"/>
      <c r="F66" s="147"/>
      <c r="G66" s="147"/>
      <c r="H66" s="147"/>
      <c r="J66" s="148"/>
      <c r="K66" s="148"/>
      <c r="L66" s="148"/>
      <c r="M66" s="148"/>
      <c r="N66" s="148"/>
      <c r="O66" s="148"/>
      <c r="P66" s="148"/>
    </row>
    <row r="67" spans="4:16" s="144" customFormat="1" x14ac:dyDescent="0.25">
      <c r="D67" s="146"/>
      <c r="E67" s="146"/>
      <c r="F67" s="147"/>
      <c r="G67" s="147"/>
      <c r="H67" s="147"/>
      <c r="J67" s="148"/>
      <c r="K67" s="148"/>
      <c r="L67" s="148"/>
      <c r="M67" s="148"/>
      <c r="N67" s="148"/>
      <c r="O67" s="148"/>
      <c r="P67" s="148"/>
    </row>
    <row r="68" spans="4:16" s="144" customFormat="1" x14ac:dyDescent="0.25">
      <c r="D68" s="146"/>
      <c r="E68" s="146"/>
      <c r="F68" s="147"/>
      <c r="G68" s="147"/>
      <c r="H68" s="147"/>
      <c r="J68" s="148"/>
      <c r="K68" s="148"/>
      <c r="L68" s="148"/>
      <c r="M68" s="148"/>
      <c r="N68" s="148"/>
      <c r="O68" s="148"/>
      <c r="P68" s="148"/>
    </row>
    <row r="69" spans="4:16" s="144" customFormat="1" x14ac:dyDescent="0.25">
      <c r="D69" s="146"/>
      <c r="E69" s="146"/>
      <c r="F69" s="147"/>
      <c r="G69" s="147"/>
      <c r="H69" s="147"/>
      <c r="J69" s="148"/>
      <c r="K69" s="148"/>
      <c r="L69" s="148"/>
      <c r="M69" s="148"/>
      <c r="N69" s="148"/>
      <c r="O69" s="148"/>
      <c r="P69" s="148"/>
    </row>
    <row r="70" spans="4:16" s="144" customFormat="1" x14ac:dyDescent="0.25">
      <c r="D70" s="146"/>
      <c r="E70" s="146"/>
      <c r="F70" s="147"/>
      <c r="G70" s="147"/>
      <c r="H70" s="147"/>
      <c r="J70" s="148"/>
      <c r="K70" s="148"/>
      <c r="L70" s="148"/>
      <c r="M70" s="148"/>
      <c r="N70" s="148"/>
      <c r="O70" s="148"/>
      <c r="P70" s="148"/>
    </row>
    <row r="71" spans="4:16" s="144" customFormat="1" x14ac:dyDescent="0.25">
      <c r="D71" s="146"/>
      <c r="E71" s="146"/>
      <c r="F71" s="147"/>
      <c r="G71" s="147"/>
      <c r="H71" s="147"/>
      <c r="J71" s="148"/>
      <c r="K71" s="148"/>
      <c r="L71" s="148"/>
      <c r="M71" s="148"/>
      <c r="N71" s="148"/>
      <c r="O71" s="148"/>
      <c r="P71" s="148"/>
    </row>
    <row r="72" spans="4:16" s="144" customFormat="1" x14ac:dyDescent="0.25">
      <c r="D72" s="146"/>
      <c r="E72" s="146"/>
      <c r="F72" s="147"/>
      <c r="G72" s="147"/>
      <c r="H72" s="147"/>
      <c r="J72" s="148"/>
      <c r="K72" s="148"/>
      <c r="L72" s="148"/>
      <c r="M72" s="148"/>
      <c r="N72" s="148"/>
      <c r="O72" s="148"/>
      <c r="P72" s="148"/>
    </row>
    <row r="73" spans="4:16" s="144" customFormat="1" x14ac:dyDescent="0.25">
      <c r="D73" s="146"/>
      <c r="E73" s="146"/>
      <c r="F73" s="147"/>
      <c r="G73" s="147"/>
      <c r="H73" s="147"/>
      <c r="J73" s="148"/>
      <c r="K73" s="148"/>
      <c r="L73" s="148"/>
      <c r="M73" s="148"/>
      <c r="N73" s="148"/>
      <c r="O73" s="148"/>
      <c r="P73" s="148"/>
    </row>
    <row r="74" spans="4:16" s="144" customFormat="1" x14ac:dyDescent="0.25">
      <c r="D74" s="146"/>
      <c r="E74" s="146"/>
      <c r="F74" s="147"/>
      <c r="G74" s="147"/>
      <c r="H74" s="147"/>
      <c r="J74" s="148"/>
      <c r="K74" s="148"/>
      <c r="L74" s="148"/>
      <c r="M74" s="148"/>
      <c r="N74" s="148"/>
      <c r="O74" s="148"/>
      <c r="P74" s="148"/>
    </row>
    <row r="75" spans="4:16" s="144" customFormat="1" x14ac:dyDescent="0.25">
      <c r="D75" s="146"/>
      <c r="E75" s="146"/>
      <c r="F75" s="147"/>
      <c r="G75" s="147"/>
      <c r="H75" s="147"/>
      <c r="J75" s="148"/>
      <c r="K75" s="148"/>
      <c r="L75" s="148"/>
      <c r="M75" s="148"/>
      <c r="N75" s="148"/>
      <c r="O75" s="148"/>
      <c r="P75" s="148"/>
    </row>
    <row r="76" spans="4:16" s="144" customFormat="1" x14ac:dyDescent="0.25">
      <c r="D76" s="146"/>
      <c r="E76" s="146"/>
      <c r="F76" s="147"/>
      <c r="G76" s="147"/>
      <c r="H76" s="147"/>
      <c r="J76" s="148"/>
      <c r="K76" s="148"/>
      <c r="L76" s="148"/>
      <c r="M76" s="148"/>
      <c r="N76" s="148"/>
      <c r="O76" s="148"/>
      <c r="P76" s="148"/>
    </row>
    <row r="77" spans="4:16" s="144" customFormat="1" x14ac:dyDescent="0.25">
      <c r="D77" s="146"/>
      <c r="E77" s="146"/>
      <c r="F77" s="147"/>
      <c r="G77" s="147"/>
      <c r="H77" s="147"/>
      <c r="J77" s="148"/>
      <c r="K77" s="148"/>
      <c r="L77" s="148"/>
      <c r="M77" s="148"/>
      <c r="N77" s="148"/>
      <c r="O77" s="148"/>
      <c r="P77" s="148"/>
    </row>
    <row r="78" spans="4:16" s="144" customFormat="1" x14ac:dyDescent="0.25">
      <c r="D78" s="146"/>
      <c r="E78" s="146"/>
      <c r="F78" s="147"/>
      <c r="G78" s="147"/>
      <c r="H78" s="147"/>
      <c r="J78" s="148"/>
      <c r="K78" s="148"/>
      <c r="L78" s="148"/>
      <c r="M78" s="148"/>
      <c r="N78" s="148"/>
      <c r="O78" s="148"/>
      <c r="P78" s="148"/>
    </row>
    <row r="79" spans="4:16" s="144" customFormat="1" x14ac:dyDescent="0.25">
      <c r="D79" s="146"/>
      <c r="E79" s="146"/>
      <c r="F79" s="147"/>
      <c r="G79" s="147"/>
      <c r="H79" s="147"/>
      <c r="J79" s="148"/>
      <c r="K79" s="148"/>
      <c r="L79" s="148"/>
      <c r="M79" s="148"/>
      <c r="N79" s="148"/>
      <c r="O79" s="148"/>
      <c r="P79" s="148"/>
    </row>
    <row r="80" spans="4:16" s="144" customFormat="1" x14ac:dyDescent="0.25">
      <c r="D80" s="146"/>
      <c r="E80" s="146"/>
      <c r="F80" s="147"/>
      <c r="G80" s="147"/>
      <c r="H80" s="147"/>
      <c r="J80" s="148"/>
      <c r="K80" s="148"/>
      <c r="L80" s="148"/>
      <c r="M80" s="148"/>
      <c r="N80" s="148"/>
      <c r="O80" s="148"/>
      <c r="P80" s="148"/>
    </row>
    <row r="81" spans="4:16" s="144" customFormat="1" x14ac:dyDescent="0.25">
      <c r="D81" s="146"/>
      <c r="E81" s="146"/>
      <c r="F81" s="147"/>
      <c r="G81" s="147"/>
      <c r="H81" s="147"/>
      <c r="J81" s="148"/>
      <c r="K81" s="148"/>
      <c r="L81" s="148"/>
      <c r="M81" s="148"/>
      <c r="N81" s="148"/>
      <c r="O81" s="148"/>
      <c r="P81" s="148"/>
    </row>
    <row r="82" spans="4:16" s="144" customFormat="1" x14ac:dyDescent="0.25">
      <c r="D82" s="146"/>
      <c r="E82" s="146"/>
      <c r="F82" s="147"/>
      <c r="G82" s="147"/>
      <c r="H82" s="147"/>
      <c r="J82" s="148"/>
      <c r="K82" s="148"/>
      <c r="L82" s="148"/>
      <c r="M82" s="148"/>
      <c r="N82" s="148"/>
      <c r="O82" s="148"/>
      <c r="P82" s="148"/>
    </row>
    <row r="83" spans="4:16" s="144" customFormat="1" x14ac:dyDescent="0.25">
      <c r="D83" s="146"/>
      <c r="E83" s="146"/>
      <c r="F83" s="147"/>
      <c r="G83" s="147"/>
      <c r="H83" s="147"/>
      <c r="J83" s="148"/>
      <c r="K83" s="148"/>
      <c r="L83" s="148"/>
      <c r="M83" s="148"/>
      <c r="N83" s="148"/>
      <c r="O83" s="148"/>
      <c r="P83" s="148"/>
    </row>
    <row r="84" spans="4:16" s="144" customFormat="1" x14ac:dyDescent="0.25">
      <c r="D84" s="146"/>
      <c r="E84" s="146"/>
      <c r="F84" s="147"/>
      <c r="G84" s="147"/>
      <c r="H84" s="147"/>
      <c r="J84" s="148"/>
      <c r="K84" s="148"/>
      <c r="L84" s="148"/>
      <c r="M84" s="148"/>
      <c r="N84" s="148"/>
      <c r="O84" s="148"/>
      <c r="P84" s="148"/>
    </row>
    <row r="85" spans="4:16" s="144" customFormat="1" x14ac:dyDescent="0.25">
      <c r="D85" s="146"/>
      <c r="E85" s="146"/>
      <c r="F85" s="147"/>
      <c r="G85" s="147"/>
      <c r="H85" s="147"/>
      <c r="J85" s="148"/>
      <c r="K85" s="148"/>
      <c r="L85" s="148"/>
      <c r="M85" s="148"/>
      <c r="N85" s="148"/>
      <c r="O85" s="148"/>
      <c r="P85" s="148"/>
    </row>
    <row r="86" spans="4:16" s="144" customFormat="1" x14ac:dyDescent="0.25">
      <c r="D86" s="146"/>
      <c r="E86" s="146"/>
      <c r="F86" s="147"/>
      <c r="G86" s="147"/>
      <c r="H86" s="147"/>
    </row>
    <row r="87" spans="4:16" s="144" customFormat="1" x14ac:dyDescent="0.25">
      <c r="D87" s="146"/>
      <c r="E87" s="146"/>
      <c r="F87" s="147"/>
      <c r="G87" s="147"/>
      <c r="H87" s="147"/>
    </row>
    <row r="88" spans="4:16" s="144" customFormat="1" x14ac:dyDescent="0.25">
      <c r="D88" s="146"/>
      <c r="E88" s="146"/>
      <c r="F88" s="147"/>
      <c r="G88" s="147"/>
      <c r="H88" s="147"/>
    </row>
    <row r="89" spans="4:16" s="144" customFormat="1" x14ac:dyDescent="0.25">
      <c r="D89" s="146"/>
      <c r="E89" s="146"/>
      <c r="F89" s="147"/>
      <c r="G89" s="147"/>
      <c r="H89" s="147"/>
    </row>
    <row r="90" spans="4:16" s="144" customFormat="1" x14ac:dyDescent="0.25">
      <c r="D90" s="146"/>
      <c r="E90" s="146"/>
      <c r="F90" s="147"/>
      <c r="G90" s="147"/>
      <c r="H90" s="147"/>
    </row>
    <row r="91" spans="4:16" s="144" customFormat="1" x14ac:dyDescent="0.25">
      <c r="D91" s="146"/>
      <c r="E91" s="146"/>
      <c r="F91" s="147"/>
      <c r="G91" s="147"/>
      <c r="H91" s="147"/>
    </row>
    <row r="92" spans="4:16" s="144" customFormat="1" x14ac:dyDescent="0.25">
      <c r="D92" s="146"/>
      <c r="E92" s="146"/>
      <c r="F92" s="147"/>
      <c r="G92" s="147"/>
      <c r="H92" s="147"/>
    </row>
    <row r="93" spans="4:16" s="144" customFormat="1" x14ac:dyDescent="0.25">
      <c r="D93" s="146"/>
      <c r="E93" s="146"/>
      <c r="F93" s="147"/>
      <c r="G93" s="147"/>
      <c r="H93" s="147"/>
    </row>
    <row r="94" spans="4:16" s="144" customFormat="1" x14ac:dyDescent="0.25">
      <c r="D94" s="146"/>
      <c r="E94" s="146"/>
      <c r="F94" s="147"/>
      <c r="G94" s="147"/>
      <c r="H94" s="147"/>
    </row>
    <row r="95" spans="4:16" s="144" customFormat="1" x14ac:dyDescent="0.25">
      <c r="D95" s="146"/>
      <c r="E95" s="146"/>
      <c r="F95" s="147"/>
      <c r="G95" s="147"/>
      <c r="H95" s="147"/>
    </row>
    <row r="96" spans="4:16" s="144" customFormat="1" x14ac:dyDescent="0.25">
      <c r="D96" s="146"/>
      <c r="E96" s="146"/>
      <c r="F96" s="147"/>
      <c r="G96" s="147"/>
      <c r="H96" s="147"/>
    </row>
    <row r="97" spans="4:8" s="144" customFormat="1" x14ac:dyDescent="0.25">
      <c r="D97" s="146"/>
      <c r="E97" s="146"/>
      <c r="F97" s="147"/>
      <c r="G97" s="147"/>
      <c r="H97" s="147"/>
    </row>
    <row r="98" spans="4:8" s="144" customFormat="1" x14ac:dyDescent="0.25">
      <c r="D98" s="146"/>
      <c r="E98" s="146"/>
      <c r="F98" s="147"/>
      <c r="G98" s="147"/>
      <c r="H98" s="147"/>
    </row>
    <row r="99" spans="4:8" s="144" customFormat="1" x14ac:dyDescent="0.25">
      <c r="D99" s="146"/>
      <c r="E99" s="146"/>
      <c r="F99" s="147"/>
      <c r="G99" s="147"/>
      <c r="H99" s="147"/>
    </row>
    <row r="100" spans="4:8" s="144" customFormat="1" x14ac:dyDescent="0.25">
      <c r="D100" s="146"/>
      <c r="E100" s="146"/>
      <c r="F100" s="147"/>
      <c r="G100" s="147"/>
      <c r="H100" s="147"/>
    </row>
    <row r="101" spans="4:8" s="144" customFormat="1" x14ac:dyDescent="0.25">
      <c r="D101" s="146"/>
      <c r="E101" s="146"/>
      <c r="F101" s="147"/>
      <c r="G101" s="147"/>
      <c r="H101" s="147"/>
    </row>
    <row r="102" spans="4:8" s="144" customFormat="1" x14ac:dyDescent="0.25">
      <c r="D102" s="146"/>
      <c r="E102" s="146"/>
      <c r="F102" s="147"/>
      <c r="G102" s="147"/>
      <c r="H102" s="147"/>
    </row>
    <row r="103" spans="4:8" s="144" customFormat="1" x14ac:dyDescent="0.25">
      <c r="D103" s="146"/>
      <c r="E103" s="146"/>
      <c r="F103" s="147"/>
      <c r="G103" s="147"/>
      <c r="H103" s="147"/>
    </row>
    <row r="104" spans="4:8" s="144" customFormat="1" x14ac:dyDescent="0.25">
      <c r="D104" s="146"/>
      <c r="E104" s="146"/>
      <c r="F104" s="147"/>
      <c r="G104" s="147"/>
      <c r="H104" s="147"/>
    </row>
    <row r="105" spans="4:8" s="144" customFormat="1" x14ac:dyDescent="0.25">
      <c r="D105" s="146"/>
      <c r="E105" s="146"/>
      <c r="F105" s="147"/>
      <c r="G105" s="147"/>
      <c r="H105" s="147"/>
    </row>
    <row r="106" spans="4:8" s="144" customFormat="1" x14ac:dyDescent="0.25">
      <c r="D106" s="146"/>
      <c r="E106" s="146"/>
      <c r="F106" s="147"/>
      <c r="G106" s="147"/>
      <c r="H106" s="147"/>
    </row>
    <row r="107" spans="4:8" s="144" customFormat="1" x14ac:dyDescent="0.25">
      <c r="D107" s="146"/>
      <c r="E107" s="146"/>
      <c r="F107" s="147"/>
      <c r="G107" s="147"/>
      <c r="H107" s="147"/>
    </row>
    <row r="108" spans="4:8" s="144" customFormat="1" x14ac:dyDescent="0.25">
      <c r="D108" s="146"/>
      <c r="E108" s="146"/>
      <c r="F108" s="147"/>
      <c r="G108" s="147"/>
      <c r="H108" s="147"/>
    </row>
    <row r="109" spans="4:8" s="144" customFormat="1" x14ac:dyDescent="0.25">
      <c r="D109" s="146"/>
      <c r="E109" s="146"/>
      <c r="F109" s="147"/>
      <c r="G109" s="147"/>
      <c r="H109" s="147"/>
    </row>
    <row r="110" spans="4:8" s="144" customFormat="1" x14ac:dyDescent="0.25">
      <c r="D110" s="146"/>
      <c r="E110" s="146"/>
      <c r="F110" s="147"/>
      <c r="G110" s="147"/>
      <c r="H110" s="147"/>
    </row>
    <row r="111" spans="4:8" s="144" customFormat="1" x14ac:dyDescent="0.25">
      <c r="D111" s="146"/>
      <c r="E111" s="146"/>
      <c r="F111" s="147"/>
      <c r="G111" s="147"/>
      <c r="H111" s="147"/>
    </row>
    <row r="112" spans="4:8" s="144" customFormat="1" x14ac:dyDescent="0.25">
      <c r="D112" s="146"/>
      <c r="E112" s="146"/>
      <c r="F112" s="147"/>
      <c r="G112" s="147"/>
      <c r="H112" s="147"/>
    </row>
    <row r="113" spans="4:8" s="144" customFormat="1" x14ac:dyDescent="0.25">
      <c r="D113" s="146"/>
      <c r="E113" s="146"/>
      <c r="F113" s="147"/>
      <c r="G113" s="147"/>
      <c r="H113" s="147"/>
    </row>
    <row r="114" spans="4:8" s="144" customFormat="1" x14ac:dyDescent="0.25">
      <c r="D114" s="146"/>
      <c r="E114" s="146"/>
      <c r="F114" s="147"/>
      <c r="G114" s="147"/>
      <c r="H114" s="147"/>
    </row>
    <row r="115" spans="4:8" s="144" customFormat="1" x14ac:dyDescent="0.25">
      <c r="D115" s="146"/>
      <c r="E115" s="146"/>
      <c r="F115" s="147"/>
      <c r="G115" s="147"/>
      <c r="H115" s="147"/>
    </row>
    <row r="116" spans="4:8" s="144" customFormat="1" x14ac:dyDescent="0.25">
      <c r="D116" s="146"/>
      <c r="E116" s="146"/>
      <c r="F116" s="147"/>
      <c r="G116" s="147"/>
      <c r="H116" s="147"/>
    </row>
    <row r="117" spans="4:8" s="144" customFormat="1" x14ac:dyDescent="0.25">
      <c r="D117" s="146"/>
      <c r="E117" s="146"/>
      <c r="F117" s="147"/>
      <c r="G117" s="147"/>
      <c r="H117" s="147"/>
    </row>
    <row r="118" spans="4:8" s="144" customFormat="1" x14ac:dyDescent="0.25">
      <c r="D118" s="146"/>
      <c r="E118" s="146"/>
      <c r="F118" s="147"/>
      <c r="G118" s="147"/>
      <c r="H118" s="147"/>
    </row>
    <row r="119" spans="4:8" s="144" customFormat="1" x14ac:dyDescent="0.25">
      <c r="D119" s="146"/>
      <c r="E119" s="146"/>
      <c r="F119" s="147"/>
      <c r="G119" s="147"/>
      <c r="H119" s="147"/>
    </row>
    <row r="120" spans="4:8" s="144" customFormat="1" x14ac:dyDescent="0.25">
      <c r="D120" s="146"/>
      <c r="E120" s="146"/>
      <c r="F120" s="147"/>
      <c r="G120" s="147"/>
      <c r="H120" s="147"/>
    </row>
    <row r="121" spans="4:8" s="144" customFormat="1" x14ac:dyDescent="0.25">
      <c r="D121" s="146"/>
      <c r="E121" s="146"/>
      <c r="F121" s="147"/>
      <c r="G121" s="147"/>
      <c r="H121" s="147"/>
    </row>
    <row r="122" spans="4:8" s="144" customFormat="1" x14ac:dyDescent="0.25">
      <c r="D122" s="146"/>
      <c r="E122" s="146"/>
      <c r="F122" s="147"/>
      <c r="G122" s="147"/>
      <c r="H122" s="147"/>
    </row>
    <row r="123" spans="4:8" s="144" customFormat="1" x14ac:dyDescent="0.25">
      <c r="D123" s="146"/>
      <c r="E123" s="146"/>
      <c r="F123" s="147"/>
      <c r="G123" s="147"/>
      <c r="H123" s="147"/>
    </row>
    <row r="124" spans="4:8" s="144" customFormat="1" x14ac:dyDescent="0.25">
      <c r="D124" s="146"/>
      <c r="E124" s="146"/>
      <c r="F124" s="147"/>
      <c r="G124" s="147"/>
      <c r="H124" s="147"/>
    </row>
    <row r="125" spans="4:8" s="144" customFormat="1" x14ac:dyDescent="0.25">
      <c r="D125" s="146"/>
      <c r="E125" s="146"/>
      <c r="F125" s="147"/>
      <c r="G125" s="147"/>
      <c r="H125" s="147"/>
    </row>
    <row r="126" spans="4:8" s="144" customFormat="1" x14ac:dyDescent="0.25">
      <c r="D126" s="146"/>
      <c r="E126" s="146"/>
      <c r="F126" s="147"/>
      <c r="G126" s="147"/>
      <c r="H126" s="147"/>
    </row>
    <row r="127" spans="4:8" s="144" customFormat="1" x14ac:dyDescent="0.25">
      <c r="D127" s="146"/>
      <c r="E127" s="146"/>
      <c r="F127" s="147"/>
      <c r="G127" s="147"/>
      <c r="H127" s="147"/>
    </row>
    <row r="128" spans="4:8" s="144" customFormat="1" x14ac:dyDescent="0.25">
      <c r="D128" s="146"/>
      <c r="E128" s="146"/>
      <c r="F128" s="147"/>
      <c r="G128" s="147"/>
      <c r="H128" s="147"/>
    </row>
    <row r="129" spans="4:8" s="144" customFormat="1" x14ac:dyDescent="0.25">
      <c r="D129" s="146"/>
      <c r="E129" s="146"/>
      <c r="F129" s="147"/>
      <c r="G129" s="147"/>
      <c r="H129" s="147"/>
    </row>
    <row r="130" spans="4:8" s="144" customFormat="1" x14ac:dyDescent="0.25">
      <c r="D130" s="146"/>
      <c r="E130" s="146"/>
      <c r="F130" s="147"/>
      <c r="G130" s="147"/>
      <c r="H130" s="147"/>
    </row>
    <row r="131" spans="4:8" s="144" customFormat="1" x14ac:dyDescent="0.25">
      <c r="D131" s="146"/>
      <c r="E131" s="146"/>
      <c r="F131" s="147"/>
      <c r="G131" s="147"/>
      <c r="H131" s="147"/>
    </row>
    <row r="132" spans="4:8" s="144" customFormat="1" x14ac:dyDescent="0.25">
      <c r="D132" s="146"/>
      <c r="E132" s="146"/>
      <c r="F132" s="147"/>
      <c r="G132" s="147"/>
      <c r="H132" s="147"/>
    </row>
    <row r="133" spans="4:8" s="144" customFormat="1" x14ac:dyDescent="0.25">
      <c r="D133" s="146"/>
      <c r="E133" s="146"/>
      <c r="F133" s="147"/>
      <c r="G133" s="147"/>
      <c r="H133" s="147"/>
    </row>
    <row r="134" spans="4:8" s="144" customFormat="1" x14ac:dyDescent="0.25">
      <c r="D134" s="146"/>
      <c r="E134" s="146"/>
      <c r="F134" s="147"/>
      <c r="G134" s="147"/>
      <c r="H134" s="147"/>
    </row>
    <row r="135" spans="4:8" s="144" customFormat="1" x14ac:dyDescent="0.25">
      <c r="D135" s="146"/>
      <c r="E135" s="146"/>
      <c r="F135" s="147"/>
      <c r="G135" s="147"/>
      <c r="H135" s="147"/>
    </row>
    <row r="136" spans="4:8" s="144" customFormat="1" x14ac:dyDescent="0.25">
      <c r="D136" s="146"/>
      <c r="E136" s="146"/>
      <c r="F136" s="147"/>
      <c r="G136" s="147"/>
      <c r="H136" s="147"/>
    </row>
    <row r="137" spans="4:8" s="144" customFormat="1" x14ac:dyDescent="0.25">
      <c r="D137" s="146"/>
      <c r="E137" s="146"/>
      <c r="F137" s="147"/>
      <c r="G137" s="147"/>
      <c r="H137" s="147"/>
    </row>
    <row r="138" spans="4:8" s="144" customFormat="1" x14ac:dyDescent="0.25">
      <c r="D138" s="146"/>
      <c r="E138" s="146"/>
      <c r="F138" s="147"/>
      <c r="G138" s="147"/>
      <c r="H138" s="147"/>
    </row>
    <row r="139" spans="4:8" s="144" customFormat="1" x14ac:dyDescent="0.25">
      <c r="D139" s="146"/>
      <c r="E139" s="146"/>
      <c r="F139" s="147"/>
      <c r="G139" s="147"/>
      <c r="H139" s="147"/>
    </row>
    <row r="140" spans="4:8" s="144" customFormat="1" x14ac:dyDescent="0.25">
      <c r="D140" s="146"/>
      <c r="E140" s="146"/>
      <c r="F140" s="147"/>
      <c r="G140" s="147"/>
      <c r="H140" s="147"/>
    </row>
    <row r="141" spans="4:8" s="144" customFormat="1" x14ac:dyDescent="0.25">
      <c r="D141" s="146"/>
      <c r="E141" s="146"/>
      <c r="F141" s="147"/>
      <c r="G141" s="147"/>
      <c r="H141" s="147"/>
    </row>
    <row r="142" spans="4:8" s="144" customFormat="1" x14ac:dyDescent="0.25">
      <c r="D142" s="146"/>
      <c r="E142" s="146"/>
      <c r="F142" s="147"/>
      <c r="G142" s="147"/>
      <c r="H142" s="147"/>
    </row>
    <row r="143" spans="4:8" s="144" customFormat="1" x14ac:dyDescent="0.25">
      <c r="D143" s="146"/>
      <c r="E143" s="146"/>
      <c r="F143" s="147"/>
      <c r="G143" s="147"/>
      <c r="H143" s="147"/>
    </row>
    <row r="144" spans="4:8" s="144" customFormat="1" x14ac:dyDescent="0.25">
      <c r="D144" s="146"/>
      <c r="E144" s="146"/>
      <c r="F144" s="147"/>
      <c r="G144" s="147"/>
      <c r="H144" s="147"/>
    </row>
    <row r="145" spans="4:8" s="144" customFormat="1" x14ac:dyDescent="0.25">
      <c r="D145" s="146"/>
      <c r="E145" s="146"/>
      <c r="F145" s="147"/>
      <c r="G145" s="147"/>
      <c r="H145" s="147"/>
    </row>
    <row r="146" spans="4:8" s="144" customFormat="1" x14ac:dyDescent="0.25">
      <c r="D146" s="146"/>
      <c r="E146" s="146"/>
      <c r="F146" s="147"/>
      <c r="G146" s="147"/>
      <c r="H146" s="147"/>
    </row>
    <row r="147" spans="4:8" s="144" customFormat="1" x14ac:dyDescent="0.25">
      <c r="D147" s="146"/>
      <c r="E147" s="146"/>
      <c r="F147" s="147"/>
      <c r="G147" s="147"/>
      <c r="H147" s="147"/>
    </row>
    <row r="148" spans="4:8" s="144" customFormat="1" x14ac:dyDescent="0.25">
      <c r="D148" s="146"/>
      <c r="E148" s="146"/>
      <c r="F148" s="147"/>
      <c r="G148" s="147"/>
      <c r="H148" s="147"/>
    </row>
    <row r="149" spans="4:8" s="144" customFormat="1" x14ac:dyDescent="0.25">
      <c r="D149" s="146"/>
      <c r="E149" s="146"/>
      <c r="F149" s="147"/>
      <c r="G149" s="147"/>
      <c r="H149" s="147"/>
    </row>
    <row r="150" spans="4:8" s="144" customFormat="1" x14ac:dyDescent="0.25">
      <c r="D150" s="146"/>
      <c r="E150" s="146"/>
      <c r="F150" s="147"/>
      <c r="G150" s="147"/>
      <c r="H150" s="147"/>
    </row>
    <row r="151" spans="4:8" s="144" customFormat="1" x14ac:dyDescent="0.25">
      <c r="D151" s="146"/>
      <c r="E151" s="146"/>
      <c r="F151" s="147"/>
      <c r="G151" s="147"/>
      <c r="H151" s="147"/>
    </row>
    <row r="152" spans="4:8" s="144" customFormat="1" x14ac:dyDescent="0.25">
      <c r="D152" s="146"/>
      <c r="E152" s="146"/>
      <c r="F152" s="147"/>
      <c r="G152" s="147"/>
      <c r="H152" s="147"/>
    </row>
    <row r="153" spans="4:8" s="144" customFormat="1" x14ac:dyDescent="0.25">
      <c r="D153" s="146"/>
      <c r="E153" s="146"/>
      <c r="F153" s="147"/>
      <c r="G153" s="147"/>
      <c r="H153" s="147"/>
    </row>
    <row r="154" spans="4:8" s="144" customFormat="1" x14ac:dyDescent="0.25">
      <c r="D154" s="146"/>
      <c r="E154" s="146"/>
      <c r="F154" s="147"/>
      <c r="G154" s="147"/>
      <c r="H154" s="147"/>
    </row>
    <row r="155" spans="4:8" s="144" customFormat="1" x14ac:dyDescent="0.25">
      <c r="D155" s="146"/>
      <c r="E155" s="146"/>
      <c r="F155" s="147"/>
      <c r="G155" s="147"/>
      <c r="H155" s="147"/>
    </row>
    <row r="156" spans="4:8" s="144" customFormat="1" x14ac:dyDescent="0.25">
      <c r="D156" s="146"/>
      <c r="E156" s="146"/>
      <c r="F156" s="147"/>
      <c r="G156" s="147"/>
      <c r="H156" s="147"/>
    </row>
    <row r="157" spans="4:8" s="144" customFormat="1" x14ac:dyDescent="0.25">
      <c r="D157" s="146"/>
      <c r="E157" s="146"/>
      <c r="F157" s="147"/>
      <c r="G157" s="147"/>
      <c r="H157" s="147"/>
    </row>
    <row r="158" spans="4:8" s="144" customFormat="1" x14ac:dyDescent="0.25">
      <c r="D158" s="146"/>
      <c r="E158" s="146"/>
      <c r="F158" s="147"/>
      <c r="G158" s="147"/>
      <c r="H158" s="147"/>
    </row>
    <row r="159" spans="4:8" s="144" customFormat="1" x14ac:dyDescent="0.25">
      <c r="D159" s="146"/>
      <c r="E159" s="146"/>
      <c r="F159" s="147"/>
      <c r="G159" s="147"/>
      <c r="H159" s="147"/>
    </row>
    <row r="160" spans="4:8" s="144" customFormat="1" x14ac:dyDescent="0.25">
      <c r="D160" s="146"/>
      <c r="E160" s="146"/>
      <c r="F160" s="147"/>
      <c r="G160" s="147"/>
      <c r="H160" s="147"/>
    </row>
    <row r="161" spans="4:8" s="144" customFormat="1" x14ac:dyDescent="0.25">
      <c r="D161" s="146"/>
      <c r="E161" s="146"/>
      <c r="F161" s="147"/>
      <c r="G161" s="147"/>
      <c r="H161" s="147"/>
    </row>
    <row r="162" spans="4:8" s="144" customFormat="1" x14ac:dyDescent="0.25">
      <c r="D162" s="146"/>
      <c r="E162" s="146"/>
      <c r="F162" s="147"/>
      <c r="G162" s="147"/>
      <c r="H162" s="147"/>
    </row>
    <row r="163" spans="4:8" s="144" customFormat="1" x14ac:dyDescent="0.25">
      <c r="D163" s="146"/>
      <c r="E163" s="146"/>
      <c r="F163" s="147"/>
      <c r="G163" s="147"/>
      <c r="H163" s="147"/>
    </row>
    <row r="164" spans="4:8" s="144" customFormat="1" x14ac:dyDescent="0.25">
      <c r="D164" s="146"/>
      <c r="E164" s="146"/>
      <c r="F164" s="147"/>
      <c r="G164" s="147"/>
      <c r="H164" s="147"/>
    </row>
    <row r="165" spans="4:8" s="144" customFormat="1" x14ac:dyDescent="0.25">
      <c r="D165" s="146"/>
      <c r="E165" s="146"/>
      <c r="F165" s="147"/>
      <c r="G165" s="147"/>
      <c r="H165" s="147"/>
    </row>
    <row r="166" spans="4:8" s="144" customFormat="1" x14ac:dyDescent="0.25">
      <c r="D166" s="146"/>
      <c r="E166" s="146"/>
      <c r="F166" s="147"/>
      <c r="G166" s="147"/>
      <c r="H166" s="147"/>
    </row>
    <row r="167" spans="4:8" s="144" customFormat="1" x14ac:dyDescent="0.25">
      <c r="D167" s="146"/>
      <c r="E167" s="146"/>
      <c r="F167" s="147"/>
      <c r="G167" s="147"/>
      <c r="H167" s="147"/>
    </row>
    <row r="168" spans="4:8" s="144" customFormat="1" x14ac:dyDescent="0.25">
      <c r="D168" s="146"/>
      <c r="E168" s="146"/>
      <c r="F168" s="147"/>
      <c r="G168" s="147"/>
      <c r="H168" s="147"/>
    </row>
    <row r="169" spans="4:8" s="144" customFormat="1" x14ac:dyDescent="0.25">
      <c r="D169" s="146"/>
      <c r="E169" s="146"/>
      <c r="F169" s="147"/>
      <c r="G169" s="147"/>
      <c r="H169" s="147"/>
    </row>
    <row r="170" spans="4:8" s="144" customFormat="1" x14ac:dyDescent="0.25">
      <c r="D170" s="146"/>
      <c r="E170" s="146"/>
      <c r="F170" s="147"/>
      <c r="G170" s="147"/>
      <c r="H170" s="147"/>
    </row>
    <row r="171" spans="4:8" s="144" customFormat="1" x14ac:dyDescent="0.25">
      <c r="D171" s="146"/>
      <c r="E171" s="146"/>
      <c r="F171" s="147"/>
      <c r="G171" s="147"/>
      <c r="H171" s="147"/>
    </row>
    <row r="172" spans="4:8" s="144" customFormat="1" x14ac:dyDescent="0.25">
      <c r="D172" s="146"/>
      <c r="E172" s="146"/>
      <c r="F172" s="147"/>
      <c r="G172" s="147"/>
      <c r="H172" s="147"/>
    </row>
    <row r="173" spans="4:8" s="144" customFormat="1" x14ac:dyDescent="0.25">
      <c r="D173" s="146"/>
      <c r="E173" s="146"/>
      <c r="F173" s="147"/>
      <c r="G173" s="147"/>
      <c r="H173" s="147"/>
    </row>
    <row r="174" spans="4:8" s="144" customFormat="1" x14ac:dyDescent="0.25">
      <c r="D174" s="146"/>
      <c r="E174" s="146"/>
      <c r="F174" s="147"/>
      <c r="G174" s="147"/>
      <c r="H174" s="147"/>
    </row>
    <row r="175" spans="4:8" s="144" customFormat="1" x14ac:dyDescent="0.25">
      <c r="D175" s="146"/>
      <c r="E175" s="146"/>
      <c r="F175" s="147"/>
      <c r="G175" s="147"/>
      <c r="H175" s="147"/>
    </row>
    <row r="176" spans="4:8" s="144" customFormat="1" x14ac:dyDescent="0.25">
      <c r="D176" s="146"/>
      <c r="E176" s="146"/>
      <c r="F176" s="147"/>
      <c r="G176" s="147"/>
      <c r="H176" s="147"/>
    </row>
    <row r="177" spans="4:8" s="144" customFormat="1" x14ac:dyDescent="0.25">
      <c r="D177" s="146"/>
      <c r="E177" s="146"/>
      <c r="F177" s="147"/>
      <c r="G177" s="147"/>
      <c r="H177" s="147"/>
    </row>
    <row r="178" spans="4:8" s="144" customFormat="1" x14ac:dyDescent="0.25">
      <c r="D178" s="146"/>
      <c r="E178" s="146"/>
      <c r="F178" s="147"/>
      <c r="G178" s="147"/>
      <c r="H178" s="147"/>
    </row>
    <row r="179" spans="4:8" s="144" customFormat="1" x14ac:dyDescent="0.25">
      <c r="D179" s="146"/>
      <c r="E179" s="146"/>
      <c r="F179" s="147"/>
      <c r="G179" s="147"/>
      <c r="H179" s="147"/>
    </row>
    <row r="180" spans="4:8" s="144" customFormat="1" x14ac:dyDescent="0.25">
      <c r="D180" s="146"/>
      <c r="E180" s="146"/>
      <c r="F180" s="147"/>
      <c r="G180" s="147"/>
      <c r="H180" s="147"/>
    </row>
    <row r="181" spans="4:8" s="144" customFormat="1" x14ac:dyDescent="0.25">
      <c r="D181" s="146"/>
      <c r="E181" s="146"/>
      <c r="F181" s="147"/>
      <c r="G181" s="147"/>
      <c r="H181" s="147"/>
    </row>
    <row r="182" spans="4:8" s="144" customFormat="1" x14ac:dyDescent="0.25">
      <c r="D182" s="146"/>
      <c r="E182" s="146"/>
      <c r="F182" s="147"/>
      <c r="G182" s="147"/>
      <c r="H182" s="147"/>
    </row>
    <row r="183" spans="4:8" s="144" customFormat="1" x14ac:dyDescent="0.25">
      <c r="D183" s="146"/>
      <c r="E183" s="146"/>
      <c r="F183" s="147"/>
      <c r="G183" s="147"/>
      <c r="H183" s="147"/>
    </row>
    <row r="184" spans="4:8" s="144" customFormat="1" x14ac:dyDescent="0.25">
      <c r="D184" s="146"/>
      <c r="E184" s="146"/>
      <c r="F184" s="147"/>
      <c r="G184" s="147"/>
      <c r="H184" s="147"/>
    </row>
    <row r="185" spans="4:8" s="144" customFormat="1" x14ac:dyDescent="0.25">
      <c r="D185" s="146"/>
      <c r="E185" s="146"/>
      <c r="F185" s="147"/>
      <c r="G185" s="147"/>
      <c r="H185" s="147"/>
    </row>
    <row r="186" spans="4:8" s="144" customFormat="1" x14ac:dyDescent="0.25">
      <c r="D186" s="146"/>
      <c r="E186" s="146"/>
      <c r="F186" s="147"/>
      <c r="G186" s="147"/>
      <c r="H186" s="147"/>
    </row>
    <row r="187" spans="4:8" s="144" customFormat="1" x14ac:dyDescent="0.25">
      <c r="D187" s="146"/>
      <c r="E187" s="146"/>
      <c r="F187" s="147"/>
      <c r="G187" s="147"/>
      <c r="H187" s="147"/>
    </row>
    <row r="188" spans="4:8" s="144" customFormat="1" x14ac:dyDescent="0.25">
      <c r="D188" s="146"/>
      <c r="E188" s="146"/>
      <c r="F188" s="147"/>
      <c r="G188" s="147"/>
      <c r="H188" s="147"/>
    </row>
    <row r="189" spans="4:8" s="144" customFormat="1" x14ac:dyDescent="0.25">
      <c r="D189" s="146"/>
      <c r="E189" s="146"/>
      <c r="F189" s="147"/>
      <c r="G189" s="147"/>
      <c r="H189" s="147"/>
    </row>
    <row r="190" spans="4:8" s="144" customFormat="1" x14ac:dyDescent="0.25">
      <c r="D190" s="146"/>
      <c r="E190" s="146"/>
      <c r="F190" s="147"/>
      <c r="G190" s="147"/>
      <c r="H190" s="147"/>
    </row>
    <row r="191" spans="4:8" s="144" customFormat="1" x14ac:dyDescent="0.25">
      <c r="D191" s="146"/>
      <c r="E191" s="146"/>
      <c r="F191" s="147"/>
      <c r="G191" s="147"/>
      <c r="H191" s="147"/>
    </row>
    <row r="192" spans="4:8" s="144" customFormat="1" x14ac:dyDescent="0.25">
      <c r="D192" s="146"/>
      <c r="E192" s="146"/>
      <c r="F192" s="147"/>
      <c r="G192" s="147"/>
      <c r="H192" s="147"/>
    </row>
    <row r="193" spans="4:8" s="144" customFormat="1" x14ac:dyDescent="0.25">
      <c r="D193" s="146"/>
      <c r="E193" s="146"/>
      <c r="F193" s="147"/>
      <c r="G193" s="147"/>
      <c r="H193" s="147"/>
    </row>
    <row r="194" spans="4:8" s="144" customFormat="1" x14ac:dyDescent="0.25">
      <c r="D194" s="146"/>
      <c r="E194" s="146"/>
      <c r="F194" s="147"/>
      <c r="G194" s="147"/>
      <c r="H194" s="147"/>
    </row>
    <row r="195" spans="4:8" s="144" customFormat="1" x14ac:dyDescent="0.25">
      <c r="D195" s="146"/>
      <c r="E195" s="146"/>
      <c r="F195" s="147"/>
      <c r="G195" s="147"/>
      <c r="H195" s="147"/>
    </row>
    <row r="196" spans="4:8" s="144" customFormat="1" x14ac:dyDescent="0.25">
      <c r="D196" s="146"/>
      <c r="E196" s="146"/>
      <c r="F196" s="147"/>
      <c r="G196" s="147"/>
      <c r="H196" s="147"/>
    </row>
    <row r="197" spans="4:8" s="144" customFormat="1" x14ac:dyDescent="0.25">
      <c r="D197" s="146"/>
      <c r="E197" s="146"/>
      <c r="F197" s="147"/>
      <c r="G197" s="147"/>
      <c r="H197" s="147"/>
    </row>
    <row r="198" spans="4:8" s="144" customFormat="1" x14ac:dyDescent="0.25">
      <c r="D198" s="146"/>
      <c r="E198" s="146"/>
      <c r="F198" s="147"/>
      <c r="G198" s="147"/>
      <c r="H198" s="147"/>
    </row>
    <row r="199" spans="4:8" s="144" customFormat="1" x14ac:dyDescent="0.25">
      <c r="D199" s="146"/>
      <c r="E199" s="146"/>
      <c r="F199" s="147"/>
      <c r="G199" s="147"/>
      <c r="H199" s="147"/>
    </row>
    <row r="200" spans="4:8" s="144" customFormat="1" x14ac:dyDescent="0.25">
      <c r="D200" s="146"/>
      <c r="E200" s="146"/>
      <c r="F200" s="147"/>
      <c r="G200" s="147"/>
      <c r="H200" s="147"/>
    </row>
    <row r="201" spans="4:8" s="144" customFormat="1" x14ac:dyDescent="0.25">
      <c r="D201" s="146"/>
      <c r="E201" s="146"/>
      <c r="F201" s="147"/>
      <c r="G201" s="147"/>
      <c r="H201" s="147"/>
    </row>
    <row r="202" spans="4:8" s="144" customFormat="1" x14ac:dyDescent="0.25">
      <c r="D202" s="146"/>
      <c r="E202" s="146"/>
      <c r="F202" s="147"/>
      <c r="G202" s="147"/>
      <c r="H202" s="147"/>
    </row>
    <row r="203" spans="4:8" s="144" customFormat="1" x14ac:dyDescent="0.25">
      <c r="D203" s="146"/>
      <c r="E203" s="146"/>
      <c r="F203" s="147"/>
      <c r="G203" s="147"/>
      <c r="H203" s="147"/>
    </row>
    <row r="204" spans="4:8" s="144" customFormat="1" x14ac:dyDescent="0.25">
      <c r="D204" s="146"/>
      <c r="E204" s="146"/>
      <c r="F204" s="147"/>
      <c r="G204" s="147"/>
      <c r="H204" s="147"/>
    </row>
    <row r="205" spans="4:8" s="144" customFormat="1" x14ac:dyDescent="0.25">
      <c r="D205" s="146"/>
      <c r="E205" s="146"/>
      <c r="F205" s="147"/>
      <c r="G205" s="147"/>
      <c r="H205" s="147"/>
    </row>
    <row r="206" spans="4:8" s="144" customFormat="1" x14ac:dyDescent="0.25">
      <c r="D206" s="146"/>
      <c r="E206" s="146"/>
      <c r="F206" s="147"/>
      <c r="G206" s="147"/>
      <c r="H206" s="147"/>
    </row>
    <row r="207" spans="4:8" s="144" customFormat="1" x14ac:dyDescent="0.25">
      <c r="D207" s="146"/>
      <c r="E207" s="146"/>
      <c r="F207" s="147"/>
      <c r="G207" s="147"/>
      <c r="H207" s="147"/>
    </row>
    <row r="208" spans="4:8" s="144" customFormat="1" x14ac:dyDescent="0.25">
      <c r="D208" s="146"/>
      <c r="E208" s="146"/>
      <c r="F208" s="147"/>
      <c r="G208" s="147"/>
      <c r="H208" s="147"/>
    </row>
    <row r="209" spans="4:8" s="144" customFormat="1" x14ac:dyDescent="0.25">
      <c r="D209" s="146"/>
      <c r="E209" s="146"/>
      <c r="F209" s="147"/>
      <c r="G209" s="147"/>
      <c r="H209" s="147"/>
    </row>
    <row r="210" spans="4:8" s="144" customFormat="1" x14ac:dyDescent="0.25">
      <c r="D210" s="146"/>
      <c r="E210" s="146"/>
      <c r="F210" s="147"/>
      <c r="G210" s="147"/>
      <c r="H210" s="147"/>
    </row>
    <row r="211" spans="4:8" s="144" customFormat="1" x14ac:dyDescent="0.25">
      <c r="D211" s="146"/>
      <c r="E211" s="146"/>
      <c r="F211" s="147"/>
      <c r="G211" s="147"/>
      <c r="H211" s="147"/>
    </row>
    <row r="212" spans="4:8" s="144" customFormat="1" x14ac:dyDescent="0.25">
      <c r="D212" s="146"/>
      <c r="E212" s="146"/>
      <c r="F212" s="147"/>
      <c r="G212" s="147"/>
      <c r="H212" s="147"/>
    </row>
    <row r="213" spans="4:8" s="144" customFormat="1" x14ac:dyDescent="0.25">
      <c r="D213" s="146"/>
      <c r="E213" s="146"/>
      <c r="F213" s="147"/>
      <c r="G213" s="147"/>
      <c r="H213" s="147"/>
    </row>
    <row r="214" spans="4:8" s="144" customFormat="1" x14ac:dyDescent="0.25">
      <c r="D214" s="146"/>
      <c r="E214" s="146"/>
      <c r="F214" s="147"/>
      <c r="G214" s="147"/>
      <c r="H214" s="147"/>
    </row>
    <row r="215" spans="4:8" s="144" customFormat="1" x14ac:dyDescent="0.25">
      <c r="D215" s="146"/>
      <c r="E215" s="146"/>
      <c r="F215" s="147"/>
      <c r="G215" s="147"/>
      <c r="H215" s="147"/>
    </row>
    <row r="216" spans="4:8" s="144" customFormat="1" x14ac:dyDescent="0.25">
      <c r="D216" s="146"/>
      <c r="E216" s="146"/>
      <c r="F216" s="147"/>
      <c r="G216" s="147"/>
      <c r="H216" s="147"/>
    </row>
    <row r="217" spans="4:8" s="144" customFormat="1" x14ac:dyDescent="0.25">
      <c r="D217" s="146"/>
      <c r="E217" s="146"/>
      <c r="F217" s="147"/>
      <c r="G217" s="147"/>
      <c r="H217" s="147"/>
    </row>
    <row r="218" spans="4:8" s="144" customFormat="1" x14ac:dyDescent="0.25">
      <c r="D218" s="146"/>
      <c r="E218" s="146"/>
      <c r="F218" s="147"/>
      <c r="G218" s="147"/>
      <c r="H218" s="147"/>
    </row>
    <row r="219" spans="4:8" s="144" customFormat="1" x14ac:dyDescent="0.25">
      <c r="D219" s="146"/>
      <c r="E219" s="146"/>
      <c r="F219" s="147"/>
      <c r="G219" s="147"/>
      <c r="H219" s="147"/>
    </row>
    <row r="220" spans="4:8" s="144" customFormat="1" x14ac:dyDescent="0.25">
      <c r="D220" s="146"/>
      <c r="E220" s="146"/>
      <c r="F220" s="147"/>
      <c r="G220" s="147"/>
      <c r="H220" s="147"/>
    </row>
    <row r="221" spans="4:8" s="144" customFormat="1" x14ac:dyDescent="0.25">
      <c r="D221" s="146"/>
      <c r="E221" s="146"/>
      <c r="F221" s="147"/>
      <c r="G221" s="147"/>
      <c r="H221" s="147"/>
    </row>
    <row r="222" spans="4:8" s="144" customFormat="1" x14ac:dyDescent="0.25">
      <c r="D222" s="146"/>
      <c r="E222" s="146"/>
      <c r="F222" s="147"/>
      <c r="G222" s="147"/>
      <c r="H222" s="147"/>
    </row>
    <row r="223" spans="4:8" s="144" customFormat="1" x14ac:dyDescent="0.25">
      <c r="D223" s="146"/>
      <c r="E223" s="146"/>
      <c r="F223" s="147"/>
      <c r="G223" s="147"/>
      <c r="H223" s="147"/>
    </row>
    <row r="224" spans="4:8" s="144" customFormat="1" x14ac:dyDescent="0.25">
      <c r="D224" s="146"/>
      <c r="E224" s="146"/>
      <c r="F224" s="147"/>
      <c r="G224" s="147"/>
      <c r="H224" s="147"/>
    </row>
    <row r="225" spans="4:8" s="144" customFormat="1" x14ac:dyDescent="0.25">
      <c r="D225" s="146"/>
      <c r="E225" s="146"/>
      <c r="F225" s="147"/>
      <c r="G225" s="147"/>
      <c r="H225" s="147"/>
    </row>
    <row r="226" spans="4:8" s="144" customFormat="1" x14ac:dyDescent="0.25">
      <c r="D226" s="146"/>
      <c r="E226" s="146"/>
      <c r="F226" s="147"/>
      <c r="G226" s="147"/>
      <c r="H226" s="147"/>
    </row>
    <row r="227" spans="4:8" s="144" customFormat="1" x14ac:dyDescent="0.25">
      <c r="D227" s="146"/>
      <c r="E227" s="146"/>
      <c r="F227" s="147"/>
      <c r="G227" s="147"/>
      <c r="H227" s="147"/>
    </row>
    <row r="228" spans="4:8" s="144" customFormat="1" x14ac:dyDescent="0.25">
      <c r="D228" s="146"/>
      <c r="E228" s="146"/>
      <c r="F228" s="147"/>
      <c r="G228" s="147"/>
      <c r="H228" s="147"/>
    </row>
    <row r="229" spans="4:8" s="144" customFormat="1" x14ac:dyDescent="0.25">
      <c r="D229" s="146"/>
      <c r="E229" s="146"/>
      <c r="F229" s="147"/>
      <c r="G229" s="147"/>
      <c r="H229" s="147"/>
    </row>
    <row r="230" spans="4:8" s="144" customFormat="1" x14ac:dyDescent="0.25">
      <c r="D230" s="146"/>
      <c r="E230" s="146"/>
      <c r="F230" s="147"/>
      <c r="G230" s="147"/>
      <c r="H230" s="147"/>
    </row>
    <row r="231" spans="4:8" s="144" customFormat="1" x14ac:dyDescent="0.25">
      <c r="D231" s="146"/>
      <c r="E231" s="146"/>
      <c r="F231" s="147"/>
      <c r="G231" s="147"/>
      <c r="H231" s="147"/>
    </row>
    <row r="232" spans="4:8" s="144" customFormat="1" x14ac:dyDescent="0.25">
      <c r="D232" s="146"/>
      <c r="E232" s="146"/>
      <c r="F232" s="147"/>
      <c r="G232" s="147"/>
      <c r="H232" s="147"/>
    </row>
    <row r="233" spans="4:8" s="144" customFormat="1" x14ac:dyDescent="0.25">
      <c r="D233" s="146"/>
      <c r="E233" s="146"/>
      <c r="F233" s="147"/>
      <c r="G233" s="147"/>
      <c r="H233" s="147"/>
    </row>
    <row r="234" spans="4:8" s="144" customFormat="1" x14ac:dyDescent="0.25">
      <c r="D234" s="146"/>
      <c r="E234" s="146"/>
      <c r="F234" s="147"/>
      <c r="G234" s="147"/>
      <c r="H234" s="147"/>
    </row>
    <row r="235" spans="4:8" s="144" customFormat="1" x14ac:dyDescent="0.25">
      <c r="D235" s="146"/>
      <c r="E235" s="146"/>
      <c r="F235" s="147"/>
      <c r="G235" s="147"/>
      <c r="H235" s="147"/>
    </row>
    <row r="236" spans="4:8" s="144" customFormat="1" x14ac:dyDescent="0.25">
      <c r="D236" s="146"/>
      <c r="E236" s="146"/>
      <c r="F236" s="147"/>
      <c r="G236" s="147"/>
      <c r="H236" s="147"/>
    </row>
    <row r="237" spans="4:8" s="144" customFormat="1" x14ac:dyDescent="0.25">
      <c r="D237" s="146"/>
      <c r="E237" s="146"/>
      <c r="F237" s="147"/>
      <c r="G237" s="147"/>
      <c r="H237" s="147"/>
    </row>
    <row r="238" spans="4:8" s="144" customFormat="1" x14ac:dyDescent="0.25">
      <c r="D238" s="146"/>
      <c r="E238" s="146"/>
      <c r="F238" s="147"/>
      <c r="G238" s="147"/>
      <c r="H238" s="147"/>
    </row>
    <row r="239" spans="4:8" s="144" customFormat="1" x14ac:dyDescent="0.25">
      <c r="D239" s="146"/>
      <c r="E239" s="146"/>
      <c r="F239" s="147"/>
      <c r="G239" s="147"/>
      <c r="H239" s="147"/>
    </row>
    <row r="240" spans="4:8" s="144" customFormat="1" x14ac:dyDescent="0.25">
      <c r="D240" s="146"/>
      <c r="E240" s="146"/>
      <c r="F240" s="147"/>
      <c r="G240" s="147"/>
      <c r="H240" s="147"/>
    </row>
    <row r="241" spans="4:8" s="144" customFormat="1" x14ac:dyDescent="0.25">
      <c r="D241" s="146"/>
      <c r="E241" s="146"/>
      <c r="F241" s="147"/>
      <c r="G241" s="147"/>
      <c r="H241" s="147"/>
    </row>
    <row r="242" spans="4:8" s="144" customFormat="1" x14ac:dyDescent="0.25">
      <c r="D242" s="146"/>
      <c r="E242" s="146"/>
      <c r="F242" s="147"/>
      <c r="G242" s="147"/>
      <c r="H242" s="147"/>
    </row>
    <row r="243" spans="4:8" s="144" customFormat="1" x14ac:dyDescent="0.25">
      <c r="D243" s="146"/>
      <c r="E243" s="146"/>
      <c r="F243" s="147"/>
      <c r="G243" s="147"/>
      <c r="H243" s="147"/>
    </row>
    <row r="244" spans="4:8" s="144" customFormat="1" x14ac:dyDescent="0.25">
      <c r="D244" s="146"/>
      <c r="E244" s="146"/>
      <c r="F244" s="147"/>
      <c r="G244" s="147"/>
      <c r="H244" s="147"/>
    </row>
    <row r="245" spans="4:8" s="144" customFormat="1" x14ac:dyDescent="0.25">
      <c r="D245" s="146"/>
      <c r="E245" s="146"/>
      <c r="F245" s="147"/>
      <c r="G245" s="147"/>
      <c r="H245" s="147"/>
    </row>
    <row r="246" spans="4:8" s="144" customFormat="1" x14ac:dyDescent="0.25">
      <c r="D246" s="146"/>
      <c r="E246" s="146"/>
      <c r="F246" s="147"/>
      <c r="G246" s="147"/>
      <c r="H246" s="147"/>
    </row>
    <row r="247" spans="4:8" s="144" customFormat="1" x14ac:dyDescent="0.25">
      <c r="D247" s="146"/>
      <c r="E247" s="146"/>
      <c r="F247" s="147"/>
      <c r="G247" s="147"/>
      <c r="H247" s="147"/>
    </row>
    <row r="248" spans="4:8" s="144" customFormat="1" x14ac:dyDescent="0.25">
      <c r="D248" s="146"/>
      <c r="E248" s="146"/>
      <c r="F248" s="147"/>
      <c r="G248" s="147"/>
      <c r="H248" s="147"/>
    </row>
    <row r="249" spans="4:8" s="144" customFormat="1" x14ac:dyDescent="0.25">
      <c r="D249" s="146"/>
      <c r="E249" s="146"/>
      <c r="F249" s="147"/>
      <c r="G249" s="147"/>
      <c r="H249" s="147"/>
    </row>
    <row r="250" spans="4:8" s="144" customFormat="1" x14ac:dyDescent="0.25">
      <c r="D250" s="146"/>
      <c r="E250" s="146"/>
      <c r="F250" s="147"/>
      <c r="G250" s="147"/>
      <c r="H250" s="147"/>
    </row>
    <row r="251" spans="4:8" s="144" customFormat="1" x14ac:dyDescent="0.25">
      <c r="D251" s="146"/>
      <c r="E251" s="146"/>
      <c r="F251" s="147"/>
      <c r="G251" s="147"/>
      <c r="H251" s="147"/>
    </row>
    <row r="252" spans="4:8" s="144" customFormat="1" x14ac:dyDescent="0.25">
      <c r="D252" s="146"/>
      <c r="E252" s="146"/>
      <c r="F252" s="147"/>
      <c r="G252" s="147"/>
      <c r="H252" s="147"/>
    </row>
    <row r="253" spans="4:8" s="144" customFormat="1" x14ac:dyDescent="0.25">
      <c r="D253" s="146"/>
      <c r="E253" s="146"/>
      <c r="F253" s="147"/>
      <c r="G253" s="147"/>
      <c r="H253" s="147"/>
    </row>
    <row r="254" spans="4:8" s="144" customFormat="1" x14ac:dyDescent="0.25">
      <c r="D254" s="146"/>
      <c r="E254" s="146"/>
      <c r="F254" s="147"/>
      <c r="G254" s="147"/>
      <c r="H254" s="147"/>
    </row>
    <row r="255" spans="4:8" s="144" customFormat="1" x14ac:dyDescent="0.25">
      <c r="D255" s="146"/>
      <c r="E255" s="146"/>
      <c r="F255" s="147"/>
      <c r="G255" s="147"/>
      <c r="H255" s="147"/>
    </row>
    <row r="256" spans="4:8" s="144" customFormat="1" x14ac:dyDescent="0.25">
      <c r="D256" s="146"/>
      <c r="E256" s="146"/>
      <c r="F256" s="147"/>
      <c r="G256" s="147"/>
      <c r="H256" s="147"/>
    </row>
    <row r="257" spans="4:8" s="144" customFormat="1" x14ac:dyDescent="0.25">
      <c r="D257" s="146"/>
      <c r="E257" s="146"/>
      <c r="F257" s="147"/>
      <c r="G257" s="147"/>
      <c r="H257" s="147"/>
    </row>
    <row r="258" spans="4:8" s="144" customFormat="1" x14ac:dyDescent="0.25">
      <c r="D258" s="146"/>
      <c r="E258" s="146"/>
      <c r="F258" s="147"/>
      <c r="G258" s="147"/>
      <c r="H258" s="147"/>
    </row>
    <row r="259" spans="4:8" s="144" customFormat="1" x14ac:dyDescent="0.25">
      <c r="D259" s="146"/>
      <c r="E259" s="146"/>
      <c r="F259" s="147"/>
      <c r="G259" s="147"/>
      <c r="H259" s="147"/>
    </row>
    <row r="260" spans="4:8" s="144" customFormat="1" x14ac:dyDescent="0.25">
      <c r="D260" s="146"/>
      <c r="E260" s="146"/>
      <c r="F260" s="147"/>
      <c r="G260" s="147"/>
      <c r="H260" s="147"/>
    </row>
    <row r="261" spans="4:8" s="144" customFormat="1" x14ac:dyDescent="0.25">
      <c r="D261" s="146"/>
      <c r="E261" s="146"/>
      <c r="F261" s="147"/>
      <c r="G261" s="147"/>
      <c r="H261" s="147"/>
    </row>
    <row r="262" spans="4:8" s="144" customFormat="1" x14ac:dyDescent="0.25">
      <c r="D262" s="146"/>
      <c r="E262" s="146"/>
      <c r="F262" s="147"/>
      <c r="G262" s="147"/>
      <c r="H262" s="147"/>
    </row>
    <row r="263" spans="4:8" s="144" customFormat="1" x14ac:dyDescent="0.25">
      <c r="D263" s="146"/>
      <c r="E263" s="146"/>
      <c r="F263" s="147"/>
      <c r="G263" s="147"/>
      <c r="H263" s="147"/>
    </row>
    <row r="264" spans="4:8" s="144" customFormat="1" x14ac:dyDescent="0.25">
      <c r="D264" s="146"/>
      <c r="E264" s="146"/>
      <c r="F264" s="147"/>
      <c r="G264" s="147"/>
      <c r="H264" s="147"/>
    </row>
    <row r="265" spans="4:8" s="144" customFormat="1" x14ac:dyDescent="0.25">
      <c r="D265" s="146"/>
      <c r="E265" s="146"/>
      <c r="F265" s="147"/>
      <c r="G265" s="147"/>
      <c r="H265" s="147"/>
    </row>
    <row r="266" spans="4:8" s="144" customFormat="1" x14ac:dyDescent="0.25">
      <c r="D266" s="146"/>
      <c r="E266" s="146"/>
      <c r="F266" s="147"/>
      <c r="G266" s="147"/>
      <c r="H266" s="147"/>
    </row>
    <row r="267" spans="4:8" s="144" customFormat="1" x14ac:dyDescent="0.25">
      <c r="D267" s="146"/>
      <c r="E267" s="146"/>
      <c r="F267" s="147"/>
      <c r="G267" s="147"/>
      <c r="H267" s="147"/>
    </row>
    <row r="268" spans="4:8" s="144" customFormat="1" x14ac:dyDescent="0.25">
      <c r="D268" s="146"/>
      <c r="E268" s="146"/>
      <c r="F268" s="147"/>
      <c r="G268" s="147"/>
      <c r="H268" s="147"/>
    </row>
    <row r="269" spans="4:8" s="144" customFormat="1" x14ac:dyDescent="0.25">
      <c r="D269" s="146"/>
      <c r="E269" s="146"/>
      <c r="F269" s="147"/>
      <c r="G269" s="147"/>
      <c r="H269" s="147"/>
    </row>
    <row r="270" spans="4:8" s="144" customFormat="1" x14ac:dyDescent="0.25">
      <c r="D270" s="146"/>
      <c r="E270" s="146"/>
      <c r="F270" s="147"/>
      <c r="G270" s="147"/>
      <c r="H270" s="147"/>
    </row>
    <row r="271" spans="4:8" s="144" customFormat="1" x14ac:dyDescent="0.25">
      <c r="D271" s="146"/>
      <c r="E271" s="146"/>
      <c r="F271" s="147"/>
      <c r="G271" s="147"/>
      <c r="H271" s="147"/>
    </row>
    <row r="272" spans="4:8" s="144" customFormat="1" x14ac:dyDescent="0.25">
      <c r="D272" s="146"/>
      <c r="E272" s="146"/>
      <c r="F272" s="147"/>
      <c r="G272" s="147"/>
      <c r="H272" s="147"/>
    </row>
    <row r="273" spans="4:8" s="144" customFormat="1" x14ac:dyDescent="0.25">
      <c r="D273" s="146"/>
      <c r="E273" s="146"/>
      <c r="F273" s="147"/>
      <c r="G273" s="147"/>
      <c r="H273" s="147"/>
    </row>
    <row r="274" spans="4:8" s="144" customFormat="1" x14ac:dyDescent="0.25">
      <c r="D274" s="146"/>
      <c r="E274" s="146"/>
      <c r="F274" s="147"/>
      <c r="G274" s="147"/>
      <c r="H274" s="147"/>
    </row>
    <row r="275" spans="4:8" s="144" customFormat="1" x14ac:dyDescent="0.25">
      <c r="D275" s="146"/>
      <c r="E275" s="146"/>
      <c r="F275" s="147"/>
      <c r="G275" s="147"/>
      <c r="H275" s="147"/>
    </row>
    <row r="276" spans="4:8" s="144" customFormat="1" x14ac:dyDescent="0.25">
      <c r="D276" s="146"/>
      <c r="E276" s="146"/>
      <c r="F276" s="147"/>
      <c r="G276" s="147"/>
      <c r="H276" s="147"/>
    </row>
    <row r="277" spans="4:8" s="144" customFormat="1" x14ac:dyDescent="0.25">
      <c r="D277" s="146"/>
      <c r="E277" s="146"/>
      <c r="F277" s="147"/>
      <c r="G277" s="147"/>
      <c r="H277" s="147"/>
    </row>
    <row r="278" spans="4:8" s="144" customFormat="1" x14ac:dyDescent="0.25">
      <c r="D278" s="146"/>
      <c r="E278" s="146"/>
      <c r="F278" s="147"/>
      <c r="G278" s="147"/>
      <c r="H278" s="147"/>
    </row>
    <row r="279" spans="4:8" s="144" customFormat="1" x14ac:dyDescent="0.25">
      <c r="D279" s="146"/>
      <c r="E279" s="146"/>
      <c r="F279" s="147"/>
      <c r="G279" s="147"/>
      <c r="H279" s="147"/>
    </row>
    <row r="280" spans="4:8" s="144" customFormat="1" x14ac:dyDescent="0.25">
      <c r="D280" s="146"/>
      <c r="E280" s="146"/>
      <c r="F280" s="147"/>
      <c r="G280" s="147"/>
      <c r="H280" s="147"/>
    </row>
    <row r="281" spans="4:8" s="144" customFormat="1" x14ac:dyDescent="0.25">
      <c r="D281" s="146"/>
      <c r="E281" s="146"/>
      <c r="F281" s="147"/>
      <c r="G281" s="147"/>
      <c r="H281" s="147"/>
    </row>
    <row r="282" spans="4:8" s="144" customFormat="1" x14ac:dyDescent="0.25">
      <c r="D282" s="146"/>
      <c r="E282" s="146"/>
      <c r="F282" s="147"/>
      <c r="G282" s="147"/>
      <c r="H282" s="147"/>
    </row>
    <row r="283" spans="4:8" s="144" customFormat="1" x14ac:dyDescent="0.25">
      <c r="D283" s="146"/>
      <c r="E283" s="146"/>
      <c r="F283" s="147"/>
      <c r="G283" s="147"/>
      <c r="H283" s="147"/>
    </row>
    <row r="284" spans="4:8" s="144" customFormat="1" x14ac:dyDescent="0.25">
      <c r="D284" s="146"/>
      <c r="E284" s="146"/>
      <c r="F284" s="147"/>
      <c r="G284" s="147"/>
      <c r="H284" s="147"/>
    </row>
    <row r="285" spans="4:8" s="144" customFormat="1" x14ac:dyDescent="0.25">
      <c r="D285" s="146"/>
      <c r="E285" s="146"/>
      <c r="F285" s="147"/>
      <c r="G285" s="147"/>
      <c r="H285" s="147"/>
    </row>
    <row r="286" spans="4:8" s="144" customFormat="1" x14ac:dyDescent="0.25">
      <c r="D286" s="146"/>
      <c r="E286" s="146"/>
      <c r="F286" s="147"/>
      <c r="G286" s="147"/>
      <c r="H286" s="147"/>
    </row>
    <row r="287" spans="4:8" s="144" customFormat="1" x14ac:dyDescent="0.25">
      <c r="D287" s="146"/>
      <c r="E287" s="146"/>
      <c r="F287" s="147"/>
      <c r="G287" s="147"/>
      <c r="H287" s="147"/>
    </row>
    <row r="288" spans="4:8" s="144" customFormat="1" x14ac:dyDescent="0.25">
      <c r="D288" s="146"/>
      <c r="E288" s="146"/>
      <c r="F288" s="147"/>
      <c r="G288" s="147"/>
      <c r="H288" s="147"/>
    </row>
    <row r="289" spans="4:8" s="144" customFormat="1" x14ac:dyDescent="0.25">
      <c r="D289" s="146"/>
      <c r="E289" s="146"/>
      <c r="F289" s="147"/>
      <c r="G289" s="147"/>
      <c r="H289" s="147"/>
    </row>
    <row r="290" spans="4:8" s="144" customFormat="1" x14ac:dyDescent="0.25">
      <c r="D290" s="146"/>
      <c r="E290" s="146"/>
      <c r="F290" s="147"/>
      <c r="G290" s="147"/>
      <c r="H290" s="147"/>
    </row>
    <row r="291" spans="4:8" s="144" customFormat="1" x14ac:dyDescent="0.25">
      <c r="D291" s="146"/>
      <c r="E291" s="146"/>
      <c r="F291" s="147"/>
      <c r="G291" s="147"/>
      <c r="H291" s="147"/>
    </row>
    <row r="292" spans="4:8" s="144" customFormat="1" x14ac:dyDescent="0.25">
      <c r="D292" s="146"/>
      <c r="E292" s="146"/>
      <c r="F292" s="147"/>
      <c r="G292" s="147"/>
      <c r="H292" s="147"/>
    </row>
    <row r="293" spans="4:8" s="144" customFormat="1" x14ac:dyDescent="0.25">
      <c r="D293" s="146"/>
      <c r="E293" s="146"/>
      <c r="F293" s="147"/>
      <c r="G293" s="147"/>
      <c r="H293" s="147"/>
    </row>
    <row r="294" spans="4:8" s="144" customFormat="1" x14ac:dyDescent="0.25">
      <c r="D294" s="146"/>
      <c r="E294" s="146"/>
      <c r="F294" s="147"/>
      <c r="G294" s="147"/>
      <c r="H294" s="147"/>
    </row>
    <row r="295" spans="4:8" s="144" customFormat="1" x14ac:dyDescent="0.25">
      <c r="D295" s="146"/>
      <c r="E295" s="146"/>
      <c r="F295" s="147"/>
      <c r="G295" s="147"/>
      <c r="H295" s="147"/>
    </row>
    <row r="296" spans="4:8" s="144" customFormat="1" x14ac:dyDescent="0.25">
      <c r="D296" s="146"/>
      <c r="E296" s="146"/>
      <c r="F296" s="147"/>
      <c r="G296" s="147"/>
      <c r="H296" s="147"/>
    </row>
    <row r="297" spans="4:8" s="144" customFormat="1" x14ac:dyDescent="0.25">
      <c r="D297" s="146"/>
      <c r="E297" s="146"/>
      <c r="F297" s="147"/>
      <c r="G297" s="147"/>
      <c r="H297" s="147"/>
    </row>
    <row r="298" spans="4:8" s="144" customFormat="1" x14ac:dyDescent="0.25">
      <c r="D298" s="146"/>
      <c r="E298" s="146"/>
      <c r="F298" s="147"/>
      <c r="G298" s="147"/>
      <c r="H298" s="147"/>
    </row>
    <row r="299" spans="4:8" s="144" customFormat="1" x14ac:dyDescent="0.25">
      <c r="D299" s="146"/>
      <c r="E299" s="146"/>
      <c r="F299" s="147"/>
      <c r="G299" s="147"/>
      <c r="H299" s="147"/>
    </row>
    <row r="300" spans="4:8" s="144" customFormat="1" x14ac:dyDescent="0.25">
      <c r="D300" s="146"/>
      <c r="E300" s="146"/>
      <c r="F300" s="147"/>
      <c r="G300" s="147"/>
      <c r="H300" s="147"/>
    </row>
    <row r="301" spans="4:8" s="144" customFormat="1" x14ac:dyDescent="0.25">
      <c r="D301" s="146"/>
      <c r="E301" s="146"/>
      <c r="F301" s="147"/>
      <c r="G301" s="147"/>
      <c r="H301" s="147"/>
    </row>
    <row r="302" spans="4:8" s="144" customFormat="1" x14ac:dyDescent="0.25">
      <c r="D302" s="146"/>
      <c r="E302" s="146"/>
      <c r="F302" s="147"/>
      <c r="G302" s="147"/>
      <c r="H302" s="147"/>
    </row>
    <row r="303" spans="4:8" s="144" customFormat="1" x14ac:dyDescent="0.25">
      <c r="D303" s="146"/>
      <c r="E303" s="146"/>
      <c r="F303" s="147"/>
      <c r="G303" s="147"/>
      <c r="H303" s="147"/>
    </row>
    <row r="304" spans="4:8" s="144" customFormat="1" x14ac:dyDescent="0.25">
      <c r="D304" s="146"/>
      <c r="E304" s="146"/>
      <c r="F304" s="147"/>
      <c r="G304" s="147"/>
      <c r="H304" s="147"/>
    </row>
    <row r="305" spans="3:8" s="144" customFormat="1" x14ac:dyDescent="0.25">
      <c r="D305" s="146"/>
      <c r="E305" s="146"/>
      <c r="F305" s="147"/>
      <c r="G305" s="147"/>
      <c r="H305" s="147"/>
    </row>
    <row r="306" spans="3:8" s="144" customFormat="1" x14ac:dyDescent="0.25">
      <c r="D306" s="146"/>
      <c r="E306" s="146"/>
      <c r="F306" s="147"/>
      <c r="G306" s="147"/>
      <c r="H306" s="147"/>
    </row>
    <row r="307" spans="3:8" s="144" customFormat="1" x14ac:dyDescent="0.25">
      <c r="C307" s="144" t="str">
        <f>IF(Feuil1!$B302&lt;&gt;"",Feuil1!$B302,"-")</f>
        <v>-</v>
      </c>
      <c r="D307" s="146"/>
      <c r="E307" s="146"/>
      <c r="F307" s="147"/>
      <c r="G307" s="147"/>
      <c r="H307" s="147"/>
    </row>
    <row r="308" spans="3:8" x14ac:dyDescent="0.25">
      <c r="C308" s="3" t="str">
        <f>IF(Feuil1!$B303&lt;&gt;"",Feuil1!$B303,"-")</f>
        <v>-</v>
      </c>
      <c r="D308" s="1"/>
      <c r="E308" s="1"/>
    </row>
    <row r="309" spans="3:8" x14ac:dyDescent="0.25">
      <c r="C309" s="3" t="str">
        <f>IF(Feuil1!$B304&lt;&gt;"",Feuil1!$B304,"-")</f>
        <v>-</v>
      </c>
      <c r="D309" s="1"/>
      <c r="E309" s="1"/>
    </row>
    <row r="310" spans="3:8" x14ac:dyDescent="0.25">
      <c r="C310" s="3" t="str">
        <f>IF(Feuil1!$B305&lt;&gt;"",Feuil1!$B305,"-")</f>
        <v>-</v>
      </c>
      <c r="D310" s="1"/>
      <c r="E310" s="1"/>
    </row>
    <row r="311" spans="3:8" x14ac:dyDescent="0.25">
      <c r="C311" s="3" t="str">
        <f>IF(Feuil1!$B306&lt;&gt;"",Feuil1!$B306,"-")</f>
        <v>-</v>
      </c>
      <c r="D311" s="1"/>
      <c r="E311" s="1"/>
    </row>
    <row r="312" spans="3:8" x14ac:dyDescent="0.25">
      <c r="C312" s="3" t="str">
        <f>IF(Feuil1!$B307&lt;&gt;"",Feuil1!$B307,"-")</f>
        <v>-</v>
      </c>
      <c r="D312" s="1"/>
      <c r="E312" s="1"/>
    </row>
    <row r="313" spans="3:8" x14ac:dyDescent="0.25">
      <c r="C313" s="3" t="str">
        <f>IF(Feuil1!$B308&lt;&gt;"",Feuil1!$B308,"-")</f>
        <v>-</v>
      </c>
      <c r="D313" s="1"/>
      <c r="E313" s="1"/>
    </row>
    <row r="314" spans="3:8" x14ac:dyDescent="0.25">
      <c r="C314" s="3" t="str">
        <f>IF(Feuil1!$B309&lt;&gt;"",Feuil1!$B309,"-")</f>
        <v>-</v>
      </c>
      <c r="D314" s="1"/>
      <c r="E314" s="1"/>
    </row>
    <row r="315" spans="3:8" x14ac:dyDescent="0.25">
      <c r="C315" s="3" t="str">
        <f>IF(Feuil1!$B310&lt;&gt;"",Feuil1!$B310,"-")</f>
        <v>-</v>
      </c>
      <c r="D315" s="1"/>
      <c r="E315" s="1"/>
    </row>
    <row r="316" spans="3:8" x14ac:dyDescent="0.25">
      <c r="C316" s="3" t="str">
        <f>IF(Feuil1!$B311&lt;&gt;"",Feuil1!$B311,"-")</f>
        <v>-</v>
      </c>
      <c r="D316" s="1"/>
      <c r="E316" s="1"/>
    </row>
    <row r="317" spans="3:8" x14ac:dyDescent="0.25">
      <c r="C317" s="3" t="str">
        <f>IF(Feuil1!$B312&lt;&gt;"",Feuil1!$B312,"-")</f>
        <v>-</v>
      </c>
      <c r="D317" s="1"/>
      <c r="E317" s="1"/>
    </row>
    <row r="318" spans="3:8" x14ac:dyDescent="0.25">
      <c r="C318" s="3" t="str">
        <f>IF(Feuil1!$B313&lt;&gt;"",Feuil1!$B313,"-")</f>
        <v>-</v>
      </c>
      <c r="D318" s="1"/>
      <c r="E318" s="1"/>
    </row>
    <row r="319" spans="3:8" x14ac:dyDescent="0.25">
      <c r="C319" s="3" t="str">
        <f>IF(Feuil1!$B314&lt;&gt;"",Feuil1!$B314,"-")</f>
        <v>-</v>
      </c>
      <c r="D319" s="1"/>
      <c r="E319" s="1"/>
    </row>
    <row r="320" spans="3:8" x14ac:dyDescent="0.25">
      <c r="C320" s="3" t="str">
        <f>IF(Feuil1!$B315&lt;&gt;"",Feuil1!$B315,"-")</f>
        <v>-</v>
      </c>
      <c r="D320" s="1"/>
      <c r="E320" s="1"/>
    </row>
    <row r="321" spans="3:5" x14ac:dyDescent="0.25">
      <c r="C321" s="3" t="str">
        <f>IF(Feuil1!$B316&lt;&gt;"",Feuil1!$B316,"-")</f>
        <v>-</v>
      </c>
      <c r="D321" s="1"/>
      <c r="E321" s="1"/>
    </row>
    <row r="322" spans="3:5" x14ac:dyDescent="0.25">
      <c r="C322" s="3" t="str">
        <f>IF(Feuil1!$B317&lt;&gt;"",Feuil1!$B317,"-")</f>
        <v>-</v>
      </c>
      <c r="D322" s="1"/>
      <c r="E322" s="1"/>
    </row>
    <row r="323" spans="3:5" x14ac:dyDescent="0.25">
      <c r="C323" s="3" t="str">
        <f>IF(Feuil1!$B318&lt;&gt;"",Feuil1!$B318,"-")</f>
        <v>-</v>
      </c>
      <c r="D323" s="1"/>
      <c r="E323" s="1"/>
    </row>
    <row r="324" spans="3:5" x14ac:dyDescent="0.25">
      <c r="C324" s="3" t="str">
        <f>IF(Feuil1!$B319&lt;&gt;"",Feuil1!$B319,"-")</f>
        <v>-</v>
      </c>
      <c r="D324" s="1"/>
      <c r="E324" s="1"/>
    </row>
    <row r="325" spans="3:5" x14ac:dyDescent="0.25">
      <c r="C325" s="3" t="str">
        <f>IF(Feuil1!$B320&lt;&gt;"",Feuil1!$B320,"-")</f>
        <v>-</v>
      </c>
      <c r="D325" s="1"/>
      <c r="E325" s="1"/>
    </row>
    <row r="326" spans="3:5" x14ac:dyDescent="0.25">
      <c r="C326" s="3" t="str">
        <f>IF(Feuil1!$B321&lt;&gt;"",Feuil1!$B321,"-")</f>
        <v>-</v>
      </c>
      <c r="D326" s="1"/>
      <c r="E326" s="1"/>
    </row>
    <row r="327" spans="3:5" x14ac:dyDescent="0.25">
      <c r="C327" s="3" t="str">
        <f>IF(Feuil1!$B322&lt;&gt;"",Feuil1!$B322,"-")</f>
        <v>-</v>
      </c>
      <c r="D327" s="1"/>
      <c r="E327" s="1"/>
    </row>
    <row r="328" spans="3:5" x14ac:dyDescent="0.25">
      <c r="C328" s="3" t="str">
        <f>IF(Feuil1!$B323&lt;&gt;"",Feuil1!$B323,"-")</f>
        <v>-</v>
      </c>
      <c r="D328" s="1"/>
      <c r="E328" s="1"/>
    </row>
    <row r="329" spans="3:5" x14ac:dyDescent="0.25">
      <c r="C329" s="3" t="str">
        <f>IF(Feuil1!$B324&lt;&gt;"",Feuil1!$B324,"-")</f>
        <v>-</v>
      </c>
      <c r="D329" s="1"/>
      <c r="E329" s="1"/>
    </row>
    <row r="330" spans="3:5" x14ac:dyDescent="0.25">
      <c r="C330" s="3" t="str">
        <f>IF(Feuil1!$B325&lt;&gt;"",Feuil1!$B325,"-")</f>
        <v>-</v>
      </c>
      <c r="D330" s="1"/>
      <c r="E330" s="1"/>
    </row>
    <row r="331" spans="3:5" x14ac:dyDescent="0.25">
      <c r="C331" s="3" t="str">
        <f>IF(Feuil1!$B326&lt;&gt;"",Feuil1!$B326,"-")</f>
        <v>-</v>
      </c>
      <c r="D331" s="1"/>
      <c r="E331" s="1"/>
    </row>
    <row r="332" spans="3:5" x14ac:dyDescent="0.25">
      <c r="C332" s="3" t="str">
        <f>IF(Feuil1!$B327&lt;&gt;"",Feuil1!$B327,"-")</f>
        <v>-</v>
      </c>
      <c r="D332" s="1"/>
      <c r="E332" s="1"/>
    </row>
    <row r="333" spans="3:5" x14ac:dyDescent="0.25">
      <c r="C333" s="3" t="str">
        <f>IF(Feuil1!$B328&lt;&gt;"",Feuil1!$B328,"-")</f>
        <v>-</v>
      </c>
      <c r="D333" s="1"/>
      <c r="E333" s="1"/>
    </row>
    <row r="334" spans="3:5" x14ac:dyDescent="0.25">
      <c r="C334" s="3" t="str">
        <f>IF(Feuil1!$B329&lt;&gt;"",Feuil1!$B329,"-")</f>
        <v>-</v>
      </c>
      <c r="D334" s="1"/>
      <c r="E334" s="1"/>
    </row>
    <row r="335" spans="3:5" x14ac:dyDescent="0.25">
      <c r="C335" s="3" t="str">
        <f>IF(Feuil1!$B330&lt;&gt;"",Feuil1!$B330,"-")</f>
        <v>-</v>
      </c>
      <c r="D335" s="1"/>
      <c r="E335" s="1"/>
    </row>
    <row r="336" spans="3:5" x14ac:dyDescent="0.25">
      <c r="C336" s="3" t="str">
        <f>IF(Feuil1!$B331&lt;&gt;"",Feuil1!$B331,"-")</f>
        <v>-</v>
      </c>
      <c r="D336" s="1"/>
      <c r="E336" s="1"/>
    </row>
    <row r="337" spans="3:5" x14ac:dyDescent="0.25">
      <c r="C337" s="3" t="str">
        <f>IF(Feuil1!$B332&lt;&gt;"",Feuil1!$B332,"-")</f>
        <v>-</v>
      </c>
      <c r="D337" s="1"/>
      <c r="E337" s="1"/>
    </row>
    <row r="338" spans="3:5" x14ac:dyDescent="0.25">
      <c r="C338" s="3" t="str">
        <f>IF(Feuil1!$B333&lt;&gt;"",Feuil1!$B333,"-")</f>
        <v>-</v>
      </c>
      <c r="D338" s="1"/>
      <c r="E338" s="1"/>
    </row>
    <row r="339" spans="3:5" x14ac:dyDescent="0.25">
      <c r="C339" s="3" t="str">
        <f>IF(Feuil1!$B334&lt;&gt;"",Feuil1!$B334,"-")</f>
        <v>-</v>
      </c>
      <c r="D339" s="1"/>
      <c r="E339" s="1"/>
    </row>
    <row r="340" spans="3:5" x14ac:dyDescent="0.25">
      <c r="C340" s="3" t="str">
        <f>IF(Feuil1!$B335&lt;&gt;"",Feuil1!$B335,"-")</f>
        <v>-</v>
      </c>
      <c r="D340" s="1"/>
      <c r="E340" s="1"/>
    </row>
    <row r="341" spans="3:5" x14ac:dyDescent="0.25">
      <c r="C341" s="3" t="str">
        <f>IF(Feuil1!$B336&lt;&gt;"",Feuil1!$B336,"-")</f>
        <v>-</v>
      </c>
      <c r="D341" s="1"/>
      <c r="E341" s="1"/>
    </row>
    <row r="342" spans="3:5" x14ac:dyDescent="0.25">
      <c r="C342" s="3" t="str">
        <f>IF(Feuil1!$B337&lt;&gt;"",Feuil1!$B337,"-")</f>
        <v>-</v>
      </c>
      <c r="D342" s="1"/>
      <c r="E342" s="1"/>
    </row>
    <row r="343" spans="3:5" x14ac:dyDescent="0.25">
      <c r="C343" s="3" t="str">
        <f>IF(Feuil1!$B338&lt;&gt;"",Feuil1!$B338,"-")</f>
        <v>-</v>
      </c>
      <c r="D343" s="1"/>
      <c r="E343" s="1"/>
    </row>
    <row r="344" spans="3:5" x14ac:dyDescent="0.25">
      <c r="C344" s="3" t="str">
        <f>IF(Feuil1!$B339&lt;&gt;"",Feuil1!$B339,"-")</f>
        <v>-</v>
      </c>
      <c r="D344" s="1"/>
      <c r="E344" s="1"/>
    </row>
    <row r="345" spans="3:5" x14ac:dyDescent="0.25">
      <c r="C345" s="3" t="str">
        <f>IF(Feuil1!$B340&lt;&gt;"",Feuil1!$B340,"-")</f>
        <v>-</v>
      </c>
      <c r="D345" s="1"/>
      <c r="E345" s="1"/>
    </row>
    <row r="346" spans="3:5" x14ac:dyDescent="0.25">
      <c r="C346" s="3" t="str">
        <f>IF(Feuil1!$B341&lt;&gt;"",Feuil1!$B341,"-")</f>
        <v>-</v>
      </c>
      <c r="D346" s="1"/>
      <c r="E346" s="1"/>
    </row>
    <row r="347" spans="3:5" x14ac:dyDescent="0.25">
      <c r="C347" s="3" t="str">
        <f>IF(Feuil1!$B342&lt;&gt;"",Feuil1!$B342,"-")</f>
        <v>-</v>
      </c>
      <c r="D347" s="1"/>
      <c r="E347" s="1"/>
    </row>
    <row r="348" spans="3:5" x14ac:dyDescent="0.25">
      <c r="C348" s="3" t="str">
        <f>IF(Feuil1!$B343&lt;&gt;"",Feuil1!$B343,"-")</f>
        <v>-</v>
      </c>
      <c r="D348" s="1"/>
      <c r="E348" s="1"/>
    </row>
    <row r="349" spans="3:5" x14ac:dyDescent="0.25">
      <c r="C349" s="3" t="str">
        <f>IF(Feuil1!$B344&lt;&gt;"",Feuil1!$B344,"-")</f>
        <v>-</v>
      </c>
      <c r="D349" s="1"/>
      <c r="E349" s="1"/>
    </row>
    <row r="350" spans="3:5" x14ac:dyDescent="0.25">
      <c r="C350" s="3" t="str">
        <f>IF(Feuil1!$B345&lt;&gt;"",Feuil1!$B345,"-")</f>
        <v>-</v>
      </c>
      <c r="D350" s="1"/>
      <c r="E350" s="1"/>
    </row>
    <row r="351" spans="3:5" x14ac:dyDescent="0.25">
      <c r="C351" s="3" t="str">
        <f>IF(Feuil1!$B346&lt;&gt;"",Feuil1!$B346,"-")</f>
        <v>-</v>
      </c>
      <c r="D351" s="1"/>
      <c r="E351" s="1"/>
    </row>
    <row r="352" spans="3:5" x14ac:dyDescent="0.25">
      <c r="C352" s="3" t="str">
        <f>IF(Feuil1!$B347&lt;&gt;"",Feuil1!$B347,"-")</f>
        <v>-</v>
      </c>
      <c r="D352" s="1"/>
      <c r="E352" s="1"/>
    </row>
    <row r="353" spans="3:5" x14ac:dyDescent="0.25">
      <c r="C353" s="3" t="str">
        <f>IF(Feuil1!$B348&lt;&gt;"",Feuil1!$B348,"-")</f>
        <v>-</v>
      </c>
      <c r="D353" s="1"/>
      <c r="E353" s="1"/>
    </row>
    <row r="354" spans="3:5" x14ac:dyDescent="0.25">
      <c r="C354" s="3" t="str">
        <f>IF(Feuil1!$B349&lt;&gt;"",Feuil1!$B349,"-")</f>
        <v>-</v>
      </c>
      <c r="D354" s="1"/>
      <c r="E354" s="1"/>
    </row>
    <row r="355" spans="3:5" x14ac:dyDescent="0.25">
      <c r="C355" s="3" t="str">
        <f>IF(Feuil1!$B350&lt;&gt;"",Feuil1!$B350,"-")</f>
        <v>-</v>
      </c>
      <c r="D355" s="1"/>
      <c r="E355" s="1"/>
    </row>
    <row r="356" spans="3:5" x14ac:dyDescent="0.25">
      <c r="C356" s="3" t="str">
        <f>IF(Feuil1!$B351&lt;&gt;"",Feuil1!$B351,"-")</f>
        <v>-</v>
      </c>
      <c r="D356" s="1"/>
      <c r="E356" s="1"/>
    </row>
    <row r="357" spans="3:5" x14ac:dyDescent="0.25">
      <c r="C357" s="3" t="str">
        <f>IF(Feuil1!$B352&lt;&gt;"",Feuil1!$B352,"-")</f>
        <v>-</v>
      </c>
      <c r="D357" s="1"/>
      <c r="E357" s="1"/>
    </row>
    <row r="358" spans="3:5" x14ac:dyDescent="0.25">
      <c r="C358" s="3" t="str">
        <f>IF(Feuil1!$B353&lt;&gt;"",Feuil1!$B353,"-")</f>
        <v>-</v>
      </c>
      <c r="D358" s="1"/>
      <c r="E358" s="1"/>
    </row>
    <row r="359" spans="3:5" x14ac:dyDescent="0.25">
      <c r="C359" s="3" t="str">
        <f>IF(Feuil1!$B354&lt;&gt;"",Feuil1!$B354,"-")</f>
        <v>-</v>
      </c>
      <c r="D359" s="1"/>
      <c r="E359" s="1"/>
    </row>
    <row r="360" spans="3:5" x14ac:dyDescent="0.25">
      <c r="C360" s="3" t="str">
        <f>IF(Feuil1!$B355&lt;&gt;"",Feuil1!$B355,"-")</f>
        <v>-</v>
      </c>
      <c r="D360" s="1"/>
      <c r="E360" s="1"/>
    </row>
    <row r="361" spans="3:5" x14ac:dyDescent="0.25">
      <c r="C361" s="3" t="str">
        <f>IF(Feuil1!$B356&lt;&gt;"",Feuil1!$B356,"-")</f>
        <v>-</v>
      </c>
      <c r="D361" s="1"/>
      <c r="E361" s="1"/>
    </row>
    <row r="362" spans="3:5" x14ac:dyDescent="0.25">
      <c r="C362" s="3" t="str">
        <f>IF(Feuil1!$B357&lt;&gt;"",Feuil1!$B357,"-")</f>
        <v>-</v>
      </c>
      <c r="D362" s="1"/>
      <c r="E362" s="1"/>
    </row>
    <row r="363" spans="3:5" x14ac:dyDescent="0.25">
      <c r="C363" s="3" t="str">
        <f>IF(Feuil1!$B358&lt;&gt;"",Feuil1!$B358,"-")</f>
        <v>-</v>
      </c>
      <c r="D363" s="1"/>
      <c r="E363" s="1"/>
    </row>
    <row r="364" spans="3:5" x14ac:dyDescent="0.25">
      <c r="C364" s="3" t="str">
        <f>IF(Feuil1!$B359&lt;&gt;"",Feuil1!$B359,"-")</f>
        <v>-</v>
      </c>
      <c r="D364" s="1"/>
      <c r="E364" s="1"/>
    </row>
    <row r="365" spans="3:5" x14ac:dyDescent="0.25">
      <c r="C365" s="3" t="str">
        <f>IF(Feuil1!$B360&lt;&gt;"",Feuil1!$B360,"-")</f>
        <v>-</v>
      </c>
      <c r="D365" s="1"/>
      <c r="E365" s="1"/>
    </row>
    <row r="366" spans="3:5" x14ac:dyDescent="0.25">
      <c r="C366" s="3" t="str">
        <f>IF(Feuil1!$B361&lt;&gt;"",Feuil1!$B361,"-")</f>
        <v>-</v>
      </c>
      <c r="D366" s="1"/>
      <c r="E366" s="1"/>
    </row>
    <row r="367" spans="3:5" x14ac:dyDescent="0.25">
      <c r="C367" s="3" t="str">
        <f>IF(Feuil1!$B362&lt;&gt;"",Feuil1!$B362,"-")</f>
        <v>-</v>
      </c>
      <c r="D367" s="1"/>
      <c r="E367" s="1"/>
    </row>
    <row r="368" spans="3:5" x14ac:dyDescent="0.25">
      <c r="C368" s="3" t="str">
        <f>IF(Feuil1!$B363&lt;&gt;"",Feuil1!$B363,"-")</f>
        <v>-</v>
      </c>
      <c r="D368" s="1"/>
      <c r="E368" s="1"/>
    </row>
    <row r="369" spans="3:5" x14ac:dyDescent="0.25">
      <c r="C369" s="3" t="str">
        <f>IF(Feuil1!$B364&lt;&gt;"",Feuil1!$B364,"-")</f>
        <v>-</v>
      </c>
      <c r="D369" s="1"/>
      <c r="E369" s="1"/>
    </row>
    <row r="370" spans="3:5" x14ac:dyDescent="0.25">
      <c r="C370" s="3" t="str">
        <f>IF(Feuil1!$B365&lt;&gt;"",Feuil1!$B365,"-")</f>
        <v>-</v>
      </c>
      <c r="D370" s="1"/>
      <c r="E370" s="1"/>
    </row>
    <row r="371" spans="3:5" x14ac:dyDescent="0.25">
      <c r="C371" s="3" t="str">
        <f>IF(Feuil1!$B366&lt;&gt;"",Feuil1!$B366,"-")</f>
        <v>-</v>
      </c>
      <c r="D371" s="1"/>
      <c r="E371" s="1"/>
    </row>
    <row r="372" spans="3:5" x14ac:dyDescent="0.25">
      <c r="C372" s="3" t="str">
        <f>IF(Feuil1!$B367&lt;&gt;"",Feuil1!$B367,"-")</f>
        <v>-</v>
      </c>
      <c r="D372" s="1"/>
      <c r="E372" s="1"/>
    </row>
    <row r="373" spans="3:5" x14ac:dyDescent="0.25">
      <c r="C373" s="3" t="str">
        <f>IF(Feuil1!$B368&lt;&gt;"",Feuil1!$B368,"-")</f>
        <v>-</v>
      </c>
      <c r="D373" s="1"/>
      <c r="E373" s="1"/>
    </row>
    <row r="374" spans="3:5" x14ac:dyDescent="0.25">
      <c r="C374" s="3" t="str">
        <f>IF(Feuil1!$B369&lt;&gt;"",Feuil1!$B369,"-")</f>
        <v>-</v>
      </c>
      <c r="D374" s="1"/>
      <c r="E374" s="1"/>
    </row>
    <row r="375" spans="3:5" x14ac:dyDescent="0.25">
      <c r="C375" s="3" t="str">
        <f>IF(Feuil1!$B370&lt;&gt;"",Feuil1!$B370,"-")</f>
        <v>-</v>
      </c>
      <c r="D375" s="1"/>
      <c r="E375" s="1"/>
    </row>
    <row r="376" spans="3:5" x14ac:dyDescent="0.25">
      <c r="C376" s="3" t="str">
        <f>IF(Feuil1!$B371&lt;&gt;"",Feuil1!$B371,"-")</f>
        <v>-</v>
      </c>
      <c r="D376" s="1"/>
      <c r="E376" s="1"/>
    </row>
    <row r="377" spans="3:5" x14ac:dyDescent="0.25">
      <c r="C377" s="3" t="str">
        <f>IF(Feuil1!$B372&lt;&gt;"",Feuil1!$B372,"-")</f>
        <v>-</v>
      </c>
      <c r="D377" s="1"/>
      <c r="E377" s="1"/>
    </row>
    <row r="378" spans="3:5" x14ac:dyDescent="0.25">
      <c r="C378" s="3" t="str">
        <f>IF(Feuil1!$B373&lt;&gt;"",Feuil1!$B373,"-")</f>
        <v>-</v>
      </c>
      <c r="D378" s="1"/>
      <c r="E378" s="1"/>
    </row>
    <row r="379" spans="3:5" x14ac:dyDescent="0.25">
      <c r="C379" s="3" t="str">
        <f>IF(Feuil1!$B374&lt;&gt;"",Feuil1!$B374,"-")</f>
        <v>-</v>
      </c>
      <c r="D379" s="1"/>
      <c r="E379" s="1"/>
    </row>
    <row r="380" spans="3:5" x14ac:dyDescent="0.25">
      <c r="C380" s="3" t="str">
        <f>IF(Feuil1!$B375&lt;&gt;"",Feuil1!$B375,"-")</f>
        <v>-</v>
      </c>
      <c r="D380" s="1"/>
      <c r="E380" s="1"/>
    </row>
    <row r="381" spans="3:5" x14ac:dyDescent="0.25">
      <c r="C381" s="3" t="str">
        <f>IF(Feuil1!$B376&lt;&gt;"",Feuil1!$B376,"-")</f>
        <v>-</v>
      </c>
      <c r="D381" s="1"/>
      <c r="E381" s="1"/>
    </row>
    <row r="382" spans="3:5" x14ac:dyDescent="0.25">
      <c r="C382" s="3" t="str">
        <f>IF(Feuil1!$B377&lt;&gt;"",Feuil1!$B377,"-")</f>
        <v>-</v>
      </c>
      <c r="D382" s="1"/>
      <c r="E382" s="1"/>
    </row>
    <row r="383" spans="3:5" x14ac:dyDescent="0.25">
      <c r="C383" s="3" t="str">
        <f>IF(Feuil1!$B378&lt;&gt;"",Feuil1!$B378,"-")</f>
        <v>-</v>
      </c>
      <c r="D383" s="1"/>
      <c r="E383" s="1"/>
    </row>
    <row r="384" spans="3:5" x14ac:dyDescent="0.25">
      <c r="C384" s="3" t="str">
        <f>IF(Feuil1!$B379&lt;&gt;"",Feuil1!$B379,"-")</f>
        <v>-</v>
      </c>
      <c r="D384" s="1"/>
      <c r="E384" s="1"/>
    </row>
    <row r="385" spans="3:5" x14ac:dyDescent="0.25">
      <c r="C385" s="3" t="str">
        <f>IF(Feuil1!$B380&lt;&gt;"",Feuil1!$B380,"-")</f>
        <v>-</v>
      </c>
      <c r="D385" s="1"/>
      <c r="E385" s="1"/>
    </row>
    <row r="386" spans="3:5" x14ac:dyDescent="0.25">
      <c r="C386" s="3" t="str">
        <f>IF(Feuil1!$B381&lt;&gt;"",Feuil1!$B381,"-")</f>
        <v>-</v>
      </c>
      <c r="D386" s="1"/>
      <c r="E386" s="1"/>
    </row>
    <row r="387" spans="3:5" x14ac:dyDescent="0.25">
      <c r="C387" s="3" t="str">
        <f>IF(Feuil1!$B382&lt;&gt;"",Feuil1!$B382,"-")</f>
        <v>-</v>
      </c>
      <c r="D387" s="1"/>
      <c r="E387" s="1"/>
    </row>
    <row r="388" spans="3:5" x14ac:dyDescent="0.25">
      <c r="C388" s="3" t="str">
        <f>IF(Feuil1!$B383&lt;&gt;"",Feuil1!$B383,"-")</f>
        <v>-</v>
      </c>
      <c r="D388" s="1"/>
      <c r="E388" s="1"/>
    </row>
    <row r="389" spans="3:5" x14ac:dyDescent="0.25">
      <c r="C389" s="3" t="str">
        <f>IF(Feuil1!$B384&lt;&gt;"",Feuil1!$B384,"-")</f>
        <v>-</v>
      </c>
      <c r="D389" s="1"/>
      <c r="E389" s="1"/>
    </row>
    <row r="390" spans="3:5" x14ac:dyDescent="0.25">
      <c r="C390" s="3" t="str">
        <f>IF(Feuil1!$B385&lt;&gt;"",Feuil1!$B385,"-")</f>
        <v>-</v>
      </c>
      <c r="D390" s="1"/>
      <c r="E390" s="1"/>
    </row>
    <row r="391" spans="3:5" x14ac:dyDescent="0.25">
      <c r="C391" s="3" t="str">
        <f>IF(Feuil1!$B386&lt;&gt;"",Feuil1!$B386,"-")</f>
        <v>-</v>
      </c>
      <c r="D391" s="1"/>
      <c r="E391" s="1"/>
    </row>
    <row r="392" spans="3:5" x14ac:dyDescent="0.25">
      <c r="C392" s="3" t="str">
        <f>IF(Feuil1!$B387&lt;&gt;"",Feuil1!$B387,"-")</f>
        <v>-</v>
      </c>
      <c r="D392" s="1"/>
      <c r="E392" s="1"/>
    </row>
    <row r="393" spans="3:5" x14ac:dyDescent="0.25">
      <c r="C393" s="3" t="str">
        <f>IF(Feuil1!$B388&lt;&gt;"",Feuil1!$B388,"-")</f>
        <v>-</v>
      </c>
      <c r="D393" s="1"/>
      <c r="E393" s="1"/>
    </row>
    <row r="394" spans="3:5" x14ac:dyDescent="0.25">
      <c r="C394" s="3" t="str">
        <f>IF(Feuil1!$B389&lt;&gt;"",Feuil1!$B389,"-")</f>
        <v>-</v>
      </c>
      <c r="D394" s="1"/>
      <c r="E394" s="1"/>
    </row>
    <row r="395" spans="3:5" x14ac:dyDescent="0.25">
      <c r="C395" s="3" t="str">
        <f>IF(Feuil1!$B390&lt;&gt;"",Feuil1!$B390,"-")</f>
        <v>-</v>
      </c>
      <c r="D395" s="1"/>
      <c r="E395" s="1"/>
    </row>
    <row r="396" spans="3:5" x14ac:dyDescent="0.25">
      <c r="C396" s="3" t="str">
        <f>IF(Feuil1!$B391&lt;&gt;"",Feuil1!$B391,"-")</f>
        <v>-</v>
      </c>
      <c r="D396" s="1"/>
      <c r="E396" s="1"/>
    </row>
    <row r="397" spans="3:5" x14ac:dyDescent="0.25">
      <c r="C397" s="3" t="str">
        <f>IF(Feuil1!$B392&lt;&gt;"",Feuil1!$B392,"-")</f>
        <v>-</v>
      </c>
      <c r="D397" s="1"/>
      <c r="E397" s="1"/>
    </row>
    <row r="398" spans="3:5" x14ac:dyDescent="0.25">
      <c r="C398" s="3" t="str">
        <f>IF(Feuil1!$B393&lt;&gt;"",Feuil1!$B393,"-")</f>
        <v>-</v>
      </c>
      <c r="D398" s="1"/>
      <c r="E398" s="1"/>
    </row>
    <row r="399" spans="3:5" x14ac:dyDescent="0.25">
      <c r="C399" s="3" t="str">
        <f>IF(Feuil1!$B394&lt;&gt;"",Feuil1!$B394,"-")</f>
        <v>-</v>
      </c>
      <c r="D399" s="1"/>
      <c r="E399" s="1"/>
    </row>
    <row r="400" spans="3:5" x14ac:dyDescent="0.25">
      <c r="C400" s="3" t="str">
        <f>IF(Feuil1!$B395&lt;&gt;"",Feuil1!$B395,"-")</f>
        <v>-</v>
      </c>
      <c r="D400" s="1"/>
      <c r="E400" s="1"/>
    </row>
    <row r="401" spans="3:5" x14ac:dyDescent="0.25">
      <c r="C401" s="3" t="str">
        <f>IF(Feuil1!$B396&lt;&gt;"",Feuil1!$B396,"-")</f>
        <v>-</v>
      </c>
      <c r="D401" s="1"/>
      <c r="E401" s="1"/>
    </row>
    <row r="402" spans="3:5" x14ac:dyDescent="0.25">
      <c r="C402" s="3" t="str">
        <f>IF(Feuil1!$B397&lt;&gt;"",Feuil1!$B397,"-")</f>
        <v>-</v>
      </c>
      <c r="D402" s="1"/>
      <c r="E402" s="1"/>
    </row>
    <row r="403" spans="3:5" x14ac:dyDescent="0.25">
      <c r="C403" s="3" t="str">
        <f>IF(Feuil1!$B398&lt;&gt;"",Feuil1!$B398,"-")</f>
        <v>-</v>
      </c>
      <c r="D403" s="1"/>
      <c r="E403" s="1"/>
    </row>
    <row r="404" spans="3:5" x14ac:dyDescent="0.25">
      <c r="C404" s="3" t="str">
        <f>IF(Feuil1!$B399&lt;&gt;"",Feuil1!$B399,"-")</f>
        <v>-</v>
      </c>
      <c r="D404" s="1"/>
      <c r="E404" s="1"/>
    </row>
    <row r="405" spans="3:5" x14ac:dyDescent="0.25">
      <c r="C405" s="3" t="str">
        <f>IF(Feuil1!$B400&lt;&gt;"",Feuil1!$B400,"-")</f>
        <v>-</v>
      </c>
      <c r="D405" s="1"/>
      <c r="E405" s="1"/>
    </row>
    <row r="406" spans="3:5" x14ac:dyDescent="0.25">
      <c r="C406" s="3" t="str">
        <f>IF(Feuil1!$B401&lt;&gt;"",Feuil1!$B401,"-")</f>
        <v>-</v>
      </c>
      <c r="D406" s="1"/>
      <c r="E406" s="1"/>
    </row>
    <row r="407" spans="3:5" x14ac:dyDescent="0.25">
      <c r="C407" s="3" t="str">
        <f>IF(Feuil1!$B402&lt;&gt;"",Feuil1!$B402,"-")</f>
        <v>-</v>
      </c>
      <c r="D407" s="1"/>
      <c r="E407" s="1"/>
    </row>
    <row r="408" spans="3:5" x14ac:dyDescent="0.25">
      <c r="C408" s="3" t="str">
        <f>IF(Feuil1!$B403&lt;&gt;"",Feuil1!$B403,"-")</f>
        <v>-</v>
      </c>
      <c r="D408" s="1"/>
      <c r="E408" s="1"/>
    </row>
    <row r="409" spans="3:5" x14ac:dyDescent="0.25">
      <c r="C409" s="3" t="str">
        <f>IF(Feuil1!$B404&lt;&gt;"",Feuil1!$B404,"-")</f>
        <v>-</v>
      </c>
      <c r="D409" s="1"/>
      <c r="E409" s="1"/>
    </row>
    <row r="410" spans="3:5" x14ac:dyDescent="0.25">
      <c r="C410" s="3" t="str">
        <f>IF(Feuil1!$B405&lt;&gt;"",Feuil1!$B405,"-")</f>
        <v>-</v>
      </c>
      <c r="D410" s="1"/>
      <c r="E410" s="1"/>
    </row>
    <row r="411" spans="3:5" x14ac:dyDescent="0.25">
      <c r="C411" s="3" t="str">
        <f>IF(Feuil1!$B406&lt;&gt;"",Feuil1!$B406,"-")</f>
        <v>-</v>
      </c>
      <c r="D411" s="1"/>
      <c r="E411" s="1"/>
    </row>
    <row r="412" spans="3:5" x14ac:dyDescent="0.25">
      <c r="C412" s="3" t="str">
        <f>IF(Feuil1!$B407&lt;&gt;"",Feuil1!$B407,"-")</f>
        <v>-</v>
      </c>
      <c r="D412" s="1"/>
      <c r="E412" s="1"/>
    </row>
    <row r="413" spans="3:5" x14ac:dyDescent="0.25">
      <c r="C413" s="3" t="str">
        <f>IF(Feuil1!$B408&lt;&gt;"",Feuil1!$B408,"-")</f>
        <v>-</v>
      </c>
      <c r="D413" s="1"/>
      <c r="E413" s="1"/>
    </row>
    <row r="414" spans="3:5" x14ac:dyDescent="0.25">
      <c r="C414" s="3" t="str">
        <f>IF(Feuil1!$B409&lt;&gt;"",Feuil1!$B409,"-")</f>
        <v>-</v>
      </c>
      <c r="D414" s="1"/>
      <c r="E414" s="1"/>
    </row>
    <row r="415" spans="3:5" x14ac:dyDescent="0.25">
      <c r="C415" s="3" t="str">
        <f>IF(Feuil1!$B410&lt;&gt;"",Feuil1!$B410,"-")</f>
        <v>-</v>
      </c>
      <c r="D415" s="1"/>
      <c r="E415" s="1"/>
    </row>
    <row r="416" spans="3:5" x14ac:dyDescent="0.25">
      <c r="C416" s="3" t="str">
        <f>IF(Feuil1!$B411&lt;&gt;"",Feuil1!$B411,"-")</f>
        <v>-</v>
      </c>
      <c r="D416" s="1"/>
      <c r="E416" s="1"/>
    </row>
    <row r="417" spans="3:5" x14ac:dyDescent="0.25">
      <c r="C417" s="3" t="str">
        <f>IF(Feuil1!$B412&lt;&gt;"",Feuil1!$B412,"-")</f>
        <v>-</v>
      </c>
      <c r="D417" s="1"/>
      <c r="E417" s="1"/>
    </row>
    <row r="418" spans="3:5" x14ac:dyDescent="0.25">
      <c r="C418" s="3" t="str">
        <f>IF(Feuil1!$B413&lt;&gt;"",Feuil1!$B413,"-")</f>
        <v>-</v>
      </c>
      <c r="D418" s="1"/>
      <c r="E418" s="1"/>
    </row>
    <row r="419" spans="3:5" x14ac:dyDescent="0.25">
      <c r="C419" s="3" t="str">
        <f>IF(Feuil1!$B414&lt;&gt;"",Feuil1!$B414,"-")</f>
        <v>-</v>
      </c>
      <c r="D419" s="1"/>
      <c r="E419" s="1"/>
    </row>
    <row r="420" spans="3:5" x14ac:dyDescent="0.25">
      <c r="C420" s="3" t="str">
        <f>IF(Feuil1!$B415&lt;&gt;"",Feuil1!$B415,"-")</f>
        <v>-</v>
      </c>
      <c r="D420" s="1"/>
      <c r="E420" s="1"/>
    </row>
    <row r="421" spans="3:5" x14ac:dyDescent="0.25">
      <c r="C421" s="3" t="str">
        <f>IF(Feuil1!$B416&lt;&gt;"",Feuil1!$B416,"-")</f>
        <v>-</v>
      </c>
      <c r="D421" s="1"/>
      <c r="E421" s="1"/>
    </row>
    <row r="422" spans="3:5" x14ac:dyDescent="0.25">
      <c r="C422" s="3" t="str">
        <f>IF(Feuil1!$B417&lt;&gt;"",Feuil1!$B417,"-")</f>
        <v>-</v>
      </c>
      <c r="D422" s="1"/>
      <c r="E422" s="1"/>
    </row>
    <row r="423" spans="3:5" x14ac:dyDescent="0.25">
      <c r="C423" s="3" t="str">
        <f>IF(Feuil1!$B418&lt;&gt;"",Feuil1!$B418,"-")</f>
        <v>-</v>
      </c>
      <c r="D423" s="1"/>
      <c r="E423" s="1"/>
    </row>
    <row r="424" spans="3:5" x14ac:dyDescent="0.25">
      <c r="C424" s="3" t="str">
        <f>IF(Feuil1!$B419&lt;&gt;"",Feuil1!$B419,"-")</f>
        <v>-</v>
      </c>
      <c r="D424" s="1"/>
      <c r="E424" s="1"/>
    </row>
    <row r="425" spans="3:5" x14ac:dyDescent="0.25">
      <c r="C425" s="3" t="str">
        <f>IF(Feuil1!$B420&lt;&gt;"",Feuil1!$B420,"-")</f>
        <v>-</v>
      </c>
      <c r="D425" s="1"/>
      <c r="E425" s="1"/>
    </row>
    <row r="426" spans="3:5" x14ac:dyDescent="0.25">
      <c r="C426" s="3" t="str">
        <f>IF(Feuil1!$B421&lt;&gt;"",Feuil1!$B421,"-")</f>
        <v>-</v>
      </c>
      <c r="D426" s="1"/>
      <c r="E426" s="1"/>
    </row>
    <row r="427" spans="3:5" x14ac:dyDescent="0.25">
      <c r="C427" s="3" t="str">
        <f>IF(Feuil1!$B422&lt;&gt;"",Feuil1!$B422,"-")</f>
        <v>-</v>
      </c>
      <c r="D427" s="1"/>
      <c r="E427" s="1"/>
    </row>
    <row r="428" spans="3:5" x14ac:dyDescent="0.25">
      <c r="C428" s="3" t="str">
        <f>IF(Feuil1!$B423&lt;&gt;"",Feuil1!$B423,"-")</f>
        <v>-</v>
      </c>
      <c r="D428" s="1"/>
      <c r="E428" s="1"/>
    </row>
    <row r="429" spans="3:5" x14ac:dyDescent="0.25">
      <c r="C429" s="3" t="str">
        <f>IF(Feuil1!$B424&lt;&gt;"",Feuil1!$B424,"-")</f>
        <v>-</v>
      </c>
      <c r="D429" s="1"/>
      <c r="E429" s="1"/>
    </row>
    <row r="430" spans="3:5" x14ac:dyDescent="0.25">
      <c r="C430" s="3" t="str">
        <f>IF(Feuil1!$B425&lt;&gt;"",Feuil1!$B425,"-")</f>
        <v>-</v>
      </c>
      <c r="D430" s="1"/>
      <c r="E430" s="1"/>
    </row>
    <row r="431" spans="3:5" x14ac:dyDescent="0.25">
      <c r="C431" s="3" t="str">
        <f>IF(Feuil1!$B426&lt;&gt;"",Feuil1!$B426,"-")</f>
        <v>-</v>
      </c>
      <c r="D431" s="1"/>
      <c r="E431" s="1"/>
    </row>
    <row r="432" spans="3:5" x14ac:dyDescent="0.25">
      <c r="C432" s="3" t="str">
        <f>IF(Feuil1!$B427&lt;&gt;"",Feuil1!$B427,"-")</f>
        <v>-</v>
      </c>
      <c r="D432" s="1"/>
      <c r="E432" s="1"/>
    </row>
    <row r="433" spans="3:5" x14ac:dyDescent="0.25">
      <c r="C433" s="3" t="str">
        <f>IF(Feuil1!$B428&lt;&gt;"",Feuil1!$B428,"-")</f>
        <v>-</v>
      </c>
      <c r="D433" s="1"/>
      <c r="E433" s="1"/>
    </row>
    <row r="434" spans="3:5" x14ac:dyDescent="0.25">
      <c r="C434" s="3" t="str">
        <f>IF(Feuil1!$B429&lt;&gt;"",Feuil1!$B429,"-")</f>
        <v>-</v>
      </c>
      <c r="D434" s="1"/>
      <c r="E434" s="1"/>
    </row>
    <row r="435" spans="3:5" x14ac:dyDescent="0.25">
      <c r="C435" s="3" t="str">
        <f>IF(Feuil1!$B430&lt;&gt;"",Feuil1!$B430,"-")</f>
        <v>-</v>
      </c>
      <c r="D435" s="1"/>
      <c r="E435" s="1"/>
    </row>
    <row r="436" spans="3:5" x14ac:dyDescent="0.25">
      <c r="C436" s="3" t="str">
        <f>IF(Feuil1!$B431&lt;&gt;"",Feuil1!$B431,"-")</f>
        <v>-</v>
      </c>
      <c r="D436" s="1"/>
      <c r="E436" s="1"/>
    </row>
    <row r="437" spans="3:5" x14ac:dyDescent="0.25">
      <c r="C437" s="3" t="str">
        <f>IF(Feuil1!$B432&lt;&gt;"",Feuil1!$B432,"-")</f>
        <v>-</v>
      </c>
      <c r="D437" s="1"/>
      <c r="E437" s="1"/>
    </row>
    <row r="438" spans="3:5" x14ac:dyDescent="0.25">
      <c r="C438" s="3" t="str">
        <f>IF(Feuil1!$B433&lt;&gt;"",Feuil1!$B433,"-")</f>
        <v>-</v>
      </c>
      <c r="D438" s="1"/>
      <c r="E438" s="1"/>
    </row>
    <row r="439" spans="3:5" x14ac:dyDescent="0.25">
      <c r="C439" s="3" t="str">
        <f>IF(Feuil1!$B434&lt;&gt;"",Feuil1!$B434,"-")</f>
        <v>-</v>
      </c>
      <c r="D439" s="1"/>
      <c r="E439" s="1"/>
    </row>
    <row r="440" spans="3:5" x14ac:dyDescent="0.25">
      <c r="C440" s="3" t="str">
        <f>IF(Feuil1!$B435&lt;&gt;"",Feuil1!$B435,"-")</f>
        <v>-</v>
      </c>
      <c r="D440" s="1"/>
      <c r="E440" s="1"/>
    </row>
    <row r="441" spans="3:5" x14ac:dyDescent="0.25">
      <c r="C441" s="3" t="str">
        <f>IF(Feuil1!$B436&lt;&gt;"",Feuil1!$B436,"-")</f>
        <v>-</v>
      </c>
      <c r="D441" s="1"/>
      <c r="E441" s="1"/>
    </row>
    <row r="442" spans="3:5" x14ac:dyDescent="0.25">
      <c r="C442" s="3" t="str">
        <f>IF(Feuil1!$B437&lt;&gt;"",Feuil1!$B437,"-")</f>
        <v>-</v>
      </c>
      <c r="D442" s="1"/>
      <c r="E442" s="1"/>
    </row>
    <row r="443" spans="3:5" x14ac:dyDescent="0.25">
      <c r="C443" s="3" t="str">
        <f>IF(Feuil1!$B438&lt;&gt;"",Feuil1!$B438,"-")</f>
        <v>-</v>
      </c>
      <c r="D443" s="1"/>
      <c r="E443" s="1"/>
    </row>
    <row r="444" spans="3:5" x14ac:dyDescent="0.25">
      <c r="C444" s="3" t="str">
        <f>IF(Feuil1!$B439&lt;&gt;"",Feuil1!$B439,"-")</f>
        <v>-</v>
      </c>
      <c r="D444" s="1"/>
      <c r="E444" s="1"/>
    </row>
    <row r="445" spans="3:5" x14ac:dyDescent="0.25">
      <c r="C445" s="3" t="str">
        <f>IF(Feuil1!$B440&lt;&gt;"",Feuil1!$B440,"-")</f>
        <v>-</v>
      </c>
      <c r="D445" s="1"/>
      <c r="E445" s="1"/>
    </row>
    <row r="446" spans="3:5" x14ac:dyDescent="0.25">
      <c r="C446" s="3" t="str">
        <f>IF(Feuil1!$B441&lt;&gt;"",Feuil1!$B441,"-")</f>
        <v>-</v>
      </c>
      <c r="D446" s="1"/>
      <c r="E446" s="1"/>
    </row>
    <row r="447" spans="3:5" x14ac:dyDescent="0.25">
      <c r="C447" s="3" t="str">
        <f>IF(Feuil1!$B442&lt;&gt;"",Feuil1!$B442,"-")</f>
        <v>-</v>
      </c>
      <c r="D447" s="1"/>
      <c r="E447" s="1"/>
    </row>
    <row r="448" spans="3:5" x14ac:dyDescent="0.25">
      <c r="C448" s="3" t="str">
        <f>IF(Feuil1!$B443&lt;&gt;"",Feuil1!$B443,"-")</f>
        <v>-</v>
      </c>
      <c r="D448" s="1"/>
      <c r="E448" s="1"/>
    </row>
    <row r="449" spans="3:5" x14ac:dyDescent="0.25">
      <c r="C449" s="3" t="str">
        <f>IF(Feuil1!$B444&lt;&gt;"",Feuil1!$B444,"-")</f>
        <v>-</v>
      </c>
      <c r="D449" s="1"/>
      <c r="E449" s="1"/>
    </row>
    <row r="450" spans="3:5" x14ac:dyDescent="0.25">
      <c r="C450" s="3" t="str">
        <f>IF(Feuil1!$B445&lt;&gt;"",Feuil1!$B445,"-")</f>
        <v>-</v>
      </c>
      <c r="D450" s="1"/>
      <c r="E450" s="1"/>
    </row>
    <row r="451" spans="3:5" x14ac:dyDescent="0.25">
      <c r="C451" s="3" t="str">
        <f>IF(Feuil1!$B446&lt;&gt;"",Feuil1!$B446,"-")</f>
        <v>-</v>
      </c>
      <c r="D451" s="1"/>
      <c r="E451" s="1"/>
    </row>
    <row r="452" spans="3:5" x14ac:dyDescent="0.25">
      <c r="C452" s="3" t="str">
        <f>IF(Feuil1!$B447&lt;&gt;"",Feuil1!$B447,"-")</f>
        <v>-</v>
      </c>
      <c r="D452" s="1"/>
      <c r="E452" s="1"/>
    </row>
    <row r="453" spans="3:5" x14ac:dyDescent="0.25">
      <c r="C453" s="3" t="str">
        <f>IF(Feuil1!$B448&lt;&gt;"",Feuil1!$B448,"-")</f>
        <v>-</v>
      </c>
      <c r="D453" s="1"/>
      <c r="E453" s="1"/>
    </row>
    <row r="454" spans="3:5" x14ac:dyDescent="0.25">
      <c r="C454" s="3" t="str">
        <f>IF(Feuil1!$B449&lt;&gt;"",Feuil1!$B449,"-")</f>
        <v>-</v>
      </c>
      <c r="D454" s="1"/>
      <c r="E454" s="1"/>
    </row>
    <row r="455" spans="3:5" x14ac:dyDescent="0.25">
      <c r="C455" s="3" t="str">
        <f>IF(Feuil1!$B450&lt;&gt;"",Feuil1!$B450,"-")</f>
        <v>-</v>
      </c>
      <c r="D455" s="1"/>
      <c r="E455" s="1"/>
    </row>
    <row r="456" spans="3:5" x14ac:dyDescent="0.25">
      <c r="C456" s="3" t="str">
        <f>IF(Feuil1!$B451&lt;&gt;"",Feuil1!$B451,"-")</f>
        <v>-</v>
      </c>
      <c r="D456" s="1"/>
      <c r="E456" s="1"/>
    </row>
    <row r="457" spans="3:5" x14ac:dyDescent="0.25">
      <c r="C457" s="3" t="str">
        <f>IF(Feuil1!$B452&lt;&gt;"",Feuil1!$B452,"-")</f>
        <v>-</v>
      </c>
      <c r="D457" s="1"/>
      <c r="E457" s="1"/>
    </row>
    <row r="458" spans="3:5" x14ac:dyDescent="0.25">
      <c r="C458" s="3" t="str">
        <f>IF(Feuil1!$B453&lt;&gt;"",Feuil1!$B453,"-")</f>
        <v>-</v>
      </c>
      <c r="D458" s="1"/>
      <c r="E458" s="1"/>
    </row>
    <row r="459" spans="3:5" x14ac:dyDescent="0.25">
      <c r="C459" s="3" t="str">
        <f>IF(Feuil1!$B454&lt;&gt;"",Feuil1!$B454,"-")</f>
        <v>-</v>
      </c>
      <c r="D459" s="1"/>
      <c r="E459" s="1"/>
    </row>
    <row r="460" spans="3:5" x14ac:dyDescent="0.25">
      <c r="C460" s="3" t="str">
        <f>IF(Feuil1!$B455&lt;&gt;"",Feuil1!$B455,"-")</f>
        <v>-</v>
      </c>
      <c r="D460" s="1"/>
      <c r="E460" s="1"/>
    </row>
    <row r="461" spans="3:5" x14ac:dyDescent="0.25">
      <c r="C461" s="3" t="str">
        <f>IF(Feuil1!$B456&lt;&gt;"",Feuil1!$B456,"-")</f>
        <v>-</v>
      </c>
      <c r="D461" s="1"/>
      <c r="E461" s="1"/>
    </row>
    <row r="462" spans="3:5" x14ac:dyDescent="0.25">
      <c r="C462" s="3" t="str">
        <f>IF(Feuil1!$B457&lt;&gt;"",Feuil1!$B457,"-")</f>
        <v>-</v>
      </c>
      <c r="D462" s="1"/>
      <c r="E462" s="1"/>
    </row>
    <row r="463" spans="3:5" x14ac:dyDescent="0.25">
      <c r="C463" s="3" t="str">
        <f>IF(Feuil1!$B458&lt;&gt;"",Feuil1!$B458,"-")</f>
        <v>-</v>
      </c>
      <c r="D463" s="1"/>
      <c r="E463" s="1"/>
    </row>
    <row r="464" spans="3:5" x14ac:dyDescent="0.25">
      <c r="C464" s="3" t="str">
        <f>IF(Feuil1!$B459&lt;&gt;"",Feuil1!$B459,"-")</f>
        <v>-</v>
      </c>
      <c r="D464" s="1"/>
      <c r="E464" s="1"/>
    </row>
    <row r="465" spans="3:5" x14ac:dyDescent="0.25">
      <c r="C465" s="3" t="str">
        <f>IF(Feuil1!$B460&lt;&gt;"",Feuil1!$B460,"-")</f>
        <v>-</v>
      </c>
      <c r="D465" s="1"/>
      <c r="E465" s="1"/>
    </row>
    <row r="466" spans="3:5" x14ac:dyDescent="0.25">
      <c r="C466" s="3" t="str">
        <f>IF(Feuil1!$B461&lt;&gt;"",Feuil1!$B461,"-")</f>
        <v>-</v>
      </c>
      <c r="D466" s="1"/>
      <c r="E466" s="1"/>
    </row>
    <row r="467" spans="3:5" x14ac:dyDescent="0.25">
      <c r="C467" s="3" t="str">
        <f>IF(Feuil1!$B462&lt;&gt;"",Feuil1!$B462,"-")</f>
        <v>-</v>
      </c>
      <c r="D467" s="1"/>
      <c r="E467" s="1"/>
    </row>
    <row r="468" spans="3:5" x14ac:dyDescent="0.25">
      <c r="C468" s="3" t="str">
        <f>IF(Feuil1!$B463&lt;&gt;"",Feuil1!$B463,"-")</f>
        <v>-</v>
      </c>
      <c r="D468" s="1"/>
      <c r="E468" s="1"/>
    </row>
    <row r="469" spans="3:5" x14ac:dyDescent="0.25">
      <c r="C469" s="3" t="str">
        <f>IF(Feuil1!$B464&lt;&gt;"",Feuil1!$B464,"-")</f>
        <v>-</v>
      </c>
      <c r="D469" s="1"/>
      <c r="E469" s="1"/>
    </row>
    <row r="470" spans="3:5" x14ac:dyDescent="0.25">
      <c r="C470" s="3" t="str">
        <f>IF(Feuil1!$B465&lt;&gt;"",Feuil1!$B465,"-")</f>
        <v>-</v>
      </c>
      <c r="D470" s="1"/>
      <c r="E470" s="1"/>
    </row>
    <row r="471" spans="3:5" x14ac:dyDescent="0.25">
      <c r="C471" s="3" t="str">
        <f>IF(Feuil1!$B466&lt;&gt;"",Feuil1!$B466,"-")</f>
        <v>-</v>
      </c>
      <c r="D471" s="1"/>
      <c r="E471" s="1"/>
    </row>
    <row r="472" spans="3:5" x14ac:dyDescent="0.25">
      <c r="C472" s="3" t="str">
        <f>IF(Feuil1!$B467&lt;&gt;"",Feuil1!$B467,"-")</f>
        <v>-</v>
      </c>
      <c r="D472" s="1"/>
      <c r="E472" s="1"/>
    </row>
    <row r="473" spans="3:5" x14ac:dyDescent="0.25">
      <c r="C473" s="3" t="str">
        <f>IF(Feuil1!$B468&lt;&gt;"",Feuil1!$B468,"-")</f>
        <v>-</v>
      </c>
      <c r="D473" s="1"/>
      <c r="E473" s="1"/>
    </row>
    <row r="474" spans="3:5" x14ac:dyDescent="0.25">
      <c r="C474" s="3" t="str">
        <f>IF(Feuil1!$B469&lt;&gt;"",Feuil1!$B469,"-")</f>
        <v>-</v>
      </c>
      <c r="D474" s="1"/>
      <c r="E474" s="1"/>
    </row>
    <row r="475" spans="3:5" x14ac:dyDescent="0.25">
      <c r="C475" s="3" t="str">
        <f>IF(Feuil1!$B470&lt;&gt;"",Feuil1!$B470,"-")</f>
        <v>-</v>
      </c>
      <c r="D475" s="1"/>
      <c r="E475" s="1"/>
    </row>
    <row r="476" spans="3:5" x14ac:dyDescent="0.25">
      <c r="C476" s="3" t="str">
        <f>IF(Feuil1!$B471&lt;&gt;"",Feuil1!$B471,"-")</f>
        <v>-</v>
      </c>
      <c r="D476" s="1"/>
      <c r="E476" s="1"/>
    </row>
    <row r="477" spans="3:5" x14ac:dyDescent="0.25">
      <c r="C477" s="3" t="str">
        <f>IF(Feuil1!$B472&lt;&gt;"",Feuil1!$B472,"-")</f>
        <v>-</v>
      </c>
      <c r="D477" s="1"/>
      <c r="E477" s="1"/>
    </row>
    <row r="478" spans="3:5" x14ac:dyDescent="0.25">
      <c r="C478" s="3" t="str">
        <f>IF(Feuil1!$B473&lt;&gt;"",Feuil1!$B473,"-")</f>
        <v>-</v>
      </c>
      <c r="D478" s="1"/>
      <c r="E478" s="1"/>
    </row>
    <row r="479" spans="3:5" x14ac:dyDescent="0.25">
      <c r="C479" s="3" t="str">
        <f>IF(Feuil1!$B474&lt;&gt;"",Feuil1!$B474,"-")</f>
        <v>-</v>
      </c>
      <c r="D479" s="1"/>
      <c r="E479" s="1"/>
    </row>
    <row r="480" spans="3:5" x14ac:dyDescent="0.25">
      <c r="C480" s="3" t="str">
        <f>IF(Feuil1!$B475&lt;&gt;"",Feuil1!$B475,"-")</f>
        <v>-</v>
      </c>
      <c r="D480" s="1"/>
      <c r="E480" s="1"/>
    </row>
    <row r="481" spans="3:5" x14ac:dyDescent="0.25">
      <c r="C481" s="3" t="str">
        <f>IF(Feuil1!$B476&lt;&gt;"",Feuil1!$B476,"-")</f>
        <v>-</v>
      </c>
      <c r="D481" s="1"/>
      <c r="E481" s="1"/>
    </row>
    <row r="482" spans="3:5" x14ac:dyDescent="0.25">
      <c r="C482" s="3" t="str">
        <f>IF(Feuil1!$B477&lt;&gt;"",Feuil1!$B477,"-")</f>
        <v>-</v>
      </c>
      <c r="D482" s="1"/>
      <c r="E482" s="1"/>
    </row>
    <row r="483" spans="3:5" x14ac:dyDescent="0.25">
      <c r="C483" s="3" t="str">
        <f>IF(Feuil1!$B478&lt;&gt;"",Feuil1!$B478,"-")</f>
        <v>-</v>
      </c>
      <c r="D483" s="1"/>
      <c r="E483" s="1"/>
    </row>
    <row r="484" spans="3:5" x14ac:dyDescent="0.25">
      <c r="C484" s="3" t="str">
        <f>IF(Feuil1!$B479&lt;&gt;"",Feuil1!$B479,"-")</f>
        <v>-</v>
      </c>
      <c r="D484" s="1"/>
      <c r="E484" s="1"/>
    </row>
    <row r="485" spans="3:5" x14ac:dyDescent="0.25">
      <c r="C485" s="3" t="str">
        <f>IF(Feuil1!$B480&lt;&gt;"",Feuil1!$B480,"-")</f>
        <v>-</v>
      </c>
      <c r="D485" s="1"/>
      <c r="E485" s="1"/>
    </row>
    <row r="486" spans="3:5" x14ac:dyDescent="0.25">
      <c r="C486" s="3" t="str">
        <f>IF(Feuil1!$B481&lt;&gt;"",Feuil1!$B481,"-")</f>
        <v>-</v>
      </c>
      <c r="D486" s="1"/>
      <c r="E486" s="1"/>
    </row>
    <row r="487" spans="3:5" x14ac:dyDescent="0.25">
      <c r="C487" s="3" t="str">
        <f>IF(Feuil1!$B482&lt;&gt;"",Feuil1!$B482,"-")</f>
        <v>-</v>
      </c>
      <c r="D487" s="1"/>
      <c r="E487" s="1"/>
    </row>
    <row r="488" spans="3:5" x14ac:dyDescent="0.25">
      <c r="C488" s="3" t="str">
        <f>IF(Feuil1!$B483&lt;&gt;"",Feuil1!$B483,"-")</f>
        <v>-</v>
      </c>
      <c r="D488" s="1"/>
      <c r="E488" s="1"/>
    </row>
    <row r="489" spans="3:5" x14ac:dyDescent="0.25">
      <c r="C489" s="3" t="str">
        <f>IF(Feuil1!$B484&lt;&gt;"",Feuil1!$B484,"-")</f>
        <v>-</v>
      </c>
      <c r="D489" s="1"/>
      <c r="E489" s="1"/>
    </row>
    <row r="490" spans="3:5" x14ac:dyDescent="0.25">
      <c r="C490" s="3" t="str">
        <f>IF(Feuil1!$B485&lt;&gt;"",Feuil1!$B485,"-")</f>
        <v>-</v>
      </c>
      <c r="D490" s="1"/>
      <c r="E490" s="1"/>
    </row>
    <row r="491" spans="3:5" x14ac:dyDescent="0.25">
      <c r="C491" s="3" t="str">
        <f>IF(Feuil1!$B486&lt;&gt;"",Feuil1!$B486,"-")</f>
        <v>-</v>
      </c>
      <c r="D491" s="1"/>
      <c r="E491" s="1"/>
    </row>
    <row r="492" spans="3:5" x14ac:dyDescent="0.25">
      <c r="C492" s="3" t="str">
        <f>IF(Feuil1!$B487&lt;&gt;"",Feuil1!$B487,"-")</f>
        <v>-</v>
      </c>
      <c r="D492" s="1"/>
      <c r="E492" s="1"/>
    </row>
    <row r="493" spans="3:5" x14ac:dyDescent="0.25">
      <c r="C493" s="3" t="str">
        <f>IF(Feuil1!$B488&lt;&gt;"",Feuil1!$B488,"-")</f>
        <v>-</v>
      </c>
      <c r="D493" s="1"/>
      <c r="E493" s="1"/>
    </row>
    <row r="494" spans="3:5" x14ac:dyDescent="0.25">
      <c r="C494" s="3" t="str">
        <f>IF(Feuil1!$B489&lt;&gt;"",Feuil1!$B489,"-")</f>
        <v>-</v>
      </c>
      <c r="D494" s="1"/>
      <c r="E494" s="1"/>
    </row>
    <row r="495" spans="3:5" x14ac:dyDescent="0.25">
      <c r="C495" s="3" t="str">
        <f>IF(Feuil1!$B490&lt;&gt;"",Feuil1!$B490,"-")</f>
        <v>-</v>
      </c>
      <c r="D495" s="1"/>
      <c r="E495" s="1"/>
    </row>
    <row r="496" spans="3:5" x14ac:dyDescent="0.25">
      <c r="C496" s="3" t="str">
        <f>IF(Feuil1!$B491&lt;&gt;"",Feuil1!$B491,"-")</f>
        <v>-</v>
      </c>
      <c r="D496" s="1"/>
      <c r="E496" s="1"/>
    </row>
    <row r="497" spans="3:5" x14ac:dyDescent="0.25">
      <c r="C497" s="3" t="str">
        <f>IF(Feuil1!$B492&lt;&gt;"",Feuil1!$B492,"-")</f>
        <v>-</v>
      </c>
      <c r="D497" s="1"/>
      <c r="E497" s="1"/>
    </row>
    <row r="498" spans="3:5" x14ac:dyDescent="0.25">
      <c r="C498" s="3" t="str">
        <f>IF(Feuil1!$B493&lt;&gt;"",Feuil1!$B493,"-")</f>
        <v>-</v>
      </c>
      <c r="D498" s="1"/>
      <c r="E498" s="1"/>
    </row>
    <row r="499" spans="3:5" x14ac:dyDescent="0.25">
      <c r="C499" s="3" t="str">
        <f>IF(Feuil1!$B494&lt;&gt;"",Feuil1!$B494,"-")</f>
        <v>-</v>
      </c>
      <c r="D499" s="1"/>
      <c r="E499" s="1"/>
    </row>
    <row r="500" spans="3:5" x14ac:dyDescent="0.25">
      <c r="C500" s="3" t="str">
        <f>IF(Feuil1!$B495&lt;&gt;"",Feuil1!$B495,"-")</f>
        <v>-</v>
      </c>
      <c r="D500" s="1"/>
      <c r="E500" s="1"/>
    </row>
  </sheetData>
  <mergeCells count="28">
    <mergeCell ref="BN5:BT5"/>
    <mergeCell ref="BU5:CA5"/>
    <mergeCell ref="CB5:CH5"/>
    <mergeCell ref="CI5:CO5"/>
    <mergeCell ref="CP5:CV5"/>
    <mergeCell ref="CW5:DC5"/>
    <mergeCell ref="CP4:CV4"/>
    <mergeCell ref="CW4:DC4"/>
    <mergeCell ref="J5:P5"/>
    <mergeCell ref="Q5:W5"/>
    <mergeCell ref="X5:AD5"/>
    <mergeCell ref="AE5:AK5"/>
    <mergeCell ref="AL5:AR5"/>
    <mergeCell ref="AS5:AY5"/>
    <mergeCell ref="AZ5:BF5"/>
    <mergeCell ref="BG5:BM5"/>
    <mergeCell ref="AZ4:BF4"/>
    <mergeCell ref="BG4:BM4"/>
    <mergeCell ref="BN4:BT4"/>
    <mergeCell ref="BU4:CA4"/>
    <mergeCell ref="CB4:CH4"/>
    <mergeCell ref="CI4:CO4"/>
    <mergeCell ref="J4:P4"/>
    <mergeCell ref="Q4:W4"/>
    <mergeCell ref="X4:AD4"/>
    <mergeCell ref="AE4:AK4"/>
    <mergeCell ref="AL4:AR4"/>
    <mergeCell ref="AS4:AY4"/>
  </mergeCells>
  <conditionalFormatting sqref="D8:D9">
    <cfRule type="expression" dxfId="8" priority="3">
      <formula>AND(J7&gt;=debut,J7&lt;=Fin,WEEKDAY(J7,2)&lt;6)</formula>
    </cfRule>
  </conditionalFormatting>
  <conditionalFormatting sqref="J6:DC307">
    <cfRule type="expression" dxfId="7" priority="2">
      <formula>J$7=TODAY()</formula>
    </cfRule>
  </conditionalFormatting>
  <conditionalFormatting sqref="J8:DC307">
    <cfRule type="expression" dxfId="6" priority="1">
      <formula>AND(J$7&gt;=$D8,J$7&lt;=$E8)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A3C9CED4-B2F1-42CF-858E-045BAF96153E}">
            <xm:f>VLOOKUP(J6,#REF!,1,0)=J6</xm:f>
            <x14:dxf>
              <fill>
                <patternFill>
                  <bgColor theme="7"/>
                </patternFill>
              </fill>
            </x14:dxf>
          </x14:cfRule>
          <xm:sqref>J6:DC6</xm:sqref>
        </x14:conditionalFormatting>
        <x14:conditionalFormatting xmlns:xm="http://schemas.microsoft.com/office/excel/2006/main">
          <x14:cfRule type="expression" priority="5" id="{4CED6E2B-F444-4B67-9CF9-638A26D709AA}">
            <xm:f>VLOOKUP(J7,#REF!,1,0)=J7</xm:f>
            <x14:dxf>
              <fill>
                <patternFill patternType="gray0625">
                  <bgColor theme="5"/>
                </patternFill>
              </fill>
            </x14:dxf>
          </x14:cfRule>
          <xm:sqref>J7:DC7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AC677-2D18-4A7E-8BEC-408C6B44B172}">
  <sheetPr codeName="Feuil2"/>
  <dimension ref="A1:BA3001"/>
  <sheetViews>
    <sheetView topLeftCell="G1" workbookViewId="0">
      <pane ySplit="1" topLeftCell="A2" activePane="bottomLeft" state="frozen"/>
      <selection pane="bottomLeft" activeCell="K18" sqref="K18"/>
    </sheetView>
  </sheetViews>
  <sheetFormatPr baseColWidth="10" defaultColWidth="43.140625" defaultRowHeight="12.75" x14ac:dyDescent="0.2"/>
  <cols>
    <col min="1" max="1" width="14.85546875" style="130" bestFit="1" customWidth="1"/>
    <col min="2" max="2" width="20.5703125" style="130" bestFit="1" customWidth="1"/>
    <col min="3" max="3" width="25.140625" style="130" bestFit="1" customWidth="1"/>
    <col min="4" max="4" width="10" style="130" bestFit="1" customWidth="1"/>
    <col min="5" max="5" width="26.85546875" style="130" bestFit="1" customWidth="1"/>
    <col min="6" max="6" width="8.140625" style="130" bestFit="1" customWidth="1"/>
    <col min="7" max="7" width="11.140625" style="130" bestFit="1" customWidth="1"/>
    <col min="8" max="8" width="14.85546875" style="130" bestFit="1" customWidth="1"/>
    <col min="9" max="9" width="12.5703125" style="130" bestFit="1" customWidth="1"/>
    <col min="10" max="10" width="9.85546875" style="130" bestFit="1" customWidth="1"/>
    <col min="11" max="11" width="29.42578125" style="131" bestFit="1" customWidth="1"/>
    <col min="12" max="12" width="26.7109375" style="139" bestFit="1" customWidth="1"/>
    <col min="13" max="13" width="28.140625" style="130" bestFit="1" customWidth="1"/>
    <col min="14" max="14" width="15.28515625" style="130" bestFit="1" customWidth="1"/>
    <col min="15" max="15" width="41.42578125" style="130" bestFit="1" customWidth="1"/>
    <col min="16" max="16" width="25.140625" style="130" bestFit="1" customWidth="1"/>
    <col min="17" max="17" width="21" style="130" bestFit="1" customWidth="1"/>
    <col min="18" max="18" width="13.42578125" style="130" bestFit="1" customWidth="1"/>
    <col min="19" max="19" width="18.5703125" style="130" bestFit="1" customWidth="1"/>
    <col min="20" max="20" width="11" style="130" bestFit="1" customWidth="1"/>
    <col min="21" max="21" width="21" style="130" bestFit="1" customWidth="1"/>
    <col min="22" max="22" width="18" style="130" bestFit="1" customWidth="1"/>
    <col min="23" max="23" width="17.42578125" style="130" bestFit="1" customWidth="1"/>
    <col min="24" max="24" width="22.7109375" style="130" bestFit="1" customWidth="1"/>
    <col min="25" max="25" width="13" style="130" bestFit="1" customWidth="1"/>
    <col min="26" max="26" width="25.5703125" style="130" bestFit="1" customWidth="1"/>
    <col min="27" max="27" width="13.7109375" style="130" bestFit="1" customWidth="1"/>
    <col min="28" max="28" width="9.5703125" style="130" bestFit="1" customWidth="1"/>
    <col min="29" max="29" width="7.85546875" style="130" bestFit="1" customWidth="1"/>
    <col min="30" max="30" width="10.5703125" style="130" bestFit="1" customWidth="1"/>
    <col min="31" max="31" width="7.85546875" style="130" bestFit="1" customWidth="1"/>
    <col min="32" max="32" width="10.5703125" style="130" bestFit="1" customWidth="1"/>
    <col min="33" max="33" width="7.85546875" style="130" bestFit="1" customWidth="1"/>
    <col min="34" max="34" width="9.5703125" style="130" bestFit="1" customWidth="1"/>
    <col min="35" max="35" width="7.85546875" style="130" bestFit="1" customWidth="1"/>
    <col min="36" max="36" width="9.42578125" style="130" bestFit="1" customWidth="1"/>
    <col min="37" max="37" width="7.85546875" style="130" bestFit="1" customWidth="1"/>
    <col min="38" max="38" width="9.5703125" style="130" bestFit="1" customWidth="1"/>
    <col min="39" max="39" width="7.85546875" style="130" bestFit="1" customWidth="1"/>
    <col min="40" max="40" width="9.42578125" style="130" bestFit="1" customWidth="1"/>
    <col min="41" max="41" width="7.85546875" style="130" bestFit="1" customWidth="1"/>
    <col min="42" max="42" width="9.42578125" style="130" bestFit="1" customWidth="1"/>
    <col min="43" max="43" width="7.85546875" style="130" bestFit="1" customWidth="1"/>
    <col min="44" max="44" width="9.42578125" style="130" bestFit="1" customWidth="1"/>
    <col min="45" max="45" width="7.85546875" style="130" bestFit="1" customWidth="1"/>
    <col min="46" max="46" width="9.42578125" style="130" bestFit="1" customWidth="1"/>
    <col min="47" max="47" width="7.85546875" style="130" bestFit="1" customWidth="1"/>
    <col min="48" max="48" width="9.42578125" style="130" bestFit="1" customWidth="1"/>
    <col min="49" max="49" width="7.85546875" style="130" bestFit="1" customWidth="1"/>
    <col min="50" max="50" width="9.42578125" style="130" bestFit="1" customWidth="1"/>
    <col min="51" max="51" width="7.85546875" style="130" bestFit="1" customWidth="1"/>
    <col min="52" max="52" width="9.42578125" style="130" bestFit="1" customWidth="1"/>
    <col min="53" max="53" width="7.85546875" style="130" bestFit="1" customWidth="1"/>
    <col min="54" max="16384" width="43.140625" style="130"/>
  </cols>
  <sheetData>
    <row r="1" spans="1:53" s="19" customFormat="1" x14ac:dyDescent="0.25">
      <c r="A1" s="21" t="s">
        <v>9</v>
      </c>
      <c r="B1" s="21" t="s">
        <v>67</v>
      </c>
      <c r="C1" s="21" t="s">
        <v>10</v>
      </c>
      <c r="D1" s="21" t="s">
        <v>11</v>
      </c>
      <c r="E1" s="21" t="s">
        <v>12</v>
      </c>
      <c r="F1" s="21" t="s">
        <v>13</v>
      </c>
      <c r="G1" s="21" t="s">
        <v>14</v>
      </c>
      <c r="H1" s="21" t="s">
        <v>15</v>
      </c>
      <c r="I1" s="21" t="s">
        <v>6</v>
      </c>
      <c r="J1" s="21" t="s">
        <v>16</v>
      </c>
      <c r="K1" s="22" t="s">
        <v>17</v>
      </c>
      <c r="L1" s="22" t="s">
        <v>18</v>
      </c>
      <c r="M1" s="21" t="s">
        <v>19</v>
      </c>
      <c r="N1" s="21" t="s">
        <v>20</v>
      </c>
      <c r="O1" s="21" t="s">
        <v>21</v>
      </c>
      <c r="P1" s="21" t="s">
        <v>22</v>
      </c>
      <c r="Q1" s="23" t="s">
        <v>23</v>
      </c>
      <c r="R1" s="23" t="s">
        <v>24</v>
      </c>
      <c r="S1" s="24" t="s">
        <v>25</v>
      </c>
      <c r="T1" s="25" t="s">
        <v>26</v>
      </c>
      <c r="U1" s="26" t="s">
        <v>27</v>
      </c>
      <c r="V1" s="26" t="s">
        <v>28</v>
      </c>
      <c r="W1" s="27" t="s">
        <v>29</v>
      </c>
      <c r="X1" s="28" t="s">
        <v>30</v>
      </c>
      <c r="Y1" s="29" t="s">
        <v>31</v>
      </c>
      <c r="Z1" s="30" t="s">
        <v>32</v>
      </c>
      <c r="AA1" s="31" t="s">
        <v>33</v>
      </c>
      <c r="AB1" s="32" t="s">
        <v>78</v>
      </c>
      <c r="AC1" s="33"/>
      <c r="AD1" s="34" t="s">
        <v>79</v>
      </c>
      <c r="AE1" s="35"/>
      <c r="AF1" s="36" t="s">
        <v>80</v>
      </c>
      <c r="AG1" s="37"/>
      <c r="AH1" s="38" t="s">
        <v>81</v>
      </c>
      <c r="AI1" s="39"/>
      <c r="AJ1" s="40" t="s">
        <v>82</v>
      </c>
      <c r="AK1" s="41"/>
      <c r="AL1" s="42" t="s">
        <v>83</v>
      </c>
      <c r="AM1" s="43"/>
      <c r="AN1" s="44" t="s">
        <v>84</v>
      </c>
      <c r="AO1" s="45"/>
      <c r="AP1" s="46" t="s">
        <v>85</v>
      </c>
      <c r="AQ1" s="47"/>
      <c r="AR1" s="48" t="s">
        <v>86</v>
      </c>
      <c r="AS1" s="49"/>
      <c r="AT1" s="50" t="s">
        <v>87</v>
      </c>
      <c r="AU1" s="51"/>
      <c r="AV1" s="52" t="s">
        <v>88</v>
      </c>
      <c r="AW1" s="53"/>
      <c r="AX1" s="40" t="s">
        <v>89</v>
      </c>
      <c r="AY1" s="41"/>
      <c r="AZ1" s="38" t="s">
        <v>78</v>
      </c>
      <c r="BA1" s="39"/>
    </row>
    <row r="2" spans="1:53" s="17" customFormat="1" x14ac:dyDescent="0.2">
      <c r="B2" s="54" t="s">
        <v>90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6" t="s">
        <v>34</v>
      </c>
      <c r="N2" s="57"/>
      <c r="O2" s="58"/>
      <c r="P2" s="58"/>
      <c r="Q2" s="59"/>
      <c r="R2" s="59"/>
      <c r="S2" s="60"/>
      <c r="T2" s="61"/>
      <c r="U2" s="62"/>
      <c r="V2" s="62"/>
      <c r="W2" s="20"/>
      <c r="X2" s="63"/>
      <c r="Y2" s="64">
        <f>X2*W2</f>
        <v>0</v>
      </c>
      <c r="Z2" s="65"/>
      <c r="AA2" s="66"/>
      <c r="AB2" s="63" t="s">
        <v>91</v>
      </c>
      <c r="AC2" s="67" t="s">
        <v>92</v>
      </c>
      <c r="AD2" s="63" t="s">
        <v>91</v>
      </c>
      <c r="AE2" s="67" t="s">
        <v>92</v>
      </c>
      <c r="AF2" s="63" t="s">
        <v>91</v>
      </c>
      <c r="AG2" s="67" t="s">
        <v>92</v>
      </c>
      <c r="AH2" s="63" t="s">
        <v>91</v>
      </c>
      <c r="AI2" s="67" t="s">
        <v>92</v>
      </c>
      <c r="AJ2" s="63" t="s">
        <v>91</v>
      </c>
      <c r="AK2" s="67" t="s">
        <v>92</v>
      </c>
      <c r="AL2" s="63" t="s">
        <v>91</v>
      </c>
      <c r="AM2" s="67" t="s">
        <v>92</v>
      </c>
      <c r="AN2" s="63" t="s">
        <v>91</v>
      </c>
      <c r="AO2" s="67" t="s">
        <v>92</v>
      </c>
      <c r="AP2" s="63" t="s">
        <v>91</v>
      </c>
      <c r="AQ2" s="67" t="s">
        <v>92</v>
      </c>
      <c r="AR2" s="63" t="s">
        <v>91</v>
      </c>
      <c r="AS2" s="67" t="s">
        <v>92</v>
      </c>
      <c r="AT2" s="63" t="s">
        <v>91</v>
      </c>
      <c r="AU2" s="67" t="s">
        <v>92</v>
      </c>
      <c r="AV2" s="63" t="s">
        <v>91</v>
      </c>
      <c r="AW2" s="67" t="s">
        <v>92</v>
      </c>
      <c r="AX2" s="63" t="s">
        <v>91</v>
      </c>
      <c r="AY2" s="67" t="s">
        <v>92</v>
      </c>
      <c r="AZ2" s="63" t="s">
        <v>91</v>
      </c>
      <c r="BA2" s="67" t="s">
        <v>92</v>
      </c>
    </row>
    <row r="3" spans="1:53" s="17" customFormat="1" ht="25.5" x14ac:dyDescent="0.2">
      <c r="A3" s="68" t="s">
        <v>35</v>
      </c>
      <c r="B3" s="69" t="s">
        <v>68</v>
      </c>
      <c r="C3" s="70">
        <v>43796</v>
      </c>
      <c r="D3" s="71" t="s">
        <v>36</v>
      </c>
      <c r="E3" s="71" t="s">
        <v>100</v>
      </c>
      <c r="F3" s="71">
        <v>1</v>
      </c>
      <c r="G3" s="71" t="s">
        <v>37</v>
      </c>
      <c r="H3" s="71" t="s">
        <v>38</v>
      </c>
      <c r="I3" s="71" t="s">
        <v>39</v>
      </c>
      <c r="J3" s="72">
        <v>43795</v>
      </c>
      <c r="K3" s="73">
        <v>43814</v>
      </c>
      <c r="L3" s="73">
        <v>43811</v>
      </c>
      <c r="M3" s="56" t="s">
        <v>40</v>
      </c>
      <c r="N3" s="74" t="s">
        <v>41</v>
      </c>
      <c r="O3" s="75" t="s">
        <v>101</v>
      </c>
      <c r="P3" s="76"/>
      <c r="Q3" s="59">
        <v>1</v>
      </c>
      <c r="R3" s="59"/>
      <c r="S3" s="60">
        <v>1</v>
      </c>
      <c r="T3" s="61"/>
      <c r="U3" s="62">
        <v>9751</v>
      </c>
      <c r="V3" s="62">
        <v>9751</v>
      </c>
      <c r="W3" s="77">
        <v>17640</v>
      </c>
      <c r="X3" s="63">
        <v>1.85</v>
      </c>
      <c r="Y3" s="78">
        <f>X3*W3</f>
        <v>32634</v>
      </c>
      <c r="Z3" s="79"/>
      <c r="AA3" s="80"/>
      <c r="AB3" s="81" t="s">
        <v>69</v>
      </c>
      <c r="AC3" s="82"/>
      <c r="AD3" s="63">
        <v>1078</v>
      </c>
      <c r="AE3" s="67">
        <f>SUM($X3)*AD3</f>
        <v>1994.3000000000002</v>
      </c>
      <c r="AF3" s="63">
        <v>1960</v>
      </c>
      <c r="AG3" s="67">
        <f>SUM($X3)*AF3</f>
        <v>3626</v>
      </c>
      <c r="AH3" s="63">
        <v>980</v>
      </c>
      <c r="AI3" s="67">
        <f>SUM($X3)*AH3</f>
        <v>1813</v>
      </c>
      <c r="AJ3" s="63">
        <v>0</v>
      </c>
      <c r="AK3" s="67">
        <f>SUM($X3)*AJ3</f>
        <v>0</v>
      </c>
      <c r="AL3" s="63">
        <v>1862</v>
      </c>
      <c r="AM3" s="67">
        <f>SUM($X3)*AL3</f>
        <v>3444.7000000000003</v>
      </c>
      <c r="AN3" s="63">
        <v>2058</v>
      </c>
      <c r="AO3" s="67">
        <f>SUM($X3)*AN3</f>
        <v>3807.3</v>
      </c>
      <c r="AP3" s="63">
        <v>2254</v>
      </c>
      <c r="AQ3" s="67">
        <f>SUM($X3)*AP3</f>
        <v>4169.9000000000005</v>
      </c>
      <c r="AR3" s="63">
        <v>2058</v>
      </c>
      <c r="AS3" s="67">
        <f>SUM($X3)*AR3</f>
        <v>3807.3</v>
      </c>
      <c r="AT3" s="63">
        <v>2156</v>
      </c>
      <c r="AU3" s="67">
        <f>SUM($X3)*AT3</f>
        <v>3988.6000000000004</v>
      </c>
      <c r="AV3" s="63">
        <v>2156</v>
      </c>
      <c r="AW3" s="67">
        <f>SUM($X3)*AV3</f>
        <v>3988.6000000000004</v>
      </c>
      <c r="AX3" s="63">
        <v>2058</v>
      </c>
      <c r="AY3" s="67">
        <f>SUM($X3)*AX3</f>
        <v>3807.3</v>
      </c>
      <c r="AZ3" s="63">
        <v>882</v>
      </c>
      <c r="BA3" s="67">
        <f>SUM($X3)*AZ3</f>
        <v>1631.7</v>
      </c>
    </row>
    <row r="4" spans="1:53" s="17" customFormat="1" ht="26.25" thickBot="1" x14ac:dyDescent="0.25">
      <c r="A4" s="68" t="s">
        <v>42</v>
      </c>
      <c r="B4" s="83" t="s">
        <v>70</v>
      </c>
      <c r="C4" s="70">
        <v>43811</v>
      </c>
      <c r="D4" s="71" t="s">
        <v>43</v>
      </c>
      <c r="E4" s="71" t="s">
        <v>102</v>
      </c>
      <c r="F4" s="71">
        <v>1</v>
      </c>
      <c r="G4" s="84" t="s">
        <v>44</v>
      </c>
      <c r="H4" s="71" t="s">
        <v>45</v>
      </c>
      <c r="I4" s="71" t="s">
        <v>46</v>
      </c>
      <c r="J4" s="73">
        <v>43783</v>
      </c>
      <c r="K4" s="73">
        <v>43815</v>
      </c>
      <c r="L4" s="73">
        <v>43882</v>
      </c>
      <c r="M4" s="85" t="s">
        <v>47</v>
      </c>
      <c r="N4" s="86"/>
      <c r="O4" s="87" t="s">
        <v>48</v>
      </c>
      <c r="P4" s="87"/>
      <c r="Q4" s="59">
        <v>2</v>
      </c>
      <c r="R4" s="59">
        <v>33</v>
      </c>
      <c r="S4" s="60">
        <v>4</v>
      </c>
      <c r="T4" s="88">
        <v>66</v>
      </c>
      <c r="U4" s="62">
        <v>638</v>
      </c>
      <c r="V4" s="62">
        <v>4290</v>
      </c>
      <c r="W4" s="89">
        <f>SUM(U4:V4)</f>
        <v>4928</v>
      </c>
      <c r="X4" s="63">
        <v>2.95</v>
      </c>
      <c r="Y4" s="64">
        <f>X4*W4</f>
        <v>14537.6</v>
      </c>
      <c r="Z4" s="65"/>
      <c r="AA4" s="66"/>
      <c r="AB4" s="63">
        <v>1344</v>
      </c>
      <c r="AC4" s="67">
        <f>SUM($X4)*AB4</f>
        <v>3964.8</v>
      </c>
      <c r="AD4" s="63">
        <v>3584</v>
      </c>
      <c r="AE4" s="67">
        <f>SUM($X4)*AD4</f>
        <v>10572.800000000001</v>
      </c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</row>
    <row r="5" spans="1:53" s="17" customFormat="1" ht="26.25" thickBot="1" x14ac:dyDescent="0.25">
      <c r="A5" s="68" t="s">
        <v>49</v>
      </c>
      <c r="B5" s="83" t="s">
        <v>71</v>
      </c>
      <c r="C5" s="70">
        <v>43803</v>
      </c>
      <c r="D5" s="71" t="s">
        <v>50</v>
      </c>
      <c r="E5" s="71" t="s">
        <v>103</v>
      </c>
      <c r="F5" s="71">
        <v>1</v>
      </c>
      <c r="G5" s="71" t="s">
        <v>51</v>
      </c>
      <c r="H5" s="71" t="s">
        <v>52</v>
      </c>
      <c r="I5" s="71" t="s">
        <v>53</v>
      </c>
      <c r="J5" s="91"/>
      <c r="K5" s="72">
        <v>43815</v>
      </c>
      <c r="L5" s="73">
        <v>43538</v>
      </c>
      <c r="M5" s="85" t="s">
        <v>54</v>
      </c>
      <c r="N5" s="71"/>
      <c r="O5" s="92" t="s">
        <v>104</v>
      </c>
      <c r="P5" s="93"/>
      <c r="Q5" s="94">
        <v>2</v>
      </c>
      <c r="R5" s="59">
        <v>64</v>
      </c>
      <c r="S5" s="60">
        <v>1</v>
      </c>
      <c r="T5" s="88">
        <v>32</v>
      </c>
      <c r="U5" s="62">
        <v>396</v>
      </c>
      <c r="V5" s="62">
        <v>378</v>
      </c>
      <c r="W5" s="89">
        <f>SUM(U5:V5)</f>
        <v>774</v>
      </c>
      <c r="X5" s="63">
        <v>2.73</v>
      </c>
      <c r="Y5" s="64">
        <f>X5*W5</f>
        <v>2113.02</v>
      </c>
      <c r="Z5" s="79"/>
      <c r="AA5" s="80"/>
      <c r="AB5" s="81" t="s">
        <v>69</v>
      </c>
      <c r="AC5" s="82"/>
      <c r="AD5" s="63">
        <v>774</v>
      </c>
      <c r="AE5" s="67">
        <f>SUM($X5)*AD5</f>
        <v>2113.02</v>
      </c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  <c r="AZ5" s="90"/>
      <c r="BA5" s="90"/>
    </row>
    <row r="6" spans="1:53" s="17" customFormat="1" ht="25.5" x14ac:dyDescent="0.2">
      <c r="A6" s="68" t="s">
        <v>55</v>
      </c>
      <c r="B6" s="83" t="s">
        <v>72</v>
      </c>
      <c r="C6" s="70">
        <v>43812</v>
      </c>
      <c r="D6" s="71" t="s">
        <v>50</v>
      </c>
      <c r="E6" s="71" t="s">
        <v>105</v>
      </c>
      <c r="F6" s="71">
        <v>1</v>
      </c>
      <c r="G6" s="71" t="s">
        <v>56</v>
      </c>
      <c r="H6" s="71" t="s">
        <v>57</v>
      </c>
      <c r="I6" s="71" t="s">
        <v>58</v>
      </c>
      <c r="J6" s="91"/>
      <c r="K6" s="72">
        <v>43815</v>
      </c>
      <c r="L6" s="73">
        <v>43861</v>
      </c>
      <c r="M6" s="95" t="s">
        <v>59</v>
      </c>
      <c r="N6" s="71"/>
      <c r="O6" s="96" t="s">
        <v>60</v>
      </c>
      <c r="P6" s="97"/>
      <c r="Q6" s="98" t="s">
        <v>61</v>
      </c>
      <c r="R6" s="99"/>
      <c r="S6" s="99"/>
      <c r="T6" s="99"/>
      <c r="U6" s="100"/>
      <c r="V6" s="100"/>
      <c r="W6" s="101" t="s">
        <v>61</v>
      </c>
      <c r="X6" s="102"/>
      <c r="Y6" s="18"/>
      <c r="Z6" s="64">
        <f>SUM(AC6,AE6,AG6,AI6)</f>
        <v>107640</v>
      </c>
      <c r="AA6" s="66"/>
      <c r="AB6" s="63" t="s">
        <v>73</v>
      </c>
      <c r="AC6" s="67">
        <v>14520</v>
      </c>
      <c r="AD6" s="63" t="s">
        <v>74</v>
      </c>
      <c r="AE6" s="67">
        <v>50820</v>
      </c>
      <c r="AF6" s="63" t="s">
        <v>75</v>
      </c>
      <c r="AG6" s="67">
        <v>36300</v>
      </c>
      <c r="AH6" s="63" t="s">
        <v>76</v>
      </c>
      <c r="AI6" s="67">
        <v>6000</v>
      </c>
      <c r="AJ6" s="90"/>
      <c r="AK6" s="90"/>
      <c r="AL6" s="63" t="s">
        <v>77</v>
      </c>
      <c r="AM6" s="67">
        <v>2000</v>
      </c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</row>
    <row r="7" spans="1:53" s="17" customFormat="1" ht="25.5" x14ac:dyDescent="0.2">
      <c r="A7" s="68" t="s">
        <v>93</v>
      </c>
      <c r="B7" s="83" t="s">
        <v>94</v>
      </c>
      <c r="C7" s="70">
        <v>43812</v>
      </c>
      <c r="D7" s="71" t="s">
        <v>50</v>
      </c>
      <c r="E7" s="71" t="s">
        <v>105</v>
      </c>
      <c r="F7" s="71">
        <v>1</v>
      </c>
      <c r="G7" s="71" t="s">
        <v>56</v>
      </c>
      <c r="H7" s="71" t="s">
        <v>57</v>
      </c>
      <c r="I7" s="71" t="s">
        <v>58</v>
      </c>
      <c r="J7" s="91"/>
      <c r="K7" s="72">
        <v>43815</v>
      </c>
      <c r="L7" s="73">
        <v>43861</v>
      </c>
      <c r="M7" s="95" t="s">
        <v>59</v>
      </c>
      <c r="N7" s="71"/>
      <c r="O7" s="96"/>
      <c r="P7" s="97"/>
      <c r="Q7" s="98" t="s">
        <v>61</v>
      </c>
      <c r="R7" s="99"/>
      <c r="S7" s="99"/>
      <c r="T7" s="99"/>
      <c r="U7" s="100"/>
      <c r="V7" s="100"/>
      <c r="W7" s="101" t="s">
        <v>61</v>
      </c>
      <c r="X7" s="102"/>
      <c r="Y7" s="18"/>
      <c r="Z7" s="64">
        <f>SUM(AC7,AE7,AG7,AI7)</f>
        <v>101096</v>
      </c>
      <c r="AA7" s="66"/>
      <c r="AB7" s="63" t="s">
        <v>95</v>
      </c>
      <c r="AC7" s="67">
        <v>13552</v>
      </c>
      <c r="AD7" s="63" t="s">
        <v>96</v>
      </c>
      <c r="AE7" s="67">
        <v>46948</v>
      </c>
      <c r="AF7" s="63" t="s">
        <v>97</v>
      </c>
      <c r="AG7" s="67">
        <v>33396</v>
      </c>
      <c r="AH7" s="63" t="s">
        <v>98</v>
      </c>
      <c r="AI7" s="67">
        <v>7200</v>
      </c>
      <c r="AJ7" s="90"/>
      <c r="AK7" s="90"/>
      <c r="AL7" s="63" t="s">
        <v>99</v>
      </c>
      <c r="AM7" s="67">
        <v>0</v>
      </c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</row>
    <row r="8" spans="1:53" s="6" customFormat="1" x14ac:dyDescent="0.2">
      <c r="A8" s="103"/>
      <c r="B8" s="104"/>
      <c r="C8" s="70"/>
      <c r="D8" s="71"/>
      <c r="E8" s="71"/>
      <c r="F8" s="71"/>
      <c r="G8" s="71"/>
      <c r="H8" s="71"/>
      <c r="I8" s="71"/>
      <c r="J8" s="105"/>
      <c r="K8" s="106"/>
      <c r="L8" s="107"/>
      <c r="M8" s="105"/>
      <c r="N8" s="105"/>
      <c r="O8" s="105"/>
      <c r="P8" s="105"/>
      <c r="Q8" s="59"/>
      <c r="R8" s="59"/>
      <c r="S8" s="60"/>
      <c r="T8" s="105"/>
      <c r="U8" s="62"/>
      <c r="V8" s="62"/>
      <c r="W8" s="105"/>
      <c r="X8" s="63"/>
      <c r="Y8" s="64"/>
      <c r="Z8" s="105"/>
      <c r="AA8" s="80"/>
    </row>
    <row r="9" spans="1:53" s="6" customFormat="1" x14ac:dyDescent="0.2">
      <c r="A9" s="103"/>
      <c r="B9" s="104"/>
      <c r="C9" s="70"/>
      <c r="D9" s="71"/>
      <c r="E9" s="71"/>
      <c r="F9" s="71"/>
      <c r="G9" s="71"/>
      <c r="H9" s="71"/>
      <c r="I9" s="71"/>
      <c r="J9" s="105"/>
      <c r="K9" s="106"/>
      <c r="L9" s="107"/>
      <c r="M9" s="105"/>
      <c r="N9" s="105"/>
      <c r="O9" s="105"/>
      <c r="P9" s="105"/>
      <c r="Q9" s="59"/>
      <c r="R9" s="59"/>
      <c r="S9" s="60"/>
      <c r="T9" s="105"/>
      <c r="U9" s="62"/>
      <c r="V9" s="62"/>
      <c r="W9" s="105"/>
      <c r="X9" s="63"/>
      <c r="Y9" s="64"/>
      <c r="Z9" s="105"/>
      <c r="AA9" s="80"/>
    </row>
    <row r="10" spans="1:53" s="6" customFormat="1" x14ac:dyDescent="0.2">
      <c r="A10" s="103"/>
      <c r="B10" s="104"/>
      <c r="C10" s="70"/>
      <c r="D10" s="71"/>
      <c r="E10" s="71"/>
      <c r="F10" s="71"/>
      <c r="G10" s="71"/>
      <c r="H10" s="71"/>
      <c r="I10" s="71"/>
      <c r="J10" s="105"/>
      <c r="K10" s="106"/>
      <c r="L10" s="107"/>
      <c r="M10" s="105"/>
      <c r="N10" s="105"/>
      <c r="O10" s="105"/>
      <c r="P10" s="105"/>
      <c r="Q10" s="59"/>
      <c r="R10" s="59"/>
      <c r="S10" s="60"/>
      <c r="T10" s="105"/>
      <c r="U10" s="62"/>
      <c r="V10" s="62"/>
      <c r="W10" s="105"/>
      <c r="X10" s="63"/>
      <c r="Y10" s="64"/>
      <c r="Z10" s="105"/>
      <c r="AA10" s="80"/>
    </row>
    <row r="11" spans="1:53" s="6" customFormat="1" x14ac:dyDescent="0.2">
      <c r="A11" s="103"/>
      <c r="B11" s="104"/>
      <c r="C11" s="70"/>
      <c r="D11" s="71"/>
      <c r="E11" s="71"/>
      <c r="F11" s="71"/>
      <c r="G11" s="71"/>
      <c r="H11" s="71"/>
      <c r="I11" s="71"/>
      <c r="J11" s="105"/>
      <c r="K11" s="106">
        <v>44245</v>
      </c>
      <c r="L11" s="106">
        <v>44252</v>
      </c>
      <c r="M11" s="105"/>
      <c r="N11" s="105"/>
      <c r="O11" s="105"/>
      <c r="P11" s="105"/>
      <c r="Q11" s="59"/>
      <c r="R11" s="59"/>
      <c r="S11" s="60"/>
      <c r="T11" s="105"/>
      <c r="U11" s="62"/>
      <c r="V11" s="62"/>
      <c r="W11" s="105"/>
      <c r="X11" s="63"/>
      <c r="Y11" s="64"/>
      <c r="Z11" s="105"/>
      <c r="AA11" s="80"/>
    </row>
    <row r="12" spans="1:53" s="6" customFormat="1" x14ac:dyDescent="0.2">
      <c r="A12" s="103"/>
      <c r="B12" s="104"/>
      <c r="C12" s="70"/>
      <c r="D12" s="71"/>
      <c r="E12" s="71"/>
      <c r="F12" s="71"/>
      <c r="G12" s="71"/>
      <c r="H12" s="71"/>
      <c r="I12" s="71"/>
      <c r="J12" s="105"/>
      <c r="K12" s="106"/>
      <c r="L12" s="107"/>
      <c r="M12" s="105"/>
      <c r="N12" s="105"/>
      <c r="O12" s="105"/>
      <c r="P12" s="105"/>
      <c r="Q12" s="59"/>
      <c r="R12" s="59"/>
      <c r="S12" s="60"/>
      <c r="T12" s="105"/>
      <c r="U12" s="62"/>
      <c r="V12" s="62"/>
      <c r="W12" s="105"/>
      <c r="X12" s="63"/>
      <c r="Y12" s="64"/>
      <c r="Z12" s="105"/>
      <c r="AA12" s="80"/>
    </row>
    <row r="13" spans="1:53" s="6" customFormat="1" x14ac:dyDescent="0.2">
      <c r="A13" s="103"/>
      <c r="B13" s="104"/>
      <c r="C13" s="70"/>
      <c r="D13" s="71"/>
      <c r="E13" s="71"/>
      <c r="F13" s="71"/>
      <c r="G13" s="71"/>
      <c r="H13" s="71"/>
      <c r="I13" s="71"/>
      <c r="J13" s="105"/>
      <c r="K13" s="106"/>
      <c r="L13" s="107"/>
      <c r="M13" s="105"/>
      <c r="N13" s="105"/>
      <c r="O13" s="105"/>
      <c r="P13" s="105"/>
      <c r="Q13" s="59"/>
      <c r="R13" s="59"/>
      <c r="S13" s="60"/>
      <c r="T13" s="105"/>
      <c r="U13" s="62"/>
      <c r="V13" s="62"/>
      <c r="W13" s="105"/>
      <c r="X13" s="63"/>
      <c r="Y13" s="64"/>
      <c r="Z13" s="105"/>
      <c r="AA13" s="80"/>
    </row>
    <row r="14" spans="1:53" s="6" customFormat="1" x14ac:dyDescent="0.2">
      <c r="A14" s="103"/>
      <c r="B14" s="104"/>
      <c r="C14" s="70"/>
      <c r="D14" s="71"/>
      <c r="E14" s="71"/>
      <c r="F14" s="71"/>
      <c r="G14" s="71"/>
      <c r="H14" s="71"/>
      <c r="I14" s="108"/>
      <c r="J14" s="105"/>
      <c r="K14" s="106"/>
      <c r="L14" s="107"/>
      <c r="M14" s="105"/>
      <c r="N14" s="105"/>
      <c r="O14" s="105"/>
      <c r="P14" s="105"/>
      <c r="Q14" s="59"/>
      <c r="R14" s="59"/>
      <c r="S14" s="60"/>
      <c r="T14" s="105"/>
      <c r="U14" s="62"/>
      <c r="V14" s="62"/>
      <c r="W14" s="105"/>
      <c r="X14" s="63"/>
      <c r="Y14" s="64"/>
      <c r="Z14" s="105"/>
      <c r="AA14" s="80"/>
    </row>
    <row r="15" spans="1:53" s="6" customFormat="1" x14ac:dyDescent="0.2">
      <c r="A15" s="103"/>
      <c r="B15" s="104"/>
      <c r="C15" s="70"/>
      <c r="D15" s="71"/>
      <c r="E15" s="71"/>
      <c r="F15" s="71"/>
      <c r="G15" s="71"/>
      <c r="H15" s="71"/>
      <c r="I15" s="71"/>
      <c r="J15" s="105"/>
      <c r="K15" s="106"/>
      <c r="L15" s="107"/>
      <c r="M15" s="105"/>
      <c r="N15" s="105"/>
      <c r="O15" s="105"/>
      <c r="P15" s="105"/>
      <c r="Q15" s="59"/>
      <c r="R15" s="59"/>
      <c r="S15" s="60"/>
      <c r="T15" s="105"/>
      <c r="U15" s="62"/>
      <c r="V15" s="62"/>
      <c r="W15" s="105"/>
      <c r="X15" s="63"/>
      <c r="Y15" s="64"/>
      <c r="Z15" s="105"/>
      <c r="AA15" s="80"/>
    </row>
    <row r="16" spans="1:53" s="6" customFormat="1" x14ac:dyDescent="0.2">
      <c r="A16" s="103"/>
      <c r="B16" s="104"/>
      <c r="C16" s="70"/>
      <c r="D16" s="71"/>
      <c r="E16" s="71"/>
      <c r="F16" s="71"/>
      <c r="G16" s="71"/>
      <c r="H16" s="71"/>
      <c r="I16" s="71"/>
      <c r="J16" s="105"/>
      <c r="K16" s="106"/>
      <c r="L16" s="107"/>
      <c r="M16" s="105"/>
      <c r="N16" s="105"/>
      <c r="O16" s="105"/>
      <c r="P16" s="105"/>
      <c r="Q16" s="59"/>
      <c r="R16" s="59"/>
      <c r="S16" s="60"/>
      <c r="T16" s="105"/>
      <c r="U16" s="62"/>
      <c r="V16" s="62"/>
      <c r="W16" s="105"/>
      <c r="X16" s="63"/>
      <c r="Y16" s="64"/>
      <c r="Z16" s="105"/>
      <c r="AA16" s="80"/>
    </row>
    <row r="17" spans="1:27" s="6" customFormat="1" x14ac:dyDescent="0.2">
      <c r="A17" s="103"/>
      <c r="B17" s="109"/>
      <c r="C17" s="70"/>
      <c r="D17" s="71"/>
      <c r="E17" s="71"/>
      <c r="F17" s="71"/>
      <c r="G17" s="71"/>
      <c r="H17" s="71"/>
      <c r="I17" s="71"/>
      <c r="J17" s="105"/>
      <c r="K17" s="106"/>
      <c r="L17" s="107"/>
      <c r="M17" s="105"/>
      <c r="N17" s="105"/>
      <c r="O17" s="105"/>
      <c r="P17" s="105"/>
      <c r="Q17" s="59"/>
      <c r="R17" s="59"/>
      <c r="S17" s="60"/>
      <c r="T17" s="105"/>
      <c r="U17" s="62"/>
      <c r="V17" s="62"/>
      <c r="W17" s="105"/>
      <c r="X17" s="63"/>
      <c r="Y17" s="64"/>
      <c r="Z17" s="105"/>
      <c r="AA17" s="80"/>
    </row>
    <row r="18" spans="1:27" s="6" customFormat="1" x14ac:dyDescent="0.2">
      <c r="A18" s="103"/>
      <c r="B18" s="104"/>
      <c r="C18" s="70"/>
      <c r="D18" s="71"/>
      <c r="E18" s="71"/>
      <c r="F18" s="71"/>
      <c r="G18" s="71"/>
      <c r="H18" s="71"/>
      <c r="I18" s="71"/>
      <c r="J18" s="105"/>
      <c r="K18" s="106"/>
      <c r="L18" s="107"/>
      <c r="M18" s="105"/>
      <c r="N18" s="105"/>
      <c r="O18" s="105"/>
      <c r="P18" s="105"/>
      <c r="Q18" s="59"/>
      <c r="R18" s="59"/>
      <c r="S18" s="60"/>
      <c r="T18" s="105"/>
      <c r="U18" s="62"/>
      <c r="V18" s="62"/>
      <c r="W18" s="105"/>
      <c r="X18" s="63"/>
      <c r="Y18" s="64"/>
      <c r="Z18" s="105"/>
      <c r="AA18" s="80"/>
    </row>
    <row r="19" spans="1:27" s="6" customFormat="1" x14ac:dyDescent="0.2">
      <c r="A19" s="103"/>
      <c r="B19" s="104"/>
      <c r="C19" s="70"/>
      <c r="D19" s="71"/>
      <c r="E19" s="71"/>
      <c r="F19" s="71"/>
      <c r="G19" s="71"/>
      <c r="H19" s="71"/>
      <c r="I19" s="71"/>
      <c r="J19" s="105"/>
      <c r="K19" s="106"/>
      <c r="L19" s="107"/>
      <c r="M19" s="105"/>
      <c r="N19" s="105"/>
      <c r="O19" s="105"/>
      <c r="P19" s="105"/>
      <c r="Q19" s="59"/>
      <c r="R19" s="59"/>
      <c r="S19" s="60"/>
      <c r="T19" s="105"/>
      <c r="U19" s="62"/>
      <c r="V19" s="62"/>
      <c r="W19" s="105"/>
      <c r="X19" s="63"/>
      <c r="Y19" s="64"/>
      <c r="Z19" s="105"/>
      <c r="AA19" s="80"/>
    </row>
    <row r="20" spans="1:27" s="6" customFormat="1" x14ac:dyDescent="0.2">
      <c r="A20" s="103"/>
      <c r="B20" s="104"/>
      <c r="C20" s="70"/>
      <c r="D20" s="71"/>
      <c r="E20" s="71"/>
      <c r="F20" s="71"/>
      <c r="G20" s="71"/>
      <c r="H20" s="71"/>
      <c r="I20" s="71"/>
      <c r="J20" s="105"/>
      <c r="K20" s="106"/>
      <c r="L20" s="107"/>
      <c r="M20" s="105"/>
      <c r="N20" s="105"/>
      <c r="O20" s="105"/>
      <c r="P20" s="105"/>
      <c r="Q20" s="59"/>
      <c r="R20" s="59"/>
      <c r="S20" s="60"/>
      <c r="T20" s="105"/>
      <c r="U20" s="62"/>
      <c r="V20" s="62"/>
      <c r="W20" s="105"/>
      <c r="X20" s="63"/>
      <c r="Y20" s="64"/>
      <c r="Z20" s="105"/>
      <c r="AA20" s="80"/>
    </row>
    <row r="21" spans="1:27" s="6" customFormat="1" x14ac:dyDescent="0.2">
      <c r="A21" s="103"/>
      <c r="B21" s="104"/>
      <c r="C21" s="70"/>
      <c r="D21" s="71"/>
      <c r="E21" s="71"/>
      <c r="F21" s="71"/>
      <c r="G21" s="71"/>
      <c r="H21" s="71"/>
      <c r="I21" s="71"/>
      <c r="J21" s="105"/>
      <c r="K21" s="106"/>
      <c r="L21" s="107"/>
      <c r="M21" s="105"/>
      <c r="N21" s="105"/>
      <c r="O21" s="105"/>
      <c r="P21" s="105"/>
      <c r="Q21" s="59"/>
      <c r="R21" s="59"/>
      <c r="S21" s="60"/>
      <c r="T21" s="105"/>
      <c r="U21" s="62"/>
      <c r="V21" s="62"/>
      <c r="W21" s="105"/>
      <c r="X21" s="63"/>
      <c r="Y21" s="64"/>
      <c r="Z21" s="105"/>
      <c r="AA21" s="80"/>
    </row>
    <row r="22" spans="1:27" s="6" customFormat="1" x14ac:dyDescent="0.2">
      <c r="A22" s="103"/>
      <c r="B22" s="104"/>
      <c r="C22" s="70"/>
      <c r="D22" s="71"/>
      <c r="E22" s="71"/>
      <c r="F22" s="71"/>
      <c r="G22" s="71"/>
      <c r="H22" s="71"/>
      <c r="I22" s="71"/>
      <c r="J22" s="105"/>
      <c r="K22" s="106"/>
      <c r="L22" s="107"/>
      <c r="M22" s="105"/>
      <c r="N22" s="105"/>
      <c r="O22" s="105"/>
      <c r="P22" s="105"/>
      <c r="Q22" s="59"/>
      <c r="R22" s="59"/>
      <c r="S22" s="60"/>
      <c r="T22" s="105"/>
      <c r="U22" s="62"/>
      <c r="V22" s="62"/>
      <c r="W22" s="105"/>
      <c r="X22" s="63"/>
      <c r="Y22" s="64"/>
      <c r="Z22" s="105"/>
      <c r="AA22" s="80"/>
    </row>
    <row r="23" spans="1:27" s="6" customFormat="1" x14ac:dyDescent="0.2">
      <c r="A23" s="103"/>
      <c r="B23" s="104"/>
      <c r="C23" s="70"/>
      <c r="D23" s="71"/>
      <c r="E23" s="71"/>
      <c r="F23" s="71"/>
      <c r="G23" s="71"/>
      <c r="H23" s="71"/>
      <c r="I23" s="71"/>
      <c r="J23" s="105"/>
      <c r="K23" s="106"/>
      <c r="L23" s="107"/>
      <c r="M23" s="105"/>
      <c r="N23" s="105"/>
      <c r="O23" s="105"/>
      <c r="P23" s="105"/>
      <c r="Q23" s="59"/>
      <c r="R23" s="59"/>
      <c r="S23" s="60"/>
      <c r="T23" s="105"/>
      <c r="U23" s="62"/>
      <c r="V23" s="62"/>
      <c r="W23" s="105"/>
      <c r="X23" s="63"/>
      <c r="Y23" s="64"/>
      <c r="Z23" s="105"/>
      <c r="AA23" s="80"/>
    </row>
    <row r="24" spans="1:27" s="6" customFormat="1" x14ac:dyDescent="0.2">
      <c r="A24" s="103"/>
      <c r="B24" s="104"/>
      <c r="C24" s="70"/>
      <c r="D24" s="71"/>
      <c r="E24" s="71"/>
      <c r="F24" s="71"/>
      <c r="G24" s="71"/>
      <c r="H24" s="71"/>
      <c r="I24" s="71"/>
      <c r="J24" s="105"/>
      <c r="K24" s="106"/>
      <c r="L24" s="107"/>
      <c r="M24" s="105"/>
      <c r="N24" s="105"/>
      <c r="O24" s="105"/>
      <c r="P24" s="105"/>
      <c r="Q24" s="59"/>
      <c r="R24" s="59"/>
      <c r="S24" s="60"/>
      <c r="T24" s="105"/>
      <c r="U24" s="62"/>
      <c r="V24" s="62"/>
      <c r="W24" s="105"/>
      <c r="X24" s="63"/>
      <c r="Y24" s="64"/>
      <c r="Z24" s="105"/>
      <c r="AA24" s="80"/>
    </row>
    <row r="25" spans="1:27" s="6" customFormat="1" x14ac:dyDescent="0.2">
      <c r="A25" s="103"/>
      <c r="B25" s="104"/>
      <c r="C25" s="70"/>
      <c r="D25" s="71"/>
      <c r="E25" s="71"/>
      <c r="F25" s="71"/>
      <c r="G25" s="71"/>
      <c r="H25" s="71"/>
      <c r="I25" s="71"/>
      <c r="J25" s="105"/>
      <c r="K25" s="106"/>
      <c r="L25" s="107"/>
      <c r="M25" s="105"/>
      <c r="N25" s="105"/>
      <c r="O25" s="105"/>
      <c r="P25" s="105"/>
      <c r="Q25" s="59"/>
      <c r="R25" s="59"/>
      <c r="S25" s="60"/>
      <c r="T25" s="105"/>
      <c r="U25" s="62"/>
      <c r="V25" s="62"/>
      <c r="W25" s="105"/>
      <c r="X25" s="63"/>
      <c r="Y25" s="64"/>
      <c r="Z25" s="105"/>
      <c r="AA25" s="80"/>
    </row>
    <row r="26" spans="1:27" s="6" customFormat="1" x14ac:dyDescent="0.2">
      <c r="A26" s="103"/>
      <c r="B26" s="104"/>
      <c r="C26" s="70"/>
      <c r="D26" s="71"/>
      <c r="E26" s="71"/>
      <c r="F26" s="71"/>
      <c r="G26" s="71"/>
      <c r="H26" s="71"/>
      <c r="I26" s="71"/>
      <c r="J26" s="105"/>
      <c r="K26" s="106"/>
      <c r="L26" s="107"/>
      <c r="M26" s="105"/>
      <c r="N26" s="105"/>
      <c r="O26" s="105"/>
      <c r="P26" s="105"/>
      <c r="Q26" s="59"/>
      <c r="R26" s="59"/>
      <c r="S26" s="60"/>
      <c r="T26" s="105"/>
      <c r="U26" s="62"/>
      <c r="V26" s="62"/>
      <c r="W26" s="105"/>
      <c r="X26" s="63"/>
      <c r="Y26" s="64"/>
      <c r="Z26" s="105"/>
      <c r="AA26" s="80"/>
    </row>
    <row r="27" spans="1:27" s="6" customFormat="1" x14ac:dyDescent="0.2">
      <c r="A27" s="103"/>
      <c r="B27" s="104"/>
      <c r="C27" s="70"/>
      <c r="D27" s="71"/>
      <c r="E27" s="71"/>
      <c r="F27" s="71"/>
      <c r="G27" s="71"/>
      <c r="H27" s="71"/>
      <c r="I27" s="71"/>
      <c r="J27" s="105"/>
      <c r="K27" s="106"/>
      <c r="L27" s="107"/>
      <c r="M27" s="105"/>
      <c r="N27" s="105"/>
      <c r="O27" s="105"/>
      <c r="P27" s="105"/>
      <c r="Q27" s="59"/>
      <c r="R27" s="59"/>
      <c r="S27" s="60"/>
      <c r="T27" s="105"/>
      <c r="U27" s="62"/>
      <c r="V27" s="62"/>
      <c r="W27" s="105"/>
      <c r="X27" s="63"/>
      <c r="Y27" s="64"/>
      <c r="Z27" s="105"/>
      <c r="AA27" s="80"/>
    </row>
    <row r="28" spans="1:27" s="6" customFormat="1" x14ac:dyDescent="0.2">
      <c r="A28" s="103"/>
      <c r="B28" s="104"/>
      <c r="C28" s="70"/>
      <c r="D28" s="71"/>
      <c r="E28" s="71"/>
      <c r="F28" s="71"/>
      <c r="G28" s="71"/>
      <c r="H28" s="71"/>
      <c r="I28" s="71"/>
      <c r="J28" s="105"/>
      <c r="K28" s="106"/>
      <c r="L28" s="107"/>
      <c r="M28" s="105"/>
      <c r="N28" s="105"/>
      <c r="O28" s="105"/>
      <c r="P28" s="105"/>
      <c r="Q28" s="59"/>
      <c r="R28" s="59"/>
      <c r="S28" s="60"/>
      <c r="T28" s="105"/>
      <c r="U28" s="62"/>
      <c r="V28" s="62"/>
      <c r="W28" s="105"/>
      <c r="X28" s="63"/>
      <c r="Y28" s="64"/>
      <c r="Z28" s="105"/>
      <c r="AA28" s="80"/>
    </row>
    <row r="29" spans="1:27" s="6" customFormat="1" x14ac:dyDescent="0.2">
      <c r="A29" s="103"/>
      <c r="B29" s="104"/>
      <c r="C29" s="70"/>
      <c r="D29" s="71"/>
      <c r="E29" s="71"/>
      <c r="F29" s="71"/>
      <c r="G29" s="71"/>
      <c r="H29" s="71"/>
      <c r="I29" s="71"/>
      <c r="J29" s="105"/>
      <c r="K29" s="106"/>
      <c r="L29" s="107"/>
      <c r="M29" s="105"/>
      <c r="N29" s="105"/>
      <c r="O29" s="105"/>
      <c r="P29" s="105"/>
      <c r="Q29" s="59"/>
      <c r="R29" s="59"/>
      <c r="S29" s="60"/>
      <c r="T29" s="105"/>
      <c r="U29" s="62"/>
      <c r="V29" s="62"/>
      <c r="W29" s="105"/>
      <c r="X29" s="63"/>
      <c r="Y29" s="64"/>
      <c r="Z29" s="105"/>
      <c r="AA29" s="80"/>
    </row>
    <row r="30" spans="1:27" s="6" customFormat="1" x14ac:dyDescent="0.2">
      <c r="A30" s="103"/>
      <c r="B30" s="104"/>
      <c r="C30" s="70"/>
      <c r="D30" s="71"/>
      <c r="E30" s="71"/>
      <c r="F30" s="71"/>
      <c r="G30" s="71"/>
      <c r="H30" s="71"/>
      <c r="I30" s="71"/>
      <c r="J30" s="105"/>
      <c r="K30" s="106"/>
      <c r="L30" s="107"/>
      <c r="M30" s="105"/>
      <c r="N30" s="105"/>
      <c r="O30" s="105"/>
      <c r="P30" s="105"/>
      <c r="Q30" s="59"/>
      <c r="R30" s="59"/>
      <c r="S30" s="60"/>
      <c r="T30" s="105"/>
      <c r="U30" s="62"/>
      <c r="V30" s="62"/>
      <c r="W30" s="105"/>
      <c r="X30" s="63"/>
      <c r="Y30" s="64"/>
      <c r="Z30" s="105"/>
      <c r="AA30" s="80"/>
    </row>
    <row r="31" spans="1:27" s="6" customFormat="1" x14ac:dyDescent="0.2">
      <c r="A31" s="103"/>
      <c r="B31" s="104"/>
      <c r="C31" s="70"/>
      <c r="D31" s="71"/>
      <c r="E31" s="71"/>
      <c r="F31" s="71"/>
      <c r="G31" s="71"/>
      <c r="H31" s="71"/>
      <c r="I31" s="71"/>
      <c r="J31" s="105"/>
      <c r="K31" s="106"/>
      <c r="L31" s="107"/>
      <c r="M31" s="105"/>
      <c r="N31" s="105"/>
      <c r="O31" s="105"/>
      <c r="P31" s="105"/>
      <c r="Q31" s="59"/>
      <c r="R31" s="59"/>
      <c r="S31" s="60"/>
      <c r="T31" s="105"/>
      <c r="U31" s="62"/>
      <c r="V31" s="62"/>
      <c r="W31" s="105"/>
      <c r="X31" s="63"/>
      <c r="Y31" s="64"/>
      <c r="Z31" s="105"/>
      <c r="AA31" s="80"/>
    </row>
    <row r="32" spans="1:27" s="6" customFormat="1" x14ac:dyDescent="0.2">
      <c r="A32" s="103"/>
      <c r="B32" s="104"/>
      <c r="C32" s="70"/>
      <c r="D32" s="71"/>
      <c r="E32" s="71"/>
      <c r="F32" s="71"/>
      <c r="G32" s="71"/>
      <c r="H32" s="71"/>
      <c r="I32" s="71"/>
      <c r="J32" s="105"/>
      <c r="K32" s="106"/>
      <c r="L32" s="107"/>
      <c r="M32" s="105"/>
      <c r="N32" s="105"/>
      <c r="O32" s="105"/>
      <c r="P32" s="105"/>
      <c r="Q32" s="59"/>
      <c r="R32" s="59"/>
      <c r="S32" s="60"/>
      <c r="T32" s="105"/>
      <c r="U32" s="62"/>
      <c r="V32" s="62"/>
      <c r="W32" s="105"/>
      <c r="X32" s="63"/>
      <c r="Y32" s="64"/>
      <c r="Z32" s="105"/>
      <c r="AA32" s="80"/>
    </row>
    <row r="33" spans="1:27" s="6" customFormat="1" x14ac:dyDescent="0.2">
      <c r="A33" s="103"/>
      <c r="B33" s="104"/>
      <c r="C33" s="70"/>
      <c r="D33" s="71"/>
      <c r="E33" s="71"/>
      <c r="F33" s="71"/>
      <c r="G33" s="71"/>
      <c r="H33" s="71"/>
      <c r="I33" s="71"/>
      <c r="J33" s="105"/>
      <c r="K33" s="106"/>
      <c r="L33" s="107"/>
      <c r="M33" s="105"/>
      <c r="N33" s="105"/>
      <c r="O33" s="105"/>
      <c r="P33" s="105"/>
      <c r="Q33" s="59"/>
      <c r="R33" s="59"/>
      <c r="S33" s="60"/>
      <c r="T33" s="105"/>
      <c r="U33" s="62"/>
      <c r="V33" s="62"/>
      <c r="W33" s="105"/>
      <c r="X33" s="63"/>
      <c r="Y33" s="64"/>
      <c r="Z33" s="105"/>
      <c r="AA33" s="80"/>
    </row>
    <row r="34" spans="1:27" s="6" customFormat="1" x14ac:dyDescent="0.2">
      <c r="A34" s="103"/>
      <c r="B34" s="104"/>
      <c r="C34" s="70"/>
      <c r="D34" s="71"/>
      <c r="E34" s="71"/>
      <c r="F34" s="71"/>
      <c r="G34" s="71"/>
      <c r="H34" s="71"/>
      <c r="I34" s="71"/>
      <c r="J34" s="105"/>
      <c r="K34" s="106"/>
      <c r="L34" s="107"/>
      <c r="M34" s="105"/>
      <c r="N34" s="105"/>
      <c r="O34" s="105"/>
      <c r="P34" s="105"/>
      <c r="Q34" s="59"/>
      <c r="R34" s="59"/>
      <c r="S34" s="60"/>
      <c r="T34" s="105"/>
      <c r="U34" s="62"/>
      <c r="V34" s="62"/>
      <c r="W34" s="105"/>
      <c r="X34" s="63"/>
      <c r="Y34" s="64"/>
      <c r="Z34" s="105"/>
      <c r="AA34" s="80"/>
    </row>
    <row r="35" spans="1:27" s="6" customFormat="1" x14ac:dyDescent="0.2">
      <c r="A35" s="103"/>
      <c r="B35" s="104"/>
      <c r="C35" s="70"/>
      <c r="D35" s="71"/>
      <c r="E35" s="71"/>
      <c r="F35" s="71"/>
      <c r="G35" s="71"/>
      <c r="H35" s="71"/>
      <c r="I35" s="71"/>
      <c r="J35" s="105"/>
      <c r="K35" s="106"/>
      <c r="L35" s="107"/>
      <c r="M35" s="105"/>
      <c r="N35" s="105"/>
      <c r="O35" s="105"/>
      <c r="P35" s="105"/>
      <c r="Q35" s="59"/>
      <c r="R35" s="59"/>
      <c r="S35" s="60"/>
      <c r="T35" s="105"/>
      <c r="U35" s="62"/>
      <c r="V35" s="62"/>
      <c r="W35" s="105"/>
      <c r="X35" s="63"/>
      <c r="Y35" s="64"/>
      <c r="Z35" s="105"/>
      <c r="AA35" s="80"/>
    </row>
    <row r="36" spans="1:27" s="6" customFormat="1" x14ac:dyDescent="0.2">
      <c r="A36" s="103"/>
      <c r="B36" s="104"/>
      <c r="C36" s="70"/>
      <c r="D36" s="71"/>
      <c r="E36" s="71"/>
      <c r="F36" s="71"/>
      <c r="G36" s="71"/>
      <c r="H36" s="71"/>
      <c r="I36" s="71"/>
      <c r="J36" s="105"/>
      <c r="K36" s="106"/>
      <c r="L36" s="107"/>
      <c r="M36" s="105"/>
      <c r="N36" s="105"/>
      <c r="O36" s="105"/>
      <c r="P36" s="105"/>
      <c r="Q36" s="59"/>
      <c r="R36" s="59"/>
      <c r="S36" s="60"/>
      <c r="T36" s="105"/>
      <c r="U36" s="62"/>
      <c r="V36" s="62"/>
      <c r="W36" s="105"/>
      <c r="X36" s="63"/>
      <c r="Y36" s="64"/>
      <c r="Z36" s="105"/>
      <c r="AA36" s="80"/>
    </row>
    <row r="37" spans="1:27" s="6" customFormat="1" x14ac:dyDescent="0.2">
      <c r="A37" s="103"/>
      <c r="B37" s="104"/>
      <c r="C37" s="70"/>
      <c r="D37" s="71"/>
      <c r="E37" s="71"/>
      <c r="F37" s="71"/>
      <c r="G37" s="71"/>
      <c r="H37" s="71"/>
      <c r="I37" s="71"/>
      <c r="J37" s="105"/>
      <c r="K37" s="106"/>
      <c r="L37" s="107"/>
      <c r="M37" s="105"/>
      <c r="N37" s="105"/>
      <c r="O37" s="105"/>
      <c r="P37" s="105"/>
      <c r="Q37" s="59"/>
      <c r="R37" s="59"/>
      <c r="S37" s="60"/>
      <c r="T37" s="105"/>
      <c r="U37" s="62"/>
      <c r="V37" s="62"/>
      <c r="W37" s="105"/>
      <c r="X37" s="63"/>
      <c r="Y37" s="64"/>
      <c r="Z37" s="105"/>
      <c r="AA37" s="80"/>
    </row>
    <row r="38" spans="1:27" s="6" customFormat="1" x14ac:dyDescent="0.2">
      <c r="A38" s="103"/>
      <c r="B38" s="104"/>
      <c r="C38" s="70"/>
      <c r="D38" s="71"/>
      <c r="E38" s="71"/>
      <c r="F38" s="71"/>
      <c r="G38" s="71"/>
      <c r="H38" s="71"/>
      <c r="I38" s="71"/>
      <c r="J38" s="105"/>
      <c r="K38" s="106"/>
      <c r="L38" s="107"/>
      <c r="M38" s="105"/>
      <c r="N38" s="105"/>
      <c r="O38" s="105"/>
      <c r="P38" s="105"/>
      <c r="Q38" s="59"/>
      <c r="R38" s="59"/>
      <c r="S38" s="60"/>
      <c r="T38" s="105"/>
      <c r="U38" s="62"/>
      <c r="V38" s="62"/>
      <c r="W38" s="105"/>
      <c r="X38" s="63"/>
      <c r="Y38" s="64"/>
      <c r="Z38" s="105"/>
      <c r="AA38" s="80"/>
    </row>
    <row r="39" spans="1:27" s="6" customFormat="1" x14ac:dyDescent="0.2">
      <c r="A39" s="103"/>
      <c r="B39" s="104"/>
      <c r="C39" s="70"/>
      <c r="D39" s="71"/>
      <c r="E39" s="71"/>
      <c r="F39" s="71"/>
      <c r="G39" s="71"/>
      <c r="H39" s="71"/>
      <c r="I39" s="71"/>
      <c r="J39" s="105"/>
      <c r="K39" s="106"/>
      <c r="L39" s="107"/>
      <c r="M39" s="105"/>
      <c r="N39" s="105"/>
      <c r="O39" s="105"/>
      <c r="P39" s="105"/>
      <c r="Q39" s="59"/>
      <c r="R39" s="59"/>
      <c r="S39" s="60"/>
      <c r="T39" s="105"/>
      <c r="U39" s="62"/>
      <c r="V39" s="62"/>
      <c r="W39" s="105"/>
      <c r="X39" s="63"/>
      <c r="Y39" s="64"/>
      <c r="Z39" s="105"/>
      <c r="AA39" s="80"/>
    </row>
    <row r="40" spans="1:27" s="6" customFormat="1" x14ac:dyDescent="0.2">
      <c r="A40" s="103"/>
      <c r="B40" s="104"/>
      <c r="C40" s="70"/>
      <c r="D40" s="71"/>
      <c r="E40" s="71"/>
      <c r="F40" s="71"/>
      <c r="G40" s="71"/>
      <c r="H40" s="71"/>
      <c r="I40" s="71"/>
      <c r="J40" s="105"/>
      <c r="K40" s="106"/>
      <c r="L40" s="107"/>
      <c r="M40" s="105"/>
      <c r="N40" s="105"/>
      <c r="O40" s="105"/>
      <c r="P40" s="105"/>
      <c r="Q40" s="59"/>
      <c r="R40" s="59"/>
      <c r="S40" s="60"/>
      <c r="T40" s="105"/>
      <c r="U40" s="62"/>
      <c r="V40" s="62"/>
      <c r="W40" s="105"/>
      <c r="X40" s="63"/>
      <c r="Y40" s="64"/>
      <c r="Z40" s="105"/>
      <c r="AA40" s="80"/>
    </row>
    <row r="41" spans="1:27" s="6" customFormat="1" x14ac:dyDescent="0.2">
      <c r="A41" s="103"/>
      <c r="B41" s="104"/>
      <c r="C41" s="70"/>
      <c r="D41" s="71"/>
      <c r="E41" s="71"/>
      <c r="F41" s="71"/>
      <c r="G41" s="71"/>
      <c r="H41" s="71"/>
      <c r="I41" s="71"/>
      <c r="J41" s="105"/>
      <c r="K41" s="106"/>
      <c r="L41" s="107"/>
      <c r="M41" s="105"/>
      <c r="N41" s="105"/>
      <c r="O41" s="105"/>
      <c r="P41" s="105"/>
      <c r="Q41" s="59"/>
      <c r="R41" s="59"/>
      <c r="S41" s="60"/>
      <c r="T41" s="105"/>
      <c r="U41" s="62"/>
      <c r="V41" s="62"/>
      <c r="W41" s="105"/>
      <c r="X41" s="63"/>
      <c r="Y41" s="64"/>
      <c r="Z41" s="105"/>
      <c r="AA41" s="80"/>
    </row>
    <row r="42" spans="1:27" s="6" customFormat="1" x14ac:dyDescent="0.2">
      <c r="A42" s="103"/>
      <c r="B42" s="104"/>
      <c r="C42" s="70"/>
      <c r="D42" s="71"/>
      <c r="E42" s="71"/>
      <c r="F42" s="71"/>
      <c r="G42" s="71"/>
      <c r="H42" s="71"/>
      <c r="I42" s="71"/>
      <c r="J42" s="105"/>
      <c r="K42" s="106"/>
      <c r="L42" s="107"/>
      <c r="M42" s="105"/>
      <c r="N42" s="105"/>
      <c r="O42" s="105"/>
      <c r="P42" s="105"/>
      <c r="Q42" s="59"/>
      <c r="R42" s="59"/>
      <c r="S42" s="60"/>
      <c r="T42" s="105"/>
      <c r="U42" s="62"/>
      <c r="V42" s="62"/>
      <c r="W42" s="105"/>
      <c r="X42" s="63"/>
      <c r="Y42" s="64"/>
      <c r="Z42" s="105"/>
      <c r="AA42" s="80"/>
    </row>
    <row r="43" spans="1:27" s="6" customFormat="1" x14ac:dyDescent="0.2">
      <c r="A43" s="110"/>
      <c r="B43" s="111"/>
      <c r="C43" s="70"/>
      <c r="D43" s="71"/>
      <c r="E43" s="71"/>
      <c r="F43" s="71"/>
      <c r="G43" s="71"/>
      <c r="H43" s="71"/>
      <c r="I43" s="71"/>
      <c r="J43" s="105"/>
      <c r="K43" s="112"/>
      <c r="L43" s="107"/>
      <c r="M43" s="105"/>
      <c r="N43" s="105"/>
      <c r="O43" s="105"/>
      <c r="P43" s="105"/>
      <c r="Q43" s="59"/>
      <c r="R43" s="59"/>
      <c r="S43" s="60"/>
      <c r="T43" s="105"/>
      <c r="U43" s="62"/>
      <c r="V43" s="62"/>
      <c r="W43" s="105"/>
      <c r="X43" s="63"/>
      <c r="Y43" s="64"/>
      <c r="Z43" s="105"/>
      <c r="AA43" s="80"/>
    </row>
    <row r="44" spans="1:27" s="6" customFormat="1" x14ac:dyDescent="0.2">
      <c r="A44" s="103"/>
      <c r="B44" s="104"/>
      <c r="C44" s="70"/>
      <c r="D44" s="71"/>
      <c r="E44" s="71"/>
      <c r="F44" s="71"/>
      <c r="G44" s="71"/>
      <c r="H44" s="71"/>
      <c r="I44" s="71"/>
      <c r="J44" s="105"/>
      <c r="K44" s="106"/>
      <c r="L44" s="107"/>
      <c r="M44" s="105"/>
      <c r="N44" s="105"/>
      <c r="O44" s="105"/>
      <c r="P44" s="105"/>
      <c r="Q44" s="59"/>
      <c r="R44" s="59"/>
      <c r="S44" s="60"/>
      <c r="T44" s="105"/>
      <c r="U44" s="62"/>
      <c r="V44" s="62"/>
      <c r="W44" s="105"/>
      <c r="X44" s="63"/>
      <c r="Y44" s="64"/>
      <c r="Z44" s="105"/>
      <c r="AA44" s="80"/>
    </row>
    <row r="45" spans="1:27" s="6" customFormat="1" x14ac:dyDescent="0.2">
      <c r="A45" s="103"/>
      <c r="B45" s="104"/>
      <c r="C45" s="70"/>
      <c r="D45" s="71"/>
      <c r="E45" s="71"/>
      <c r="F45" s="71"/>
      <c r="G45" s="71"/>
      <c r="H45" s="71"/>
      <c r="I45" s="71"/>
      <c r="J45" s="105"/>
      <c r="K45" s="106"/>
      <c r="L45" s="107"/>
      <c r="M45" s="105"/>
      <c r="N45" s="105"/>
      <c r="O45" s="105"/>
      <c r="P45" s="105"/>
      <c r="Q45" s="59"/>
      <c r="R45" s="59"/>
      <c r="S45" s="60"/>
      <c r="T45" s="105"/>
      <c r="U45" s="62"/>
      <c r="V45" s="62"/>
      <c r="W45" s="105"/>
      <c r="X45" s="63"/>
      <c r="Y45" s="64"/>
      <c r="Z45" s="105"/>
      <c r="AA45" s="80"/>
    </row>
    <row r="46" spans="1:27" s="6" customFormat="1" x14ac:dyDescent="0.2">
      <c r="A46" s="103"/>
      <c r="B46" s="104"/>
      <c r="C46" s="70"/>
      <c r="D46" s="71"/>
      <c r="E46" s="71"/>
      <c r="F46" s="71"/>
      <c r="G46" s="71"/>
      <c r="H46" s="71"/>
      <c r="I46" s="71"/>
      <c r="J46" s="105"/>
      <c r="K46" s="106"/>
      <c r="L46" s="107"/>
      <c r="M46" s="105"/>
      <c r="N46" s="105"/>
      <c r="O46" s="105"/>
      <c r="P46" s="105"/>
      <c r="Q46" s="59"/>
      <c r="R46" s="59"/>
      <c r="S46" s="60"/>
      <c r="T46" s="105"/>
      <c r="U46" s="62"/>
      <c r="V46" s="62"/>
      <c r="W46" s="105"/>
      <c r="X46" s="63"/>
      <c r="Y46" s="64"/>
      <c r="Z46" s="105"/>
      <c r="AA46" s="80"/>
    </row>
    <row r="47" spans="1:27" s="6" customFormat="1" x14ac:dyDescent="0.2">
      <c r="A47" s="103"/>
      <c r="B47" s="104"/>
      <c r="C47" s="70"/>
      <c r="D47" s="71"/>
      <c r="E47" s="71"/>
      <c r="F47" s="71"/>
      <c r="G47" s="71"/>
      <c r="H47" s="71"/>
      <c r="I47" s="71"/>
      <c r="J47" s="105"/>
      <c r="K47" s="106"/>
      <c r="L47" s="107"/>
      <c r="M47" s="105"/>
      <c r="N47" s="105"/>
      <c r="O47" s="105"/>
      <c r="P47" s="105"/>
      <c r="Q47" s="59"/>
      <c r="R47" s="59"/>
      <c r="S47" s="60"/>
      <c r="T47" s="105"/>
      <c r="U47" s="62"/>
      <c r="V47" s="62"/>
      <c r="W47" s="105"/>
      <c r="X47" s="63"/>
      <c r="Y47" s="64"/>
      <c r="Z47" s="105"/>
      <c r="AA47" s="80"/>
    </row>
    <row r="48" spans="1:27" s="6" customFormat="1" x14ac:dyDescent="0.2">
      <c r="A48" s="103"/>
      <c r="B48" s="104"/>
      <c r="C48" s="70"/>
      <c r="D48" s="71"/>
      <c r="E48" s="71"/>
      <c r="F48" s="71"/>
      <c r="G48" s="71"/>
      <c r="H48" s="71"/>
      <c r="I48" s="71"/>
      <c r="J48" s="105"/>
      <c r="K48" s="106"/>
      <c r="L48" s="107"/>
      <c r="M48" s="105"/>
      <c r="N48" s="105"/>
      <c r="O48" s="105"/>
      <c r="P48" s="105"/>
      <c r="Q48" s="59"/>
      <c r="R48" s="59"/>
      <c r="S48" s="60"/>
      <c r="T48" s="105"/>
      <c r="U48" s="62"/>
      <c r="V48" s="62"/>
      <c r="W48" s="105"/>
      <c r="X48" s="63"/>
      <c r="Y48" s="64"/>
      <c r="Z48" s="105"/>
      <c r="AA48" s="80"/>
    </row>
    <row r="49" spans="1:27" s="6" customFormat="1" x14ac:dyDescent="0.2">
      <c r="A49" s="103"/>
      <c r="B49" s="104"/>
      <c r="C49" s="70"/>
      <c r="D49" s="71"/>
      <c r="E49" s="71"/>
      <c r="F49" s="71"/>
      <c r="G49" s="71"/>
      <c r="H49" s="71"/>
      <c r="I49" s="71"/>
      <c r="J49" s="105"/>
      <c r="K49" s="106"/>
      <c r="L49" s="107"/>
      <c r="M49" s="105"/>
      <c r="N49" s="105"/>
      <c r="O49" s="105"/>
      <c r="P49" s="105"/>
      <c r="Q49" s="59"/>
      <c r="R49" s="59"/>
      <c r="S49" s="60"/>
      <c r="T49" s="105"/>
      <c r="U49" s="62"/>
      <c r="V49" s="62"/>
      <c r="W49" s="105"/>
      <c r="X49" s="63"/>
      <c r="Y49" s="64"/>
      <c r="Z49" s="105"/>
      <c r="AA49" s="80"/>
    </row>
    <row r="50" spans="1:27" s="6" customFormat="1" x14ac:dyDescent="0.2">
      <c r="A50" s="103"/>
      <c r="B50" s="104"/>
      <c r="C50" s="70"/>
      <c r="D50" s="71"/>
      <c r="E50" s="71"/>
      <c r="F50" s="71"/>
      <c r="G50" s="71"/>
      <c r="H50" s="71"/>
      <c r="I50" s="71"/>
      <c r="J50" s="105"/>
      <c r="K50" s="106"/>
      <c r="L50" s="107"/>
      <c r="M50" s="105"/>
      <c r="N50" s="105"/>
      <c r="O50" s="105"/>
      <c r="P50" s="105"/>
      <c r="Q50" s="59"/>
      <c r="R50" s="59"/>
      <c r="S50" s="60"/>
      <c r="T50" s="105"/>
      <c r="U50" s="62"/>
      <c r="V50" s="62"/>
      <c r="W50" s="105"/>
      <c r="X50" s="63"/>
      <c r="Y50" s="64"/>
      <c r="Z50" s="105"/>
      <c r="AA50" s="80"/>
    </row>
    <row r="51" spans="1:27" s="6" customFormat="1" x14ac:dyDescent="0.2">
      <c r="A51" s="103"/>
      <c r="B51" s="104"/>
      <c r="C51" s="70"/>
      <c r="D51" s="71"/>
      <c r="E51" s="71"/>
      <c r="F51" s="71"/>
      <c r="G51" s="71"/>
      <c r="H51" s="71"/>
      <c r="I51" s="71"/>
      <c r="J51" s="105"/>
      <c r="K51" s="106"/>
      <c r="L51" s="107"/>
      <c r="M51" s="105"/>
      <c r="N51" s="105"/>
      <c r="O51" s="105"/>
      <c r="P51" s="105"/>
      <c r="Q51" s="59"/>
      <c r="R51" s="59"/>
      <c r="S51" s="60"/>
      <c r="T51" s="105"/>
      <c r="U51" s="62"/>
      <c r="V51" s="62"/>
      <c r="W51" s="105"/>
      <c r="X51" s="63"/>
      <c r="Y51" s="64"/>
      <c r="Z51" s="105"/>
      <c r="AA51" s="80"/>
    </row>
    <row r="52" spans="1:27" s="6" customFormat="1" x14ac:dyDescent="0.2">
      <c r="A52" s="103"/>
      <c r="B52" s="104"/>
      <c r="C52" s="70"/>
      <c r="D52" s="71"/>
      <c r="E52" s="71"/>
      <c r="F52" s="71"/>
      <c r="G52" s="71"/>
      <c r="H52" s="71"/>
      <c r="I52" s="71"/>
      <c r="J52" s="105"/>
      <c r="K52" s="106"/>
      <c r="L52" s="107"/>
      <c r="M52" s="105"/>
      <c r="N52" s="105"/>
      <c r="O52" s="105"/>
      <c r="P52" s="105"/>
      <c r="Q52" s="59"/>
      <c r="R52" s="59"/>
      <c r="S52" s="60"/>
      <c r="T52" s="105"/>
      <c r="U52" s="62"/>
      <c r="V52" s="62"/>
      <c r="W52" s="105"/>
      <c r="X52" s="63"/>
      <c r="Y52" s="64"/>
      <c r="Z52" s="105"/>
      <c r="AA52" s="80"/>
    </row>
    <row r="53" spans="1:27" s="6" customFormat="1" x14ac:dyDescent="0.2">
      <c r="A53" s="103"/>
      <c r="B53" s="104"/>
      <c r="C53" s="70"/>
      <c r="D53" s="71"/>
      <c r="E53" s="71"/>
      <c r="F53" s="71"/>
      <c r="G53" s="71"/>
      <c r="H53" s="71"/>
      <c r="I53" s="71"/>
      <c r="J53" s="105"/>
      <c r="K53" s="106"/>
      <c r="L53" s="107"/>
      <c r="M53" s="105"/>
      <c r="N53" s="105"/>
      <c r="O53" s="105"/>
      <c r="P53" s="105"/>
      <c r="Q53" s="59"/>
      <c r="R53" s="59"/>
      <c r="S53" s="60"/>
      <c r="T53" s="105"/>
      <c r="U53" s="62"/>
      <c r="V53" s="62"/>
      <c r="W53" s="105"/>
      <c r="X53" s="63"/>
      <c r="Y53" s="64"/>
      <c r="Z53" s="105"/>
      <c r="AA53" s="80"/>
    </row>
    <row r="54" spans="1:27" s="6" customFormat="1" x14ac:dyDescent="0.2">
      <c r="A54" s="103"/>
      <c r="B54" s="104"/>
      <c r="C54" s="70"/>
      <c r="D54" s="71"/>
      <c r="E54" s="71"/>
      <c r="F54" s="71"/>
      <c r="G54" s="71"/>
      <c r="H54" s="71"/>
      <c r="I54" s="71"/>
      <c r="J54" s="105"/>
      <c r="K54" s="106"/>
      <c r="L54" s="107"/>
      <c r="M54" s="105"/>
      <c r="N54" s="105"/>
      <c r="O54" s="105"/>
      <c r="P54" s="105"/>
      <c r="Q54" s="59"/>
      <c r="R54" s="59"/>
      <c r="S54" s="60"/>
      <c r="T54" s="105"/>
      <c r="U54" s="62"/>
      <c r="V54" s="62"/>
      <c r="W54" s="105"/>
      <c r="X54" s="63"/>
      <c r="Y54" s="64"/>
      <c r="Z54" s="105"/>
      <c r="AA54" s="80"/>
    </row>
    <row r="55" spans="1:27" s="6" customFormat="1" x14ac:dyDescent="0.2">
      <c r="A55" s="103"/>
      <c r="B55" s="104"/>
      <c r="C55" s="70"/>
      <c r="D55" s="71"/>
      <c r="E55" s="71"/>
      <c r="F55" s="71"/>
      <c r="G55" s="71"/>
      <c r="H55" s="71"/>
      <c r="I55" s="71"/>
      <c r="J55" s="105"/>
      <c r="K55" s="106"/>
      <c r="L55" s="107"/>
      <c r="M55" s="105"/>
      <c r="N55" s="105"/>
      <c r="O55" s="105"/>
      <c r="P55" s="105"/>
      <c r="Q55" s="59"/>
      <c r="R55" s="59"/>
      <c r="S55" s="60"/>
      <c r="T55" s="105"/>
      <c r="U55" s="62"/>
      <c r="V55" s="62"/>
      <c r="W55" s="105"/>
      <c r="X55" s="63"/>
      <c r="Y55" s="64"/>
      <c r="Z55" s="105"/>
      <c r="AA55" s="80"/>
    </row>
    <row r="56" spans="1:27" s="6" customFormat="1" x14ac:dyDescent="0.2">
      <c r="A56" s="103"/>
      <c r="B56" s="104"/>
      <c r="C56" s="70"/>
      <c r="D56" s="71"/>
      <c r="E56" s="71"/>
      <c r="F56" s="71"/>
      <c r="G56" s="71"/>
      <c r="H56" s="71"/>
      <c r="I56" s="71"/>
      <c r="J56" s="105"/>
      <c r="K56" s="106"/>
      <c r="L56" s="107"/>
      <c r="M56" s="105"/>
      <c r="N56" s="105"/>
      <c r="O56" s="105"/>
      <c r="P56" s="105"/>
      <c r="Q56" s="59"/>
      <c r="R56" s="59"/>
      <c r="S56" s="60"/>
      <c r="T56" s="105"/>
      <c r="U56" s="62"/>
      <c r="V56" s="62"/>
      <c r="W56" s="105"/>
      <c r="X56" s="63"/>
      <c r="Y56" s="64"/>
      <c r="Z56" s="105"/>
      <c r="AA56" s="80"/>
    </row>
    <row r="57" spans="1:27" s="6" customFormat="1" x14ac:dyDescent="0.2">
      <c r="A57" s="103"/>
      <c r="B57" s="104"/>
      <c r="C57" s="70"/>
      <c r="D57" s="71"/>
      <c r="E57" s="71"/>
      <c r="F57" s="71"/>
      <c r="G57" s="71"/>
      <c r="H57" s="71"/>
      <c r="I57" s="71"/>
      <c r="J57" s="105"/>
      <c r="K57" s="106"/>
      <c r="L57" s="107"/>
      <c r="M57" s="105"/>
      <c r="N57" s="105"/>
      <c r="O57" s="105"/>
      <c r="P57" s="105"/>
      <c r="Q57" s="59"/>
      <c r="R57" s="59"/>
      <c r="S57" s="60"/>
      <c r="T57" s="105"/>
      <c r="U57" s="62"/>
      <c r="V57" s="62"/>
      <c r="W57" s="105"/>
      <c r="X57" s="63"/>
      <c r="Y57" s="64"/>
      <c r="Z57" s="105"/>
      <c r="AA57" s="80"/>
    </row>
    <row r="58" spans="1:27" s="6" customFormat="1" x14ac:dyDescent="0.2">
      <c r="A58" s="103"/>
      <c r="B58" s="104"/>
      <c r="C58" s="70"/>
      <c r="D58" s="71"/>
      <c r="E58" s="71"/>
      <c r="F58" s="71"/>
      <c r="G58" s="71"/>
      <c r="H58" s="71"/>
      <c r="I58" s="71"/>
      <c r="J58" s="105"/>
      <c r="K58" s="106"/>
      <c r="L58" s="107"/>
      <c r="M58" s="105"/>
      <c r="N58" s="105"/>
      <c r="O58" s="105"/>
      <c r="P58" s="105"/>
      <c r="Q58" s="59"/>
      <c r="R58" s="59"/>
      <c r="S58" s="60"/>
      <c r="T58" s="105"/>
      <c r="U58" s="62"/>
      <c r="V58" s="62"/>
      <c r="W58" s="105"/>
      <c r="X58" s="63"/>
      <c r="Y58" s="64"/>
      <c r="Z58" s="105"/>
      <c r="AA58" s="80"/>
    </row>
    <row r="59" spans="1:27" s="6" customFormat="1" x14ac:dyDescent="0.2">
      <c r="A59" s="103"/>
      <c r="B59" s="104"/>
      <c r="C59" s="70"/>
      <c r="D59" s="71"/>
      <c r="E59" s="71"/>
      <c r="F59" s="71"/>
      <c r="G59" s="71"/>
      <c r="H59" s="71"/>
      <c r="I59" s="71"/>
      <c r="J59" s="105"/>
      <c r="K59" s="106"/>
      <c r="L59" s="107"/>
      <c r="M59" s="105"/>
      <c r="N59" s="105"/>
      <c r="O59" s="105"/>
      <c r="P59" s="105"/>
      <c r="Q59" s="59"/>
      <c r="R59" s="59"/>
      <c r="S59" s="60"/>
      <c r="T59" s="105"/>
      <c r="U59" s="62"/>
      <c r="V59" s="62"/>
      <c r="W59" s="105"/>
      <c r="X59" s="63"/>
      <c r="Y59" s="64"/>
      <c r="Z59" s="105"/>
      <c r="AA59" s="80"/>
    </row>
    <row r="60" spans="1:27" s="6" customFormat="1" x14ac:dyDescent="0.2">
      <c r="A60" s="103"/>
      <c r="B60" s="104"/>
      <c r="C60" s="70"/>
      <c r="D60" s="71"/>
      <c r="E60" s="71"/>
      <c r="F60" s="71"/>
      <c r="G60" s="71"/>
      <c r="H60" s="71"/>
      <c r="I60" s="71"/>
      <c r="J60" s="105"/>
      <c r="K60" s="106"/>
      <c r="L60" s="107"/>
      <c r="M60" s="105"/>
      <c r="N60" s="105"/>
      <c r="O60" s="105"/>
      <c r="P60" s="105"/>
      <c r="Q60" s="59"/>
      <c r="R60" s="59"/>
      <c r="S60" s="60"/>
      <c r="T60" s="105"/>
      <c r="U60" s="62"/>
      <c r="V60" s="62"/>
      <c r="W60" s="105"/>
      <c r="X60" s="63"/>
      <c r="Y60" s="64"/>
      <c r="Z60" s="105"/>
      <c r="AA60" s="80"/>
    </row>
    <row r="61" spans="1:27" s="6" customFormat="1" x14ac:dyDescent="0.2">
      <c r="A61" s="103"/>
      <c r="B61" s="104"/>
      <c r="C61" s="70"/>
      <c r="D61" s="71"/>
      <c r="E61" s="71"/>
      <c r="F61" s="71"/>
      <c r="G61" s="71"/>
      <c r="H61" s="71"/>
      <c r="I61" s="71"/>
      <c r="J61" s="105"/>
      <c r="K61" s="106"/>
      <c r="L61" s="107"/>
      <c r="M61" s="105"/>
      <c r="N61" s="105"/>
      <c r="O61" s="105"/>
      <c r="P61" s="105"/>
      <c r="Q61" s="59"/>
      <c r="R61" s="59"/>
      <c r="S61" s="60"/>
      <c r="T61" s="105"/>
      <c r="U61" s="62"/>
      <c r="V61" s="62"/>
      <c r="W61" s="105"/>
      <c r="X61" s="63"/>
      <c r="Y61" s="64"/>
      <c r="Z61" s="105"/>
      <c r="AA61" s="80"/>
    </row>
    <row r="62" spans="1:27" s="6" customFormat="1" x14ac:dyDescent="0.2">
      <c r="A62" s="103"/>
      <c r="B62" s="104"/>
      <c r="C62" s="70"/>
      <c r="D62" s="71"/>
      <c r="E62" s="71"/>
      <c r="F62" s="71"/>
      <c r="G62" s="71"/>
      <c r="H62" s="71"/>
      <c r="I62" s="71"/>
      <c r="J62" s="105"/>
      <c r="K62" s="106"/>
      <c r="L62" s="107"/>
      <c r="M62" s="105"/>
      <c r="N62" s="105"/>
      <c r="O62" s="105"/>
      <c r="P62" s="105"/>
      <c r="Q62" s="59"/>
      <c r="R62" s="59"/>
      <c r="S62" s="60"/>
      <c r="T62" s="105"/>
      <c r="U62" s="62"/>
      <c r="V62" s="62"/>
      <c r="W62" s="105"/>
      <c r="X62" s="63"/>
      <c r="Y62" s="64"/>
      <c r="Z62" s="105"/>
      <c r="AA62" s="80"/>
    </row>
    <row r="63" spans="1:27" s="6" customFormat="1" x14ac:dyDescent="0.2">
      <c r="A63" s="103"/>
      <c r="B63" s="104"/>
      <c r="C63" s="70"/>
      <c r="D63" s="71"/>
      <c r="E63" s="71"/>
      <c r="F63" s="71"/>
      <c r="G63" s="71"/>
      <c r="H63" s="71"/>
      <c r="I63" s="71"/>
      <c r="J63" s="105"/>
      <c r="K63" s="106"/>
      <c r="L63" s="107"/>
      <c r="M63" s="105"/>
      <c r="N63" s="105"/>
      <c r="O63" s="105"/>
      <c r="P63" s="105"/>
      <c r="Q63" s="59"/>
      <c r="R63" s="59"/>
      <c r="S63" s="60"/>
      <c r="T63" s="105"/>
      <c r="U63" s="62"/>
      <c r="V63" s="62"/>
      <c r="W63" s="105"/>
      <c r="X63" s="63"/>
      <c r="Y63" s="64"/>
      <c r="Z63" s="105"/>
      <c r="AA63" s="80"/>
    </row>
    <row r="64" spans="1:27" s="6" customFormat="1" x14ac:dyDescent="0.2">
      <c r="A64" s="103"/>
      <c r="B64" s="104"/>
      <c r="C64" s="70"/>
      <c r="D64" s="71"/>
      <c r="E64" s="71"/>
      <c r="F64" s="71"/>
      <c r="G64" s="71"/>
      <c r="H64" s="71"/>
      <c r="I64" s="71"/>
      <c r="J64" s="105"/>
      <c r="K64" s="106"/>
      <c r="L64" s="107"/>
      <c r="M64" s="105"/>
      <c r="N64" s="105"/>
      <c r="O64" s="105"/>
      <c r="P64" s="105"/>
      <c r="Q64" s="59"/>
      <c r="R64" s="59"/>
      <c r="S64" s="60"/>
      <c r="T64" s="105"/>
      <c r="U64" s="62"/>
      <c r="V64" s="62"/>
      <c r="W64" s="105"/>
      <c r="X64" s="63"/>
      <c r="Y64" s="64"/>
      <c r="Z64" s="105"/>
      <c r="AA64" s="80"/>
    </row>
    <row r="65" spans="1:27" s="6" customFormat="1" x14ac:dyDescent="0.2">
      <c r="A65" s="103"/>
      <c r="B65" s="104"/>
      <c r="C65" s="70"/>
      <c r="D65" s="71"/>
      <c r="E65" s="71"/>
      <c r="F65" s="71"/>
      <c r="G65" s="71"/>
      <c r="H65" s="71"/>
      <c r="I65" s="71"/>
      <c r="J65" s="105"/>
      <c r="K65" s="106"/>
      <c r="L65" s="107"/>
      <c r="M65" s="105"/>
      <c r="N65" s="105"/>
      <c r="O65" s="105"/>
      <c r="P65" s="105"/>
      <c r="Q65" s="59"/>
      <c r="R65" s="59"/>
      <c r="S65" s="60"/>
      <c r="T65" s="105"/>
      <c r="U65" s="62"/>
      <c r="V65" s="62"/>
      <c r="W65" s="105"/>
      <c r="X65" s="63"/>
      <c r="Y65" s="64"/>
      <c r="Z65" s="105"/>
      <c r="AA65" s="80"/>
    </row>
    <row r="66" spans="1:27" s="6" customFormat="1" x14ac:dyDescent="0.2">
      <c r="A66" s="103"/>
      <c r="B66" s="104"/>
      <c r="C66" s="70"/>
      <c r="D66" s="71"/>
      <c r="E66" s="71"/>
      <c r="F66" s="71"/>
      <c r="G66" s="71"/>
      <c r="H66" s="71"/>
      <c r="I66" s="71"/>
      <c r="J66" s="105"/>
      <c r="K66" s="106"/>
      <c r="L66" s="107"/>
      <c r="M66" s="105"/>
      <c r="N66" s="105"/>
      <c r="O66" s="105"/>
      <c r="P66" s="105"/>
      <c r="Q66" s="59"/>
      <c r="R66" s="59"/>
      <c r="S66" s="60"/>
      <c r="T66" s="105"/>
      <c r="U66" s="62"/>
      <c r="V66" s="62"/>
      <c r="W66" s="105"/>
      <c r="X66" s="63"/>
      <c r="Y66" s="64"/>
      <c r="Z66" s="105"/>
      <c r="AA66" s="80"/>
    </row>
    <row r="67" spans="1:27" s="6" customFormat="1" x14ac:dyDescent="0.2">
      <c r="A67" s="103"/>
      <c r="B67" s="104"/>
      <c r="C67" s="70"/>
      <c r="D67" s="71"/>
      <c r="E67" s="71"/>
      <c r="F67" s="71"/>
      <c r="G67" s="71"/>
      <c r="H67" s="71"/>
      <c r="I67" s="71"/>
      <c r="J67" s="105"/>
      <c r="K67" s="106"/>
      <c r="L67" s="107"/>
      <c r="M67" s="105"/>
      <c r="N67" s="105"/>
      <c r="O67" s="105"/>
      <c r="P67" s="105"/>
      <c r="Q67" s="59"/>
      <c r="R67" s="59"/>
      <c r="S67" s="60"/>
      <c r="T67" s="105"/>
      <c r="U67" s="62"/>
      <c r="V67" s="62"/>
      <c r="W67" s="105"/>
      <c r="X67" s="63"/>
      <c r="Y67" s="64"/>
      <c r="Z67" s="105"/>
      <c r="AA67" s="80"/>
    </row>
    <row r="68" spans="1:27" s="6" customFormat="1" x14ac:dyDescent="0.2">
      <c r="A68" s="103"/>
      <c r="B68" s="104"/>
      <c r="C68" s="70"/>
      <c r="D68" s="71"/>
      <c r="E68" s="71"/>
      <c r="F68" s="71"/>
      <c r="G68" s="71"/>
      <c r="H68" s="71"/>
      <c r="I68" s="71"/>
      <c r="J68" s="105"/>
      <c r="K68" s="106"/>
      <c r="L68" s="107"/>
      <c r="M68" s="105"/>
      <c r="N68" s="105"/>
      <c r="O68" s="105"/>
      <c r="P68" s="105"/>
      <c r="Q68" s="59"/>
      <c r="R68" s="59"/>
      <c r="S68" s="60"/>
      <c r="T68" s="105"/>
      <c r="U68" s="62"/>
      <c r="V68" s="62"/>
      <c r="W68" s="105"/>
      <c r="X68" s="63"/>
      <c r="Y68" s="64"/>
      <c r="Z68" s="105"/>
      <c r="AA68" s="80"/>
    </row>
    <row r="69" spans="1:27" s="6" customFormat="1" x14ac:dyDescent="0.2">
      <c r="A69" s="103"/>
      <c r="B69" s="104"/>
      <c r="C69" s="70"/>
      <c r="D69" s="71"/>
      <c r="E69" s="71"/>
      <c r="F69" s="71"/>
      <c r="G69" s="71"/>
      <c r="H69" s="71"/>
      <c r="I69" s="71"/>
      <c r="J69" s="105"/>
      <c r="K69" s="106"/>
      <c r="L69" s="107"/>
      <c r="M69" s="105"/>
      <c r="N69" s="105"/>
      <c r="O69" s="105"/>
      <c r="P69" s="105"/>
      <c r="Q69" s="59"/>
      <c r="R69" s="59"/>
      <c r="S69" s="60"/>
      <c r="T69" s="105"/>
      <c r="U69" s="62"/>
      <c r="V69" s="62"/>
      <c r="W69" s="105"/>
      <c r="X69" s="63"/>
      <c r="Y69" s="64"/>
      <c r="Z69" s="105"/>
      <c r="AA69" s="80"/>
    </row>
    <row r="70" spans="1:27" s="6" customFormat="1" x14ac:dyDescent="0.2">
      <c r="A70" s="103"/>
      <c r="B70" s="104"/>
      <c r="C70" s="70"/>
      <c r="D70" s="71"/>
      <c r="E70" s="71"/>
      <c r="F70" s="71"/>
      <c r="G70" s="71"/>
      <c r="H70" s="71"/>
      <c r="I70" s="71"/>
      <c r="J70" s="105"/>
      <c r="K70" s="106"/>
      <c r="L70" s="107"/>
      <c r="M70" s="105"/>
      <c r="N70" s="105"/>
      <c r="O70" s="105"/>
      <c r="P70" s="105"/>
      <c r="Q70" s="59"/>
      <c r="R70" s="59"/>
      <c r="S70" s="60"/>
      <c r="T70" s="105"/>
      <c r="U70" s="62"/>
      <c r="V70" s="62"/>
      <c r="W70" s="105"/>
      <c r="X70" s="63"/>
      <c r="Y70" s="64"/>
      <c r="Z70" s="105"/>
      <c r="AA70" s="80"/>
    </row>
    <row r="71" spans="1:27" s="6" customFormat="1" x14ac:dyDescent="0.2">
      <c r="A71" s="103"/>
      <c r="B71" s="104"/>
      <c r="C71" s="70"/>
      <c r="D71" s="71"/>
      <c r="E71" s="71"/>
      <c r="F71" s="71"/>
      <c r="G71" s="71"/>
      <c r="H71" s="71"/>
      <c r="I71" s="71"/>
      <c r="J71" s="105"/>
      <c r="K71" s="106"/>
      <c r="L71" s="107"/>
      <c r="M71" s="105"/>
      <c r="N71" s="105"/>
      <c r="O71" s="105"/>
      <c r="P71" s="105"/>
      <c r="Q71" s="59"/>
      <c r="R71" s="59"/>
      <c r="S71" s="60"/>
      <c r="T71" s="105"/>
      <c r="U71" s="62"/>
      <c r="V71" s="62"/>
      <c r="W71" s="105"/>
      <c r="X71" s="63"/>
      <c r="Y71" s="64"/>
      <c r="Z71" s="105"/>
      <c r="AA71" s="80"/>
    </row>
    <row r="72" spans="1:27" s="6" customFormat="1" x14ac:dyDescent="0.2">
      <c r="A72" s="103"/>
      <c r="B72" s="104"/>
      <c r="C72" s="70"/>
      <c r="D72" s="71"/>
      <c r="E72" s="71"/>
      <c r="F72" s="71"/>
      <c r="G72" s="71"/>
      <c r="H72" s="71"/>
      <c r="I72" s="71"/>
      <c r="J72" s="105"/>
      <c r="K72" s="106"/>
      <c r="L72" s="107"/>
      <c r="M72" s="105"/>
      <c r="N72" s="105"/>
      <c r="O72" s="105"/>
      <c r="P72" s="105"/>
      <c r="Q72" s="59"/>
      <c r="R72" s="59"/>
      <c r="S72" s="60"/>
      <c r="T72" s="105"/>
      <c r="U72" s="62"/>
      <c r="V72" s="62"/>
      <c r="W72" s="105"/>
      <c r="X72" s="63"/>
      <c r="Y72" s="64"/>
      <c r="Z72" s="105"/>
      <c r="AA72" s="80"/>
    </row>
    <row r="73" spans="1:27" s="6" customFormat="1" x14ac:dyDescent="0.2">
      <c r="A73" s="103"/>
      <c r="B73" s="104"/>
      <c r="C73" s="70"/>
      <c r="D73" s="71"/>
      <c r="E73" s="71"/>
      <c r="F73" s="71"/>
      <c r="G73" s="71"/>
      <c r="H73" s="71"/>
      <c r="I73" s="71"/>
      <c r="J73" s="105"/>
      <c r="K73" s="106"/>
      <c r="L73" s="107"/>
      <c r="M73" s="105"/>
      <c r="N73" s="105"/>
      <c r="O73" s="105"/>
      <c r="P73" s="105"/>
      <c r="Q73" s="59"/>
      <c r="R73" s="59"/>
      <c r="S73" s="60"/>
      <c r="T73" s="105"/>
      <c r="U73" s="62"/>
      <c r="V73" s="62"/>
      <c r="W73" s="105"/>
      <c r="X73" s="63"/>
      <c r="Y73" s="64"/>
      <c r="Z73" s="105"/>
      <c r="AA73" s="80"/>
    </row>
    <row r="74" spans="1:27" s="6" customFormat="1" x14ac:dyDescent="0.2">
      <c r="A74" s="103"/>
      <c r="B74" s="104"/>
      <c r="C74" s="70"/>
      <c r="D74" s="71"/>
      <c r="E74" s="71"/>
      <c r="F74" s="71"/>
      <c r="G74" s="71"/>
      <c r="H74" s="71"/>
      <c r="I74" s="71"/>
      <c r="J74" s="105"/>
      <c r="K74" s="106"/>
      <c r="L74" s="107"/>
      <c r="M74" s="105"/>
      <c r="N74" s="105"/>
      <c r="O74" s="105"/>
      <c r="P74" s="105"/>
      <c r="Q74" s="59"/>
      <c r="R74" s="59"/>
      <c r="S74" s="60"/>
      <c r="T74" s="105"/>
      <c r="U74" s="62"/>
      <c r="V74" s="62"/>
      <c r="W74" s="105"/>
      <c r="X74" s="63"/>
      <c r="Y74" s="64"/>
      <c r="Z74" s="105"/>
      <c r="AA74" s="80"/>
    </row>
    <row r="75" spans="1:27" s="6" customFormat="1" x14ac:dyDescent="0.2">
      <c r="A75" s="103"/>
      <c r="B75" s="104"/>
      <c r="C75" s="70"/>
      <c r="D75" s="71"/>
      <c r="E75" s="71"/>
      <c r="F75" s="71"/>
      <c r="G75" s="71"/>
      <c r="H75" s="71"/>
      <c r="I75" s="71"/>
      <c r="J75" s="105"/>
      <c r="K75" s="106"/>
      <c r="L75" s="107"/>
      <c r="M75" s="105"/>
      <c r="N75" s="105"/>
      <c r="O75" s="105"/>
      <c r="P75" s="105"/>
      <c r="Q75" s="59"/>
      <c r="R75" s="59"/>
      <c r="S75" s="60"/>
      <c r="T75" s="105"/>
      <c r="U75" s="62"/>
      <c r="V75" s="62"/>
      <c r="W75" s="105"/>
      <c r="X75" s="63"/>
      <c r="Y75" s="64"/>
      <c r="Z75" s="105"/>
      <c r="AA75" s="80"/>
    </row>
    <row r="76" spans="1:27" s="6" customFormat="1" x14ac:dyDescent="0.2">
      <c r="A76" s="103"/>
      <c r="B76" s="104"/>
      <c r="C76" s="70"/>
      <c r="D76" s="71"/>
      <c r="E76" s="71"/>
      <c r="F76" s="71"/>
      <c r="G76" s="71"/>
      <c r="H76" s="71"/>
      <c r="I76" s="71"/>
      <c r="J76" s="105"/>
      <c r="K76" s="106"/>
      <c r="L76" s="107"/>
      <c r="M76" s="105"/>
      <c r="N76" s="105"/>
      <c r="O76" s="105"/>
      <c r="P76" s="105"/>
      <c r="Q76" s="59"/>
      <c r="R76" s="59"/>
      <c r="S76" s="60"/>
      <c r="T76" s="105"/>
      <c r="U76" s="62"/>
      <c r="V76" s="62"/>
      <c r="W76" s="105"/>
      <c r="X76" s="63"/>
      <c r="Y76" s="64"/>
      <c r="Z76" s="105"/>
      <c r="AA76" s="80"/>
    </row>
    <row r="77" spans="1:27" s="6" customFormat="1" x14ac:dyDescent="0.2">
      <c r="A77" s="103"/>
      <c r="B77" s="104"/>
      <c r="C77" s="70"/>
      <c r="D77" s="71"/>
      <c r="E77" s="71"/>
      <c r="F77" s="71"/>
      <c r="G77" s="71"/>
      <c r="H77" s="71"/>
      <c r="I77" s="71"/>
      <c r="J77" s="105"/>
      <c r="K77" s="106"/>
      <c r="L77" s="107"/>
      <c r="M77" s="105"/>
      <c r="N77" s="105"/>
      <c r="O77" s="105"/>
      <c r="P77" s="105"/>
      <c r="Q77" s="59"/>
      <c r="R77" s="59"/>
      <c r="S77" s="60"/>
      <c r="T77" s="105"/>
      <c r="U77" s="62"/>
      <c r="V77" s="62"/>
      <c r="W77" s="105"/>
      <c r="X77" s="63"/>
      <c r="Y77" s="64"/>
      <c r="Z77" s="105"/>
      <c r="AA77" s="80"/>
    </row>
    <row r="78" spans="1:27" s="6" customFormat="1" x14ac:dyDescent="0.2">
      <c r="A78" s="103"/>
      <c r="B78" s="104"/>
      <c r="C78" s="70"/>
      <c r="D78" s="71"/>
      <c r="E78" s="71"/>
      <c r="F78" s="71"/>
      <c r="G78" s="71"/>
      <c r="H78" s="71"/>
      <c r="I78" s="71"/>
      <c r="J78" s="105"/>
      <c r="K78" s="106"/>
      <c r="L78" s="107"/>
      <c r="M78" s="105"/>
      <c r="N78" s="105"/>
      <c r="O78" s="105"/>
      <c r="P78" s="105"/>
      <c r="Q78" s="59"/>
      <c r="R78" s="59"/>
      <c r="S78" s="60"/>
      <c r="T78" s="105"/>
      <c r="U78" s="62"/>
      <c r="V78" s="62"/>
      <c r="W78" s="105"/>
      <c r="X78" s="63"/>
      <c r="Y78" s="64"/>
      <c r="Z78" s="105"/>
      <c r="AA78" s="80"/>
    </row>
    <row r="79" spans="1:27" s="6" customFormat="1" x14ac:dyDescent="0.2">
      <c r="A79" s="103"/>
      <c r="B79" s="104"/>
      <c r="C79" s="70"/>
      <c r="D79" s="71"/>
      <c r="E79" s="71"/>
      <c r="F79" s="71"/>
      <c r="G79" s="71"/>
      <c r="H79" s="71"/>
      <c r="I79" s="71"/>
      <c r="J79" s="105"/>
      <c r="K79" s="106"/>
      <c r="L79" s="107"/>
      <c r="M79" s="105"/>
      <c r="N79" s="105"/>
      <c r="O79" s="105"/>
      <c r="P79" s="105"/>
      <c r="Q79" s="59"/>
      <c r="R79" s="59"/>
      <c r="S79" s="60"/>
      <c r="T79" s="105"/>
      <c r="U79" s="62"/>
      <c r="V79" s="62"/>
      <c r="W79" s="105"/>
      <c r="X79" s="63"/>
      <c r="Y79" s="64"/>
      <c r="Z79" s="105"/>
      <c r="AA79" s="80"/>
    </row>
    <row r="80" spans="1:27" s="6" customFormat="1" x14ac:dyDescent="0.2">
      <c r="A80" s="103"/>
      <c r="B80" s="104"/>
      <c r="C80" s="70"/>
      <c r="D80" s="71"/>
      <c r="E80" s="71"/>
      <c r="F80" s="71"/>
      <c r="G80" s="71"/>
      <c r="H80" s="71"/>
      <c r="I80" s="71"/>
      <c r="J80" s="105"/>
      <c r="K80" s="106"/>
      <c r="L80" s="107"/>
      <c r="M80" s="105"/>
      <c r="N80" s="105"/>
      <c r="O80" s="105"/>
      <c r="P80" s="105"/>
      <c r="Q80" s="59"/>
      <c r="R80" s="59"/>
      <c r="S80" s="60"/>
      <c r="T80" s="105"/>
      <c r="U80" s="62"/>
      <c r="V80" s="62"/>
      <c r="W80" s="105"/>
      <c r="X80" s="63"/>
      <c r="Y80" s="64"/>
      <c r="Z80" s="105"/>
      <c r="AA80" s="80"/>
    </row>
    <row r="81" spans="1:27" s="6" customFormat="1" x14ac:dyDescent="0.2">
      <c r="A81" s="103"/>
      <c r="B81" s="104"/>
      <c r="C81" s="70"/>
      <c r="D81" s="71"/>
      <c r="E81" s="71"/>
      <c r="F81" s="71"/>
      <c r="G81" s="71"/>
      <c r="H81" s="71"/>
      <c r="I81" s="71"/>
      <c r="J81" s="105"/>
      <c r="K81" s="106"/>
      <c r="L81" s="107"/>
      <c r="M81" s="105"/>
      <c r="N81" s="105"/>
      <c r="O81" s="105"/>
      <c r="P81" s="105"/>
      <c r="Q81" s="59"/>
      <c r="R81" s="59"/>
      <c r="S81" s="60"/>
      <c r="T81" s="105"/>
      <c r="U81" s="62"/>
      <c r="V81" s="62"/>
      <c r="W81" s="105"/>
      <c r="X81" s="63"/>
      <c r="Y81" s="64"/>
      <c r="Z81" s="105"/>
      <c r="AA81" s="80"/>
    </row>
    <row r="82" spans="1:27" s="6" customFormat="1" x14ac:dyDescent="0.2">
      <c r="A82" s="103"/>
      <c r="B82" s="104"/>
      <c r="C82" s="70"/>
      <c r="D82" s="71"/>
      <c r="E82" s="71"/>
      <c r="F82" s="71"/>
      <c r="G82" s="71"/>
      <c r="H82" s="71"/>
      <c r="I82" s="71"/>
      <c r="J82" s="105"/>
      <c r="K82" s="106"/>
      <c r="L82" s="107"/>
      <c r="M82" s="105"/>
      <c r="N82" s="105"/>
      <c r="O82" s="105"/>
      <c r="P82" s="105"/>
      <c r="Q82" s="59"/>
      <c r="R82" s="59"/>
      <c r="S82" s="60"/>
      <c r="T82" s="105"/>
      <c r="U82" s="62"/>
      <c r="V82" s="62"/>
      <c r="W82" s="105"/>
      <c r="X82" s="63"/>
      <c r="Y82" s="64"/>
      <c r="Z82" s="105"/>
      <c r="AA82" s="80"/>
    </row>
    <row r="83" spans="1:27" s="6" customFormat="1" x14ac:dyDescent="0.2">
      <c r="A83" s="103"/>
      <c r="B83" s="104"/>
      <c r="C83" s="70"/>
      <c r="D83" s="71"/>
      <c r="E83" s="71"/>
      <c r="F83" s="71"/>
      <c r="G83" s="71"/>
      <c r="H83" s="71"/>
      <c r="I83" s="71"/>
      <c r="J83" s="105"/>
      <c r="K83" s="106"/>
      <c r="L83" s="107"/>
      <c r="M83" s="105"/>
      <c r="N83" s="105"/>
      <c r="O83" s="105"/>
      <c r="P83" s="105"/>
      <c r="Q83" s="59"/>
      <c r="R83" s="59"/>
      <c r="S83" s="60"/>
      <c r="T83" s="105"/>
      <c r="U83" s="62"/>
      <c r="V83" s="62"/>
      <c r="W83" s="105"/>
      <c r="X83" s="63"/>
      <c r="Y83" s="64"/>
      <c r="Z83" s="105"/>
      <c r="AA83" s="80"/>
    </row>
    <row r="84" spans="1:27" s="6" customFormat="1" x14ac:dyDescent="0.2">
      <c r="A84" s="103"/>
      <c r="B84" s="104"/>
      <c r="C84" s="70"/>
      <c r="D84" s="71"/>
      <c r="E84" s="71"/>
      <c r="F84" s="71"/>
      <c r="G84" s="71"/>
      <c r="H84" s="71"/>
      <c r="I84" s="71"/>
      <c r="J84" s="105"/>
      <c r="K84" s="106"/>
      <c r="L84" s="107"/>
      <c r="M84" s="105"/>
      <c r="N84" s="105"/>
      <c r="O84" s="105"/>
      <c r="P84" s="105"/>
      <c r="Q84" s="59"/>
      <c r="R84" s="59"/>
      <c r="S84" s="60"/>
      <c r="T84" s="105"/>
      <c r="U84" s="62"/>
      <c r="V84" s="62"/>
      <c r="W84" s="105"/>
      <c r="X84" s="63"/>
      <c r="Y84" s="64"/>
      <c r="Z84" s="105"/>
      <c r="AA84" s="80"/>
    </row>
    <row r="85" spans="1:27" s="6" customFormat="1" x14ac:dyDescent="0.2">
      <c r="A85" s="103"/>
      <c r="B85" s="104"/>
      <c r="C85" s="70"/>
      <c r="D85" s="71"/>
      <c r="E85" s="71"/>
      <c r="F85" s="71"/>
      <c r="G85" s="71"/>
      <c r="H85" s="71"/>
      <c r="I85" s="71"/>
      <c r="J85" s="105"/>
      <c r="K85" s="106"/>
      <c r="L85" s="107"/>
      <c r="M85" s="105"/>
      <c r="N85" s="105"/>
      <c r="O85" s="105"/>
      <c r="P85" s="105"/>
      <c r="Q85" s="59"/>
      <c r="R85" s="59"/>
      <c r="S85" s="60"/>
      <c r="T85" s="105"/>
      <c r="U85" s="62"/>
      <c r="V85" s="62"/>
      <c r="W85" s="105"/>
      <c r="X85" s="63"/>
      <c r="Y85" s="64"/>
      <c r="Z85" s="105"/>
      <c r="AA85" s="80"/>
    </row>
    <row r="86" spans="1:27" s="6" customFormat="1" x14ac:dyDescent="0.2">
      <c r="A86" s="103"/>
      <c r="B86" s="104"/>
      <c r="C86" s="70"/>
      <c r="D86" s="71"/>
      <c r="E86" s="71"/>
      <c r="F86" s="71"/>
      <c r="G86" s="71"/>
      <c r="H86" s="71"/>
      <c r="I86" s="71"/>
      <c r="J86" s="105"/>
      <c r="K86" s="106"/>
      <c r="L86" s="107"/>
      <c r="M86" s="105"/>
      <c r="N86" s="105"/>
      <c r="O86" s="105"/>
      <c r="P86" s="105"/>
      <c r="Q86" s="59"/>
      <c r="R86" s="59"/>
      <c r="S86" s="60"/>
      <c r="T86" s="105"/>
      <c r="U86" s="62"/>
      <c r="V86" s="62"/>
      <c r="W86" s="105"/>
      <c r="X86" s="63"/>
      <c r="Y86" s="64"/>
      <c r="Z86" s="105"/>
      <c r="AA86" s="80"/>
    </row>
    <row r="87" spans="1:27" s="6" customFormat="1" x14ac:dyDescent="0.2">
      <c r="A87" s="103"/>
      <c r="B87" s="104"/>
      <c r="C87" s="70"/>
      <c r="D87" s="71"/>
      <c r="E87" s="71"/>
      <c r="F87" s="71"/>
      <c r="G87" s="71"/>
      <c r="H87" s="71"/>
      <c r="I87" s="71"/>
      <c r="J87" s="105"/>
      <c r="K87" s="106"/>
      <c r="L87" s="107"/>
      <c r="M87" s="105"/>
      <c r="N87" s="105"/>
      <c r="O87" s="105"/>
      <c r="P87" s="105"/>
      <c r="Q87" s="59"/>
      <c r="R87" s="59"/>
      <c r="S87" s="60"/>
      <c r="T87" s="105"/>
      <c r="U87" s="62"/>
      <c r="V87" s="62"/>
      <c r="W87" s="105"/>
      <c r="X87" s="63"/>
      <c r="Y87" s="64"/>
      <c r="Z87" s="105"/>
      <c r="AA87" s="80"/>
    </row>
    <row r="88" spans="1:27" s="6" customFormat="1" x14ac:dyDescent="0.2">
      <c r="A88" s="103"/>
      <c r="B88" s="104"/>
      <c r="C88" s="70"/>
      <c r="D88" s="71"/>
      <c r="E88" s="71"/>
      <c r="F88" s="71"/>
      <c r="G88" s="71"/>
      <c r="H88" s="71"/>
      <c r="I88" s="71"/>
      <c r="J88" s="105"/>
      <c r="K88" s="106"/>
      <c r="L88" s="107"/>
      <c r="M88" s="105"/>
      <c r="N88" s="105"/>
      <c r="O88" s="105"/>
      <c r="P88" s="105"/>
      <c r="Q88" s="59"/>
      <c r="R88" s="59"/>
      <c r="S88" s="60"/>
      <c r="T88" s="105"/>
      <c r="U88" s="62"/>
      <c r="V88" s="62"/>
      <c r="W88" s="105"/>
      <c r="X88" s="63"/>
      <c r="Y88" s="64"/>
      <c r="Z88" s="105"/>
      <c r="AA88" s="80"/>
    </row>
    <row r="89" spans="1:27" s="6" customFormat="1" x14ac:dyDescent="0.2">
      <c r="A89" s="103"/>
      <c r="B89" s="104"/>
      <c r="C89" s="70"/>
      <c r="D89" s="71"/>
      <c r="E89" s="71"/>
      <c r="F89" s="71"/>
      <c r="G89" s="71"/>
      <c r="H89" s="71"/>
      <c r="I89" s="71"/>
      <c r="J89" s="105"/>
      <c r="K89" s="106"/>
      <c r="L89" s="107"/>
      <c r="M89" s="105"/>
      <c r="N89" s="105"/>
      <c r="O89" s="105"/>
      <c r="P89" s="105"/>
      <c r="Q89" s="59"/>
      <c r="R89" s="59"/>
      <c r="S89" s="60"/>
      <c r="T89" s="105"/>
      <c r="U89" s="62"/>
      <c r="V89" s="62"/>
      <c r="W89" s="105"/>
      <c r="X89" s="63"/>
      <c r="Y89" s="64"/>
      <c r="Z89" s="105"/>
      <c r="AA89" s="80"/>
    </row>
    <row r="90" spans="1:27" s="6" customFormat="1" x14ac:dyDescent="0.2">
      <c r="A90" s="103"/>
      <c r="B90" s="104"/>
      <c r="C90" s="70"/>
      <c r="D90" s="71"/>
      <c r="E90" s="71"/>
      <c r="F90" s="71"/>
      <c r="G90" s="71"/>
      <c r="H90" s="71"/>
      <c r="I90" s="71"/>
      <c r="J90" s="105"/>
      <c r="K90" s="106"/>
      <c r="L90" s="107"/>
      <c r="M90" s="105"/>
      <c r="N90" s="105"/>
      <c r="O90" s="105"/>
      <c r="P90" s="105"/>
      <c r="Q90" s="59"/>
      <c r="R90" s="59"/>
      <c r="S90" s="60"/>
      <c r="T90" s="105"/>
      <c r="U90" s="62"/>
      <c r="V90" s="62"/>
      <c r="W90" s="105"/>
      <c r="X90" s="63"/>
      <c r="Y90" s="64"/>
      <c r="Z90" s="105"/>
      <c r="AA90" s="80"/>
    </row>
    <row r="91" spans="1:27" s="6" customFormat="1" x14ac:dyDescent="0.2">
      <c r="A91" s="103"/>
      <c r="B91" s="104"/>
      <c r="C91" s="70"/>
      <c r="D91" s="71"/>
      <c r="E91" s="71"/>
      <c r="F91" s="71"/>
      <c r="G91" s="71"/>
      <c r="H91" s="71"/>
      <c r="I91" s="71"/>
      <c r="J91" s="105"/>
      <c r="K91" s="106"/>
      <c r="L91" s="107"/>
      <c r="M91" s="105"/>
      <c r="N91" s="105"/>
      <c r="O91" s="105"/>
      <c r="P91" s="105"/>
      <c r="Q91" s="59"/>
      <c r="R91" s="59"/>
      <c r="S91" s="60"/>
      <c r="T91" s="105"/>
      <c r="U91" s="62"/>
      <c r="V91" s="62"/>
      <c r="W91" s="105"/>
      <c r="X91" s="63"/>
      <c r="Y91" s="64"/>
      <c r="Z91" s="105"/>
      <c r="AA91" s="80"/>
    </row>
    <row r="92" spans="1:27" s="6" customFormat="1" x14ac:dyDescent="0.2">
      <c r="A92" s="103"/>
      <c r="B92" s="104"/>
      <c r="C92" s="70"/>
      <c r="D92" s="71"/>
      <c r="E92" s="71"/>
      <c r="F92" s="71"/>
      <c r="G92" s="71"/>
      <c r="H92" s="71"/>
      <c r="I92" s="71"/>
      <c r="J92" s="105"/>
      <c r="K92" s="106"/>
      <c r="L92" s="107"/>
      <c r="M92" s="105"/>
      <c r="N92" s="105"/>
      <c r="O92" s="105"/>
      <c r="P92" s="105"/>
      <c r="Q92" s="59"/>
      <c r="R92" s="59"/>
      <c r="S92" s="60"/>
      <c r="T92" s="105"/>
      <c r="U92" s="62"/>
      <c r="V92" s="62"/>
      <c r="W92" s="105"/>
      <c r="X92" s="63"/>
      <c r="Y92" s="64"/>
      <c r="Z92" s="105"/>
      <c r="AA92" s="80"/>
    </row>
    <row r="93" spans="1:27" s="6" customFormat="1" x14ac:dyDescent="0.2">
      <c r="A93" s="103"/>
      <c r="B93" s="104"/>
      <c r="C93" s="70"/>
      <c r="D93" s="71"/>
      <c r="E93" s="71"/>
      <c r="F93" s="71"/>
      <c r="G93" s="71"/>
      <c r="H93" s="71"/>
      <c r="I93" s="71"/>
      <c r="J93" s="105"/>
      <c r="K93" s="106"/>
      <c r="L93" s="107"/>
      <c r="M93" s="105"/>
      <c r="N93" s="105"/>
      <c r="O93" s="105"/>
      <c r="P93" s="105"/>
      <c r="Q93" s="59"/>
      <c r="R93" s="59"/>
      <c r="S93" s="60"/>
      <c r="T93" s="105"/>
      <c r="U93" s="62"/>
      <c r="V93" s="62"/>
      <c r="W93" s="105"/>
      <c r="X93" s="63"/>
      <c r="Y93" s="64"/>
      <c r="Z93" s="105"/>
      <c r="AA93" s="80"/>
    </row>
    <row r="94" spans="1:27" s="6" customFormat="1" x14ac:dyDescent="0.2">
      <c r="A94" s="103"/>
      <c r="B94" s="104"/>
      <c r="C94" s="70"/>
      <c r="D94" s="71"/>
      <c r="E94" s="71"/>
      <c r="F94" s="71"/>
      <c r="G94" s="71"/>
      <c r="H94" s="71"/>
      <c r="I94" s="71"/>
      <c r="J94" s="105"/>
      <c r="K94" s="106"/>
      <c r="L94" s="107"/>
      <c r="M94" s="105"/>
      <c r="N94" s="105"/>
      <c r="O94" s="105"/>
      <c r="P94" s="105"/>
      <c r="Q94" s="59"/>
      <c r="R94" s="59"/>
      <c r="S94" s="60"/>
      <c r="T94" s="105"/>
      <c r="U94" s="62"/>
      <c r="V94" s="62"/>
      <c r="W94" s="105"/>
      <c r="X94" s="63"/>
      <c r="Y94" s="64"/>
      <c r="Z94" s="105"/>
      <c r="AA94" s="80"/>
    </row>
    <row r="95" spans="1:27" s="6" customFormat="1" x14ac:dyDescent="0.2">
      <c r="A95" s="103"/>
      <c r="B95" s="104"/>
      <c r="C95" s="70"/>
      <c r="D95" s="71"/>
      <c r="E95" s="71"/>
      <c r="F95" s="71"/>
      <c r="G95" s="71"/>
      <c r="H95" s="71"/>
      <c r="I95" s="71"/>
      <c r="J95" s="105"/>
      <c r="K95" s="106"/>
      <c r="L95" s="107"/>
      <c r="M95" s="105"/>
      <c r="N95" s="105"/>
      <c r="O95" s="105"/>
      <c r="P95" s="105"/>
      <c r="Q95" s="59"/>
      <c r="R95" s="59"/>
      <c r="S95" s="60"/>
      <c r="T95" s="105"/>
      <c r="U95" s="62"/>
      <c r="V95" s="62"/>
      <c r="W95" s="105"/>
      <c r="X95" s="63"/>
      <c r="Y95" s="64"/>
      <c r="Z95" s="105"/>
      <c r="AA95" s="80"/>
    </row>
    <row r="96" spans="1:27" s="6" customFormat="1" x14ac:dyDescent="0.2">
      <c r="A96" s="103"/>
      <c r="B96" s="104"/>
      <c r="C96" s="70"/>
      <c r="D96" s="71"/>
      <c r="E96" s="71"/>
      <c r="F96" s="71"/>
      <c r="G96" s="71"/>
      <c r="H96" s="71"/>
      <c r="I96" s="71"/>
      <c r="J96" s="105"/>
      <c r="K96" s="106"/>
      <c r="L96" s="107"/>
      <c r="M96" s="105"/>
      <c r="N96" s="105"/>
      <c r="O96" s="105"/>
      <c r="P96" s="105"/>
      <c r="Q96" s="59"/>
      <c r="R96" s="59"/>
      <c r="S96" s="60"/>
      <c r="T96" s="105"/>
      <c r="U96" s="62"/>
      <c r="V96" s="62"/>
      <c r="W96" s="105"/>
      <c r="X96" s="63"/>
      <c r="Y96" s="64"/>
      <c r="Z96" s="105"/>
      <c r="AA96" s="80"/>
    </row>
    <row r="97" spans="1:27" s="6" customFormat="1" x14ac:dyDescent="0.2">
      <c r="A97" s="103"/>
      <c r="B97" s="104"/>
      <c r="C97" s="70"/>
      <c r="D97" s="71"/>
      <c r="E97" s="71"/>
      <c r="F97" s="71"/>
      <c r="G97" s="71"/>
      <c r="H97" s="71"/>
      <c r="I97" s="71"/>
      <c r="J97" s="105"/>
      <c r="K97" s="106"/>
      <c r="L97" s="107"/>
      <c r="M97" s="105"/>
      <c r="N97" s="105"/>
      <c r="O97" s="105"/>
      <c r="P97" s="105"/>
      <c r="Q97" s="59"/>
      <c r="R97" s="59"/>
      <c r="S97" s="60"/>
      <c r="T97" s="105"/>
      <c r="U97" s="62"/>
      <c r="V97" s="62"/>
      <c r="W97" s="105"/>
      <c r="X97" s="63"/>
      <c r="Y97" s="64"/>
      <c r="Z97" s="105"/>
      <c r="AA97" s="80"/>
    </row>
    <row r="98" spans="1:27" s="6" customFormat="1" x14ac:dyDescent="0.2">
      <c r="A98" s="103"/>
      <c r="B98" s="104"/>
      <c r="C98" s="70"/>
      <c r="D98" s="71"/>
      <c r="E98" s="71"/>
      <c r="F98" s="71"/>
      <c r="G98" s="71"/>
      <c r="H98" s="71"/>
      <c r="I98" s="71"/>
      <c r="J98" s="105"/>
      <c r="K98" s="106"/>
      <c r="L98" s="107"/>
      <c r="M98" s="105"/>
      <c r="N98" s="105"/>
      <c r="O98" s="105"/>
      <c r="P98" s="105"/>
      <c r="Q98" s="59"/>
      <c r="R98" s="59"/>
      <c r="S98" s="60"/>
      <c r="T98" s="105"/>
      <c r="U98" s="62"/>
      <c r="V98" s="62"/>
      <c r="W98" s="105"/>
      <c r="X98" s="63"/>
      <c r="Y98" s="64"/>
      <c r="Z98" s="105"/>
      <c r="AA98" s="80"/>
    </row>
    <row r="99" spans="1:27" s="6" customFormat="1" x14ac:dyDescent="0.2">
      <c r="A99" s="103"/>
      <c r="B99" s="104"/>
      <c r="C99" s="70"/>
      <c r="D99" s="71"/>
      <c r="E99" s="71"/>
      <c r="F99" s="71"/>
      <c r="G99" s="71"/>
      <c r="H99" s="71"/>
      <c r="I99" s="71"/>
      <c r="J99" s="105"/>
      <c r="K99" s="106"/>
      <c r="L99" s="107"/>
      <c r="M99" s="105"/>
      <c r="N99" s="105"/>
      <c r="O99" s="105"/>
      <c r="P99" s="105"/>
      <c r="Q99" s="59"/>
      <c r="R99" s="59"/>
      <c r="S99" s="60"/>
      <c r="T99" s="105"/>
      <c r="U99" s="62"/>
      <c r="V99" s="62"/>
      <c r="W99" s="105"/>
      <c r="X99" s="63"/>
      <c r="Y99" s="64"/>
      <c r="Z99" s="105"/>
      <c r="AA99" s="80"/>
    </row>
    <row r="100" spans="1:27" s="6" customFormat="1" x14ac:dyDescent="0.2">
      <c r="A100" s="103"/>
      <c r="B100" s="104"/>
      <c r="C100" s="70"/>
      <c r="D100" s="71"/>
      <c r="E100" s="71"/>
      <c r="F100" s="71"/>
      <c r="G100" s="71"/>
      <c r="H100" s="71"/>
      <c r="I100" s="71"/>
      <c r="J100" s="105"/>
      <c r="K100" s="106"/>
      <c r="L100" s="107"/>
      <c r="M100" s="105"/>
      <c r="N100" s="105"/>
      <c r="O100" s="105"/>
      <c r="P100" s="105"/>
      <c r="Q100" s="59"/>
      <c r="R100" s="59"/>
      <c r="S100" s="60"/>
      <c r="T100" s="105"/>
      <c r="U100" s="62"/>
      <c r="V100" s="62"/>
      <c r="W100" s="105"/>
      <c r="X100" s="63"/>
      <c r="Y100" s="64"/>
      <c r="Z100" s="105"/>
      <c r="AA100" s="80"/>
    </row>
    <row r="101" spans="1:27" s="6" customFormat="1" x14ac:dyDescent="0.2">
      <c r="A101" s="103"/>
      <c r="B101" s="104"/>
      <c r="C101" s="70"/>
      <c r="D101" s="71"/>
      <c r="E101" s="71"/>
      <c r="F101" s="71"/>
      <c r="G101" s="71"/>
      <c r="H101" s="71"/>
      <c r="I101" s="71"/>
      <c r="J101" s="105"/>
      <c r="K101" s="106"/>
      <c r="L101" s="107"/>
      <c r="M101" s="105"/>
      <c r="N101" s="105"/>
      <c r="O101" s="105"/>
      <c r="P101" s="105"/>
      <c r="Q101" s="59"/>
      <c r="R101" s="59"/>
      <c r="S101" s="60"/>
      <c r="T101" s="105"/>
      <c r="U101" s="62"/>
      <c r="V101" s="62"/>
      <c r="W101" s="105"/>
      <c r="X101" s="63"/>
      <c r="Y101" s="64"/>
      <c r="Z101" s="105"/>
      <c r="AA101" s="80"/>
    </row>
    <row r="102" spans="1:27" s="6" customFormat="1" x14ac:dyDescent="0.2">
      <c r="A102" s="103"/>
      <c r="B102" s="104"/>
      <c r="C102" s="70"/>
      <c r="D102" s="71"/>
      <c r="E102" s="71"/>
      <c r="F102" s="71"/>
      <c r="G102" s="71"/>
      <c r="H102" s="71"/>
      <c r="I102" s="71"/>
      <c r="J102" s="105"/>
      <c r="K102" s="106"/>
      <c r="L102" s="107"/>
      <c r="M102" s="105"/>
      <c r="N102" s="105"/>
      <c r="O102" s="105"/>
      <c r="P102" s="105"/>
      <c r="Q102" s="59"/>
      <c r="R102" s="59"/>
      <c r="S102" s="60"/>
      <c r="T102" s="105"/>
      <c r="U102" s="62"/>
      <c r="V102" s="62"/>
      <c r="W102" s="105"/>
      <c r="X102" s="63"/>
      <c r="Y102" s="64"/>
      <c r="Z102" s="105"/>
      <c r="AA102" s="80"/>
    </row>
    <row r="103" spans="1:27" s="6" customFormat="1" x14ac:dyDescent="0.2">
      <c r="A103" s="103"/>
      <c r="B103" s="104"/>
      <c r="C103" s="70"/>
      <c r="D103" s="71"/>
      <c r="E103" s="71"/>
      <c r="F103" s="71"/>
      <c r="G103" s="71"/>
      <c r="H103" s="71"/>
      <c r="I103" s="71"/>
      <c r="J103" s="105"/>
      <c r="K103" s="106"/>
      <c r="L103" s="107"/>
      <c r="M103" s="105"/>
      <c r="N103" s="105"/>
      <c r="O103" s="105"/>
      <c r="P103" s="105"/>
      <c r="Q103" s="59"/>
      <c r="R103" s="59"/>
      <c r="S103" s="60"/>
      <c r="T103" s="105"/>
      <c r="U103" s="62"/>
      <c r="V103" s="62"/>
      <c r="W103" s="105"/>
      <c r="X103" s="63"/>
      <c r="Y103" s="64"/>
      <c r="Z103" s="105"/>
      <c r="AA103" s="80"/>
    </row>
    <row r="104" spans="1:27" s="6" customFormat="1" x14ac:dyDescent="0.2">
      <c r="A104" s="103"/>
      <c r="B104" s="104"/>
      <c r="C104" s="70"/>
      <c r="D104" s="71"/>
      <c r="E104" s="71"/>
      <c r="F104" s="71"/>
      <c r="G104" s="71"/>
      <c r="H104" s="71"/>
      <c r="I104" s="71"/>
      <c r="J104" s="105"/>
      <c r="K104" s="106"/>
      <c r="L104" s="107"/>
      <c r="M104" s="105"/>
      <c r="N104" s="105"/>
      <c r="O104" s="105"/>
      <c r="P104" s="105"/>
      <c r="Q104" s="59"/>
      <c r="R104" s="59"/>
      <c r="S104" s="60"/>
      <c r="T104" s="105"/>
      <c r="U104" s="62"/>
      <c r="V104" s="62"/>
      <c r="W104" s="105"/>
      <c r="X104" s="63"/>
      <c r="Y104" s="64"/>
      <c r="Z104" s="105"/>
      <c r="AA104" s="80"/>
    </row>
    <row r="105" spans="1:27" s="6" customFormat="1" x14ac:dyDescent="0.2">
      <c r="A105" s="103"/>
      <c r="B105" s="104"/>
      <c r="C105" s="70"/>
      <c r="D105" s="71"/>
      <c r="E105" s="71"/>
      <c r="F105" s="71"/>
      <c r="G105" s="71"/>
      <c r="H105" s="71"/>
      <c r="I105" s="71"/>
      <c r="J105" s="105"/>
      <c r="K105" s="106"/>
      <c r="L105" s="107"/>
      <c r="M105" s="105"/>
      <c r="N105" s="105"/>
      <c r="O105" s="105"/>
      <c r="P105" s="105"/>
      <c r="Q105" s="59"/>
      <c r="R105" s="59"/>
      <c r="S105" s="60"/>
      <c r="T105" s="105"/>
      <c r="U105" s="62"/>
      <c r="V105" s="62"/>
      <c r="W105" s="105"/>
      <c r="X105" s="63"/>
      <c r="Y105" s="64"/>
      <c r="Z105" s="105"/>
      <c r="AA105" s="80"/>
    </row>
    <row r="106" spans="1:27" s="6" customFormat="1" x14ac:dyDescent="0.2">
      <c r="A106" s="103"/>
      <c r="B106" s="104"/>
      <c r="C106" s="70"/>
      <c r="D106" s="71"/>
      <c r="E106" s="71"/>
      <c r="F106" s="71"/>
      <c r="G106" s="71"/>
      <c r="H106" s="71"/>
      <c r="I106" s="71"/>
      <c r="J106" s="105"/>
      <c r="K106" s="106"/>
      <c r="L106" s="107"/>
      <c r="M106" s="105"/>
      <c r="N106" s="105"/>
      <c r="O106" s="105"/>
      <c r="P106" s="105"/>
      <c r="Q106" s="59"/>
      <c r="R106" s="59"/>
      <c r="S106" s="60"/>
      <c r="T106" s="105"/>
      <c r="U106" s="62"/>
      <c r="V106" s="62"/>
      <c r="W106" s="105"/>
      <c r="X106" s="63"/>
      <c r="Y106" s="64"/>
      <c r="Z106" s="105"/>
      <c r="AA106" s="80"/>
    </row>
    <row r="107" spans="1:27" s="6" customFormat="1" x14ac:dyDescent="0.2">
      <c r="A107" s="103"/>
      <c r="B107" s="104"/>
      <c r="C107" s="70"/>
      <c r="D107" s="71"/>
      <c r="E107" s="71"/>
      <c r="F107" s="71"/>
      <c r="G107" s="71"/>
      <c r="H107" s="71"/>
      <c r="I107" s="71"/>
      <c r="J107" s="105"/>
      <c r="K107" s="106"/>
      <c r="L107" s="107"/>
      <c r="M107" s="105"/>
      <c r="N107" s="105"/>
      <c r="O107" s="105"/>
      <c r="P107" s="105"/>
      <c r="Q107" s="59"/>
      <c r="R107" s="59"/>
      <c r="S107" s="60"/>
      <c r="T107" s="105"/>
      <c r="U107" s="62"/>
      <c r="V107" s="62"/>
      <c r="W107" s="105"/>
      <c r="X107" s="63"/>
      <c r="Y107" s="64"/>
      <c r="Z107" s="105"/>
      <c r="AA107" s="80"/>
    </row>
    <row r="108" spans="1:27" s="6" customFormat="1" x14ac:dyDescent="0.2">
      <c r="A108" s="103"/>
      <c r="B108" s="104"/>
      <c r="C108" s="70"/>
      <c r="D108" s="71"/>
      <c r="E108" s="71"/>
      <c r="F108" s="71"/>
      <c r="G108" s="71"/>
      <c r="H108" s="71"/>
      <c r="I108" s="71"/>
      <c r="J108" s="105"/>
      <c r="K108" s="106"/>
      <c r="L108" s="107"/>
      <c r="M108" s="105"/>
      <c r="N108" s="105"/>
      <c r="O108" s="105"/>
      <c r="P108" s="105"/>
      <c r="Q108" s="59"/>
      <c r="R108" s="59"/>
      <c r="S108" s="60"/>
      <c r="T108" s="105"/>
      <c r="U108" s="62"/>
      <c r="V108" s="62"/>
      <c r="W108" s="105"/>
      <c r="X108" s="63"/>
      <c r="Y108" s="64"/>
      <c r="Z108" s="105"/>
      <c r="AA108" s="80"/>
    </row>
    <row r="109" spans="1:27" s="6" customFormat="1" x14ac:dyDescent="0.2">
      <c r="A109" s="103"/>
      <c r="B109" s="104"/>
      <c r="C109" s="70"/>
      <c r="D109" s="71"/>
      <c r="E109" s="71"/>
      <c r="F109" s="71"/>
      <c r="G109" s="71"/>
      <c r="H109" s="71"/>
      <c r="I109" s="71"/>
      <c r="J109" s="105"/>
      <c r="K109" s="106"/>
      <c r="L109" s="107"/>
      <c r="M109" s="105"/>
      <c r="N109" s="105"/>
      <c r="O109" s="105"/>
      <c r="P109" s="105"/>
      <c r="Q109" s="59"/>
      <c r="R109" s="59"/>
      <c r="S109" s="60"/>
      <c r="T109" s="105"/>
      <c r="U109" s="62"/>
      <c r="V109" s="62"/>
      <c r="W109" s="105"/>
      <c r="X109" s="63"/>
      <c r="Y109" s="64"/>
      <c r="Z109" s="105"/>
      <c r="AA109" s="80"/>
    </row>
    <row r="110" spans="1:27" s="6" customFormat="1" x14ac:dyDescent="0.2">
      <c r="A110" s="103"/>
      <c r="B110" s="104"/>
      <c r="C110" s="70"/>
      <c r="D110" s="71"/>
      <c r="E110" s="71"/>
      <c r="F110" s="71"/>
      <c r="G110" s="71"/>
      <c r="H110" s="71"/>
      <c r="I110" s="71"/>
      <c r="J110" s="105"/>
      <c r="K110" s="106"/>
      <c r="L110" s="107"/>
      <c r="M110" s="105"/>
      <c r="N110" s="105"/>
      <c r="O110" s="105"/>
      <c r="P110" s="105"/>
      <c r="Q110" s="59"/>
      <c r="R110" s="59"/>
      <c r="S110" s="60"/>
      <c r="T110" s="105"/>
      <c r="U110" s="62"/>
      <c r="V110" s="62"/>
      <c r="W110" s="105"/>
      <c r="X110" s="63"/>
      <c r="Y110" s="64"/>
      <c r="Z110" s="105"/>
      <c r="AA110" s="80"/>
    </row>
    <row r="111" spans="1:27" s="6" customFormat="1" x14ac:dyDescent="0.2">
      <c r="A111" s="103"/>
      <c r="B111" s="104"/>
      <c r="C111" s="70"/>
      <c r="D111" s="71"/>
      <c r="E111" s="71"/>
      <c r="F111" s="71"/>
      <c r="G111" s="71"/>
      <c r="H111" s="71"/>
      <c r="I111" s="71"/>
      <c r="J111" s="105"/>
      <c r="K111" s="106"/>
      <c r="L111" s="107"/>
      <c r="M111" s="105"/>
      <c r="N111" s="105"/>
      <c r="O111" s="105"/>
      <c r="P111" s="105"/>
      <c r="Q111" s="59"/>
      <c r="R111" s="59"/>
      <c r="S111" s="60"/>
      <c r="T111" s="105"/>
      <c r="U111" s="62"/>
      <c r="V111" s="62"/>
      <c r="W111" s="105"/>
      <c r="X111" s="63"/>
      <c r="Y111" s="64"/>
      <c r="Z111" s="105"/>
      <c r="AA111" s="80"/>
    </row>
    <row r="112" spans="1:27" s="6" customFormat="1" x14ac:dyDescent="0.2">
      <c r="A112" s="103"/>
      <c r="B112" s="104"/>
      <c r="C112" s="70"/>
      <c r="D112" s="71"/>
      <c r="E112" s="71"/>
      <c r="F112" s="71"/>
      <c r="G112" s="71"/>
      <c r="H112" s="71"/>
      <c r="I112" s="71"/>
      <c r="J112" s="105"/>
      <c r="K112" s="106"/>
      <c r="L112" s="107"/>
      <c r="M112" s="105"/>
      <c r="N112" s="105"/>
      <c r="O112" s="105"/>
      <c r="P112" s="105"/>
      <c r="Q112" s="59"/>
      <c r="R112" s="59"/>
      <c r="S112" s="60"/>
      <c r="T112" s="105"/>
      <c r="U112" s="62"/>
      <c r="V112" s="62"/>
      <c r="W112" s="105"/>
      <c r="X112" s="63"/>
      <c r="Y112" s="64"/>
      <c r="Z112" s="105"/>
      <c r="AA112" s="80"/>
    </row>
    <row r="113" spans="1:27" s="6" customFormat="1" x14ac:dyDescent="0.2">
      <c r="A113" s="103"/>
      <c r="B113" s="104"/>
      <c r="C113" s="70"/>
      <c r="D113" s="71"/>
      <c r="E113" s="71"/>
      <c r="F113" s="71"/>
      <c r="G113" s="71"/>
      <c r="H113" s="71"/>
      <c r="I113" s="71"/>
      <c r="J113" s="105"/>
      <c r="K113" s="106"/>
      <c r="L113" s="107"/>
      <c r="M113" s="105"/>
      <c r="N113" s="105"/>
      <c r="O113" s="105"/>
      <c r="P113" s="105"/>
      <c r="Q113" s="59"/>
      <c r="R113" s="59"/>
      <c r="S113" s="60"/>
      <c r="T113" s="105"/>
      <c r="U113" s="62"/>
      <c r="V113" s="62"/>
      <c r="W113" s="105"/>
      <c r="X113" s="63"/>
      <c r="Y113" s="64"/>
      <c r="Z113" s="105"/>
      <c r="AA113" s="80"/>
    </row>
    <row r="114" spans="1:27" s="6" customFormat="1" x14ac:dyDescent="0.2">
      <c r="A114" s="103"/>
      <c r="B114" s="104"/>
      <c r="C114" s="70"/>
      <c r="D114" s="71"/>
      <c r="E114" s="71"/>
      <c r="F114" s="71"/>
      <c r="G114" s="71"/>
      <c r="H114" s="71"/>
      <c r="I114" s="71"/>
      <c r="J114" s="105"/>
      <c r="K114" s="106"/>
      <c r="L114" s="107"/>
      <c r="M114" s="105"/>
      <c r="N114" s="105"/>
      <c r="O114" s="105"/>
      <c r="P114" s="105"/>
      <c r="Q114" s="59"/>
      <c r="R114" s="59"/>
      <c r="S114" s="60"/>
      <c r="T114" s="105"/>
      <c r="U114" s="62"/>
      <c r="V114" s="62"/>
      <c r="W114" s="105"/>
      <c r="X114" s="63"/>
      <c r="Y114" s="64"/>
      <c r="Z114" s="105"/>
      <c r="AA114" s="80"/>
    </row>
    <row r="115" spans="1:27" s="6" customFormat="1" x14ac:dyDescent="0.2">
      <c r="A115" s="103"/>
      <c r="B115" s="104"/>
      <c r="C115" s="70"/>
      <c r="D115" s="71"/>
      <c r="E115" s="71"/>
      <c r="F115" s="71"/>
      <c r="G115" s="71"/>
      <c r="H115" s="71"/>
      <c r="I115" s="71"/>
      <c r="J115" s="105"/>
      <c r="K115" s="106"/>
      <c r="L115" s="107"/>
      <c r="M115" s="105"/>
      <c r="N115" s="105"/>
      <c r="O115" s="105"/>
      <c r="P115" s="105"/>
      <c r="Q115" s="59"/>
      <c r="R115" s="59"/>
      <c r="S115" s="60"/>
      <c r="T115" s="105"/>
      <c r="U115" s="62"/>
      <c r="V115" s="62"/>
      <c r="W115" s="105"/>
      <c r="X115" s="63"/>
      <c r="Y115" s="64"/>
      <c r="Z115" s="105"/>
      <c r="AA115" s="80"/>
    </row>
    <row r="116" spans="1:27" s="6" customFormat="1" x14ac:dyDescent="0.2">
      <c r="A116" s="103"/>
      <c r="B116" s="104"/>
      <c r="C116" s="70"/>
      <c r="D116" s="71"/>
      <c r="E116" s="71"/>
      <c r="F116" s="71"/>
      <c r="G116" s="71"/>
      <c r="H116" s="71"/>
      <c r="I116" s="71"/>
      <c r="J116" s="105"/>
      <c r="K116" s="106"/>
      <c r="L116" s="107"/>
      <c r="M116" s="105"/>
      <c r="N116" s="105"/>
      <c r="O116" s="105"/>
      <c r="P116" s="105"/>
      <c r="Q116" s="59"/>
      <c r="R116" s="59"/>
      <c r="S116" s="60"/>
      <c r="T116" s="105"/>
      <c r="U116" s="62"/>
      <c r="V116" s="62"/>
      <c r="W116" s="105"/>
      <c r="X116" s="63"/>
      <c r="Y116" s="64"/>
      <c r="Z116" s="105"/>
      <c r="AA116" s="80"/>
    </row>
    <row r="117" spans="1:27" s="6" customFormat="1" x14ac:dyDescent="0.2">
      <c r="A117" s="103"/>
      <c r="B117" s="104"/>
      <c r="C117" s="70"/>
      <c r="D117" s="71"/>
      <c r="E117" s="71"/>
      <c r="F117" s="71"/>
      <c r="G117" s="71"/>
      <c r="H117" s="71"/>
      <c r="I117" s="71"/>
      <c r="J117" s="105"/>
      <c r="K117" s="106"/>
      <c r="L117" s="107"/>
      <c r="M117" s="105"/>
      <c r="N117" s="105"/>
      <c r="O117" s="105"/>
      <c r="P117" s="105"/>
      <c r="Q117" s="59"/>
      <c r="R117" s="59"/>
      <c r="S117" s="60"/>
      <c r="T117" s="105"/>
      <c r="U117" s="62"/>
      <c r="V117" s="62"/>
      <c r="W117" s="105"/>
      <c r="X117" s="63"/>
      <c r="Y117" s="64"/>
      <c r="Z117" s="105"/>
      <c r="AA117" s="80"/>
    </row>
    <row r="118" spans="1:27" s="6" customFormat="1" x14ac:dyDescent="0.2">
      <c r="A118" s="103"/>
      <c r="B118" s="104"/>
      <c r="C118" s="70"/>
      <c r="D118" s="71"/>
      <c r="E118" s="71"/>
      <c r="F118" s="71"/>
      <c r="G118" s="71"/>
      <c r="H118" s="71"/>
      <c r="I118" s="71"/>
      <c r="J118" s="105"/>
      <c r="K118" s="106"/>
      <c r="L118" s="107"/>
      <c r="M118" s="105"/>
      <c r="N118" s="105"/>
      <c r="O118" s="105"/>
      <c r="P118" s="105"/>
      <c r="Q118" s="59"/>
      <c r="R118" s="59"/>
      <c r="S118" s="60"/>
      <c r="T118" s="105"/>
      <c r="U118" s="62"/>
      <c r="V118" s="62"/>
      <c r="W118" s="105"/>
      <c r="X118" s="63"/>
      <c r="Y118" s="64"/>
      <c r="Z118" s="105"/>
      <c r="AA118" s="80"/>
    </row>
    <row r="119" spans="1:27" s="6" customFormat="1" x14ac:dyDescent="0.2">
      <c r="A119" s="103"/>
      <c r="B119" s="104"/>
      <c r="C119" s="70"/>
      <c r="D119" s="71"/>
      <c r="E119" s="71"/>
      <c r="F119" s="71"/>
      <c r="G119" s="71"/>
      <c r="H119" s="71"/>
      <c r="I119" s="71"/>
      <c r="J119" s="105"/>
      <c r="K119" s="106"/>
      <c r="L119" s="107"/>
      <c r="M119" s="105"/>
      <c r="N119" s="105"/>
      <c r="O119" s="105"/>
      <c r="P119" s="105"/>
      <c r="Q119" s="59"/>
      <c r="R119" s="59"/>
      <c r="S119" s="60"/>
      <c r="T119" s="105"/>
      <c r="U119" s="62"/>
      <c r="V119" s="62"/>
      <c r="W119" s="105"/>
      <c r="X119" s="63"/>
      <c r="Y119" s="64"/>
      <c r="Z119" s="105"/>
      <c r="AA119" s="80"/>
    </row>
    <row r="120" spans="1:27" s="6" customFormat="1" x14ac:dyDescent="0.2">
      <c r="A120" s="103"/>
      <c r="B120" s="104"/>
      <c r="C120" s="70"/>
      <c r="D120" s="71"/>
      <c r="E120" s="71"/>
      <c r="F120" s="71"/>
      <c r="G120" s="71"/>
      <c r="H120" s="71"/>
      <c r="I120" s="71"/>
      <c r="J120" s="105"/>
      <c r="K120" s="106"/>
      <c r="L120" s="107"/>
      <c r="M120" s="105"/>
      <c r="N120" s="105"/>
      <c r="O120" s="105"/>
      <c r="P120" s="105"/>
      <c r="Q120" s="59"/>
      <c r="R120" s="59"/>
      <c r="S120" s="60"/>
      <c r="T120" s="105"/>
      <c r="U120" s="62"/>
      <c r="V120" s="62"/>
      <c r="W120" s="105"/>
      <c r="X120" s="63"/>
      <c r="Y120" s="64"/>
      <c r="Z120" s="105"/>
      <c r="AA120" s="80"/>
    </row>
    <row r="121" spans="1:27" s="6" customFormat="1" x14ac:dyDescent="0.2">
      <c r="A121" s="103"/>
      <c r="B121" s="104"/>
      <c r="C121" s="70"/>
      <c r="D121" s="71"/>
      <c r="E121" s="71"/>
      <c r="F121" s="71"/>
      <c r="G121" s="71"/>
      <c r="H121" s="71"/>
      <c r="I121" s="71"/>
      <c r="J121" s="105"/>
      <c r="K121" s="106"/>
      <c r="L121" s="107"/>
      <c r="M121" s="105"/>
      <c r="N121" s="105"/>
      <c r="O121" s="105"/>
      <c r="P121" s="105"/>
      <c r="Q121" s="59"/>
      <c r="R121" s="59"/>
      <c r="S121" s="60"/>
      <c r="T121" s="105"/>
      <c r="U121" s="62"/>
      <c r="V121" s="62"/>
      <c r="W121" s="105"/>
      <c r="X121" s="63"/>
      <c r="Y121" s="64"/>
      <c r="Z121" s="105"/>
      <c r="AA121" s="80"/>
    </row>
    <row r="122" spans="1:27" s="6" customFormat="1" x14ac:dyDescent="0.2">
      <c r="A122" s="103"/>
      <c r="B122" s="104"/>
      <c r="C122" s="70"/>
      <c r="D122" s="71"/>
      <c r="E122" s="71"/>
      <c r="F122" s="71"/>
      <c r="G122" s="71"/>
      <c r="H122" s="71"/>
      <c r="I122" s="71"/>
      <c r="J122" s="105"/>
      <c r="K122" s="106"/>
      <c r="L122" s="107"/>
      <c r="M122" s="105"/>
      <c r="N122" s="105"/>
      <c r="O122" s="105"/>
      <c r="P122" s="105"/>
      <c r="Q122" s="59"/>
      <c r="R122" s="59"/>
      <c r="S122" s="60"/>
      <c r="T122" s="105"/>
      <c r="U122" s="62"/>
      <c r="V122" s="62"/>
      <c r="W122" s="105"/>
      <c r="X122" s="63"/>
      <c r="Y122" s="64"/>
      <c r="Z122" s="105"/>
      <c r="AA122" s="80"/>
    </row>
    <row r="123" spans="1:27" s="6" customFormat="1" x14ac:dyDescent="0.2">
      <c r="A123" s="103"/>
      <c r="B123" s="104"/>
      <c r="C123" s="70"/>
      <c r="D123" s="71"/>
      <c r="E123" s="71"/>
      <c r="F123" s="71"/>
      <c r="G123" s="71"/>
      <c r="H123" s="71"/>
      <c r="I123" s="71"/>
      <c r="J123" s="105"/>
      <c r="K123" s="106"/>
      <c r="L123" s="107"/>
      <c r="M123" s="105"/>
      <c r="N123" s="105"/>
      <c r="O123" s="105"/>
      <c r="P123" s="105"/>
      <c r="Q123" s="59"/>
      <c r="R123" s="59"/>
      <c r="S123" s="60"/>
      <c r="T123" s="105"/>
      <c r="U123" s="62"/>
      <c r="V123" s="62"/>
      <c r="W123" s="105"/>
      <c r="X123" s="63"/>
      <c r="Y123" s="64"/>
      <c r="Z123" s="105"/>
      <c r="AA123" s="80"/>
    </row>
    <row r="124" spans="1:27" s="6" customFormat="1" x14ac:dyDescent="0.2">
      <c r="A124" s="103"/>
      <c r="B124" s="104"/>
      <c r="C124" s="70"/>
      <c r="D124" s="71"/>
      <c r="E124" s="71"/>
      <c r="F124" s="71"/>
      <c r="G124" s="71"/>
      <c r="H124" s="71"/>
      <c r="I124" s="71"/>
      <c r="J124" s="105"/>
      <c r="K124" s="106"/>
      <c r="L124" s="107"/>
      <c r="M124" s="105"/>
      <c r="N124" s="105"/>
      <c r="O124" s="105"/>
      <c r="P124" s="105"/>
      <c r="Q124" s="59"/>
      <c r="R124" s="59"/>
      <c r="S124" s="60"/>
      <c r="T124" s="105"/>
      <c r="U124" s="62"/>
      <c r="V124" s="62"/>
      <c r="W124" s="105"/>
      <c r="X124" s="63"/>
      <c r="Y124" s="64"/>
      <c r="Z124" s="105"/>
      <c r="AA124" s="80"/>
    </row>
    <row r="125" spans="1:27" s="6" customFormat="1" x14ac:dyDescent="0.2">
      <c r="A125" s="103"/>
      <c r="B125" s="104"/>
      <c r="C125" s="70"/>
      <c r="D125" s="71"/>
      <c r="E125" s="71"/>
      <c r="F125" s="71"/>
      <c r="G125" s="71"/>
      <c r="H125" s="71"/>
      <c r="I125" s="71"/>
      <c r="J125" s="105"/>
      <c r="K125" s="106"/>
      <c r="L125" s="107"/>
      <c r="M125" s="105"/>
      <c r="N125" s="105"/>
      <c r="O125" s="105"/>
      <c r="P125" s="105"/>
      <c r="Q125" s="59"/>
      <c r="R125" s="59"/>
      <c r="S125" s="60"/>
      <c r="T125" s="105"/>
      <c r="U125" s="62"/>
      <c r="V125" s="62"/>
      <c r="W125" s="105"/>
      <c r="X125" s="63"/>
      <c r="Y125" s="64"/>
      <c r="Z125" s="105"/>
      <c r="AA125" s="80"/>
    </row>
    <row r="126" spans="1:27" s="6" customFormat="1" x14ac:dyDescent="0.2">
      <c r="A126" s="103"/>
      <c r="B126" s="104"/>
      <c r="C126" s="70"/>
      <c r="D126" s="71"/>
      <c r="E126" s="71"/>
      <c r="F126" s="71"/>
      <c r="G126" s="71"/>
      <c r="H126" s="71"/>
      <c r="I126" s="71"/>
      <c r="J126" s="105"/>
      <c r="K126" s="106"/>
      <c r="L126" s="107"/>
      <c r="M126" s="105"/>
      <c r="N126" s="105"/>
      <c r="O126" s="105"/>
      <c r="P126" s="105"/>
      <c r="Q126" s="59"/>
      <c r="R126" s="59"/>
      <c r="S126" s="60"/>
      <c r="T126" s="105"/>
      <c r="U126" s="62"/>
      <c r="V126" s="62"/>
      <c r="W126" s="105"/>
      <c r="X126" s="63"/>
      <c r="Y126" s="64"/>
      <c r="Z126" s="105"/>
      <c r="AA126" s="80"/>
    </row>
    <row r="127" spans="1:27" s="6" customFormat="1" x14ac:dyDescent="0.2">
      <c r="A127" s="103"/>
      <c r="B127" s="104"/>
      <c r="C127" s="70"/>
      <c r="D127" s="71"/>
      <c r="E127" s="71"/>
      <c r="F127" s="71"/>
      <c r="G127" s="71"/>
      <c r="H127" s="71"/>
      <c r="I127" s="71"/>
      <c r="J127" s="105"/>
      <c r="K127" s="106"/>
      <c r="L127" s="107"/>
      <c r="M127" s="105"/>
      <c r="N127" s="105"/>
      <c r="O127" s="105"/>
      <c r="P127" s="105"/>
      <c r="Q127" s="59"/>
      <c r="R127" s="59"/>
      <c r="S127" s="60"/>
      <c r="T127" s="105"/>
      <c r="U127" s="62"/>
      <c r="V127" s="62"/>
      <c r="W127" s="105"/>
      <c r="X127" s="63"/>
      <c r="Y127" s="64"/>
      <c r="Z127" s="105"/>
      <c r="AA127" s="80"/>
    </row>
    <row r="128" spans="1:27" s="6" customFormat="1" x14ac:dyDescent="0.2">
      <c r="A128" s="103"/>
      <c r="B128" s="104"/>
      <c r="C128" s="70"/>
      <c r="D128" s="71"/>
      <c r="E128" s="71"/>
      <c r="F128" s="71"/>
      <c r="G128" s="71"/>
      <c r="H128" s="71"/>
      <c r="I128" s="71"/>
      <c r="J128" s="105"/>
      <c r="K128" s="106"/>
      <c r="L128" s="107"/>
      <c r="M128" s="105"/>
      <c r="N128" s="105"/>
      <c r="O128" s="105"/>
      <c r="P128" s="105"/>
      <c r="Q128" s="59"/>
      <c r="R128" s="59"/>
      <c r="S128" s="60"/>
      <c r="T128" s="105"/>
      <c r="U128" s="62"/>
      <c r="V128" s="62"/>
      <c r="W128" s="105"/>
      <c r="X128" s="63"/>
      <c r="Y128" s="64"/>
      <c r="Z128" s="105"/>
      <c r="AA128" s="80"/>
    </row>
    <row r="129" spans="1:27" s="6" customFormat="1" x14ac:dyDescent="0.2">
      <c r="A129" s="103"/>
      <c r="B129" s="104"/>
      <c r="C129" s="70"/>
      <c r="D129" s="71"/>
      <c r="E129" s="71"/>
      <c r="F129" s="71"/>
      <c r="G129" s="71"/>
      <c r="H129" s="71"/>
      <c r="I129" s="71"/>
      <c r="J129" s="105"/>
      <c r="K129" s="106"/>
      <c r="L129" s="107"/>
      <c r="M129" s="105"/>
      <c r="N129" s="105"/>
      <c r="O129" s="105"/>
      <c r="P129" s="105"/>
      <c r="Q129" s="59"/>
      <c r="R129" s="59"/>
      <c r="S129" s="60"/>
      <c r="T129" s="105"/>
      <c r="U129" s="62"/>
      <c r="V129" s="62"/>
      <c r="W129" s="105"/>
      <c r="X129" s="63"/>
      <c r="Y129" s="64"/>
      <c r="Z129" s="105"/>
      <c r="AA129" s="80"/>
    </row>
    <row r="130" spans="1:27" s="6" customFormat="1" x14ac:dyDescent="0.2">
      <c r="A130" s="103"/>
      <c r="B130" s="104"/>
      <c r="C130" s="70"/>
      <c r="D130" s="71"/>
      <c r="E130" s="71"/>
      <c r="F130" s="71"/>
      <c r="G130" s="71"/>
      <c r="H130" s="71"/>
      <c r="I130" s="71"/>
      <c r="J130" s="105"/>
      <c r="K130" s="106"/>
      <c r="L130" s="107"/>
      <c r="M130" s="105"/>
      <c r="N130" s="105"/>
      <c r="O130" s="105"/>
      <c r="P130" s="105"/>
      <c r="Q130" s="59"/>
      <c r="R130" s="59"/>
      <c r="S130" s="60"/>
      <c r="T130" s="105"/>
      <c r="U130" s="62"/>
      <c r="V130" s="62"/>
      <c r="W130" s="105"/>
      <c r="X130" s="63"/>
      <c r="Y130" s="64"/>
      <c r="Z130" s="105"/>
      <c r="AA130" s="80"/>
    </row>
    <row r="131" spans="1:27" s="6" customFormat="1" x14ac:dyDescent="0.2">
      <c r="A131" s="103"/>
      <c r="B131" s="104"/>
      <c r="C131" s="70"/>
      <c r="D131" s="71"/>
      <c r="E131" s="71"/>
      <c r="F131" s="71"/>
      <c r="G131" s="71"/>
      <c r="H131" s="71"/>
      <c r="I131" s="71"/>
      <c r="J131" s="105"/>
      <c r="K131" s="106"/>
      <c r="L131" s="107"/>
      <c r="M131" s="105"/>
      <c r="N131" s="105"/>
      <c r="O131" s="105"/>
      <c r="P131" s="105"/>
      <c r="Q131" s="59"/>
      <c r="R131" s="59"/>
      <c r="S131" s="60"/>
      <c r="T131" s="105"/>
      <c r="U131" s="62"/>
      <c r="V131" s="62"/>
      <c r="W131" s="105"/>
      <c r="X131" s="63"/>
      <c r="Y131" s="64"/>
      <c r="Z131" s="105"/>
      <c r="AA131" s="80"/>
    </row>
    <row r="132" spans="1:27" s="6" customFormat="1" x14ac:dyDescent="0.2">
      <c r="A132" s="103"/>
      <c r="B132" s="104"/>
      <c r="C132" s="70"/>
      <c r="D132" s="71"/>
      <c r="E132" s="71"/>
      <c r="F132" s="71"/>
      <c r="G132" s="71"/>
      <c r="H132" s="71"/>
      <c r="I132" s="71"/>
      <c r="J132" s="105"/>
      <c r="K132" s="106"/>
      <c r="L132" s="107"/>
      <c r="M132" s="105"/>
      <c r="N132" s="105"/>
      <c r="O132" s="105"/>
      <c r="P132" s="105"/>
      <c r="Q132" s="59"/>
      <c r="R132" s="59"/>
      <c r="S132" s="60"/>
      <c r="T132" s="105"/>
      <c r="U132" s="62"/>
      <c r="V132" s="62"/>
      <c r="W132" s="105"/>
      <c r="X132" s="63"/>
      <c r="Y132" s="64"/>
      <c r="Z132" s="105"/>
      <c r="AA132" s="80"/>
    </row>
    <row r="133" spans="1:27" s="6" customFormat="1" x14ac:dyDescent="0.2">
      <c r="A133" s="103"/>
      <c r="B133" s="104"/>
      <c r="C133" s="70"/>
      <c r="D133" s="71"/>
      <c r="E133" s="71"/>
      <c r="F133" s="71"/>
      <c r="G133" s="71"/>
      <c r="H133" s="71"/>
      <c r="I133" s="71"/>
      <c r="J133" s="105"/>
      <c r="K133" s="106"/>
      <c r="L133" s="107"/>
      <c r="M133" s="105"/>
      <c r="N133" s="105"/>
      <c r="O133" s="105"/>
      <c r="P133" s="105"/>
      <c r="Q133" s="59"/>
      <c r="R133" s="59"/>
      <c r="S133" s="60"/>
      <c r="T133" s="105"/>
      <c r="U133" s="62"/>
      <c r="V133" s="62"/>
      <c r="W133" s="105"/>
      <c r="X133" s="63"/>
      <c r="Y133" s="64"/>
      <c r="Z133" s="105"/>
      <c r="AA133" s="80"/>
    </row>
    <row r="134" spans="1:27" s="6" customFormat="1" x14ac:dyDescent="0.2">
      <c r="A134" s="103"/>
      <c r="B134" s="104"/>
      <c r="C134" s="70"/>
      <c r="D134" s="71"/>
      <c r="E134" s="71"/>
      <c r="F134" s="71"/>
      <c r="G134" s="71"/>
      <c r="H134" s="71"/>
      <c r="I134" s="71"/>
      <c r="J134" s="105"/>
      <c r="K134" s="106"/>
      <c r="L134" s="107"/>
      <c r="M134" s="105"/>
      <c r="N134" s="105"/>
      <c r="O134" s="105"/>
      <c r="P134" s="105"/>
      <c r="Q134" s="59"/>
      <c r="R134" s="59"/>
      <c r="S134" s="60"/>
      <c r="T134" s="105"/>
      <c r="U134" s="62"/>
      <c r="V134" s="62"/>
      <c r="W134" s="105"/>
      <c r="X134" s="63"/>
      <c r="Y134" s="64"/>
      <c r="Z134" s="105"/>
      <c r="AA134" s="80"/>
    </row>
    <row r="135" spans="1:27" s="6" customFormat="1" x14ac:dyDescent="0.2">
      <c r="A135" s="103"/>
      <c r="B135" s="104"/>
      <c r="C135" s="70"/>
      <c r="D135" s="71"/>
      <c r="E135" s="71"/>
      <c r="F135" s="71"/>
      <c r="G135" s="71"/>
      <c r="H135" s="71"/>
      <c r="I135" s="71"/>
      <c r="J135" s="105"/>
      <c r="K135" s="106"/>
      <c r="L135" s="107"/>
      <c r="M135" s="105"/>
      <c r="N135" s="105"/>
      <c r="O135" s="105"/>
      <c r="P135" s="105"/>
      <c r="Q135" s="59"/>
      <c r="R135" s="59"/>
      <c r="S135" s="60"/>
      <c r="T135" s="105"/>
      <c r="U135" s="62"/>
      <c r="V135" s="62"/>
      <c r="W135" s="105"/>
      <c r="X135" s="63"/>
      <c r="Y135" s="64"/>
      <c r="Z135" s="105"/>
      <c r="AA135" s="80"/>
    </row>
    <row r="136" spans="1:27" s="6" customFormat="1" x14ac:dyDescent="0.2">
      <c r="A136" s="103"/>
      <c r="B136" s="104"/>
      <c r="C136" s="70"/>
      <c r="D136" s="71"/>
      <c r="E136" s="71"/>
      <c r="F136" s="71"/>
      <c r="G136" s="71"/>
      <c r="H136" s="71"/>
      <c r="I136" s="71"/>
      <c r="J136" s="105"/>
      <c r="K136" s="106"/>
      <c r="L136" s="107"/>
      <c r="M136" s="105"/>
      <c r="N136" s="105"/>
      <c r="O136" s="105"/>
      <c r="P136" s="105"/>
      <c r="Q136" s="59"/>
      <c r="R136" s="59"/>
      <c r="S136" s="60"/>
      <c r="T136" s="105"/>
      <c r="U136" s="62"/>
      <c r="V136" s="62"/>
      <c r="W136" s="105"/>
      <c r="X136" s="63"/>
      <c r="Y136" s="64"/>
      <c r="Z136" s="105"/>
      <c r="AA136" s="80"/>
    </row>
    <row r="137" spans="1:27" s="6" customFormat="1" x14ac:dyDescent="0.2">
      <c r="A137" s="103"/>
      <c r="B137" s="104"/>
      <c r="C137" s="70"/>
      <c r="D137" s="71"/>
      <c r="E137" s="71"/>
      <c r="F137" s="71"/>
      <c r="G137" s="71"/>
      <c r="H137" s="71"/>
      <c r="I137" s="71"/>
      <c r="J137" s="105"/>
      <c r="K137" s="106"/>
      <c r="L137" s="107"/>
      <c r="M137" s="105"/>
      <c r="N137" s="105"/>
      <c r="O137" s="105"/>
      <c r="P137" s="105"/>
      <c r="Q137" s="59"/>
      <c r="R137" s="59"/>
      <c r="S137" s="60"/>
      <c r="T137" s="105"/>
      <c r="U137" s="62"/>
      <c r="V137" s="62"/>
      <c r="W137" s="105"/>
      <c r="X137" s="63"/>
      <c r="Y137" s="64"/>
      <c r="Z137" s="105"/>
      <c r="AA137" s="80"/>
    </row>
    <row r="138" spans="1:27" s="6" customFormat="1" x14ac:dyDescent="0.2">
      <c r="A138" s="103"/>
      <c r="B138" s="104"/>
      <c r="C138" s="70"/>
      <c r="D138" s="71"/>
      <c r="E138" s="71"/>
      <c r="F138" s="71"/>
      <c r="G138" s="71"/>
      <c r="H138" s="71"/>
      <c r="I138" s="71"/>
      <c r="J138" s="105"/>
      <c r="K138" s="106"/>
      <c r="L138" s="107"/>
      <c r="M138" s="105"/>
      <c r="N138" s="105"/>
      <c r="O138" s="105"/>
      <c r="P138" s="105"/>
      <c r="Q138" s="59"/>
      <c r="R138" s="59"/>
      <c r="S138" s="60"/>
      <c r="T138" s="105"/>
      <c r="U138" s="62"/>
      <c r="V138" s="62"/>
      <c r="W138" s="105"/>
      <c r="X138" s="63"/>
      <c r="Y138" s="64"/>
      <c r="Z138" s="105"/>
      <c r="AA138" s="80"/>
    </row>
    <row r="139" spans="1:27" s="6" customFormat="1" x14ac:dyDescent="0.2">
      <c r="A139" s="103"/>
      <c r="B139" s="104"/>
      <c r="C139" s="70"/>
      <c r="D139" s="71"/>
      <c r="E139" s="71"/>
      <c r="F139" s="71"/>
      <c r="G139" s="71"/>
      <c r="H139" s="71"/>
      <c r="I139" s="71"/>
      <c r="J139" s="105"/>
      <c r="K139" s="106"/>
      <c r="L139" s="107"/>
      <c r="M139" s="105"/>
      <c r="N139" s="105"/>
      <c r="O139" s="105"/>
      <c r="P139" s="105"/>
      <c r="Q139" s="59"/>
      <c r="R139" s="59"/>
      <c r="S139" s="60"/>
      <c r="T139" s="105"/>
      <c r="U139" s="62"/>
      <c r="V139" s="62"/>
      <c r="W139" s="105"/>
      <c r="X139" s="63"/>
      <c r="Y139" s="64"/>
      <c r="Z139" s="105"/>
      <c r="AA139" s="80"/>
    </row>
    <row r="140" spans="1:27" s="6" customFormat="1" x14ac:dyDescent="0.2">
      <c r="A140" s="103"/>
      <c r="B140" s="104"/>
      <c r="C140" s="70"/>
      <c r="D140" s="71"/>
      <c r="E140" s="71"/>
      <c r="F140" s="71"/>
      <c r="G140" s="71"/>
      <c r="H140" s="71"/>
      <c r="I140" s="71"/>
      <c r="J140" s="105"/>
      <c r="K140" s="106"/>
      <c r="L140" s="107"/>
      <c r="M140" s="105"/>
      <c r="N140" s="105"/>
      <c r="O140" s="105"/>
      <c r="P140" s="105"/>
      <c r="Q140" s="59"/>
      <c r="R140" s="59"/>
      <c r="S140" s="60"/>
      <c r="T140" s="105"/>
      <c r="U140" s="62"/>
      <c r="V140" s="62"/>
      <c r="W140" s="105"/>
      <c r="X140" s="63"/>
      <c r="Y140" s="64"/>
      <c r="Z140" s="105"/>
      <c r="AA140" s="80"/>
    </row>
    <row r="141" spans="1:27" s="6" customFormat="1" x14ac:dyDescent="0.2">
      <c r="A141" s="103"/>
      <c r="B141" s="104"/>
      <c r="C141" s="70"/>
      <c r="D141" s="71"/>
      <c r="E141" s="71"/>
      <c r="F141" s="71"/>
      <c r="G141" s="71"/>
      <c r="H141" s="71"/>
      <c r="I141" s="71"/>
      <c r="J141" s="105"/>
      <c r="K141" s="106"/>
      <c r="L141" s="107"/>
      <c r="M141" s="105"/>
      <c r="N141" s="105"/>
      <c r="O141" s="105"/>
      <c r="P141" s="105"/>
      <c r="Q141" s="59"/>
      <c r="R141" s="59"/>
      <c r="S141" s="60"/>
      <c r="T141" s="105"/>
      <c r="U141" s="62"/>
      <c r="V141" s="62"/>
      <c r="W141" s="105"/>
      <c r="X141" s="63"/>
      <c r="Y141" s="64"/>
      <c r="Z141" s="105"/>
      <c r="AA141" s="80"/>
    </row>
    <row r="142" spans="1:27" s="6" customFormat="1" x14ac:dyDescent="0.2">
      <c r="A142" s="103"/>
      <c r="B142" s="104"/>
      <c r="C142" s="70"/>
      <c r="D142" s="71"/>
      <c r="E142" s="71"/>
      <c r="F142" s="71"/>
      <c r="G142" s="71"/>
      <c r="H142" s="71"/>
      <c r="I142" s="71"/>
      <c r="J142" s="105"/>
      <c r="K142" s="106"/>
      <c r="L142" s="107"/>
      <c r="M142" s="105"/>
      <c r="N142" s="105"/>
      <c r="O142" s="105"/>
      <c r="P142" s="105"/>
      <c r="Q142" s="59"/>
      <c r="R142" s="59"/>
      <c r="S142" s="60"/>
      <c r="T142" s="105"/>
      <c r="U142" s="62"/>
      <c r="V142" s="62"/>
      <c r="W142" s="105"/>
      <c r="X142" s="63"/>
      <c r="Y142" s="64"/>
      <c r="Z142" s="105"/>
      <c r="AA142" s="80"/>
    </row>
    <row r="143" spans="1:27" s="6" customFormat="1" x14ac:dyDescent="0.2">
      <c r="A143" s="103"/>
      <c r="B143" s="104"/>
      <c r="C143" s="70"/>
      <c r="D143" s="71"/>
      <c r="E143" s="71"/>
      <c r="F143" s="71"/>
      <c r="G143" s="71"/>
      <c r="H143" s="71"/>
      <c r="I143" s="71"/>
      <c r="J143" s="105"/>
      <c r="K143" s="106"/>
      <c r="L143" s="107"/>
      <c r="M143" s="105"/>
      <c r="N143" s="105"/>
      <c r="O143" s="105"/>
      <c r="P143" s="105"/>
      <c r="Q143" s="59"/>
      <c r="R143" s="59"/>
      <c r="S143" s="60"/>
      <c r="T143" s="105"/>
      <c r="U143" s="62"/>
      <c r="V143" s="62"/>
      <c r="W143" s="105"/>
      <c r="X143" s="63"/>
      <c r="Y143" s="64"/>
      <c r="Z143" s="105"/>
      <c r="AA143" s="80"/>
    </row>
    <row r="144" spans="1:27" s="6" customFormat="1" x14ac:dyDescent="0.2">
      <c r="A144" s="103"/>
      <c r="B144" s="104"/>
      <c r="C144" s="70"/>
      <c r="D144" s="71"/>
      <c r="E144" s="71"/>
      <c r="F144" s="71"/>
      <c r="G144" s="71"/>
      <c r="H144" s="71"/>
      <c r="I144" s="71"/>
      <c r="J144" s="105"/>
      <c r="K144" s="106"/>
      <c r="L144" s="107"/>
      <c r="M144" s="105"/>
      <c r="N144" s="105"/>
      <c r="O144" s="105"/>
      <c r="P144" s="105"/>
      <c r="Q144" s="59"/>
      <c r="R144" s="59"/>
      <c r="S144" s="60"/>
      <c r="T144" s="105"/>
      <c r="U144" s="62"/>
      <c r="V144" s="62"/>
      <c r="W144" s="105"/>
      <c r="X144" s="63"/>
      <c r="Y144" s="64"/>
      <c r="Z144" s="105"/>
      <c r="AA144" s="80"/>
    </row>
    <row r="145" spans="1:27" s="6" customFormat="1" x14ac:dyDescent="0.2">
      <c r="A145" s="103"/>
      <c r="B145" s="104"/>
      <c r="C145" s="70"/>
      <c r="D145" s="71"/>
      <c r="E145" s="71"/>
      <c r="F145" s="71"/>
      <c r="G145" s="71"/>
      <c r="H145" s="71"/>
      <c r="I145" s="71"/>
      <c r="J145" s="105"/>
      <c r="K145" s="106"/>
      <c r="L145" s="107"/>
      <c r="M145" s="105"/>
      <c r="N145" s="105"/>
      <c r="O145" s="105"/>
      <c r="P145" s="105"/>
      <c r="Q145" s="59"/>
      <c r="R145" s="59"/>
      <c r="S145" s="60"/>
      <c r="T145" s="105"/>
      <c r="U145" s="62"/>
      <c r="V145" s="62"/>
      <c r="W145" s="105"/>
      <c r="X145" s="63"/>
      <c r="Y145" s="64"/>
      <c r="Z145" s="105"/>
      <c r="AA145" s="80"/>
    </row>
    <row r="146" spans="1:27" s="6" customFormat="1" x14ac:dyDescent="0.2">
      <c r="A146" s="103"/>
      <c r="B146" s="104"/>
      <c r="C146" s="70"/>
      <c r="D146" s="71"/>
      <c r="E146" s="71"/>
      <c r="F146" s="71"/>
      <c r="G146" s="71"/>
      <c r="H146" s="71"/>
      <c r="I146" s="71"/>
      <c r="J146" s="105"/>
      <c r="K146" s="106"/>
      <c r="L146" s="107"/>
      <c r="M146" s="105"/>
      <c r="N146" s="105"/>
      <c r="O146" s="105"/>
      <c r="P146" s="105"/>
      <c r="Q146" s="59"/>
      <c r="R146" s="59"/>
      <c r="S146" s="60"/>
      <c r="T146" s="105"/>
      <c r="U146" s="62"/>
      <c r="V146" s="62"/>
      <c r="W146" s="105"/>
      <c r="X146" s="63"/>
      <c r="Y146" s="64"/>
      <c r="Z146" s="105"/>
      <c r="AA146" s="80"/>
    </row>
    <row r="147" spans="1:27" s="6" customFormat="1" x14ac:dyDescent="0.2">
      <c r="A147" s="103"/>
      <c r="B147" s="104"/>
      <c r="C147" s="70"/>
      <c r="D147" s="71"/>
      <c r="E147" s="71"/>
      <c r="F147" s="71"/>
      <c r="G147" s="71"/>
      <c r="H147" s="71"/>
      <c r="I147" s="71"/>
      <c r="J147" s="105"/>
      <c r="K147" s="106"/>
      <c r="L147" s="107"/>
      <c r="M147" s="105"/>
      <c r="N147" s="105"/>
      <c r="O147" s="105"/>
      <c r="P147" s="105"/>
      <c r="Q147" s="59"/>
      <c r="R147" s="59"/>
      <c r="S147" s="60"/>
      <c r="T147" s="105"/>
      <c r="U147" s="62"/>
      <c r="V147" s="62"/>
      <c r="W147" s="105"/>
      <c r="X147" s="63"/>
      <c r="Y147" s="64"/>
      <c r="Z147" s="105"/>
      <c r="AA147" s="80"/>
    </row>
    <row r="148" spans="1:27" s="6" customFormat="1" x14ac:dyDescent="0.2">
      <c r="A148" s="103"/>
      <c r="B148" s="104"/>
      <c r="C148" s="70"/>
      <c r="D148" s="71"/>
      <c r="E148" s="71"/>
      <c r="F148" s="71"/>
      <c r="G148" s="71"/>
      <c r="H148" s="71"/>
      <c r="I148" s="71"/>
      <c r="J148" s="105"/>
      <c r="K148" s="106"/>
      <c r="L148" s="107"/>
      <c r="M148" s="105"/>
      <c r="N148" s="105"/>
      <c r="O148" s="105"/>
      <c r="P148" s="105"/>
      <c r="Q148" s="59"/>
      <c r="R148" s="59"/>
      <c r="S148" s="60"/>
      <c r="T148" s="105"/>
      <c r="U148" s="62"/>
      <c r="V148" s="62"/>
      <c r="W148" s="105"/>
      <c r="X148" s="63"/>
      <c r="Y148" s="64"/>
      <c r="Z148" s="105"/>
      <c r="AA148" s="80"/>
    </row>
    <row r="149" spans="1:27" s="6" customFormat="1" x14ac:dyDescent="0.2">
      <c r="A149" s="103"/>
      <c r="B149" s="104"/>
      <c r="C149" s="70"/>
      <c r="D149" s="71"/>
      <c r="E149" s="71"/>
      <c r="F149" s="71"/>
      <c r="G149" s="71"/>
      <c r="H149" s="71"/>
      <c r="I149" s="71"/>
      <c r="J149" s="105"/>
      <c r="K149" s="106"/>
      <c r="L149" s="107"/>
      <c r="M149" s="105"/>
      <c r="N149" s="105"/>
      <c r="O149" s="105"/>
      <c r="P149" s="105"/>
      <c r="Q149" s="59"/>
      <c r="R149" s="59"/>
      <c r="S149" s="60"/>
      <c r="T149" s="105"/>
      <c r="U149" s="62"/>
      <c r="V149" s="62"/>
      <c r="W149" s="105"/>
      <c r="X149" s="63"/>
      <c r="Y149" s="64"/>
      <c r="Z149" s="105"/>
      <c r="AA149" s="80"/>
    </row>
    <row r="150" spans="1:27" s="6" customFormat="1" x14ac:dyDescent="0.2">
      <c r="A150" s="103"/>
      <c r="B150" s="104"/>
      <c r="C150" s="70"/>
      <c r="D150" s="71"/>
      <c r="E150" s="71"/>
      <c r="F150" s="71"/>
      <c r="G150" s="71"/>
      <c r="H150" s="71"/>
      <c r="I150" s="71"/>
      <c r="J150" s="105"/>
      <c r="K150" s="106"/>
      <c r="L150" s="107"/>
      <c r="M150" s="105"/>
      <c r="N150" s="105"/>
      <c r="O150" s="105"/>
      <c r="P150" s="105"/>
      <c r="Q150" s="59"/>
      <c r="R150" s="59"/>
      <c r="S150" s="60"/>
      <c r="T150" s="105"/>
      <c r="U150" s="62"/>
      <c r="V150" s="62"/>
      <c r="W150" s="105"/>
      <c r="X150" s="63"/>
      <c r="Y150" s="64"/>
      <c r="Z150" s="105"/>
      <c r="AA150" s="80"/>
    </row>
    <row r="151" spans="1:27" s="6" customFormat="1" x14ac:dyDescent="0.2">
      <c r="A151" s="103"/>
      <c r="B151" s="104"/>
      <c r="C151" s="70"/>
      <c r="D151" s="71"/>
      <c r="E151" s="71"/>
      <c r="F151" s="71"/>
      <c r="G151" s="71"/>
      <c r="H151" s="71"/>
      <c r="I151" s="71"/>
      <c r="J151" s="105"/>
      <c r="K151" s="106"/>
      <c r="L151" s="107"/>
      <c r="M151" s="105"/>
      <c r="N151" s="105"/>
      <c r="O151" s="105"/>
      <c r="P151" s="105"/>
      <c r="Q151" s="59"/>
      <c r="R151" s="59"/>
      <c r="S151" s="60"/>
      <c r="T151" s="105"/>
      <c r="U151" s="62"/>
      <c r="V151" s="62"/>
      <c r="W151" s="105"/>
      <c r="X151" s="63"/>
      <c r="Y151" s="64"/>
      <c r="Z151" s="105"/>
      <c r="AA151" s="80"/>
    </row>
    <row r="152" spans="1:27" s="6" customFormat="1" x14ac:dyDescent="0.2">
      <c r="A152" s="103"/>
      <c r="B152" s="104"/>
      <c r="C152" s="70"/>
      <c r="D152" s="71"/>
      <c r="E152" s="71"/>
      <c r="F152" s="71"/>
      <c r="G152" s="71"/>
      <c r="H152" s="71"/>
      <c r="I152" s="71"/>
      <c r="J152" s="105"/>
      <c r="K152" s="106"/>
      <c r="L152" s="107"/>
      <c r="M152" s="105"/>
      <c r="N152" s="105"/>
      <c r="O152" s="105"/>
      <c r="P152" s="105"/>
      <c r="Q152" s="59"/>
      <c r="R152" s="59"/>
      <c r="S152" s="60"/>
      <c r="T152" s="105"/>
      <c r="U152" s="62"/>
      <c r="V152" s="62"/>
      <c r="W152" s="105"/>
      <c r="X152" s="63"/>
      <c r="Y152" s="64"/>
      <c r="Z152" s="105"/>
      <c r="AA152" s="80"/>
    </row>
    <row r="153" spans="1:27" s="6" customFormat="1" x14ac:dyDescent="0.2">
      <c r="A153" s="103"/>
      <c r="B153" s="104"/>
      <c r="C153" s="70"/>
      <c r="D153" s="71"/>
      <c r="E153" s="71"/>
      <c r="F153" s="71"/>
      <c r="G153" s="71"/>
      <c r="H153" s="71"/>
      <c r="I153" s="71"/>
      <c r="J153" s="105"/>
      <c r="K153" s="106"/>
      <c r="L153" s="107"/>
      <c r="M153" s="105"/>
      <c r="N153" s="105"/>
      <c r="O153" s="105"/>
      <c r="P153" s="105"/>
      <c r="Q153" s="59"/>
      <c r="R153" s="59"/>
      <c r="S153" s="60"/>
      <c r="T153" s="105"/>
      <c r="U153" s="62"/>
      <c r="V153" s="62"/>
      <c r="W153" s="105"/>
      <c r="X153" s="63"/>
      <c r="Y153" s="64"/>
      <c r="Z153" s="105"/>
      <c r="AA153" s="80"/>
    </row>
    <row r="154" spans="1:27" s="6" customFormat="1" x14ac:dyDescent="0.2">
      <c r="A154" s="103"/>
      <c r="B154" s="104"/>
      <c r="C154" s="70"/>
      <c r="D154" s="71"/>
      <c r="E154" s="71"/>
      <c r="F154" s="71"/>
      <c r="G154" s="71"/>
      <c r="H154" s="71"/>
      <c r="I154" s="71"/>
      <c r="J154" s="105"/>
      <c r="K154" s="106"/>
      <c r="L154" s="107"/>
      <c r="M154" s="105"/>
      <c r="N154" s="105"/>
      <c r="O154" s="105"/>
      <c r="P154" s="105"/>
      <c r="Q154" s="59"/>
      <c r="R154" s="59"/>
      <c r="S154" s="60"/>
      <c r="T154" s="105"/>
      <c r="U154" s="62"/>
      <c r="V154" s="62"/>
      <c r="W154" s="105"/>
      <c r="X154" s="63"/>
      <c r="Y154" s="64"/>
      <c r="Z154" s="105"/>
      <c r="AA154" s="80"/>
    </row>
    <row r="155" spans="1:27" s="6" customFormat="1" x14ac:dyDescent="0.2">
      <c r="A155" s="103"/>
      <c r="B155" s="104"/>
      <c r="C155" s="70"/>
      <c r="D155" s="71"/>
      <c r="E155" s="71"/>
      <c r="F155" s="71"/>
      <c r="G155" s="71"/>
      <c r="H155" s="71"/>
      <c r="I155" s="71"/>
      <c r="J155" s="105"/>
      <c r="K155" s="106"/>
      <c r="L155" s="107"/>
      <c r="M155" s="105"/>
      <c r="N155" s="105"/>
      <c r="O155" s="105"/>
      <c r="P155" s="105"/>
      <c r="Q155" s="59"/>
      <c r="R155" s="59"/>
      <c r="S155" s="60"/>
      <c r="T155" s="105"/>
      <c r="U155" s="62"/>
      <c r="V155" s="62"/>
      <c r="W155" s="105"/>
      <c r="X155" s="63"/>
      <c r="Y155" s="64"/>
      <c r="Z155" s="105"/>
      <c r="AA155" s="80"/>
    </row>
    <row r="156" spans="1:27" s="6" customFormat="1" x14ac:dyDescent="0.2">
      <c r="A156" s="103"/>
      <c r="B156" s="104"/>
      <c r="C156" s="70"/>
      <c r="D156" s="71"/>
      <c r="E156" s="71"/>
      <c r="F156" s="71"/>
      <c r="G156" s="71"/>
      <c r="H156" s="71"/>
      <c r="I156" s="71"/>
      <c r="J156" s="105"/>
      <c r="K156" s="106"/>
      <c r="L156" s="107"/>
      <c r="M156" s="105"/>
      <c r="N156" s="105"/>
      <c r="O156" s="105"/>
      <c r="P156" s="105"/>
      <c r="Q156" s="59"/>
      <c r="R156" s="59"/>
      <c r="S156" s="60"/>
      <c r="T156" s="105"/>
      <c r="U156" s="62"/>
      <c r="V156" s="62"/>
      <c r="W156" s="105"/>
      <c r="X156" s="63"/>
      <c r="Y156" s="64"/>
      <c r="Z156" s="105"/>
      <c r="AA156" s="80"/>
    </row>
    <row r="157" spans="1:27" s="6" customFormat="1" x14ac:dyDescent="0.2">
      <c r="A157" s="103"/>
      <c r="B157" s="104"/>
      <c r="C157" s="70"/>
      <c r="D157" s="71"/>
      <c r="E157" s="71"/>
      <c r="F157" s="71"/>
      <c r="G157" s="71"/>
      <c r="H157" s="71"/>
      <c r="I157" s="71"/>
      <c r="J157" s="105"/>
      <c r="K157" s="106"/>
      <c r="L157" s="107"/>
      <c r="M157" s="105"/>
      <c r="N157" s="105"/>
      <c r="O157" s="105"/>
      <c r="P157" s="105"/>
      <c r="Q157" s="59"/>
      <c r="R157" s="59"/>
      <c r="S157" s="60"/>
      <c r="T157" s="105"/>
      <c r="U157" s="62"/>
      <c r="V157" s="62"/>
      <c r="W157" s="105"/>
      <c r="X157" s="63"/>
      <c r="Y157" s="64"/>
      <c r="Z157" s="105"/>
      <c r="AA157" s="80"/>
    </row>
    <row r="158" spans="1:27" s="6" customFormat="1" x14ac:dyDescent="0.2">
      <c r="A158" s="103"/>
      <c r="B158" s="104"/>
      <c r="C158" s="70"/>
      <c r="D158" s="71"/>
      <c r="E158" s="71"/>
      <c r="F158" s="71"/>
      <c r="G158" s="71"/>
      <c r="H158" s="71"/>
      <c r="I158" s="71"/>
      <c r="J158" s="105"/>
      <c r="K158" s="106"/>
      <c r="L158" s="107"/>
      <c r="M158" s="105"/>
      <c r="N158" s="105"/>
      <c r="O158" s="105"/>
      <c r="P158" s="105"/>
      <c r="Q158" s="59"/>
      <c r="R158" s="59"/>
      <c r="S158" s="60"/>
      <c r="T158" s="105"/>
      <c r="U158" s="62"/>
      <c r="V158" s="62"/>
      <c r="W158" s="105"/>
      <c r="X158" s="63"/>
      <c r="Y158" s="64"/>
      <c r="Z158" s="105"/>
      <c r="AA158" s="80"/>
    </row>
    <row r="159" spans="1:27" s="6" customFormat="1" x14ac:dyDescent="0.2">
      <c r="A159" s="103"/>
      <c r="B159" s="104"/>
      <c r="C159" s="70"/>
      <c r="D159" s="71"/>
      <c r="E159" s="71"/>
      <c r="F159" s="71"/>
      <c r="G159" s="71"/>
      <c r="H159" s="71"/>
      <c r="I159" s="71"/>
      <c r="J159" s="105"/>
      <c r="K159" s="106"/>
      <c r="L159" s="107"/>
      <c r="M159" s="105"/>
      <c r="N159" s="105"/>
      <c r="O159" s="105"/>
      <c r="P159" s="105"/>
      <c r="Q159" s="59"/>
      <c r="R159" s="59"/>
      <c r="S159" s="60"/>
      <c r="T159" s="105"/>
      <c r="U159" s="62"/>
      <c r="V159" s="62"/>
      <c r="W159" s="105"/>
      <c r="X159" s="63"/>
      <c r="Y159" s="64"/>
      <c r="Z159" s="105"/>
      <c r="AA159" s="80"/>
    </row>
    <row r="160" spans="1:27" s="6" customFormat="1" x14ac:dyDescent="0.2">
      <c r="A160" s="103"/>
      <c r="B160" s="104"/>
      <c r="C160" s="70"/>
      <c r="D160" s="71"/>
      <c r="E160" s="71"/>
      <c r="F160" s="71"/>
      <c r="G160" s="71"/>
      <c r="H160" s="71"/>
      <c r="I160" s="71"/>
      <c r="J160" s="105"/>
      <c r="K160" s="106"/>
      <c r="L160" s="107"/>
      <c r="M160" s="105"/>
      <c r="N160" s="105"/>
      <c r="O160" s="105"/>
      <c r="P160" s="105"/>
      <c r="Q160" s="59"/>
      <c r="R160" s="59"/>
      <c r="S160" s="60"/>
      <c r="T160" s="105"/>
      <c r="U160" s="62"/>
      <c r="V160" s="62"/>
      <c r="W160" s="105"/>
      <c r="X160" s="63"/>
      <c r="Y160" s="64"/>
      <c r="Z160" s="105"/>
      <c r="AA160" s="80"/>
    </row>
    <row r="161" spans="1:27" s="6" customFormat="1" x14ac:dyDescent="0.2">
      <c r="A161" s="103"/>
      <c r="B161" s="104"/>
      <c r="C161" s="70"/>
      <c r="D161" s="71"/>
      <c r="E161" s="71"/>
      <c r="F161" s="71"/>
      <c r="G161" s="71"/>
      <c r="H161" s="71"/>
      <c r="I161" s="71"/>
      <c r="J161" s="105"/>
      <c r="K161" s="106"/>
      <c r="L161" s="107"/>
      <c r="M161" s="105"/>
      <c r="N161" s="105"/>
      <c r="O161" s="105"/>
      <c r="P161" s="105"/>
      <c r="Q161" s="59"/>
      <c r="R161" s="59"/>
      <c r="S161" s="60"/>
      <c r="T161" s="105"/>
      <c r="U161" s="62"/>
      <c r="V161" s="62"/>
      <c r="W161" s="105"/>
      <c r="X161" s="63"/>
      <c r="Y161" s="64"/>
      <c r="Z161" s="105"/>
      <c r="AA161" s="80"/>
    </row>
    <row r="162" spans="1:27" s="6" customFormat="1" x14ac:dyDescent="0.2">
      <c r="A162" s="103"/>
      <c r="B162" s="104"/>
      <c r="C162" s="70"/>
      <c r="D162" s="71"/>
      <c r="E162" s="71"/>
      <c r="F162" s="71"/>
      <c r="G162" s="71"/>
      <c r="H162" s="71"/>
      <c r="I162" s="71"/>
      <c r="J162" s="105"/>
      <c r="K162" s="106"/>
      <c r="L162" s="107"/>
      <c r="M162" s="105"/>
      <c r="N162" s="105"/>
      <c r="O162" s="105"/>
      <c r="P162" s="105"/>
      <c r="Q162" s="59"/>
      <c r="R162" s="59"/>
      <c r="S162" s="60"/>
      <c r="T162" s="105"/>
      <c r="U162" s="62"/>
      <c r="V162" s="62"/>
      <c r="W162" s="105"/>
      <c r="X162" s="63"/>
      <c r="Y162" s="64"/>
      <c r="Z162" s="105"/>
      <c r="AA162" s="80"/>
    </row>
    <row r="163" spans="1:27" s="6" customFormat="1" x14ac:dyDescent="0.2">
      <c r="A163" s="103"/>
      <c r="B163" s="104"/>
      <c r="C163" s="70"/>
      <c r="D163" s="71"/>
      <c r="E163" s="71"/>
      <c r="F163" s="71"/>
      <c r="G163" s="71"/>
      <c r="H163" s="71"/>
      <c r="I163" s="71"/>
      <c r="J163" s="105"/>
      <c r="K163" s="106"/>
      <c r="L163" s="107"/>
      <c r="M163" s="105"/>
      <c r="N163" s="105"/>
      <c r="O163" s="105"/>
      <c r="P163" s="105"/>
      <c r="Q163" s="59"/>
      <c r="R163" s="59"/>
      <c r="S163" s="60"/>
      <c r="T163" s="105"/>
      <c r="U163" s="62"/>
      <c r="V163" s="62"/>
      <c r="W163" s="105"/>
      <c r="X163" s="63"/>
      <c r="Y163" s="64"/>
      <c r="Z163" s="105"/>
      <c r="AA163" s="80"/>
    </row>
    <row r="164" spans="1:27" s="6" customFormat="1" x14ac:dyDescent="0.2">
      <c r="A164" s="103"/>
      <c r="B164" s="104"/>
      <c r="C164" s="70"/>
      <c r="D164" s="71"/>
      <c r="E164" s="71"/>
      <c r="F164" s="71"/>
      <c r="G164" s="71"/>
      <c r="H164" s="71"/>
      <c r="I164" s="71"/>
      <c r="J164" s="105"/>
      <c r="K164" s="106"/>
      <c r="L164" s="107"/>
      <c r="M164" s="105"/>
      <c r="N164" s="105"/>
      <c r="O164" s="105"/>
      <c r="P164" s="105"/>
      <c r="Q164" s="59"/>
      <c r="R164" s="59"/>
      <c r="S164" s="60"/>
      <c r="T164" s="105"/>
      <c r="U164" s="62"/>
      <c r="V164" s="62"/>
      <c r="W164" s="105"/>
      <c r="X164" s="63"/>
      <c r="Y164" s="64"/>
      <c r="Z164" s="105"/>
      <c r="AA164" s="80"/>
    </row>
    <row r="165" spans="1:27" s="6" customFormat="1" x14ac:dyDescent="0.2">
      <c r="A165" s="103"/>
      <c r="B165" s="104"/>
      <c r="C165" s="70"/>
      <c r="D165" s="71"/>
      <c r="E165" s="71"/>
      <c r="F165" s="71"/>
      <c r="G165" s="71"/>
      <c r="H165" s="71"/>
      <c r="I165" s="71"/>
      <c r="J165" s="105"/>
      <c r="K165" s="106"/>
      <c r="L165" s="107"/>
      <c r="M165" s="105"/>
      <c r="N165" s="105"/>
      <c r="O165" s="105"/>
      <c r="P165" s="105"/>
      <c r="Q165" s="59"/>
      <c r="R165" s="59"/>
      <c r="S165" s="60"/>
      <c r="T165" s="105"/>
      <c r="U165" s="62"/>
      <c r="V165" s="62"/>
      <c r="W165" s="105"/>
      <c r="X165" s="63"/>
      <c r="Y165" s="64"/>
      <c r="Z165" s="105"/>
      <c r="AA165" s="80"/>
    </row>
    <row r="166" spans="1:27" s="6" customFormat="1" x14ac:dyDescent="0.2">
      <c r="A166" s="103"/>
      <c r="B166" s="104"/>
      <c r="C166" s="70"/>
      <c r="D166" s="71"/>
      <c r="E166" s="71"/>
      <c r="F166" s="71"/>
      <c r="G166" s="71"/>
      <c r="H166" s="71"/>
      <c r="I166" s="71"/>
      <c r="J166" s="105"/>
      <c r="K166" s="106"/>
      <c r="L166" s="107"/>
      <c r="M166" s="105"/>
      <c r="N166" s="105"/>
      <c r="O166" s="105"/>
      <c r="P166" s="105"/>
      <c r="Q166" s="59"/>
      <c r="R166" s="59"/>
      <c r="S166" s="60"/>
      <c r="T166" s="105"/>
      <c r="U166" s="62"/>
      <c r="V166" s="62"/>
      <c r="W166" s="105"/>
      <c r="X166" s="63"/>
      <c r="Y166" s="64"/>
      <c r="Z166" s="105"/>
      <c r="AA166" s="80"/>
    </row>
    <row r="167" spans="1:27" s="6" customFormat="1" x14ac:dyDescent="0.2">
      <c r="A167" s="103"/>
      <c r="B167" s="104"/>
      <c r="C167" s="70"/>
      <c r="D167" s="71"/>
      <c r="E167" s="71"/>
      <c r="F167" s="71"/>
      <c r="G167" s="71"/>
      <c r="H167" s="71"/>
      <c r="I167" s="71"/>
      <c r="J167" s="105"/>
      <c r="K167" s="106"/>
      <c r="L167" s="107"/>
      <c r="M167" s="105"/>
      <c r="N167" s="105"/>
      <c r="O167" s="105"/>
      <c r="P167" s="105"/>
      <c r="Q167" s="59"/>
      <c r="R167" s="59"/>
      <c r="S167" s="60"/>
      <c r="T167" s="105"/>
      <c r="U167" s="62"/>
      <c r="V167" s="62"/>
      <c r="W167" s="105"/>
      <c r="X167" s="63"/>
      <c r="Y167" s="64"/>
      <c r="Z167" s="105"/>
      <c r="AA167" s="80"/>
    </row>
    <row r="168" spans="1:27" s="6" customFormat="1" x14ac:dyDescent="0.2">
      <c r="A168" s="103"/>
      <c r="B168" s="104"/>
      <c r="C168" s="70"/>
      <c r="D168" s="71"/>
      <c r="E168" s="71"/>
      <c r="F168" s="71"/>
      <c r="G168" s="71"/>
      <c r="H168" s="71"/>
      <c r="I168" s="71"/>
      <c r="J168" s="105"/>
      <c r="K168" s="106"/>
      <c r="L168" s="107"/>
      <c r="M168" s="105"/>
      <c r="N168" s="105"/>
      <c r="O168" s="105"/>
      <c r="P168" s="105"/>
      <c r="Q168" s="59"/>
      <c r="R168" s="59"/>
      <c r="S168" s="60"/>
      <c r="T168" s="105"/>
      <c r="U168" s="62"/>
      <c r="V168" s="62"/>
      <c r="W168" s="105"/>
      <c r="X168" s="63"/>
      <c r="Y168" s="64"/>
      <c r="Z168" s="105"/>
      <c r="AA168" s="80"/>
    </row>
    <row r="169" spans="1:27" s="6" customFormat="1" x14ac:dyDescent="0.2">
      <c r="A169" s="103"/>
      <c r="B169" s="104"/>
      <c r="C169" s="70"/>
      <c r="D169" s="71"/>
      <c r="E169" s="71"/>
      <c r="F169" s="71"/>
      <c r="G169" s="71"/>
      <c r="H169" s="71"/>
      <c r="I169" s="71"/>
      <c r="J169" s="105"/>
      <c r="K169" s="106"/>
      <c r="L169" s="107"/>
      <c r="M169" s="105"/>
      <c r="N169" s="105"/>
      <c r="O169" s="105"/>
      <c r="P169" s="105"/>
      <c r="Q169" s="59"/>
      <c r="R169" s="59"/>
      <c r="S169" s="60"/>
      <c r="T169" s="105"/>
      <c r="U169" s="62"/>
      <c r="V169" s="62"/>
      <c r="W169" s="105"/>
      <c r="X169" s="63"/>
      <c r="Y169" s="64"/>
      <c r="Z169" s="105"/>
      <c r="AA169" s="80"/>
    </row>
    <row r="170" spans="1:27" s="6" customFormat="1" x14ac:dyDescent="0.2">
      <c r="A170" s="103"/>
      <c r="B170" s="104"/>
      <c r="C170" s="70"/>
      <c r="D170" s="71"/>
      <c r="E170" s="71"/>
      <c r="F170" s="71"/>
      <c r="G170" s="71"/>
      <c r="H170" s="71"/>
      <c r="I170" s="71"/>
      <c r="J170" s="105"/>
      <c r="K170" s="106"/>
      <c r="L170" s="107"/>
      <c r="M170" s="105"/>
      <c r="N170" s="105"/>
      <c r="O170" s="105"/>
      <c r="P170" s="105"/>
      <c r="Q170" s="59"/>
      <c r="R170" s="59"/>
      <c r="S170" s="60"/>
      <c r="T170" s="105"/>
      <c r="U170" s="62"/>
      <c r="V170" s="62"/>
      <c r="W170" s="105"/>
      <c r="X170" s="63"/>
      <c r="Y170" s="64"/>
      <c r="Z170" s="105"/>
      <c r="AA170" s="80"/>
    </row>
    <row r="171" spans="1:27" s="6" customFormat="1" x14ac:dyDescent="0.2">
      <c r="A171" s="103"/>
      <c r="B171" s="104"/>
      <c r="C171" s="70"/>
      <c r="D171" s="71"/>
      <c r="E171" s="71"/>
      <c r="F171" s="71"/>
      <c r="G171" s="71"/>
      <c r="H171" s="71"/>
      <c r="I171" s="71"/>
      <c r="J171" s="105"/>
      <c r="K171" s="106"/>
      <c r="L171" s="107"/>
      <c r="M171" s="105"/>
      <c r="N171" s="105"/>
      <c r="O171" s="105"/>
      <c r="P171" s="105"/>
      <c r="Q171" s="59"/>
      <c r="R171" s="59"/>
      <c r="S171" s="60"/>
      <c r="T171" s="105"/>
      <c r="U171" s="62"/>
      <c r="V171" s="62"/>
      <c r="W171" s="105"/>
      <c r="X171" s="63"/>
      <c r="Y171" s="64"/>
      <c r="Z171" s="105"/>
      <c r="AA171" s="80"/>
    </row>
    <row r="172" spans="1:27" s="6" customFormat="1" x14ac:dyDescent="0.2">
      <c r="A172" s="103"/>
      <c r="B172" s="104"/>
      <c r="C172" s="70"/>
      <c r="D172" s="71"/>
      <c r="E172" s="71"/>
      <c r="F172" s="71"/>
      <c r="G172" s="71"/>
      <c r="H172" s="71"/>
      <c r="I172" s="71"/>
      <c r="J172" s="105"/>
      <c r="K172" s="106"/>
      <c r="L172" s="107"/>
      <c r="M172" s="105"/>
      <c r="N172" s="105"/>
      <c r="O172" s="105"/>
      <c r="P172" s="105"/>
      <c r="Q172" s="59"/>
      <c r="R172" s="59"/>
      <c r="S172" s="60"/>
      <c r="T172" s="105"/>
      <c r="U172" s="62"/>
      <c r="V172" s="62"/>
      <c r="W172" s="105"/>
      <c r="X172" s="63"/>
      <c r="Y172" s="64"/>
      <c r="Z172" s="105"/>
      <c r="AA172" s="80"/>
    </row>
    <row r="173" spans="1:27" s="6" customFormat="1" x14ac:dyDescent="0.2">
      <c r="A173" s="103"/>
      <c r="B173" s="104"/>
      <c r="C173" s="70"/>
      <c r="D173" s="71"/>
      <c r="E173" s="71"/>
      <c r="F173" s="71"/>
      <c r="G173" s="71"/>
      <c r="H173" s="71"/>
      <c r="I173" s="71"/>
      <c r="J173" s="105"/>
      <c r="K173" s="106"/>
      <c r="L173" s="107"/>
      <c r="M173" s="105"/>
      <c r="N173" s="105"/>
      <c r="O173" s="105"/>
      <c r="P173" s="105"/>
      <c r="Q173" s="59"/>
      <c r="R173" s="59"/>
      <c r="S173" s="60"/>
      <c r="T173" s="105"/>
      <c r="U173" s="62"/>
      <c r="V173" s="62"/>
      <c r="W173" s="105"/>
      <c r="X173" s="63"/>
      <c r="Y173" s="64"/>
      <c r="Z173" s="105"/>
      <c r="AA173" s="80"/>
    </row>
    <row r="174" spans="1:27" s="6" customFormat="1" x14ac:dyDescent="0.2">
      <c r="A174" s="103"/>
      <c r="B174" s="104"/>
      <c r="C174" s="70"/>
      <c r="D174" s="71"/>
      <c r="E174" s="71"/>
      <c r="F174" s="71"/>
      <c r="G174" s="71"/>
      <c r="H174" s="71"/>
      <c r="I174" s="71"/>
      <c r="J174" s="105"/>
      <c r="K174" s="106"/>
      <c r="L174" s="107"/>
      <c r="M174" s="105"/>
      <c r="N174" s="105"/>
      <c r="O174" s="105"/>
      <c r="P174" s="105"/>
      <c r="Q174" s="59"/>
      <c r="R174" s="59"/>
      <c r="S174" s="60"/>
      <c r="T174" s="105"/>
      <c r="U174" s="62"/>
      <c r="V174" s="62"/>
      <c r="W174" s="105"/>
      <c r="X174" s="63"/>
      <c r="Y174" s="64"/>
      <c r="Z174" s="105"/>
      <c r="AA174" s="80"/>
    </row>
    <row r="175" spans="1:27" s="6" customFormat="1" x14ac:dyDescent="0.2">
      <c r="A175" s="103"/>
      <c r="B175" s="104"/>
      <c r="C175" s="70"/>
      <c r="D175" s="71"/>
      <c r="E175" s="71"/>
      <c r="F175" s="71"/>
      <c r="G175" s="71"/>
      <c r="H175" s="71"/>
      <c r="I175" s="71"/>
      <c r="J175" s="105"/>
      <c r="K175" s="106"/>
      <c r="L175" s="107"/>
      <c r="M175" s="105"/>
      <c r="N175" s="105"/>
      <c r="O175" s="105"/>
      <c r="P175" s="105"/>
      <c r="Q175" s="59"/>
      <c r="R175" s="59"/>
      <c r="S175" s="60"/>
      <c r="T175" s="105"/>
      <c r="U175" s="62"/>
      <c r="V175" s="62"/>
      <c r="W175" s="105"/>
      <c r="X175" s="63"/>
      <c r="Y175" s="64"/>
      <c r="Z175" s="105"/>
      <c r="AA175" s="80"/>
    </row>
    <row r="176" spans="1:27" s="6" customFormat="1" x14ac:dyDescent="0.2">
      <c r="A176" s="103"/>
      <c r="B176" s="104"/>
      <c r="C176" s="70"/>
      <c r="D176" s="71"/>
      <c r="E176" s="71"/>
      <c r="F176" s="71"/>
      <c r="G176" s="71"/>
      <c r="H176" s="71"/>
      <c r="I176" s="71"/>
      <c r="J176" s="105"/>
      <c r="K176" s="106"/>
      <c r="L176" s="107"/>
      <c r="M176" s="105"/>
      <c r="N176" s="105"/>
      <c r="O176" s="105"/>
      <c r="P176" s="105"/>
      <c r="Q176" s="59"/>
      <c r="R176" s="59"/>
      <c r="S176" s="60"/>
      <c r="T176" s="105"/>
      <c r="U176" s="62"/>
      <c r="V176" s="62"/>
      <c r="W176" s="105"/>
      <c r="X176" s="63"/>
      <c r="Y176" s="64"/>
      <c r="Z176" s="105"/>
      <c r="AA176" s="80"/>
    </row>
    <row r="177" spans="1:27" s="6" customFormat="1" x14ac:dyDescent="0.2">
      <c r="A177" s="103"/>
      <c r="B177" s="104"/>
      <c r="C177" s="70"/>
      <c r="D177" s="71"/>
      <c r="E177" s="71"/>
      <c r="F177" s="71"/>
      <c r="G177" s="71"/>
      <c r="H177" s="71"/>
      <c r="I177" s="71"/>
      <c r="J177" s="105"/>
      <c r="K177" s="106"/>
      <c r="L177" s="107"/>
      <c r="M177" s="105"/>
      <c r="N177" s="105"/>
      <c r="O177" s="105"/>
      <c r="P177" s="105"/>
      <c r="Q177" s="59"/>
      <c r="R177" s="59"/>
      <c r="S177" s="60"/>
      <c r="T177" s="105"/>
      <c r="U177" s="62"/>
      <c r="V177" s="62"/>
      <c r="W177" s="105"/>
      <c r="X177" s="63"/>
      <c r="Y177" s="64"/>
      <c r="Z177" s="105"/>
      <c r="AA177" s="80"/>
    </row>
    <row r="178" spans="1:27" s="6" customFormat="1" x14ac:dyDescent="0.2">
      <c r="A178" s="103"/>
      <c r="B178" s="104"/>
      <c r="C178" s="70"/>
      <c r="D178" s="71"/>
      <c r="E178" s="71"/>
      <c r="F178" s="71"/>
      <c r="G178" s="71"/>
      <c r="H178" s="71"/>
      <c r="I178" s="71"/>
      <c r="J178" s="105"/>
      <c r="K178" s="106"/>
      <c r="L178" s="107"/>
      <c r="M178" s="105"/>
      <c r="N178" s="105"/>
      <c r="O178" s="105"/>
      <c r="P178" s="105"/>
      <c r="Q178" s="59"/>
      <c r="R178" s="59"/>
      <c r="S178" s="60"/>
      <c r="T178" s="105"/>
      <c r="U178" s="62"/>
      <c r="V178" s="62"/>
      <c r="W178" s="105"/>
      <c r="X178" s="63"/>
      <c r="Y178" s="64"/>
      <c r="Z178" s="105"/>
      <c r="AA178" s="80"/>
    </row>
    <row r="179" spans="1:27" s="6" customFormat="1" x14ac:dyDescent="0.2">
      <c r="A179" s="103"/>
      <c r="B179" s="104"/>
      <c r="C179" s="70"/>
      <c r="D179" s="71"/>
      <c r="E179" s="71"/>
      <c r="F179" s="71"/>
      <c r="G179" s="71"/>
      <c r="H179" s="71"/>
      <c r="I179" s="71"/>
      <c r="J179" s="105"/>
      <c r="K179" s="106"/>
      <c r="L179" s="107"/>
      <c r="M179" s="105"/>
      <c r="N179" s="105"/>
      <c r="O179" s="105"/>
      <c r="P179" s="105"/>
      <c r="Q179" s="59"/>
      <c r="R179" s="59"/>
      <c r="S179" s="60"/>
      <c r="T179" s="105"/>
      <c r="U179" s="62"/>
      <c r="V179" s="62"/>
      <c r="W179" s="105"/>
      <c r="X179" s="63"/>
      <c r="Y179" s="64"/>
      <c r="Z179" s="105"/>
      <c r="AA179" s="80"/>
    </row>
    <row r="180" spans="1:27" s="6" customFormat="1" x14ac:dyDescent="0.2">
      <c r="A180" s="103"/>
      <c r="B180" s="104"/>
      <c r="C180" s="70"/>
      <c r="D180" s="71"/>
      <c r="E180" s="71"/>
      <c r="F180" s="71"/>
      <c r="G180" s="71"/>
      <c r="H180" s="71"/>
      <c r="I180" s="71"/>
      <c r="J180" s="105"/>
      <c r="K180" s="106"/>
      <c r="L180" s="107"/>
      <c r="M180" s="105"/>
      <c r="N180" s="105"/>
      <c r="O180" s="105"/>
      <c r="P180" s="105"/>
      <c r="Q180" s="59"/>
      <c r="R180" s="59"/>
      <c r="S180" s="60"/>
      <c r="T180" s="105"/>
      <c r="U180" s="62"/>
      <c r="V180" s="62"/>
      <c r="W180" s="105"/>
      <c r="X180" s="63"/>
      <c r="Y180" s="64"/>
      <c r="Z180" s="105"/>
      <c r="AA180" s="80"/>
    </row>
    <row r="181" spans="1:27" s="6" customFormat="1" x14ac:dyDescent="0.2">
      <c r="A181" s="103"/>
      <c r="B181" s="104"/>
      <c r="C181" s="70"/>
      <c r="D181" s="71"/>
      <c r="E181" s="71"/>
      <c r="F181" s="71"/>
      <c r="G181" s="71"/>
      <c r="H181" s="71"/>
      <c r="I181" s="71"/>
      <c r="J181" s="105"/>
      <c r="K181" s="106"/>
      <c r="L181" s="107"/>
      <c r="M181" s="105"/>
      <c r="N181" s="105"/>
      <c r="O181" s="105"/>
      <c r="P181" s="105"/>
      <c r="Q181" s="59"/>
      <c r="R181" s="59"/>
      <c r="S181" s="60"/>
      <c r="T181" s="105"/>
      <c r="U181" s="62"/>
      <c r="V181" s="62"/>
      <c r="W181" s="105"/>
      <c r="X181" s="63"/>
      <c r="Y181" s="64"/>
      <c r="Z181" s="105"/>
      <c r="AA181" s="80"/>
    </row>
    <row r="182" spans="1:27" s="6" customFormat="1" x14ac:dyDescent="0.2">
      <c r="A182" s="103"/>
      <c r="B182" s="104"/>
      <c r="C182" s="70"/>
      <c r="D182" s="71"/>
      <c r="E182" s="71"/>
      <c r="F182" s="71"/>
      <c r="G182" s="71"/>
      <c r="H182" s="71"/>
      <c r="I182" s="71"/>
      <c r="J182" s="105"/>
      <c r="K182" s="106"/>
      <c r="L182" s="107"/>
      <c r="M182" s="105"/>
      <c r="N182" s="105"/>
      <c r="O182" s="105"/>
      <c r="P182" s="105"/>
      <c r="Q182" s="59"/>
      <c r="R182" s="59"/>
      <c r="S182" s="60"/>
      <c r="T182" s="105"/>
      <c r="U182" s="62"/>
      <c r="V182" s="62"/>
      <c r="W182" s="105"/>
      <c r="X182" s="63"/>
      <c r="Y182" s="64"/>
      <c r="Z182" s="105"/>
      <c r="AA182" s="80"/>
    </row>
    <row r="183" spans="1:27" s="6" customFormat="1" x14ac:dyDescent="0.2">
      <c r="A183" s="103"/>
      <c r="B183" s="104"/>
      <c r="C183" s="70"/>
      <c r="D183" s="71"/>
      <c r="E183" s="71"/>
      <c r="F183" s="71"/>
      <c r="G183" s="71"/>
      <c r="H183" s="71"/>
      <c r="I183" s="71"/>
      <c r="J183" s="105"/>
      <c r="K183" s="106"/>
      <c r="L183" s="107"/>
      <c r="M183" s="105"/>
      <c r="N183" s="105"/>
      <c r="O183" s="105"/>
      <c r="P183" s="105"/>
      <c r="Q183" s="59"/>
      <c r="R183" s="59"/>
      <c r="S183" s="60"/>
      <c r="T183" s="105"/>
      <c r="U183" s="62"/>
      <c r="V183" s="62"/>
      <c r="W183" s="105"/>
      <c r="X183" s="63"/>
      <c r="Y183" s="64"/>
      <c r="Z183" s="105"/>
      <c r="AA183" s="80"/>
    </row>
    <row r="184" spans="1:27" s="6" customFormat="1" x14ac:dyDescent="0.2">
      <c r="A184" s="103"/>
      <c r="B184" s="104"/>
      <c r="C184" s="70"/>
      <c r="D184" s="71"/>
      <c r="E184" s="71"/>
      <c r="F184" s="71"/>
      <c r="G184" s="71"/>
      <c r="H184" s="71"/>
      <c r="I184" s="71"/>
      <c r="J184" s="105"/>
      <c r="K184" s="106"/>
      <c r="L184" s="107"/>
      <c r="M184" s="105"/>
      <c r="N184" s="105"/>
      <c r="O184" s="105"/>
      <c r="P184" s="105"/>
      <c r="Q184" s="59"/>
      <c r="R184" s="59"/>
      <c r="S184" s="60"/>
      <c r="T184" s="105"/>
      <c r="U184" s="62"/>
      <c r="V184" s="62"/>
      <c r="W184" s="105"/>
      <c r="X184" s="63"/>
      <c r="Y184" s="64"/>
      <c r="Z184" s="105"/>
      <c r="AA184" s="80"/>
    </row>
    <row r="185" spans="1:27" s="6" customFormat="1" x14ac:dyDescent="0.2">
      <c r="A185" s="103"/>
      <c r="B185" s="104"/>
      <c r="C185" s="70"/>
      <c r="D185" s="71"/>
      <c r="E185" s="71"/>
      <c r="F185" s="71"/>
      <c r="G185" s="71"/>
      <c r="H185" s="71"/>
      <c r="I185" s="71"/>
      <c r="J185" s="105"/>
      <c r="K185" s="106"/>
      <c r="L185" s="107"/>
      <c r="M185" s="105"/>
      <c r="N185" s="105"/>
      <c r="O185" s="105"/>
      <c r="P185" s="105"/>
      <c r="Q185" s="59"/>
      <c r="R185" s="59"/>
      <c r="S185" s="60"/>
      <c r="T185" s="105"/>
      <c r="U185" s="62"/>
      <c r="V185" s="62"/>
      <c r="W185" s="105"/>
      <c r="X185" s="63"/>
      <c r="Y185" s="64"/>
      <c r="Z185" s="105"/>
      <c r="AA185" s="80"/>
    </row>
    <row r="186" spans="1:27" s="6" customFormat="1" x14ac:dyDescent="0.2">
      <c r="A186" s="103"/>
      <c r="B186" s="104"/>
      <c r="C186" s="70"/>
      <c r="D186" s="71"/>
      <c r="E186" s="71"/>
      <c r="F186" s="71"/>
      <c r="G186" s="71"/>
      <c r="H186" s="71"/>
      <c r="I186" s="71"/>
      <c r="J186" s="105"/>
      <c r="K186" s="106"/>
      <c r="L186" s="107"/>
      <c r="M186" s="105"/>
      <c r="N186" s="105"/>
      <c r="O186" s="105"/>
      <c r="P186" s="105"/>
      <c r="Q186" s="59"/>
      <c r="R186" s="59"/>
      <c r="S186" s="60"/>
      <c r="T186" s="105"/>
      <c r="U186" s="62"/>
      <c r="V186" s="62"/>
      <c r="W186" s="105"/>
      <c r="X186" s="63"/>
      <c r="Y186" s="64"/>
      <c r="Z186" s="105"/>
      <c r="AA186" s="80"/>
    </row>
    <row r="187" spans="1:27" s="6" customFormat="1" x14ac:dyDescent="0.2">
      <c r="A187" s="103"/>
      <c r="B187" s="104"/>
      <c r="C187" s="70"/>
      <c r="D187" s="71"/>
      <c r="E187" s="71"/>
      <c r="F187" s="71"/>
      <c r="G187" s="71"/>
      <c r="H187" s="71"/>
      <c r="I187" s="71"/>
      <c r="J187" s="105"/>
      <c r="K187" s="106"/>
      <c r="L187" s="107"/>
      <c r="M187" s="105"/>
      <c r="N187" s="105"/>
      <c r="O187" s="105"/>
      <c r="P187" s="105"/>
      <c r="Q187" s="59"/>
      <c r="R187" s="59"/>
      <c r="S187" s="60"/>
      <c r="T187" s="105"/>
      <c r="U187" s="62"/>
      <c r="V187" s="62"/>
      <c r="W187" s="105"/>
      <c r="X187" s="63"/>
      <c r="Y187" s="64"/>
      <c r="Z187" s="105"/>
      <c r="AA187" s="80"/>
    </row>
    <row r="188" spans="1:27" s="6" customFormat="1" x14ac:dyDescent="0.2">
      <c r="A188" s="103"/>
      <c r="B188" s="104"/>
      <c r="C188" s="70"/>
      <c r="D188" s="71"/>
      <c r="E188" s="71"/>
      <c r="F188" s="71"/>
      <c r="G188" s="71"/>
      <c r="H188" s="71"/>
      <c r="I188" s="71"/>
      <c r="J188" s="105"/>
      <c r="K188" s="106"/>
      <c r="L188" s="107"/>
      <c r="M188" s="105"/>
      <c r="N188" s="105"/>
      <c r="O188" s="105"/>
      <c r="P188" s="105"/>
      <c r="Q188" s="59"/>
      <c r="R188" s="59"/>
      <c r="S188" s="60"/>
      <c r="T188" s="105"/>
      <c r="U188" s="62"/>
      <c r="V188" s="62"/>
      <c r="W188" s="105"/>
      <c r="X188" s="63"/>
      <c r="Y188" s="64"/>
      <c r="Z188" s="105"/>
      <c r="AA188" s="80"/>
    </row>
    <row r="189" spans="1:27" s="6" customFormat="1" x14ac:dyDescent="0.2">
      <c r="A189" s="103"/>
      <c r="B189" s="104"/>
      <c r="C189" s="70"/>
      <c r="D189" s="71"/>
      <c r="E189" s="71"/>
      <c r="F189" s="71"/>
      <c r="G189" s="71"/>
      <c r="H189" s="71"/>
      <c r="I189" s="71"/>
      <c r="J189" s="105"/>
      <c r="K189" s="106"/>
      <c r="L189" s="107"/>
      <c r="M189" s="105"/>
      <c r="N189" s="105"/>
      <c r="O189" s="105"/>
      <c r="P189" s="105"/>
      <c r="Q189" s="59"/>
      <c r="R189" s="59"/>
      <c r="S189" s="60"/>
      <c r="T189" s="105"/>
      <c r="U189" s="62"/>
      <c r="V189" s="62"/>
      <c r="W189" s="105"/>
      <c r="X189" s="63"/>
      <c r="Y189" s="64"/>
      <c r="Z189" s="105"/>
      <c r="AA189" s="80"/>
    </row>
    <row r="190" spans="1:27" s="6" customFormat="1" x14ac:dyDescent="0.2">
      <c r="A190" s="103"/>
      <c r="B190" s="104"/>
      <c r="C190" s="70"/>
      <c r="D190" s="71"/>
      <c r="E190" s="71"/>
      <c r="F190" s="71"/>
      <c r="G190" s="71"/>
      <c r="H190" s="71"/>
      <c r="I190" s="71"/>
      <c r="J190" s="105"/>
      <c r="K190" s="106"/>
      <c r="L190" s="107"/>
      <c r="M190" s="105"/>
      <c r="N190" s="105"/>
      <c r="O190" s="105"/>
      <c r="P190" s="105"/>
      <c r="Q190" s="59"/>
      <c r="R190" s="59"/>
      <c r="S190" s="60"/>
      <c r="T190" s="105"/>
      <c r="U190" s="62"/>
      <c r="V190" s="62"/>
      <c r="W190" s="105"/>
      <c r="X190" s="63"/>
      <c r="Y190" s="64"/>
      <c r="Z190" s="105"/>
      <c r="AA190" s="80"/>
    </row>
    <row r="191" spans="1:27" s="6" customFormat="1" x14ac:dyDescent="0.2">
      <c r="A191" s="103"/>
      <c r="B191" s="104"/>
      <c r="C191" s="70"/>
      <c r="D191" s="71"/>
      <c r="E191" s="71"/>
      <c r="F191" s="71"/>
      <c r="G191" s="71"/>
      <c r="H191" s="71"/>
      <c r="I191" s="71"/>
      <c r="J191" s="105"/>
      <c r="K191" s="106"/>
      <c r="L191" s="107"/>
      <c r="M191" s="105"/>
      <c r="N191" s="105"/>
      <c r="O191" s="105"/>
      <c r="P191" s="105"/>
      <c r="Q191" s="59"/>
      <c r="R191" s="59"/>
      <c r="S191" s="60"/>
      <c r="T191" s="105"/>
      <c r="U191" s="62"/>
      <c r="V191" s="62"/>
      <c r="W191" s="105"/>
      <c r="X191" s="63"/>
      <c r="Y191" s="64"/>
      <c r="Z191" s="105"/>
      <c r="AA191" s="80"/>
    </row>
    <row r="192" spans="1:27" s="6" customFormat="1" x14ac:dyDescent="0.2">
      <c r="A192" s="103"/>
      <c r="B192" s="104"/>
      <c r="C192" s="70"/>
      <c r="D192" s="71"/>
      <c r="E192" s="71"/>
      <c r="F192" s="71"/>
      <c r="G192" s="71"/>
      <c r="H192" s="71"/>
      <c r="I192" s="71"/>
      <c r="J192" s="105"/>
      <c r="K192" s="106"/>
      <c r="L192" s="107"/>
      <c r="M192" s="105"/>
      <c r="N192" s="105"/>
      <c r="O192" s="105"/>
      <c r="P192" s="105"/>
      <c r="Q192" s="59"/>
      <c r="R192" s="59"/>
      <c r="S192" s="60"/>
      <c r="T192" s="105"/>
      <c r="U192" s="62"/>
      <c r="V192" s="62"/>
      <c r="W192" s="105"/>
      <c r="X192" s="63"/>
      <c r="Y192" s="64"/>
      <c r="Z192" s="105"/>
      <c r="AA192" s="80"/>
    </row>
    <row r="193" spans="1:27" s="6" customFormat="1" x14ac:dyDescent="0.2">
      <c r="A193" s="103"/>
      <c r="B193" s="104"/>
      <c r="C193" s="70"/>
      <c r="D193" s="71"/>
      <c r="E193" s="71"/>
      <c r="F193" s="71"/>
      <c r="G193" s="71"/>
      <c r="H193" s="71"/>
      <c r="I193" s="71"/>
      <c r="J193" s="105"/>
      <c r="K193" s="106"/>
      <c r="L193" s="107"/>
      <c r="M193" s="105"/>
      <c r="N193" s="105"/>
      <c r="O193" s="105"/>
      <c r="P193" s="105"/>
      <c r="Q193" s="59"/>
      <c r="R193" s="59"/>
      <c r="S193" s="60"/>
      <c r="T193" s="105"/>
      <c r="U193" s="62"/>
      <c r="V193" s="62"/>
      <c r="W193" s="105"/>
      <c r="X193" s="63"/>
      <c r="Y193" s="64"/>
      <c r="Z193" s="105"/>
      <c r="AA193" s="80"/>
    </row>
    <row r="194" spans="1:27" s="6" customFormat="1" x14ac:dyDescent="0.2">
      <c r="A194" s="103"/>
      <c r="B194" s="104"/>
      <c r="C194" s="70"/>
      <c r="D194" s="71"/>
      <c r="E194" s="71"/>
      <c r="F194" s="71"/>
      <c r="G194" s="71"/>
      <c r="H194" s="71"/>
      <c r="I194" s="71"/>
      <c r="J194" s="105"/>
      <c r="K194" s="106"/>
      <c r="L194" s="107"/>
      <c r="M194" s="105"/>
      <c r="N194" s="105"/>
      <c r="O194" s="105"/>
      <c r="P194" s="105"/>
      <c r="Q194" s="59"/>
      <c r="R194" s="59"/>
      <c r="S194" s="60"/>
      <c r="T194" s="105"/>
      <c r="U194" s="62"/>
      <c r="V194" s="62"/>
      <c r="W194" s="105"/>
      <c r="X194" s="63"/>
      <c r="Y194" s="64"/>
      <c r="Z194" s="105"/>
      <c r="AA194" s="80"/>
    </row>
    <row r="195" spans="1:27" s="6" customFormat="1" x14ac:dyDescent="0.2">
      <c r="A195" s="103"/>
      <c r="B195" s="104"/>
      <c r="C195" s="70"/>
      <c r="D195" s="71"/>
      <c r="E195" s="71"/>
      <c r="F195" s="71"/>
      <c r="G195" s="71"/>
      <c r="H195" s="71"/>
      <c r="I195" s="71"/>
      <c r="J195" s="105"/>
      <c r="K195" s="106"/>
      <c r="L195" s="107"/>
      <c r="M195" s="105"/>
      <c r="N195" s="105"/>
      <c r="O195" s="105"/>
      <c r="P195" s="105"/>
      <c r="Q195" s="59"/>
      <c r="R195" s="59"/>
      <c r="S195" s="60"/>
      <c r="T195" s="105"/>
      <c r="U195" s="62"/>
      <c r="V195" s="62"/>
      <c r="W195" s="105"/>
      <c r="X195" s="63"/>
      <c r="Y195" s="64"/>
      <c r="Z195" s="105"/>
      <c r="AA195" s="80"/>
    </row>
    <row r="196" spans="1:27" s="6" customFormat="1" x14ac:dyDescent="0.2">
      <c r="A196" s="103"/>
      <c r="B196" s="104"/>
      <c r="C196" s="70"/>
      <c r="D196" s="71"/>
      <c r="E196" s="71"/>
      <c r="F196" s="71"/>
      <c r="G196" s="71"/>
      <c r="H196" s="71"/>
      <c r="I196" s="71"/>
      <c r="J196" s="105"/>
      <c r="K196" s="106"/>
      <c r="L196" s="107"/>
      <c r="M196" s="105"/>
      <c r="N196" s="105"/>
      <c r="O196" s="105"/>
      <c r="P196" s="105"/>
      <c r="Q196" s="59"/>
      <c r="R196" s="59"/>
      <c r="S196" s="60"/>
      <c r="T196" s="105"/>
      <c r="U196" s="62"/>
      <c r="V196" s="62"/>
      <c r="W196" s="105"/>
      <c r="X196" s="63"/>
      <c r="Y196" s="64"/>
      <c r="Z196" s="105"/>
      <c r="AA196" s="80"/>
    </row>
    <row r="197" spans="1:27" s="6" customFormat="1" x14ac:dyDescent="0.2">
      <c r="A197" s="103"/>
      <c r="B197" s="104"/>
      <c r="C197" s="70"/>
      <c r="D197" s="71"/>
      <c r="E197" s="71"/>
      <c r="F197" s="71"/>
      <c r="G197" s="71"/>
      <c r="H197" s="71"/>
      <c r="I197" s="71"/>
      <c r="J197" s="105"/>
      <c r="K197" s="106"/>
      <c r="L197" s="107"/>
      <c r="M197" s="105"/>
      <c r="N197" s="105"/>
      <c r="O197" s="105"/>
      <c r="P197" s="105"/>
      <c r="Q197" s="59"/>
      <c r="R197" s="59"/>
      <c r="S197" s="60"/>
      <c r="T197" s="105"/>
      <c r="U197" s="62"/>
      <c r="V197" s="62"/>
      <c r="W197" s="105"/>
      <c r="X197" s="63"/>
      <c r="Y197" s="64"/>
      <c r="Z197" s="105"/>
      <c r="AA197" s="80"/>
    </row>
    <row r="198" spans="1:27" s="6" customFormat="1" x14ac:dyDescent="0.2">
      <c r="A198" s="103"/>
      <c r="B198" s="104"/>
      <c r="C198" s="70"/>
      <c r="D198" s="71"/>
      <c r="E198" s="71"/>
      <c r="F198" s="71"/>
      <c r="G198" s="71"/>
      <c r="H198" s="71"/>
      <c r="I198" s="71"/>
      <c r="J198" s="105"/>
      <c r="K198" s="106"/>
      <c r="L198" s="107"/>
      <c r="M198" s="105"/>
      <c r="N198" s="105"/>
      <c r="O198" s="105"/>
      <c r="P198" s="105"/>
      <c r="Q198" s="59"/>
      <c r="R198" s="59"/>
      <c r="S198" s="60"/>
      <c r="T198" s="105"/>
      <c r="U198" s="62"/>
      <c r="V198" s="62"/>
      <c r="W198" s="105"/>
      <c r="X198" s="63"/>
      <c r="Y198" s="64"/>
      <c r="Z198" s="105"/>
      <c r="AA198" s="80"/>
    </row>
    <row r="199" spans="1:27" s="6" customFormat="1" x14ac:dyDescent="0.2">
      <c r="A199" s="103"/>
      <c r="B199" s="104"/>
      <c r="C199" s="70"/>
      <c r="D199" s="71"/>
      <c r="E199" s="71"/>
      <c r="F199" s="71"/>
      <c r="G199" s="71"/>
      <c r="H199" s="71"/>
      <c r="I199" s="71"/>
      <c r="J199" s="105"/>
      <c r="K199" s="106"/>
      <c r="L199" s="107"/>
      <c r="M199" s="105"/>
      <c r="N199" s="105"/>
      <c r="O199" s="105"/>
      <c r="P199" s="105"/>
      <c r="Q199" s="59"/>
      <c r="R199" s="59"/>
      <c r="S199" s="60"/>
      <c r="T199" s="105"/>
      <c r="U199" s="62"/>
      <c r="V199" s="62"/>
      <c r="W199" s="105"/>
      <c r="X199" s="63"/>
      <c r="Y199" s="64"/>
      <c r="Z199" s="105"/>
      <c r="AA199" s="80"/>
    </row>
    <row r="200" spans="1:27" s="6" customFormat="1" x14ac:dyDescent="0.2">
      <c r="A200" s="103"/>
      <c r="B200" s="104"/>
      <c r="C200" s="70"/>
      <c r="D200" s="71"/>
      <c r="E200" s="71"/>
      <c r="F200" s="71"/>
      <c r="G200" s="71"/>
      <c r="H200" s="71"/>
      <c r="I200" s="71"/>
      <c r="J200" s="105"/>
      <c r="K200" s="106"/>
      <c r="L200" s="107"/>
      <c r="M200" s="105"/>
      <c r="N200" s="105"/>
      <c r="O200" s="105"/>
      <c r="P200" s="105"/>
      <c r="Q200" s="59"/>
      <c r="R200" s="59"/>
      <c r="S200" s="60"/>
      <c r="T200" s="105"/>
      <c r="U200" s="62"/>
      <c r="V200" s="62"/>
      <c r="W200" s="105"/>
      <c r="X200" s="63"/>
      <c r="Y200" s="64"/>
      <c r="Z200" s="105"/>
      <c r="AA200" s="80"/>
    </row>
    <row r="201" spans="1:27" s="6" customFormat="1" x14ac:dyDescent="0.2">
      <c r="A201" s="103"/>
      <c r="B201" s="104"/>
      <c r="C201" s="70"/>
      <c r="D201" s="71"/>
      <c r="E201" s="71"/>
      <c r="F201" s="71"/>
      <c r="G201" s="71"/>
      <c r="H201" s="71"/>
      <c r="I201" s="71"/>
      <c r="J201" s="105"/>
      <c r="K201" s="106"/>
      <c r="L201" s="107"/>
      <c r="M201" s="105"/>
      <c r="N201" s="105"/>
      <c r="O201" s="105"/>
      <c r="P201" s="105"/>
      <c r="Q201" s="59"/>
      <c r="R201" s="59"/>
      <c r="S201" s="60"/>
      <c r="T201" s="105"/>
      <c r="U201" s="62"/>
      <c r="V201" s="62"/>
      <c r="W201" s="105"/>
      <c r="X201" s="63"/>
      <c r="Y201" s="64"/>
      <c r="Z201" s="105"/>
      <c r="AA201" s="80"/>
    </row>
    <row r="202" spans="1:27" s="6" customFormat="1" x14ac:dyDescent="0.2">
      <c r="A202" s="103"/>
      <c r="B202" s="104"/>
      <c r="C202" s="70"/>
      <c r="D202" s="71"/>
      <c r="E202" s="71"/>
      <c r="F202" s="71"/>
      <c r="G202" s="71"/>
      <c r="H202" s="71"/>
      <c r="I202" s="71"/>
      <c r="J202" s="105"/>
      <c r="K202" s="106"/>
      <c r="L202" s="107"/>
      <c r="M202" s="105"/>
      <c r="N202" s="105"/>
      <c r="O202" s="105"/>
      <c r="P202" s="105"/>
      <c r="Q202" s="59"/>
      <c r="R202" s="59"/>
      <c r="S202" s="60"/>
      <c r="T202" s="105"/>
      <c r="U202" s="62"/>
      <c r="V202" s="62"/>
      <c r="W202" s="105"/>
      <c r="X202" s="63"/>
      <c r="Y202" s="64"/>
      <c r="Z202" s="105"/>
      <c r="AA202" s="80"/>
    </row>
    <row r="203" spans="1:27" s="6" customFormat="1" x14ac:dyDescent="0.2">
      <c r="A203" s="103"/>
      <c r="B203" s="104"/>
      <c r="C203" s="70"/>
      <c r="D203" s="71"/>
      <c r="E203" s="71"/>
      <c r="F203" s="71"/>
      <c r="G203" s="71"/>
      <c r="H203" s="71"/>
      <c r="I203" s="71"/>
      <c r="J203" s="105"/>
      <c r="K203" s="106"/>
      <c r="L203" s="107"/>
      <c r="M203" s="105"/>
      <c r="N203" s="105"/>
      <c r="O203" s="105"/>
      <c r="P203" s="105"/>
      <c r="Q203" s="59"/>
      <c r="R203" s="59"/>
      <c r="S203" s="60"/>
      <c r="T203" s="105"/>
      <c r="U203" s="62"/>
      <c r="V203" s="62"/>
      <c r="W203" s="105"/>
      <c r="X203" s="63"/>
      <c r="Y203" s="64"/>
      <c r="Z203" s="105"/>
      <c r="AA203" s="80"/>
    </row>
    <row r="204" spans="1:27" s="6" customFormat="1" x14ac:dyDescent="0.2">
      <c r="A204" s="103"/>
      <c r="B204" s="104"/>
      <c r="C204" s="70"/>
      <c r="D204" s="71"/>
      <c r="E204" s="71"/>
      <c r="F204" s="71"/>
      <c r="G204" s="71"/>
      <c r="H204" s="71"/>
      <c r="I204" s="71"/>
      <c r="J204" s="105"/>
      <c r="K204" s="106"/>
      <c r="L204" s="107"/>
      <c r="M204" s="105"/>
      <c r="N204" s="105"/>
      <c r="O204" s="105"/>
      <c r="P204" s="105"/>
      <c r="Q204" s="59"/>
      <c r="R204" s="59"/>
      <c r="S204" s="60"/>
      <c r="T204" s="105"/>
      <c r="U204" s="62"/>
      <c r="V204" s="62"/>
      <c r="W204" s="105"/>
      <c r="X204" s="63"/>
      <c r="Y204" s="64"/>
      <c r="Z204" s="105"/>
      <c r="AA204" s="80"/>
    </row>
    <row r="205" spans="1:27" s="6" customFormat="1" x14ac:dyDescent="0.2">
      <c r="A205" s="103"/>
      <c r="B205" s="104"/>
      <c r="C205" s="70"/>
      <c r="D205" s="71"/>
      <c r="E205" s="71"/>
      <c r="F205" s="71"/>
      <c r="G205" s="71"/>
      <c r="H205" s="71"/>
      <c r="I205" s="71"/>
      <c r="J205" s="105"/>
      <c r="K205" s="106"/>
      <c r="L205" s="107"/>
      <c r="M205" s="105"/>
      <c r="N205" s="105"/>
      <c r="O205" s="105"/>
      <c r="P205" s="105"/>
      <c r="Q205" s="59"/>
      <c r="R205" s="59"/>
      <c r="S205" s="60"/>
      <c r="T205" s="105"/>
      <c r="U205" s="62"/>
      <c r="V205" s="62"/>
      <c r="W205" s="105"/>
      <c r="X205" s="63"/>
      <c r="Y205" s="64"/>
      <c r="Z205" s="105"/>
      <c r="AA205" s="80"/>
    </row>
    <row r="206" spans="1:27" s="6" customFormat="1" x14ac:dyDescent="0.2">
      <c r="A206" s="103"/>
      <c r="B206" s="104"/>
      <c r="C206" s="70"/>
      <c r="D206" s="71"/>
      <c r="E206" s="71"/>
      <c r="F206" s="71"/>
      <c r="G206" s="71"/>
      <c r="H206" s="71"/>
      <c r="I206" s="71"/>
      <c r="J206" s="105"/>
      <c r="K206" s="106"/>
      <c r="L206" s="107"/>
      <c r="M206" s="105"/>
      <c r="N206" s="105"/>
      <c r="O206" s="105"/>
      <c r="P206" s="105"/>
      <c r="Q206" s="59"/>
      <c r="R206" s="59"/>
      <c r="S206" s="60"/>
      <c r="T206" s="105"/>
      <c r="U206" s="62"/>
      <c r="V206" s="62"/>
      <c r="W206" s="105"/>
      <c r="X206" s="63"/>
      <c r="Y206" s="64"/>
      <c r="Z206" s="105"/>
      <c r="AA206" s="80"/>
    </row>
    <row r="207" spans="1:27" s="6" customFormat="1" x14ac:dyDescent="0.2">
      <c r="A207" s="103"/>
      <c r="B207" s="104"/>
      <c r="C207" s="70"/>
      <c r="D207" s="71"/>
      <c r="E207" s="71"/>
      <c r="F207" s="71"/>
      <c r="G207" s="71"/>
      <c r="H207" s="71"/>
      <c r="I207" s="71"/>
      <c r="J207" s="105"/>
      <c r="K207" s="106"/>
      <c r="L207" s="107"/>
      <c r="M207" s="105"/>
      <c r="N207" s="105"/>
      <c r="O207" s="105"/>
      <c r="P207" s="105"/>
      <c r="Q207" s="59"/>
      <c r="R207" s="59"/>
      <c r="S207" s="60"/>
      <c r="T207" s="105"/>
      <c r="U207" s="62"/>
      <c r="V207" s="62"/>
      <c r="W207" s="105"/>
      <c r="X207" s="63"/>
      <c r="Y207" s="64"/>
      <c r="Z207" s="105"/>
      <c r="AA207" s="80"/>
    </row>
    <row r="208" spans="1:27" s="6" customFormat="1" x14ac:dyDescent="0.2">
      <c r="A208" s="103"/>
      <c r="B208" s="104"/>
      <c r="C208" s="70"/>
      <c r="D208" s="71"/>
      <c r="E208" s="71"/>
      <c r="F208" s="71"/>
      <c r="G208" s="71"/>
      <c r="H208" s="71"/>
      <c r="I208" s="71"/>
      <c r="J208" s="105"/>
      <c r="K208" s="106"/>
      <c r="L208" s="107"/>
      <c r="M208" s="105"/>
      <c r="N208" s="105"/>
      <c r="O208" s="105"/>
      <c r="P208" s="105"/>
      <c r="Q208" s="59"/>
      <c r="R208" s="59"/>
      <c r="S208" s="60"/>
      <c r="T208" s="105"/>
      <c r="U208" s="62"/>
      <c r="V208" s="62"/>
      <c r="W208" s="105"/>
      <c r="X208" s="63"/>
      <c r="Y208" s="64"/>
      <c r="Z208" s="105"/>
      <c r="AA208" s="80"/>
    </row>
    <row r="209" spans="1:27" s="6" customFormat="1" x14ac:dyDescent="0.2">
      <c r="A209" s="103"/>
      <c r="B209" s="104"/>
      <c r="C209" s="70"/>
      <c r="D209" s="71"/>
      <c r="E209" s="71"/>
      <c r="F209" s="71"/>
      <c r="G209" s="71"/>
      <c r="H209" s="71"/>
      <c r="I209" s="71"/>
      <c r="J209" s="105"/>
      <c r="K209" s="106"/>
      <c r="L209" s="107"/>
      <c r="M209" s="105"/>
      <c r="N209" s="105"/>
      <c r="O209" s="105"/>
      <c r="P209" s="105"/>
      <c r="Q209" s="59"/>
      <c r="R209" s="59"/>
      <c r="S209" s="60"/>
      <c r="T209" s="105"/>
      <c r="U209" s="62"/>
      <c r="V209" s="62"/>
      <c r="W209" s="105"/>
      <c r="X209" s="63"/>
      <c r="Y209" s="64"/>
      <c r="Z209" s="105"/>
      <c r="AA209" s="80"/>
    </row>
    <row r="210" spans="1:27" s="6" customFormat="1" x14ac:dyDescent="0.2">
      <c r="A210" s="103"/>
      <c r="B210" s="104"/>
      <c r="C210" s="70"/>
      <c r="D210" s="71"/>
      <c r="E210" s="71"/>
      <c r="F210" s="71"/>
      <c r="G210" s="71"/>
      <c r="H210" s="71"/>
      <c r="I210" s="71"/>
      <c r="J210" s="105"/>
      <c r="K210" s="106"/>
      <c r="L210" s="107"/>
      <c r="M210" s="105"/>
      <c r="N210" s="105"/>
      <c r="O210" s="105"/>
      <c r="P210" s="105"/>
      <c r="Q210" s="59"/>
      <c r="R210" s="59"/>
      <c r="S210" s="60"/>
      <c r="T210" s="105"/>
      <c r="U210" s="62"/>
      <c r="V210" s="62"/>
      <c r="W210" s="105"/>
      <c r="X210" s="63"/>
      <c r="Y210" s="64"/>
      <c r="Z210" s="105"/>
      <c r="AA210" s="80"/>
    </row>
    <row r="211" spans="1:27" s="6" customFormat="1" x14ac:dyDescent="0.2">
      <c r="A211" s="103"/>
      <c r="B211" s="104"/>
      <c r="C211" s="70"/>
      <c r="D211" s="71"/>
      <c r="E211" s="71"/>
      <c r="F211" s="71"/>
      <c r="G211" s="71"/>
      <c r="H211" s="71"/>
      <c r="I211" s="71"/>
      <c r="J211" s="105"/>
      <c r="K211" s="106"/>
      <c r="L211" s="107"/>
      <c r="M211" s="105"/>
      <c r="N211" s="105"/>
      <c r="O211" s="105"/>
      <c r="P211" s="105"/>
      <c r="Q211" s="59"/>
      <c r="R211" s="59"/>
      <c r="S211" s="60"/>
      <c r="T211" s="105"/>
      <c r="U211" s="62"/>
      <c r="V211" s="62"/>
      <c r="W211" s="105"/>
      <c r="X211" s="63"/>
      <c r="Y211" s="64"/>
      <c r="Z211" s="105"/>
      <c r="AA211" s="80"/>
    </row>
    <row r="212" spans="1:27" s="6" customFormat="1" x14ac:dyDescent="0.2">
      <c r="A212" s="103"/>
      <c r="B212" s="104"/>
      <c r="C212" s="70"/>
      <c r="D212" s="71"/>
      <c r="E212" s="71"/>
      <c r="F212" s="71"/>
      <c r="G212" s="71"/>
      <c r="H212" s="71"/>
      <c r="I212" s="71"/>
      <c r="J212" s="105"/>
      <c r="K212" s="106"/>
      <c r="L212" s="107"/>
      <c r="M212" s="105"/>
      <c r="N212" s="105"/>
      <c r="O212" s="105"/>
      <c r="P212" s="105"/>
      <c r="Q212" s="59"/>
      <c r="R212" s="59"/>
      <c r="S212" s="60"/>
      <c r="T212" s="105"/>
      <c r="U212" s="62"/>
      <c r="V212" s="62"/>
      <c r="W212" s="105"/>
      <c r="X212" s="63"/>
      <c r="Y212" s="64"/>
      <c r="Z212" s="105"/>
      <c r="AA212" s="80"/>
    </row>
    <row r="213" spans="1:27" s="6" customFormat="1" x14ac:dyDescent="0.2">
      <c r="A213" s="103"/>
      <c r="B213" s="104"/>
      <c r="C213" s="70"/>
      <c r="D213" s="71"/>
      <c r="E213" s="71"/>
      <c r="F213" s="71"/>
      <c r="G213" s="71"/>
      <c r="H213" s="71"/>
      <c r="I213" s="71"/>
      <c r="J213" s="105"/>
      <c r="K213" s="106"/>
      <c r="L213" s="107"/>
      <c r="M213" s="105"/>
      <c r="N213" s="105"/>
      <c r="O213" s="105"/>
      <c r="P213" s="105"/>
      <c r="Q213" s="59"/>
      <c r="R213" s="59"/>
      <c r="S213" s="60"/>
      <c r="T213" s="105"/>
      <c r="U213" s="62"/>
      <c r="V213" s="62"/>
      <c r="W213" s="105"/>
      <c r="X213" s="63"/>
      <c r="Y213" s="64"/>
      <c r="Z213" s="105"/>
      <c r="AA213" s="80"/>
    </row>
    <row r="214" spans="1:27" s="6" customFormat="1" x14ac:dyDescent="0.2">
      <c r="A214" s="103"/>
      <c r="B214" s="104"/>
      <c r="C214" s="70"/>
      <c r="D214" s="71"/>
      <c r="E214" s="71"/>
      <c r="F214" s="71"/>
      <c r="G214" s="71"/>
      <c r="H214" s="71"/>
      <c r="I214" s="71"/>
      <c r="J214" s="105"/>
      <c r="K214" s="106"/>
      <c r="L214" s="107"/>
      <c r="M214" s="105"/>
      <c r="N214" s="105"/>
      <c r="O214" s="105"/>
      <c r="P214" s="105"/>
      <c r="Q214" s="59"/>
      <c r="R214" s="59"/>
      <c r="S214" s="60"/>
      <c r="T214" s="105"/>
      <c r="U214" s="62"/>
      <c r="V214" s="62"/>
      <c r="W214" s="105"/>
      <c r="X214" s="63"/>
      <c r="Y214" s="64"/>
      <c r="Z214" s="105"/>
      <c r="AA214" s="80"/>
    </row>
    <row r="215" spans="1:27" s="6" customFormat="1" x14ac:dyDescent="0.2">
      <c r="A215" s="103"/>
      <c r="B215" s="104"/>
      <c r="C215" s="70"/>
      <c r="D215" s="71"/>
      <c r="E215" s="71"/>
      <c r="F215" s="71"/>
      <c r="G215" s="71"/>
      <c r="H215" s="71"/>
      <c r="I215" s="71"/>
      <c r="J215" s="105"/>
      <c r="K215" s="106"/>
      <c r="L215" s="107"/>
      <c r="M215" s="105"/>
      <c r="N215" s="105"/>
      <c r="O215" s="105"/>
      <c r="P215" s="105"/>
      <c r="Q215" s="59"/>
      <c r="R215" s="59"/>
      <c r="S215" s="60"/>
      <c r="T215" s="105"/>
      <c r="U215" s="62"/>
      <c r="V215" s="62"/>
      <c r="W215" s="105"/>
      <c r="X215" s="63"/>
      <c r="Y215" s="64"/>
      <c r="Z215" s="105"/>
      <c r="AA215" s="80"/>
    </row>
    <row r="216" spans="1:27" s="6" customFormat="1" x14ac:dyDescent="0.2">
      <c r="A216" s="103"/>
      <c r="B216" s="104"/>
      <c r="C216" s="70"/>
      <c r="D216" s="71"/>
      <c r="E216" s="71"/>
      <c r="F216" s="71"/>
      <c r="G216" s="71"/>
      <c r="H216" s="71"/>
      <c r="I216" s="71"/>
      <c r="J216" s="105"/>
      <c r="K216" s="106"/>
      <c r="L216" s="107"/>
      <c r="M216" s="105"/>
      <c r="N216" s="105"/>
      <c r="O216" s="105"/>
      <c r="P216" s="105"/>
      <c r="Q216" s="59"/>
      <c r="R216" s="59"/>
      <c r="S216" s="60"/>
      <c r="T216" s="105"/>
      <c r="U216" s="62"/>
      <c r="V216" s="62"/>
      <c r="W216" s="105"/>
      <c r="X216" s="63"/>
      <c r="Y216" s="64"/>
      <c r="Z216" s="105"/>
      <c r="AA216" s="80"/>
    </row>
    <row r="217" spans="1:27" s="6" customFormat="1" x14ac:dyDescent="0.2">
      <c r="A217" s="103"/>
      <c r="B217" s="104"/>
      <c r="C217" s="70"/>
      <c r="D217" s="71"/>
      <c r="E217" s="71"/>
      <c r="F217" s="71"/>
      <c r="G217" s="71"/>
      <c r="H217" s="71"/>
      <c r="I217" s="71"/>
      <c r="J217" s="105"/>
      <c r="K217" s="106"/>
      <c r="L217" s="107"/>
      <c r="M217" s="105"/>
      <c r="N217" s="105"/>
      <c r="O217" s="105"/>
      <c r="P217" s="105"/>
      <c r="Q217" s="59"/>
      <c r="R217" s="59"/>
      <c r="S217" s="60"/>
      <c r="T217" s="105"/>
      <c r="U217" s="62"/>
      <c r="V217" s="62"/>
      <c r="W217" s="105"/>
      <c r="X217" s="63"/>
      <c r="Y217" s="64"/>
      <c r="Z217" s="105"/>
      <c r="AA217" s="80"/>
    </row>
    <row r="218" spans="1:27" s="6" customFormat="1" x14ac:dyDescent="0.2">
      <c r="A218" s="103"/>
      <c r="B218" s="104"/>
      <c r="C218" s="70"/>
      <c r="D218" s="71"/>
      <c r="E218" s="71"/>
      <c r="F218" s="71"/>
      <c r="G218" s="71"/>
      <c r="H218" s="71"/>
      <c r="I218" s="71"/>
      <c r="J218" s="105"/>
      <c r="K218" s="106"/>
      <c r="L218" s="107"/>
      <c r="M218" s="105"/>
      <c r="N218" s="105"/>
      <c r="O218" s="105"/>
      <c r="P218" s="105"/>
      <c r="Q218" s="59"/>
      <c r="R218" s="59"/>
      <c r="S218" s="60"/>
      <c r="T218" s="105"/>
      <c r="U218" s="62"/>
      <c r="V218" s="62"/>
      <c r="W218" s="105"/>
      <c r="X218" s="63"/>
      <c r="Y218" s="64"/>
      <c r="Z218" s="105"/>
      <c r="AA218" s="80"/>
    </row>
    <row r="219" spans="1:27" s="6" customFormat="1" x14ac:dyDescent="0.2">
      <c r="A219" s="103"/>
      <c r="B219" s="104"/>
      <c r="C219" s="70"/>
      <c r="D219" s="71"/>
      <c r="E219" s="71"/>
      <c r="F219" s="71"/>
      <c r="G219" s="71"/>
      <c r="H219" s="71"/>
      <c r="I219" s="71"/>
      <c r="J219" s="105"/>
      <c r="K219" s="106"/>
      <c r="L219" s="107"/>
      <c r="M219" s="105"/>
      <c r="N219" s="105"/>
      <c r="O219" s="105"/>
      <c r="P219" s="105"/>
      <c r="Q219" s="59"/>
      <c r="R219" s="59"/>
      <c r="S219" s="60"/>
      <c r="T219" s="105"/>
      <c r="U219" s="62"/>
      <c r="V219" s="62"/>
      <c r="W219" s="105"/>
      <c r="X219" s="63"/>
      <c r="Y219" s="64"/>
      <c r="Z219" s="105"/>
      <c r="AA219" s="80"/>
    </row>
    <row r="220" spans="1:27" s="6" customFormat="1" x14ac:dyDescent="0.2">
      <c r="A220" s="103"/>
      <c r="B220" s="104"/>
      <c r="C220" s="70"/>
      <c r="D220" s="71"/>
      <c r="E220" s="71"/>
      <c r="F220" s="71"/>
      <c r="G220" s="71"/>
      <c r="H220" s="71"/>
      <c r="I220" s="71"/>
      <c r="J220" s="105"/>
      <c r="K220" s="106"/>
      <c r="L220" s="107"/>
      <c r="M220" s="105"/>
      <c r="N220" s="105"/>
      <c r="O220" s="105"/>
      <c r="P220" s="105"/>
      <c r="Q220" s="59"/>
      <c r="R220" s="59"/>
      <c r="S220" s="60"/>
      <c r="T220" s="105"/>
      <c r="U220" s="62"/>
      <c r="V220" s="62"/>
      <c r="W220" s="105"/>
      <c r="X220" s="63"/>
      <c r="Y220" s="64"/>
      <c r="Z220" s="105"/>
      <c r="AA220" s="80"/>
    </row>
    <row r="221" spans="1:27" s="6" customFormat="1" x14ac:dyDescent="0.2">
      <c r="A221" s="103"/>
      <c r="B221" s="104"/>
      <c r="C221" s="70"/>
      <c r="D221" s="71"/>
      <c r="E221" s="71"/>
      <c r="F221" s="71"/>
      <c r="G221" s="71"/>
      <c r="H221" s="71"/>
      <c r="I221" s="71"/>
      <c r="J221" s="105"/>
      <c r="K221" s="106"/>
      <c r="L221" s="107"/>
      <c r="M221" s="105"/>
      <c r="N221" s="105"/>
      <c r="O221" s="105"/>
      <c r="P221" s="105"/>
      <c r="Q221" s="59"/>
      <c r="R221" s="59"/>
      <c r="S221" s="60"/>
      <c r="T221" s="105"/>
      <c r="U221" s="62"/>
      <c r="V221" s="62"/>
      <c r="W221" s="105"/>
      <c r="X221" s="63"/>
      <c r="Y221" s="64"/>
      <c r="Z221" s="105"/>
      <c r="AA221" s="80"/>
    </row>
    <row r="222" spans="1:27" s="6" customFormat="1" x14ac:dyDescent="0.2">
      <c r="A222" s="103"/>
      <c r="B222" s="104"/>
      <c r="C222" s="70"/>
      <c r="D222" s="71"/>
      <c r="E222" s="71"/>
      <c r="F222" s="71"/>
      <c r="G222" s="71"/>
      <c r="H222" s="71"/>
      <c r="I222" s="71"/>
      <c r="J222" s="105"/>
      <c r="K222" s="106"/>
      <c r="L222" s="107"/>
      <c r="M222" s="105"/>
      <c r="N222" s="105"/>
      <c r="O222" s="105"/>
      <c r="P222" s="105"/>
      <c r="Q222" s="59"/>
      <c r="R222" s="59"/>
      <c r="S222" s="60"/>
      <c r="T222" s="105"/>
      <c r="U222" s="62"/>
      <c r="V222" s="62"/>
      <c r="W222" s="105"/>
      <c r="X222" s="63"/>
      <c r="Y222" s="64"/>
      <c r="Z222" s="105"/>
      <c r="AA222" s="80"/>
    </row>
    <row r="223" spans="1:27" s="6" customFormat="1" x14ac:dyDescent="0.2">
      <c r="A223" s="103"/>
      <c r="B223" s="104"/>
      <c r="C223" s="70"/>
      <c r="D223" s="71"/>
      <c r="E223" s="71"/>
      <c r="F223" s="71"/>
      <c r="G223" s="71"/>
      <c r="H223" s="71"/>
      <c r="I223" s="71"/>
      <c r="J223" s="105"/>
      <c r="K223" s="106"/>
      <c r="L223" s="107"/>
      <c r="M223" s="105"/>
      <c r="N223" s="105"/>
      <c r="O223" s="105"/>
      <c r="P223" s="105"/>
      <c r="Q223" s="59"/>
      <c r="R223" s="59"/>
      <c r="S223" s="60"/>
      <c r="T223" s="105"/>
      <c r="U223" s="62"/>
      <c r="V223" s="62"/>
      <c r="W223" s="105"/>
      <c r="X223" s="63"/>
      <c r="Y223" s="64"/>
      <c r="Z223" s="105"/>
      <c r="AA223" s="80"/>
    </row>
    <row r="224" spans="1:27" s="6" customFormat="1" x14ac:dyDescent="0.2">
      <c r="A224" s="103"/>
      <c r="B224" s="104"/>
      <c r="C224" s="70"/>
      <c r="D224" s="71"/>
      <c r="E224" s="71"/>
      <c r="F224" s="71"/>
      <c r="G224" s="71"/>
      <c r="H224" s="71"/>
      <c r="I224" s="71"/>
      <c r="J224" s="105"/>
      <c r="K224" s="106"/>
      <c r="L224" s="107"/>
      <c r="M224" s="105"/>
      <c r="N224" s="105"/>
      <c r="O224" s="105"/>
      <c r="P224" s="105"/>
      <c r="Q224" s="59"/>
      <c r="R224" s="59"/>
      <c r="S224" s="60"/>
      <c r="T224" s="105"/>
      <c r="U224" s="62"/>
      <c r="V224" s="62"/>
      <c r="W224" s="105"/>
      <c r="X224" s="63"/>
      <c r="Y224" s="64"/>
      <c r="Z224" s="105"/>
      <c r="AA224" s="80"/>
    </row>
    <row r="225" spans="1:27" s="6" customFormat="1" x14ac:dyDescent="0.2">
      <c r="A225" s="103"/>
      <c r="B225" s="104"/>
      <c r="C225" s="70"/>
      <c r="D225" s="71"/>
      <c r="E225" s="71"/>
      <c r="F225" s="71"/>
      <c r="G225" s="71"/>
      <c r="H225" s="71"/>
      <c r="I225" s="71"/>
      <c r="J225" s="105"/>
      <c r="K225" s="106"/>
      <c r="L225" s="107"/>
      <c r="M225" s="105"/>
      <c r="N225" s="105"/>
      <c r="O225" s="105"/>
      <c r="P225" s="105"/>
      <c r="Q225" s="59"/>
      <c r="R225" s="59"/>
      <c r="S225" s="60"/>
      <c r="T225" s="105"/>
      <c r="U225" s="62"/>
      <c r="V225" s="62"/>
      <c r="W225" s="105"/>
      <c r="X225" s="63"/>
      <c r="Y225" s="64"/>
      <c r="Z225" s="105"/>
      <c r="AA225" s="80"/>
    </row>
    <row r="226" spans="1:27" s="6" customFormat="1" x14ac:dyDescent="0.2">
      <c r="A226" s="103"/>
      <c r="B226" s="104"/>
      <c r="C226" s="70"/>
      <c r="D226" s="71"/>
      <c r="E226" s="71"/>
      <c r="F226" s="71"/>
      <c r="G226" s="71"/>
      <c r="H226" s="71"/>
      <c r="I226" s="71"/>
      <c r="J226" s="105"/>
      <c r="K226" s="106"/>
      <c r="L226" s="107"/>
      <c r="M226" s="105"/>
      <c r="N226" s="105"/>
      <c r="O226" s="105"/>
      <c r="P226" s="105"/>
      <c r="Q226" s="59"/>
      <c r="R226" s="59"/>
      <c r="S226" s="60"/>
      <c r="T226" s="105"/>
      <c r="U226" s="62"/>
      <c r="V226" s="62"/>
      <c r="W226" s="105"/>
      <c r="X226" s="63"/>
      <c r="Y226" s="64"/>
      <c r="Z226" s="105"/>
      <c r="AA226" s="80"/>
    </row>
    <row r="227" spans="1:27" s="6" customFormat="1" x14ac:dyDescent="0.2">
      <c r="A227" s="103"/>
      <c r="B227" s="104"/>
      <c r="C227" s="70"/>
      <c r="D227" s="71"/>
      <c r="E227" s="71"/>
      <c r="F227" s="71"/>
      <c r="G227" s="71"/>
      <c r="H227" s="71"/>
      <c r="I227" s="71"/>
      <c r="J227" s="105"/>
      <c r="K227" s="106"/>
      <c r="L227" s="107"/>
      <c r="M227" s="105"/>
      <c r="N227" s="105"/>
      <c r="O227" s="105"/>
      <c r="P227" s="105"/>
      <c r="Q227" s="59"/>
      <c r="R227" s="59"/>
      <c r="S227" s="60"/>
      <c r="T227" s="105"/>
      <c r="U227" s="62"/>
      <c r="V227" s="62"/>
      <c r="W227" s="105"/>
      <c r="X227" s="63"/>
      <c r="Y227" s="64"/>
      <c r="Z227" s="105"/>
      <c r="AA227" s="80"/>
    </row>
    <row r="228" spans="1:27" s="6" customFormat="1" x14ac:dyDescent="0.2">
      <c r="A228" s="103"/>
      <c r="B228" s="104"/>
      <c r="C228" s="70"/>
      <c r="D228" s="71"/>
      <c r="E228" s="71"/>
      <c r="F228" s="71"/>
      <c r="G228" s="71"/>
      <c r="H228" s="71"/>
      <c r="I228" s="71"/>
      <c r="J228" s="105"/>
      <c r="K228" s="106"/>
      <c r="L228" s="107"/>
      <c r="M228" s="105"/>
      <c r="N228" s="105"/>
      <c r="O228" s="105"/>
      <c r="P228" s="105"/>
      <c r="Q228" s="59"/>
      <c r="R228" s="59"/>
      <c r="S228" s="60"/>
      <c r="T228" s="105"/>
      <c r="U228" s="62"/>
      <c r="V228" s="62"/>
      <c r="W228" s="105"/>
      <c r="X228" s="63"/>
      <c r="Y228" s="64"/>
      <c r="Z228" s="105"/>
      <c r="AA228" s="80"/>
    </row>
    <row r="229" spans="1:27" s="6" customFormat="1" x14ac:dyDescent="0.2">
      <c r="A229" s="103"/>
      <c r="B229" s="104"/>
      <c r="C229" s="70"/>
      <c r="D229" s="71"/>
      <c r="E229" s="71"/>
      <c r="F229" s="71"/>
      <c r="G229" s="71"/>
      <c r="H229" s="71"/>
      <c r="I229" s="71"/>
      <c r="J229" s="105"/>
      <c r="K229" s="106"/>
      <c r="L229" s="107"/>
      <c r="M229" s="105"/>
      <c r="N229" s="105"/>
      <c r="O229" s="105"/>
      <c r="P229" s="105"/>
      <c r="Q229" s="59"/>
      <c r="R229" s="59"/>
      <c r="S229" s="60"/>
      <c r="T229" s="105"/>
      <c r="U229" s="62"/>
      <c r="V229" s="62"/>
      <c r="W229" s="105"/>
      <c r="X229" s="63"/>
      <c r="Y229" s="64"/>
      <c r="Z229" s="105"/>
      <c r="AA229" s="80"/>
    </row>
    <row r="230" spans="1:27" s="6" customFormat="1" x14ac:dyDescent="0.2">
      <c r="A230" s="103"/>
      <c r="B230" s="104"/>
      <c r="C230" s="70"/>
      <c r="D230" s="71"/>
      <c r="E230" s="71"/>
      <c r="F230" s="71"/>
      <c r="G230" s="71"/>
      <c r="H230" s="71"/>
      <c r="I230" s="71"/>
      <c r="J230" s="105"/>
      <c r="K230" s="106"/>
      <c r="L230" s="107"/>
      <c r="M230" s="105"/>
      <c r="N230" s="105"/>
      <c r="O230" s="105"/>
      <c r="P230" s="105"/>
      <c r="Q230" s="59"/>
      <c r="R230" s="59"/>
      <c r="S230" s="60"/>
      <c r="T230" s="105"/>
      <c r="U230" s="62"/>
      <c r="V230" s="62"/>
      <c r="W230" s="105"/>
      <c r="X230" s="63"/>
      <c r="Y230" s="64"/>
      <c r="Z230" s="105"/>
      <c r="AA230" s="80"/>
    </row>
    <row r="231" spans="1:27" s="6" customFormat="1" x14ac:dyDescent="0.2">
      <c r="A231" s="103"/>
      <c r="B231" s="104"/>
      <c r="C231" s="70"/>
      <c r="D231" s="71"/>
      <c r="E231" s="71"/>
      <c r="F231" s="71"/>
      <c r="G231" s="71"/>
      <c r="H231" s="71"/>
      <c r="I231" s="71"/>
      <c r="J231" s="105"/>
      <c r="K231" s="106"/>
      <c r="L231" s="107"/>
      <c r="M231" s="105"/>
      <c r="N231" s="105"/>
      <c r="O231" s="105"/>
      <c r="P231" s="105"/>
      <c r="Q231" s="59"/>
      <c r="R231" s="59"/>
      <c r="S231" s="60"/>
      <c r="T231" s="105"/>
      <c r="U231" s="62"/>
      <c r="V231" s="62"/>
      <c r="W231" s="105"/>
      <c r="X231" s="63"/>
      <c r="Y231" s="64"/>
      <c r="Z231" s="105"/>
      <c r="AA231" s="80"/>
    </row>
    <row r="232" spans="1:27" s="6" customFormat="1" x14ac:dyDescent="0.2">
      <c r="A232" s="103"/>
      <c r="B232" s="104"/>
      <c r="C232" s="70"/>
      <c r="D232" s="71"/>
      <c r="E232" s="71"/>
      <c r="F232" s="71"/>
      <c r="G232" s="71"/>
      <c r="H232" s="71"/>
      <c r="I232" s="71"/>
      <c r="J232" s="105"/>
      <c r="K232" s="106"/>
      <c r="L232" s="107"/>
      <c r="M232" s="105"/>
      <c r="N232" s="105"/>
      <c r="O232" s="105"/>
      <c r="P232" s="105"/>
      <c r="Q232" s="59"/>
      <c r="R232" s="59"/>
      <c r="S232" s="60"/>
      <c r="T232" s="105"/>
      <c r="U232" s="62"/>
      <c r="V232" s="62"/>
      <c r="W232" s="105"/>
      <c r="X232" s="63"/>
      <c r="Y232" s="64"/>
      <c r="Z232" s="105"/>
      <c r="AA232" s="80"/>
    </row>
    <row r="233" spans="1:27" s="6" customFormat="1" x14ac:dyDescent="0.2">
      <c r="A233" s="103"/>
      <c r="B233" s="104"/>
      <c r="C233" s="70"/>
      <c r="D233" s="71"/>
      <c r="E233" s="71"/>
      <c r="F233" s="71"/>
      <c r="G233" s="71"/>
      <c r="H233" s="71"/>
      <c r="I233" s="71"/>
      <c r="J233" s="105"/>
      <c r="K233" s="106"/>
      <c r="L233" s="107"/>
      <c r="M233" s="105"/>
      <c r="N233" s="105"/>
      <c r="O233" s="105"/>
      <c r="P233" s="105"/>
      <c r="Q233" s="59"/>
      <c r="R233" s="59"/>
      <c r="S233" s="60"/>
      <c r="T233" s="105"/>
      <c r="U233" s="62"/>
      <c r="V233" s="62"/>
      <c r="W233" s="105"/>
      <c r="X233" s="63"/>
      <c r="Y233" s="64"/>
      <c r="Z233" s="105"/>
      <c r="AA233" s="80"/>
    </row>
    <row r="234" spans="1:27" s="6" customFormat="1" x14ac:dyDescent="0.2">
      <c r="A234" s="103"/>
      <c r="B234" s="104"/>
      <c r="C234" s="70"/>
      <c r="D234" s="71"/>
      <c r="E234" s="71"/>
      <c r="F234" s="71"/>
      <c r="G234" s="71"/>
      <c r="H234" s="71"/>
      <c r="I234" s="71"/>
      <c r="J234" s="105"/>
      <c r="K234" s="106"/>
      <c r="L234" s="107"/>
      <c r="M234" s="105"/>
      <c r="N234" s="105"/>
      <c r="O234" s="105"/>
      <c r="P234" s="105"/>
      <c r="Q234" s="59"/>
      <c r="R234" s="59"/>
      <c r="S234" s="60"/>
      <c r="T234" s="105"/>
      <c r="U234" s="62"/>
      <c r="V234" s="62"/>
      <c r="W234" s="105"/>
      <c r="X234" s="63"/>
      <c r="Y234" s="64"/>
      <c r="Z234" s="105"/>
      <c r="AA234" s="80"/>
    </row>
    <row r="235" spans="1:27" s="6" customFormat="1" x14ac:dyDescent="0.2">
      <c r="A235" s="103"/>
      <c r="B235" s="104"/>
      <c r="C235" s="70"/>
      <c r="D235" s="71"/>
      <c r="E235" s="71"/>
      <c r="F235" s="71"/>
      <c r="G235" s="71"/>
      <c r="H235" s="71"/>
      <c r="I235" s="71"/>
      <c r="J235" s="105"/>
      <c r="K235" s="106"/>
      <c r="L235" s="107"/>
      <c r="M235" s="105"/>
      <c r="N235" s="105"/>
      <c r="O235" s="105"/>
      <c r="P235" s="105"/>
      <c r="Q235" s="59"/>
      <c r="R235" s="59"/>
      <c r="S235" s="60"/>
      <c r="T235" s="105"/>
      <c r="U235" s="62"/>
      <c r="V235" s="62"/>
      <c r="W235" s="105"/>
      <c r="X235" s="63"/>
      <c r="Y235" s="64"/>
      <c r="Z235" s="105"/>
      <c r="AA235" s="80"/>
    </row>
    <row r="236" spans="1:27" s="6" customFormat="1" x14ac:dyDescent="0.2">
      <c r="A236" s="103"/>
      <c r="B236" s="104"/>
      <c r="C236" s="70"/>
      <c r="D236" s="71"/>
      <c r="E236" s="71"/>
      <c r="F236" s="71"/>
      <c r="G236" s="71"/>
      <c r="H236" s="71"/>
      <c r="I236" s="71"/>
      <c r="J236" s="105"/>
      <c r="K236" s="106"/>
      <c r="L236" s="107"/>
      <c r="M236" s="105"/>
      <c r="N236" s="105"/>
      <c r="O236" s="105"/>
      <c r="P236" s="105"/>
      <c r="Q236" s="59"/>
      <c r="R236" s="59"/>
      <c r="S236" s="60"/>
      <c r="T236" s="105"/>
      <c r="U236" s="62"/>
      <c r="V236" s="62"/>
      <c r="W236" s="105"/>
      <c r="X236" s="63"/>
      <c r="Y236" s="64"/>
      <c r="Z236" s="105"/>
      <c r="AA236" s="80"/>
    </row>
    <row r="237" spans="1:27" s="6" customFormat="1" x14ac:dyDescent="0.2">
      <c r="A237" s="103"/>
      <c r="B237" s="104"/>
      <c r="C237" s="70"/>
      <c r="D237" s="71"/>
      <c r="E237" s="71"/>
      <c r="F237" s="71"/>
      <c r="G237" s="71"/>
      <c r="H237" s="71"/>
      <c r="I237" s="71"/>
      <c r="J237" s="105"/>
      <c r="K237" s="106"/>
      <c r="L237" s="107"/>
      <c r="M237" s="105"/>
      <c r="N237" s="105"/>
      <c r="O237" s="105"/>
      <c r="P237" s="105"/>
      <c r="Q237" s="59"/>
      <c r="R237" s="59"/>
      <c r="S237" s="60"/>
      <c r="T237" s="105"/>
      <c r="U237" s="62"/>
      <c r="V237" s="62"/>
      <c r="W237" s="105"/>
      <c r="X237" s="63"/>
      <c r="Y237" s="64"/>
      <c r="Z237" s="105"/>
      <c r="AA237" s="80"/>
    </row>
    <row r="238" spans="1:27" s="6" customFormat="1" x14ac:dyDescent="0.2">
      <c r="A238" s="103"/>
      <c r="B238" s="104"/>
      <c r="C238" s="70"/>
      <c r="D238" s="71"/>
      <c r="E238" s="71"/>
      <c r="F238" s="71"/>
      <c r="G238" s="71"/>
      <c r="H238" s="71"/>
      <c r="I238" s="71"/>
      <c r="J238" s="105"/>
      <c r="K238" s="106"/>
      <c r="L238" s="107"/>
      <c r="M238" s="105"/>
      <c r="N238" s="105"/>
      <c r="O238" s="105"/>
      <c r="P238" s="105"/>
      <c r="Q238" s="59"/>
      <c r="R238" s="59"/>
      <c r="S238" s="60"/>
      <c r="T238" s="105"/>
      <c r="U238" s="62"/>
      <c r="V238" s="62"/>
      <c r="W238" s="105"/>
      <c r="X238" s="63"/>
      <c r="Y238" s="64"/>
      <c r="Z238" s="105"/>
      <c r="AA238" s="80"/>
    </row>
    <row r="239" spans="1:27" s="6" customFormat="1" x14ac:dyDescent="0.2">
      <c r="A239" s="103"/>
      <c r="B239" s="104"/>
      <c r="C239" s="70"/>
      <c r="D239" s="71"/>
      <c r="E239" s="71"/>
      <c r="F239" s="71"/>
      <c r="G239" s="71"/>
      <c r="H239" s="71"/>
      <c r="I239" s="71"/>
      <c r="J239" s="105"/>
      <c r="K239" s="106"/>
      <c r="L239" s="107"/>
      <c r="M239" s="105"/>
      <c r="N239" s="105"/>
      <c r="O239" s="105"/>
      <c r="P239" s="105"/>
      <c r="Q239" s="59"/>
      <c r="R239" s="59"/>
      <c r="S239" s="60"/>
      <c r="T239" s="105"/>
      <c r="U239" s="62"/>
      <c r="V239" s="62"/>
      <c r="W239" s="105"/>
      <c r="X239" s="63"/>
      <c r="Y239" s="64"/>
      <c r="Z239" s="105"/>
      <c r="AA239" s="80"/>
    </row>
    <row r="240" spans="1:27" s="6" customFormat="1" x14ac:dyDescent="0.2">
      <c r="A240" s="103"/>
      <c r="B240" s="104"/>
      <c r="C240" s="70"/>
      <c r="D240" s="71"/>
      <c r="E240" s="71"/>
      <c r="F240" s="71"/>
      <c r="G240" s="71"/>
      <c r="H240" s="71"/>
      <c r="I240" s="71"/>
      <c r="J240" s="105"/>
      <c r="K240" s="106"/>
      <c r="L240" s="107"/>
      <c r="M240" s="105"/>
      <c r="N240" s="105"/>
      <c r="O240" s="105"/>
      <c r="P240" s="105"/>
      <c r="Q240" s="59"/>
      <c r="R240" s="59"/>
      <c r="S240" s="60"/>
      <c r="T240" s="105"/>
      <c r="U240" s="62"/>
      <c r="V240" s="62"/>
      <c r="W240" s="105"/>
      <c r="X240" s="63"/>
      <c r="Y240" s="64"/>
      <c r="Z240" s="105"/>
      <c r="AA240" s="80"/>
    </row>
    <row r="241" spans="1:27" s="6" customFormat="1" x14ac:dyDescent="0.2">
      <c r="A241" s="103"/>
      <c r="B241" s="104"/>
      <c r="C241" s="70"/>
      <c r="D241" s="71"/>
      <c r="E241" s="71"/>
      <c r="F241" s="71"/>
      <c r="G241" s="71"/>
      <c r="H241" s="71"/>
      <c r="I241" s="71"/>
      <c r="J241" s="105"/>
      <c r="K241" s="106"/>
      <c r="L241" s="107"/>
      <c r="M241" s="105"/>
      <c r="N241" s="105"/>
      <c r="O241" s="105"/>
      <c r="P241" s="105"/>
      <c r="Q241" s="59"/>
      <c r="R241" s="59"/>
      <c r="S241" s="60"/>
      <c r="T241" s="105"/>
      <c r="U241" s="62"/>
      <c r="V241" s="62"/>
      <c r="W241" s="105"/>
      <c r="X241" s="63"/>
      <c r="Y241" s="64"/>
      <c r="Z241" s="105"/>
      <c r="AA241" s="80"/>
    </row>
    <row r="242" spans="1:27" s="6" customFormat="1" x14ac:dyDescent="0.2">
      <c r="A242" s="103"/>
      <c r="B242" s="104"/>
      <c r="C242" s="70"/>
      <c r="D242" s="71"/>
      <c r="E242" s="71"/>
      <c r="F242" s="71"/>
      <c r="G242" s="71"/>
      <c r="H242" s="71"/>
      <c r="I242" s="71"/>
      <c r="J242" s="105"/>
      <c r="K242" s="106"/>
      <c r="L242" s="107"/>
      <c r="M242" s="105"/>
      <c r="N242" s="105"/>
      <c r="O242" s="105"/>
      <c r="P242" s="105"/>
      <c r="Q242" s="59"/>
      <c r="R242" s="59"/>
      <c r="S242" s="60"/>
      <c r="T242" s="105"/>
      <c r="U242" s="62"/>
      <c r="V242" s="62"/>
      <c r="W242" s="105"/>
      <c r="X242" s="63"/>
      <c r="Y242" s="64"/>
      <c r="Z242" s="105"/>
      <c r="AA242" s="80"/>
    </row>
    <row r="243" spans="1:27" s="6" customFormat="1" x14ac:dyDescent="0.2">
      <c r="A243" s="103"/>
      <c r="B243" s="104"/>
      <c r="C243" s="70"/>
      <c r="D243" s="71"/>
      <c r="E243" s="71"/>
      <c r="F243" s="71"/>
      <c r="G243" s="71"/>
      <c r="H243" s="71"/>
      <c r="I243" s="71"/>
      <c r="J243" s="105"/>
      <c r="K243" s="106"/>
      <c r="L243" s="107"/>
      <c r="M243" s="105"/>
      <c r="N243" s="105"/>
      <c r="O243" s="105"/>
      <c r="P243" s="105"/>
      <c r="Q243" s="59"/>
      <c r="R243" s="59"/>
      <c r="S243" s="60"/>
      <c r="T243" s="105"/>
      <c r="U243" s="62"/>
      <c r="V243" s="62"/>
      <c r="W243" s="105"/>
      <c r="X243" s="63"/>
      <c r="Y243" s="64"/>
      <c r="Z243" s="105"/>
      <c r="AA243" s="80"/>
    </row>
    <row r="244" spans="1:27" s="6" customFormat="1" x14ac:dyDescent="0.2">
      <c r="A244" s="103"/>
      <c r="B244" s="104"/>
      <c r="C244" s="70"/>
      <c r="D244" s="71"/>
      <c r="E244" s="71"/>
      <c r="F244" s="71"/>
      <c r="G244" s="71"/>
      <c r="H244" s="71"/>
      <c r="I244" s="71"/>
      <c r="J244" s="105"/>
      <c r="K244" s="106"/>
      <c r="L244" s="107"/>
      <c r="M244" s="105"/>
      <c r="N244" s="105"/>
      <c r="O244" s="105"/>
      <c r="P244" s="105"/>
      <c r="Q244" s="59"/>
      <c r="R244" s="59"/>
      <c r="S244" s="60"/>
      <c r="T244" s="105"/>
      <c r="U244" s="62"/>
      <c r="V244" s="62"/>
      <c r="W244" s="105"/>
      <c r="X244" s="63"/>
      <c r="Y244" s="64"/>
      <c r="Z244" s="105"/>
      <c r="AA244" s="80"/>
    </row>
    <row r="245" spans="1:27" s="6" customFormat="1" x14ac:dyDescent="0.2">
      <c r="A245" s="103"/>
      <c r="B245" s="104"/>
      <c r="C245" s="70"/>
      <c r="D245" s="71"/>
      <c r="E245" s="71"/>
      <c r="F245" s="71"/>
      <c r="G245" s="71"/>
      <c r="H245" s="71"/>
      <c r="I245" s="71"/>
      <c r="J245" s="105"/>
      <c r="K245" s="106"/>
      <c r="L245" s="107"/>
      <c r="M245" s="105"/>
      <c r="N245" s="105"/>
      <c r="O245" s="105"/>
      <c r="P245" s="105"/>
      <c r="Q245" s="59"/>
      <c r="R245" s="59"/>
      <c r="S245" s="60"/>
      <c r="T245" s="105"/>
      <c r="U245" s="62"/>
      <c r="V245" s="62"/>
      <c r="W245" s="105"/>
      <c r="X245" s="63"/>
      <c r="Y245" s="64"/>
      <c r="Z245" s="105"/>
      <c r="AA245" s="80"/>
    </row>
    <row r="246" spans="1:27" s="6" customFormat="1" x14ac:dyDescent="0.2">
      <c r="A246" s="103"/>
      <c r="B246" s="104"/>
      <c r="C246" s="70"/>
      <c r="D246" s="71"/>
      <c r="E246" s="71"/>
      <c r="F246" s="71"/>
      <c r="G246" s="71"/>
      <c r="H246" s="71"/>
      <c r="I246" s="71"/>
      <c r="J246" s="105"/>
      <c r="K246" s="106"/>
      <c r="L246" s="107"/>
      <c r="M246" s="105"/>
      <c r="N246" s="105"/>
      <c r="O246" s="105"/>
      <c r="P246" s="105"/>
      <c r="Q246" s="59"/>
      <c r="R246" s="59"/>
      <c r="S246" s="60"/>
      <c r="T246" s="105"/>
      <c r="U246" s="62"/>
      <c r="V246" s="62"/>
      <c r="W246" s="105"/>
      <c r="X246" s="63"/>
      <c r="Y246" s="64"/>
      <c r="Z246" s="105"/>
      <c r="AA246" s="80"/>
    </row>
    <row r="247" spans="1:27" s="6" customFormat="1" x14ac:dyDescent="0.2">
      <c r="A247" s="103"/>
      <c r="B247" s="104"/>
      <c r="C247" s="70"/>
      <c r="D247" s="71"/>
      <c r="E247" s="71"/>
      <c r="F247" s="71"/>
      <c r="G247" s="71"/>
      <c r="H247" s="71"/>
      <c r="I247" s="71"/>
      <c r="J247" s="105"/>
      <c r="K247" s="106"/>
      <c r="L247" s="107"/>
      <c r="M247" s="105"/>
      <c r="N247" s="105"/>
      <c r="O247" s="105"/>
      <c r="P247" s="105"/>
      <c r="Q247" s="59"/>
      <c r="R247" s="59"/>
      <c r="S247" s="60"/>
      <c r="T247" s="105"/>
      <c r="U247" s="62"/>
      <c r="V247" s="62"/>
      <c r="W247" s="105"/>
      <c r="X247" s="63"/>
      <c r="Y247" s="64"/>
      <c r="Z247" s="105"/>
      <c r="AA247" s="80"/>
    </row>
    <row r="248" spans="1:27" s="6" customFormat="1" x14ac:dyDescent="0.2">
      <c r="A248" s="103"/>
      <c r="B248" s="104"/>
      <c r="C248" s="70"/>
      <c r="D248" s="71"/>
      <c r="E248" s="71"/>
      <c r="F248" s="71"/>
      <c r="G248" s="71"/>
      <c r="H248" s="71"/>
      <c r="I248" s="71"/>
      <c r="J248" s="105"/>
      <c r="K248" s="106"/>
      <c r="L248" s="107"/>
      <c r="M248" s="105"/>
      <c r="N248" s="105"/>
      <c r="O248" s="105"/>
      <c r="P248" s="105"/>
      <c r="Q248" s="59"/>
      <c r="R248" s="59"/>
      <c r="S248" s="60"/>
      <c r="T248" s="105"/>
      <c r="U248" s="62"/>
      <c r="V248" s="62"/>
      <c r="W248" s="105"/>
      <c r="X248" s="63"/>
      <c r="Y248" s="64"/>
      <c r="Z248" s="105"/>
      <c r="AA248" s="80"/>
    </row>
    <row r="249" spans="1:27" s="6" customFormat="1" x14ac:dyDescent="0.2">
      <c r="A249" s="103"/>
      <c r="B249" s="104"/>
      <c r="C249" s="70"/>
      <c r="D249" s="71"/>
      <c r="E249" s="71"/>
      <c r="F249" s="71"/>
      <c r="G249" s="71"/>
      <c r="H249" s="71"/>
      <c r="I249" s="71"/>
      <c r="J249" s="105"/>
      <c r="K249" s="106"/>
      <c r="L249" s="107"/>
      <c r="M249" s="105"/>
      <c r="N249" s="105"/>
      <c r="O249" s="105"/>
      <c r="P249" s="105"/>
      <c r="Q249" s="59"/>
      <c r="R249" s="59"/>
      <c r="S249" s="60"/>
      <c r="T249" s="105"/>
      <c r="U249" s="62"/>
      <c r="V249" s="62"/>
      <c r="W249" s="105"/>
      <c r="X249" s="63"/>
      <c r="Y249" s="64"/>
      <c r="Z249" s="105"/>
      <c r="AA249" s="80"/>
    </row>
    <row r="250" spans="1:27" s="6" customFormat="1" x14ac:dyDescent="0.2">
      <c r="A250" s="103"/>
      <c r="B250" s="104"/>
      <c r="C250" s="70"/>
      <c r="D250" s="71"/>
      <c r="E250" s="71"/>
      <c r="F250" s="71"/>
      <c r="G250" s="71"/>
      <c r="H250" s="71"/>
      <c r="I250" s="71"/>
      <c r="J250" s="105"/>
      <c r="K250" s="106"/>
      <c r="L250" s="107"/>
      <c r="M250" s="105"/>
      <c r="N250" s="105"/>
      <c r="O250" s="105"/>
      <c r="P250" s="105"/>
      <c r="Q250" s="59"/>
      <c r="R250" s="59"/>
      <c r="S250" s="60"/>
      <c r="T250" s="105"/>
      <c r="U250" s="62"/>
      <c r="V250" s="62"/>
      <c r="W250" s="105"/>
      <c r="X250" s="63"/>
      <c r="Y250" s="64"/>
      <c r="Z250" s="105"/>
      <c r="AA250" s="80"/>
    </row>
    <row r="251" spans="1:27" s="6" customFormat="1" x14ac:dyDescent="0.2">
      <c r="A251" s="103"/>
      <c r="B251" s="104"/>
      <c r="C251" s="70"/>
      <c r="D251" s="71"/>
      <c r="E251" s="71"/>
      <c r="F251" s="71"/>
      <c r="G251" s="71"/>
      <c r="H251" s="71"/>
      <c r="I251" s="71"/>
      <c r="J251" s="105"/>
      <c r="K251" s="106"/>
      <c r="L251" s="107"/>
      <c r="M251" s="105"/>
      <c r="N251" s="105"/>
      <c r="O251" s="105"/>
      <c r="P251" s="105"/>
      <c r="Q251" s="59"/>
      <c r="R251" s="59"/>
      <c r="S251" s="60"/>
      <c r="T251" s="105"/>
      <c r="U251" s="62"/>
      <c r="V251" s="62"/>
      <c r="W251" s="105"/>
      <c r="X251" s="63"/>
      <c r="Y251" s="64"/>
      <c r="Z251" s="105"/>
      <c r="AA251" s="80"/>
    </row>
    <row r="252" spans="1:27" s="6" customFormat="1" x14ac:dyDescent="0.2">
      <c r="A252" s="103"/>
      <c r="B252" s="104"/>
      <c r="C252" s="70"/>
      <c r="D252" s="71"/>
      <c r="E252" s="71"/>
      <c r="F252" s="71"/>
      <c r="G252" s="71"/>
      <c r="H252" s="71"/>
      <c r="I252" s="71"/>
      <c r="J252" s="105"/>
      <c r="K252" s="106"/>
      <c r="L252" s="107"/>
      <c r="M252" s="105"/>
      <c r="N252" s="105"/>
      <c r="O252" s="105"/>
      <c r="P252" s="105"/>
      <c r="Q252" s="59"/>
      <c r="R252" s="59"/>
      <c r="S252" s="60"/>
      <c r="T252" s="105"/>
      <c r="U252" s="62"/>
      <c r="V252" s="62"/>
      <c r="W252" s="105"/>
      <c r="X252" s="63"/>
      <c r="Y252" s="64"/>
      <c r="Z252" s="105"/>
      <c r="AA252" s="80"/>
    </row>
    <row r="253" spans="1:27" s="6" customFormat="1" x14ac:dyDescent="0.2">
      <c r="A253" s="103"/>
      <c r="B253" s="104"/>
      <c r="C253" s="70"/>
      <c r="D253" s="71"/>
      <c r="E253" s="71"/>
      <c r="F253" s="71"/>
      <c r="G253" s="71"/>
      <c r="H253" s="71"/>
      <c r="I253" s="71"/>
      <c r="J253" s="105"/>
      <c r="K253" s="106"/>
      <c r="L253" s="107"/>
      <c r="M253" s="105"/>
      <c r="N253" s="105"/>
      <c r="O253" s="105"/>
      <c r="P253" s="105"/>
      <c r="Q253" s="59"/>
      <c r="R253" s="59"/>
      <c r="S253" s="60"/>
      <c r="T253" s="105"/>
      <c r="U253" s="62"/>
      <c r="V253" s="62"/>
      <c r="W253" s="105"/>
      <c r="X253" s="63"/>
      <c r="Y253" s="64"/>
      <c r="Z253" s="105"/>
      <c r="AA253" s="80"/>
    </row>
    <row r="254" spans="1:27" s="6" customFormat="1" x14ac:dyDescent="0.2">
      <c r="A254" s="103"/>
      <c r="B254" s="104"/>
      <c r="C254" s="70"/>
      <c r="D254" s="71"/>
      <c r="E254" s="71"/>
      <c r="F254" s="71"/>
      <c r="G254" s="71"/>
      <c r="H254" s="71"/>
      <c r="I254" s="71"/>
      <c r="J254" s="105"/>
      <c r="K254" s="106"/>
      <c r="L254" s="107"/>
      <c r="M254" s="105"/>
      <c r="N254" s="105"/>
      <c r="O254" s="105"/>
      <c r="P254" s="105"/>
      <c r="Q254" s="59"/>
      <c r="R254" s="59"/>
      <c r="S254" s="60"/>
      <c r="T254" s="105"/>
      <c r="U254" s="62"/>
      <c r="V254" s="62"/>
      <c r="W254" s="105"/>
      <c r="X254" s="63"/>
      <c r="Y254" s="64"/>
      <c r="Z254" s="105"/>
      <c r="AA254" s="80"/>
    </row>
    <row r="255" spans="1:27" s="6" customFormat="1" x14ac:dyDescent="0.2">
      <c r="A255" s="103"/>
      <c r="B255" s="104"/>
      <c r="C255" s="70"/>
      <c r="D255" s="71"/>
      <c r="E255" s="71"/>
      <c r="F255" s="71"/>
      <c r="G255" s="71"/>
      <c r="H255" s="71"/>
      <c r="I255" s="71"/>
      <c r="J255" s="105"/>
      <c r="K255" s="106"/>
      <c r="L255" s="107"/>
      <c r="M255" s="105"/>
      <c r="N255" s="105"/>
      <c r="O255" s="105"/>
      <c r="P255" s="105"/>
      <c r="Q255" s="59"/>
      <c r="R255" s="59"/>
      <c r="S255" s="60"/>
      <c r="T255" s="105"/>
      <c r="U255" s="62"/>
      <c r="V255" s="62"/>
      <c r="W255" s="105"/>
      <c r="X255" s="63"/>
      <c r="Y255" s="64"/>
      <c r="Z255" s="105"/>
      <c r="AA255" s="80"/>
    </row>
    <row r="256" spans="1:27" s="6" customFormat="1" x14ac:dyDescent="0.2">
      <c r="A256" s="103"/>
      <c r="B256" s="104"/>
      <c r="C256" s="70"/>
      <c r="D256" s="71"/>
      <c r="E256" s="71"/>
      <c r="F256" s="71"/>
      <c r="G256" s="71"/>
      <c r="H256" s="71"/>
      <c r="I256" s="71"/>
      <c r="J256" s="105"/>
      <c r="K256" s="106"/>
      <c r="L256" s="107"/>
      <c r="M256" s="105"/>
      <c r="N256" s="105"/>
      <c r="O256" s="105"/>
      <c r="P256" s="105"/>
      <c r="Q256" s="59"/>
      <c r="R256" s="59"/>
      <c r="S256" s="60"/>
      <c r="T256" s="105"/>
      <c r="U256" s="62"/>
      <c r="V256" s="62"/>
      <c r="W256" s="105"/>
      <c r="X256" s="63"/>
      <c r="Y256" s="64"/>
      <c r="Z256" s="105"/>
      <c r="AA256" s="80"/>
    </row>
    <row r="257" spans="1:27" s="6" customFormat="1" x14ac:dyDescent="0.2">
      <c r="A257" s="103"/>
      <c r="B257" s="104"/>
      <c r="C257" s="70"/>
      <c r="D257" s="71"/>
      <c r="E257" s="71"/>
      <c r="F257" s="71"/>
      <c r="G257" s="71"/>
      <c r="H257" s="71"/>
      <c r="I257" s="71"/>
      <c r="J257" s="105"/>
      <c r="K257" s="106"/>
      <c r="L257" s="107"/>
      <c r="M257" s="105"/>
      <c r="N257" s="105"/>
      <c r="O257" s="105"/>
      <c r="P257" s="105"/>
      <c r="Q257" s="59"/>
      <c r="R257" s="59"/>
      <c r="S257" s="60"/>
      <c r="T257" s="105"/>
      <c r="U257" s="62"/>
      <c r="V257" s="62"/>
      <c r="W257" s="105"/>
      <c r="X257" s="63"/>
      <c r="Y257" s="64"/>
      <c r="Z257" s="105"/>
      <c r="AA257" s="80"/>
    </row>
    <row r="258" spans="1:27" s="6" customFormat="1" x14ac:dyDescent="0.2">
      <c r="A258" s="103"/>
      <c r="B258" s="104"/>
      <c r="C258" s="70"/>
      <c r="D258" s="71"/>
      <c r="E258" s="71"/>
      <c r="F258" s="71"/>
      <c r="G258" s="71"/>
      <c r="H258" s="71"/>
      <c r="I258" s="71"/>
      <c r="J258" s="105"/>
      <c r="K258" s="106"/>
      <c r="L258" s="107"/>
      <c r="M258" s="105"/>
      <c r="N258" s="105"/>
      <c r="O258" s="105"/>
      <c r="P258" s="105"/>
      <c r="Q258" s="59"/>
      <c r="R258" s="59"/>
      <c r="S258" s="60"/>
      <c r="T258" s="105"/>
      <c r="U258" s="62"/>
      <c r="V258" s="62"/>
      <c r="W258" s="105"/>
      <c r="X258" s="63"/>
      <c r="Y258" s="64"/>
      <c r="Z258" s="105"/>
      <c r="AA258" s="80"/>
    </row>
    <row r="259" spans="1:27" s="6" customFormat="1" x14ac:dyDescent="0.2">
      <c r="A259" s="103"/>
      <c r="B259" s="104"/>
      <c r="C259" s="70"/>
      <c r="D259" s="71"/>
      <c r="E259" s="71"/>
      <c r="F259" s="71"/>
      <c r="G259" s="71"/>
      <c r="H259" s="71"/>
      <c r="I259" s="71"/>
      <c r="J259" s="105"/>
      <c r="K259" s="106"/>
      <c r="L259" s="107"/>
      <c r="M259" s="105"/>
      <c r="N259" s="105"/>
      <c r="O259" s="105"/>
      <c r="P259" s="105"/>
      <c r="Q259" s="59"/>
      <c r="R259" s="59"/>
      <c r="S259" s="60"/>
      <c r="T259" s="105"/>
      <c r="U259" s="62"/>
      <c r="V259" s="62"/>
      <c r="W259" s="105"/>
      <c r="X259" s="63"/>
      <c r="Y259" s="64"/>
      <c r="Z259" s="105"/>
      <c r="AA259" s="80"/>
    </row>
    <row r="260" spans="1:27" s="6" customFormat="1" x14ac:dyDescent="0.2">
      <c r="A260" s="103"/>
      <c r="B260" s="104"/>
      <c r="C260" s="70"/>
      <c r="D260" s="71"/>
      <c r="E260" s="71"/>
      <c r="F260" s="71"/>
      <c r="G260" s="71"/>
      <c r="H260" s="71"/>
      <c r="I260" s="71"/>
      <c r="J260" s="105"/>
      <c r="K260" s="106"/>
      <c r="L260" s="107"/>
      <c r="M260" s="105"/>
      <c r="N260" s="105"/>
      <c r="O260" s="105"/>
      <c r="P260" s="105"/>
      <c r="Q260" s="59"/>
      <c r="R260" s="59"/>
      <c r="S260" s="60"/>
      <c r="T260" s="105"/>
      <c r="U260" s="62"/>
      <c r="V260" s="62"/>
      <c r="W260" s="105"/>
      <c r="X260" s="63"/>
      <c r="Y260" s="64"/>
      <c r="Z260" s="105"/>
      <c r="AA260" s="80"/>
    </row>
    <row r="261" spans="1:27" s="6" customFormat="1" x14ac:dyDescent="0.2">
      <c r="A261" s="103"/>
      <c r="B261" s="104"/>
      <c r="C261" s="70"/>
      <c r="D261" s="71"/>
      <c r="E261" s="71"/>
      <c r="F261" s="71"/>
      <c r="G261" s="71"/>
      <c r="H261" s="71"/>
      <c r="I261" s="71"/>
      <c r="J261" s="105"/>
      <c r="K261" s="106"/>
      <c r="L261" s="107"/>
      <c r="M261" s="105"/>
      <c r="N261" s="105"/>
      <c r="O261" s="105"/>
      <c r="P261" s="105"/>
      <c r="Q261" s="59"/>
      <c r="R261" s="59"/>
      <c r="S261" s="60"/>
      <c r="T261" s="105"/>
      <c r="U261" s="62"/>
      <c r="V261" s="62"/>
      <c r="W261" s="105"/>
      <c r="X261" s="63"/>
      <c r="Y261" s="64"/>
      <c r="Z261" s="105"/>
      <c r="AA261" s="80"/>
    </row>
    <row r="262" spans="1:27" s="6" customFormat="1" x14ac:dyDescent="0.2">
      <c r="A262" s="103"/>
      <c r="B262" s="104"/>
      <c r="C262" s="70"/>
      <c r="D262" s="71"/>
      <c r="E262" s="71"/>
      <c r="F262" s="71"/>
      <c r="G262" s="71"/>
      <c r="H262" s="71"/>
      <c r="I262" s="71"/>
      <c r="J262" s="105"/>
      <c r="K262" s="106"/>
      <c r="L262" s="107"/>
      <c r="M262" s="105"/>
      <c r="N262" s="105"/>
      <c r="O262" s="105"/>
      <c r="P262" s="105"/>
      <c r="Q262" s="59"/>
      <c r="R262" s="59"/>
      <c r="S262" s="60"/>
      <c r="T262" s="105"/>
      <c r="U262" s="62"/>
      <c r="V262" s="62"/>
      <c r="W262" s="105"/>
      <c r="X262" s="63"/>
      <c r="Y262" s="64"/>
      <c r="Z262" s="105"/>
      <c r="AA262" s="80"/>
    </row>
    <row r="263" spans="1:27" s="6" customFormat="1" x14ac:dyDescent="0.2">
      <c r="A263" s="103"/>
      <c r="B263" s="104"/>
      <c r="C263" s="70"/>
      <c r="D263" s="71"/>
      <c r="E263" s="71"/>
      <c r="F263" s="71"/>
      <c r="G263" s="71"/>
      <c r="H263" s="71"/>
      <c r="I263" s="71"/>
      <c r="J263" s="105"/>
      <c r="K263" s="106"/>
      <c r="L263" s="107"/>
      <c r="M263" s="105"/>
      <c r="N263" s="105"/>
      <c r="O263" s="105"/>
      <c r="P263" s="105"/>
      <c r="Q263" s="59"/>
      <c r="R263" s="59"/>
      <c r="S263" s="60"/>
      <c r="T263" s="105"/>
      <c r="U263" s="62"/>
      <c r="V263" s="62"/>
      <c r="W263" s="105"/>
      <c r="X263" s="63"/>
      <c r="Y263" s="64"/>
      <c r="Z263" s="105"/>
      <c r="AA263" s="80"/>
    </row>
    <row r="264" spans="1:27" s="6" customFormat="1" x14ac:dyDescent="0.2">
      <c r="A264" s="103"/>
      <c r="B264" s="104"/>
      <c r="C264" s="70"/>
      <c r="D264" s="71"/>
      <c r="E264" s="71"/>
      <c r="F264" s="71"/>
      <c r="G264" s="71"/>
      <c r="H264" s="71"/>
      <c r="I264" s="71"/>
      <c r="J264" s="105"/>
      <c r="K264" s="106"/>
      <c r="L264" s="107"/>
      <c r="M264" s="105"/>
      <c r="N264" s="105"/>
      <c r="O264" s="105"/>
      <c r="P264" s="105"/>
      <c r="Q264" s="59"/>
      <c r="R264" s="59"/>
      <c r="S264" s="60"/>
      <c r="T264" s="105"/>
      <c r="U264" s="62"/>
      <c r="V264" s="62"/>
      <c r="W264" s="105"/>
      <c r="X264" s="63"/>
      <c r="Y264" s="64"/>
      <c r="Z264" s="105"/>
      <c r="AA264" s="80"/>
    </row>
    <row r="265" spans="1:27" s="6" customFormat="1" x14ac:dyDescent="0.2">
      <c r="A265" s="103"/>
      <c r="B265" s="104"/>
      <c r="C265" s="70"/>
      <c r="D265" s="71"/>
      <c r="E265" s="71"/>
      <c r="F265" s="71"/>
      <c r="G265" s="71"/>
      <c r="H265" s="71"/>
      <c r="I265" s="71"/>
      <c r="J265" s="105"/>
      <c r="K265" s="106"/>
      <c r="L265" s="107"/>
      <c r="M265" s="105"/>
      <c r="N265" s="105"/>
      <c r="O265" s="105"/>
      <c r="P265" s="105"/>
      <c r="Q265" s="59"/>
      <c r="R265" s="59"/>
      <c r="S265" s="60"/>
      <c r="T265" s="105"/>
      <c r="U265" s="62"/>
      <c r="V265" s="62"/>
      <c r="W265" s="105"/>
      <c r="X265" s="63"/>
      <c r="Y265" s="64"/>
      <c r="Z265" s="105"/>
      <c r="AA265" s="80"/>
    </row>
    <row r="266" spans="1:27" s="6" customFormat="1" x14ac:dyDescent="0.2">
      <c r="A266" s="103"/>
      <c r="B266" s="104"/>
      <c r="C266" s="70"/>
      <c r="D266" s="71"/>
      <c r="E266" s="71"/>
      <c r="F266" s="71"/>
      <c r="G266" s="71"/>
      <c r="H266" s="71"/>
      <c r="I266" s="71"/>
      <c r="J266" s="105"/>
      <c r="K266" s="106"/>
      <c r="L266" s="107"/>
      <c r="M266" s="105"/>
      <c r="N266" s="105"/>
      <c r="O266" s="105"/>
      <c r="P266" s="105"/>
      <c r="Q266" s="59"/>
      <c r="R266" s="59"/>
      <c r="S266" s="60"/>
      <c r="T266" s="105"/>
      <c r="U266" s="62"/>
      <c r="V266" s="62"/>
      <c r="W266" s="105"/>
      <c r="X266" s="63"/>
      <c r="Y266" s="64"/>
      <c r="Z266" s="105"/>
      <c r="AA266" s="80"/>
    </row>
    <row r="267" spans="1:27" s="6" customFormat="1" x14ac:dyDescent="0.2">
      <c r="A267" s="103"/>
      <c r="B267" s="104"/>
      <c r="C267" s="70"/>
      <c r="D267" s="71"/>
      <c r="E267" s="71"/>
      <c r="F267" s="71"/>
      <c r="G267" s="71"/>
      <c r="H267" s="71"/>
      <c r="I267" s="71"/>
      <c r="J267" s="105"/>
      <c r="K267" s="106"/>
      <c r="L267" s="107"/>
      <c r="M267" s="105"/>
      <c r="N267" s="105"/>
      <c r="O267" s="105"/>
      <c r="P267" s="105"/>
      <c r="Q267" s="59"/>
      <c r="R267" s="59"/>
      <c r="S267" s="60"/>
      <c r="T267" s="105"/>
      <c r="U267" s="62"/>
      <c r="V267" s="62"/>
      <c r="W267" s="105"/>
      <c r="X267" s="63"/>
      <c r="Y267" s="64"/>
      <c r="Z267" s="105"/>
      <c r="AA267" s="80"/>
    </row>
    <row r="268" spans="1:27" s="6" customFormat="1" x14ac:dyDescent="0.2">
      <c r="A268" s="103"/>
      <c r="B268" s="104"/>
      <c r="C268" s="70"/>
      <c r="D268" s="71"/>
      <c r="E268" s="71"/>
      <c r="F268" s="71"/>
      <c r="G268" s="71"/>
      <c r="H268" s="71"/>
      <c r="I268" s="71"/>
      <c r="J268" s="105"/>
      <c r="K268" s="106"/>
      <c r="L268" s="107"/>
      <c r="M268" s="105"/>
      <c r="N268" s="105"/>
      <c r="O268" s="105"/>
      <c r="P268" s="105"/>
      <c r="Q268" s="59"/>
      <c r="R268" s="59"/>
      <c r="S268" s="60"/>
      <c r="T268" s="105"/>
      <c r="U268" s="62"/>
      <c r="V268" s="62"/>
      <c r="W268" s="105"/>
      <c r="X268" s="63"/>
      <c r="Y268" s="64"/>
      <c r="Z268" s="105"/>
      <c r="AA268" s="80"/>
    </row>
    <row r="269" spans="1:27" s="6" customFormat="1" x14ac:dyDescent="0.2">
      <c r="A269" s="103"/>
      <c r="B269" s="104"/>
      <c r="C269" s="70"/>
      <c r="D269" s="71"/>
      <c r="E269" s="71"/>
      <c r="F269" s="71"/>
      <c r="G269" s="71"/>
      <c r="H269" s="71"/>
      <c r="I269" s="71"/>
      <c r="J269" s="105"/>
      <c r="K269" s="106"/>
      <c r="L269" s="107"/>
      <c r="M269" s="105"/>
      <c r="N269" s="105"/>
      <c r="O269" s="105"/>
      <c r="P269" s="105"/>
      <c r="Q269" s="59"/>
      <c r="R269" s="59"/>
      <c r="S269" s="60"/>
      <c r="T269" s="105"/>
      <c r="U269" s="62"/>
      <c r="V269" s="62"/>
      <c r="W269" s="105"/>
      <c r="X269" s="63"/>
      <c r="Y269" s="64"/>
      <c r="Z269" s="105"/>
      <c r="AA269" s="80"/>
    </row>
    <row r="270" spans="1:27" s="6" customFormat="1" x14ac:dyDescent="0.2">
      <c r="A270" s="103"/>
      <c r="B270" s="104"/>
      <c r="C270" s="70"/>
      <c r="D270" s="71"/>
      <c r="E270" s="71"/>
      <c r="F270" s="71"/>
      <c r="G270" s="71"/>
      <c r="H270" s="71"/>
      <c r="I270" s="71"/>
      <c r="J270" s="105"/>
      <c r="K270" s="106"/>
      <c r="L270" s="107"/>
      <c r="M270" s="105"/>
      <c r="N270" s="105"/>
      <c r="O270" s="105"/>
      <c r="P270" s="105"/>
      <c r="Q270" s="59"/>
      <c r="R270" s="59"/>
      <c r="S270" s="60"/>
      <c r="T270" s="105"/>
      <c r="U270" s="62"/>
      <c r="V270" s="62"/>
      <c r="W270" s="105"/>
      <c r="X270" s="63"/>
      <c r="Y270" s="64"/>
      <c r="Z270" s="105"/>
      <c r="AA270" s="80"/>
    </row>
    <row r="271" spans="1:27" s="6" customFormat="1" x14ac:dyDescent="0.2">
      <c r="A271" s="103"/>
      <c r="B271" s="104"/>
      <c r="C271" s="70"/>
      <c r="D271" s="71"/>
      <c r="E271" s="71"/>
      <c r="F271" s="71"/>
      <c r="G271" s="71"/>
      <c r="H271" s="71"/>
      <c r="I271" s="71"/>
      <c r="J271" s="105"/>
      <c r="K271" s="106"/>
      <c r="L271" s="107"/>
      <c r="M271" s="105"/>
      <c r="N271" s="105"/>
      <c r="O271" s="105"/>
      <c r="P271" s="105"/>
      <c r="Q271" s="59"/>
      <c r="R271" s="59"/>
      <c r="S271" s="60"/>
      <c r="T271" s="105"/>
      <c r="U271" s="62"/>
      <c r="V271" s="62"/>
      <c r="W271" s="105"/>
      <c r="X271" s="63"/>
      <c r="Y271" s="64"/>
      <c r="Z271" s="105"/>
      <c r="AA271" s="80"/>
    </row>
    <row r="272" spans="1:27" s="6" customFormat="1" x14ac:dyDescent="0.2">
      <c r="A272" s="103"/>
      <c r="B272" s="104"/>
      <c r="C272" s="70"/>
      <c r="D272" s="71"/>
      <c r="E272" s="71"/>
      <c r="F272" s="71"/>
      <c r="G272" s="71"/>
      <c r="H272" s="71"/>
      <c r="I272" s="71"/>
      <c r="J272" s="105"/>
      <c r="K272" s="106"/>
      <c r="L272" s="107"/>
      <c r="M272" s="105"/>
      <c r="N272" s="105"/>
      <c r="O272" s="105"/>
      <c r="P272" s="105"/>
      <c r="Q272" s="59"/>
      <c r="R272" s="59"/>
      <c r="S272" s="60"/>
      <c r="T272" s="105"/>
      <c r="U272" s="62"/>
      <c r="V272" s="62"/>
      <c r="W272" s="105"/>
      <c r="X272" s="63"/>
      <c r="Y272" s="64"/>
      <c r="Z272" s="105"/>
      <c r="AA272" s="80"/>
    </row>
    <row r="273" spans="1:27" s="6" customFormat="1" x14ac:dyDescent="0.2">
      <c r="A273" s="103"/>
      <c r="B273" s="104"/>
      <c r="C273" s="70"/>
      <c r="D273" s="71"/>
      <c r="E273" s="71"/>
      <c r="F273" s="71"/>
      <c r="G273" s="71"/>
      <c r="H273" s="71"/>
      <c r="I273" s="71"/>
      <c r="J273" s="105"/>
      <c r="K273" s="106"/>
      <c r="L273" s="107"/>
      <c r="M273" s="105"/>
      <c r="N273" s="105"/>
      <c r="O273" s="105"/>
      <c r="P273" s="105"/>
      <c r="Q273" s="59"/>
      <c r="R273" s="59"/>
      <c r="S273" s="60"/>
      <c r="T273" s="105"/>
      <c r="U273" s="62"/>
      <c r="V273" s="62"/>
      <c r="W273" s="105"/>
      <c r="X273" s="63"/>
      <c r="Y273" s="64"/>
      <c r="Z273" s="105"/>
      <c r="AA273" s="80"/>
    </row>
    <row r="274" spans="1:27" s="6" customFormat="1" x14ac:dyDescent="0.2">
      <c r="A274" s="103"/>
      <c r="B274" s="104"/>
      <c r="C274" s="70"/>
      <c r="D274" s="71"/>
      <c r="E274" s="71"/>
      <c r="F274" s="71"/>
      <c r="G274" s="71"/>
      <c r="H274" s="71"/>
      <c r="I274" s="71"/>
      <c r="J274" s="105"/>
      <c r="K274" s="106"/>
      <c r="L274" s="107"/>
      <c r="M274" s="105"/>
      <c r="N274" s="105"/>
      <c r="O274" s="105"/>
      <c r="P274" s="105"/>
      <c r="Q274" s="59"/>
      <c r="R274" s="59"/>
      <c r="S274" s="60"/>
      <c r="T274" s="105"/>
      <c r="U274" s="62"/>
      <c r="V274" s="62"/>
      <c r="W274" s="105"/>
      <c r="X274" s="63"/>
      <c r="Y274" s="64"/>
      <c r="Z274" s="105"/>
      <c r="AA274" s="80"/>
    </row>
    <row r="275" spans="1:27" s="6" customFormat="1" x14ac:dyDescent="0.2">
      <c r="A275" s="103"/>
      <c r="B275" s="104"/>
      <c r="C275" s="70"/>
      <c r="D275" s="71"/>
      <c r="E275" s="71"/>
      <c r="F275" s="71"/>
      <c r="G275" s="71"/>
      <c r="H275" s="71"/>
      <c r="I275" s="71"/>
      <c r="J275" s="105"/>
      <c r="K275" s="106"/>
      <c r="L275" s="107"/>
      <c r="M275" s="105"/>
      <c r="N275" s="105"/>
      <c r="O275" s="105"/>
      <c r="P275" s="105"/>
      <c r="Q275" s="59"/>
      <c r="R275" s="59"/>
      <c r="S275" s="60"/>
      <c r="T275" s="105"/>
      <c r="U275" s="62"/>
      <c r="V275" s="62"/>
      <c r="W275" s="105"/>
      <c r="X275" s="63"/>
      <c r="Y275" s="64"/>
      <c r="Z275" s="105"/>
      <c r="AA275" s="80"/>
    </row>
    <row r="276" spans="1:27" s="6" customFormat="1" x14ac:dyDescent="0.2">
      <c r="A276" s="103"/>
      <c r="B276" s="104"/>
      <c r="C276" s="70"/>
      <c r="D276" s="71"/>
      <c r="E276" s="71"/>
      <c r="F276" s="71"/>
      <c r="G276" s="71"/>
      <c r="H276" s="71"/>
      <c r="I276" s="71"/>
      <c r="J276" s="105"/>
      <c r="K276" s="106"/>
      <c r="L276" s="107"/>
      <c r="M276" s="105"/>
      <c r="N276" s="105"/>
      <c r="O276" s="105"/>
      <c r="P276" s="105"/>
      <c r="Q276" s="59"/>
      <c r="R276" s="59"/>
      <c r="S276" s="60"/>
      <c r="T276" s="105"/>
      <c r="U276" s="62"/>
      <c r="V276" s="62"/>
      <c r="W276" s="105"/>
      <c r="X276" s="63"/>
      <c r="Y276" s="64"/>
      <c r="Z276" s="105"/>
      <c r="AA276" s="80"/>
    </row>
    <row r="277" spans="1:27" s="6" customFormat="1" x14ac:dyDescent="0.2">
      <c r="A277" s="103"/>
      <c r="B277" s="104"/>
      <c r="C277" s="70"/>
      <c r="D277" s="71"/>
      <c r="E277" s="71"/>
      <c r="F277" s="71"/>
      <c r="G277" s="71"/>
      <c r="H277" s="71"/>
      <c r="I277" s="71"/>
      <c r="J277" s="105"/>
      <c r="K277" s="106"/>
      <c r="L277" s="107"/>
      <c r="M277" s="105"/>
      <c r="N277" s="105"/>
      <c r="O277" s="105"/>
      <c r="P277" s="105"/>
      <c r="Q277" s="59"/>
      <c r="R277" s="59"/>
      <c r="S277" s="60"/>
      <c r="T277" s="105"/>
      <c r="U277" s="62"/>
      <c r="V277" s="62"/>
      <c r="W277" s="105"/>
      <c r="X277" s="63"/>
      <c r="Y277" s="64"/>
      <c r="Z277" s="105"/>
      <c r="AA277" s="80"/>
    </row>
    <row r="278" spans="1:27" s="6" customFormat="1" x14ac:dyDescent="0.2">
      <c r="A278" s="103"/>
      <c r="B278" s="104"/>
      <c r="C278" s="70"/>
      <c r="D278" s="71"/>
      <c r="E278" s="71"/>
      <c r="F278" s="71"/>
      <c r="G278" s="71"/>
      <c r="H278" s="71"/>
      <c r="I278" s="71"/>
      <c r="J278" s="105"/>
      <c r="K278" s="106"/>
      <c r="L278" s="107"/>
      <c r="M278" s="105"/>
      <c r="N278" s="105"/>
      <c r="O278" s="105"/>
      <c r="P278" s="105"/>
      <c r="Q278" s="59"/>
      <c r="R278" s="59"/>
      <c r="S278" s="60"/>
      <c r="T278" s="105"/>
      <c r="U278" s="62"/>
      <c r="V278" s="62"/>
      <c r="W278" s="105"/>
      <c r="X278" s="63"/>
      <c r="Y278" s="64"/>
      <c r="Z278" s="105"/>
      <c r="AA278" s="80"/>
    </row>
    <row r="279" spans="1:27" s="6" customFormat="1" x14ac:dyDescent="0.2">
      <c r="A279" s="103"/>
      <c r="B279" s="104"/>
      <c r="C279" s="70"/>
      <c r="D279" s="71"/>
      <c r="E279" s="71"/>
      <c r="F279" s="71"/>
      <c r="G279" s="71"/>
      <c r="H279" s="71"/>
      <c r="I279" s="71"/>
      <c r="J279" s="105"/>
      <c r="K279" s="106"/>
      <c r="L279" s="107"/>
      <c r="M279" s="105"/>
      <c r="N279" s="105"/>
      <c r="O279" s="105"/>
      <c r="P279" s="105"/>
      <c r="Q279" s="59"/>
      <c r="R279" s="59"/>
      <c r="S279" s="60"/>
      <c r="T279" s="105"/>
      <c r="U279" s="62"/>
      <c r="V279" s="62"/>
      <c r="W279" s="105"/>
      <c r="X279" s="63"/>
      <c r="Y279" s="64"/>
      <c r="Z279" s="105"/>
      <c r="AA279" s="80"/>
    </row>
    <row r="280" spans="1:27" s="6" customFormat="1" x14ac:dyDescent="0.2">
      <c r="A280" s="103"/>
      <c r="B280" s="104"/>
      <c r="C280" s="70"/>
      <c r="D280" s="71"/>
      <c r="E280" s="71"/>
      <c r="F280" s="71"/>
      <c r="G280" s="71"/>
      <c r="H280" s="71"/>
      <c r="I280" s="71"/>
      <c r="J280" s="105"/>
      <c r="K280" s="106"/>
      <c r="L280" s="107"/>
      <c r="M280" s="105"/>
      <c r="N280" s="105"/>
      <c r="O280" s="105"/>
      <c r="P280" s="105"/>
      <c r="Q280" s="59"/>
      <c r="R280" s="59"/>
      <c r="S280" s="60"/>
      <c r="T280" s="105"/>
      <c r="U280" s="62"/>
      <c r="V280" s="62"/>
      <c r="W280" s="105"/>
      <c r="X280" s="63"/>
      <c r="Y280" s="64"/>
      <c r="Z280" s="105"/>
      <c r="AA280" s="80"/>
    </row>
    <row r="281" spans="1:27" s="6" customFormat="1" x14ac:dyDescent="0.2">
      <c r="A281" s="103"/>
      <c r="B281" s="104"/>
      <c r="C281" s="70"/>
      <c r="D281" s="71"/>
      <c r="E281" s="71"/>
      <c r="F281" s="71"/>
      <c r="G281" s="71"/>
      <c r="H281" s="71"/>
      <c r="I281" s="71"/>
      <c r="J281" s="105"/>
      <c r="K281" s="106"/>
      <c r="L281" s="107"/>
      <c r="M281" s="105"/>
      <c r="N281" s="105"/>
      <c r="O281" s="105"/>
      <c r="P281" s="105"/>
      <c r="Q281" s="59"/>
      <c r="R281" s="59"/>
      <c r="S281" s="60"/>
      <c r="T281" s="105"/>
      <c r="U281" s="62"/>
      <c r="V281" s="62"/>
      <c r="W281" s="105"/>
      <c r="X281" s="63"/>
      <c r="Y281" s="64"/>
      <c r="Z281" s="105"/>
      <c r="AA281" s="80"/>
    </row>
    <row r="282" spans="1:27" s="6" customFormat="1" x14ac:dyDescent="0.2">
      <c r="A282" s="103"/>
      <c r="B282" s="104"/>
      <c r="C282" s="70"/>
      <c r="D282" s="71"/>
      <c r="E282" s="71"/>
      <c r="F282" s="71"/>
      <c r="G282" s="71"/>
      <c r="H282" s="71"/>
      <c r="I282" s="71"/>
      <c r="J282" s="105"/>
      <c r="K282" s="106"/>
      <c r="L282" s="107"/>
      <c r="M282" s="105"/>
      <c r="N282" s="105"/>
      <c r="O282" s="105"/>
      <c r="P282" s="105"/>
      <c r="Q282" s="59"/>
      <c r="R282" s="59"/>
      <c r="S282" s="60"/>
      <c r="T282" s="105"/>
      <c r="U282" s="62"/>
      <c r="V282" s="62"/>
      <c r="W282" s="105"/>
      <c r="X282" s="63"/>
      <c r="Y282" s="64"/>
      <c r="Z282" s="105"/>
      <c r="AA282" s="80"/>
    </row>
    <row r="283" spans="1:27" s="6" customFormat="1" x14ac:dyDescent="0.2">
      <c r="A283" s="103"/>
      <c r="B283" s="104"/>
      <c r="C283" s="70"/>
      <c r="D283" s="71"/>
      <c r="E283" s="71"/>
      <c r="F283" s="71"/>
      <c r="G283" s="71"/>
      <c r="H283" s="71"/>
      <c r="I283" s="71"/>
      <c r="J283" s="105"/>
      <c r="K283" s="106"/>
      <c r="L283" s="107"/>
      <c r="M283" s="105"/>
      <c r="N283" s="105"/>
      <c r="O283" s="105"/>
      <c r="P283" s="105"/>
      <c r="Q283" s="59"/>
      <c r="R283" s="59"/>
      <c r="S283" s="60"/>
      <c r="T283" s="105"/>
      <c r="U283" s="62"/>
      <c r="V283" s="62"/>
      <c r="W283" s="105"/>
      <c r="X283" s="63"/>
      <c r="Y283" s="64"/>
      <c r="Z283" s="105"/>
      <c r="AA283" s="80"/>
    </row>
    <row r="284" spans="1:27" s="6" customFormat="1" x14ac:dyDescent="0.2">
      <c r="A284" s="103"/>
      <c r="B284" s="104"/>
      <c r="C284" s="70"/>
      <c r="D284" s="71"/>
      <c r="E284" s="71"/>
      <c r="F284" s="71"/>
      <c r="G284" s="71"/>
      <c r="H284" s="71"/>
      <c r="I284" s="71"/>
      <c r="J284" s="105"/>
      <c r="K284" s="106"/>
      <c r="L284" s="107"/>
      <c r="M284" s="105"/>
      <c r="N284" s="105"/>
      <c r="O284" s="105"/>
      <c r="P284" s="105"/>
      <c r="Q284" s="59"/>
      <c r="R284" s="59"/>
      <c r="S284" s="60"/>
      <c r="T284" s="105"/>
      <c r="U284" s="62"/>
      <c r="V284" s="62"/>
      <c r="W284" s="105"/>
      <c r="X284" s="63"/>
      <c r="Y284" s="64"/>
      <c r="Z284" s="105"/>
      <c r="AA284" s="80"/>
    </row>
    <row r="285" spans="1:27" s="6" customFormat="1" x14ac:dyDescent="0.2">
      <c r="A285" s="103"/>
      <c r="B285" s="104"/>
      <c r="C285" s="70"/>
      <c r="D285" s="71"/>
      <c r="E285" s="71"/>
      <c r="F285" s="71"/>
      <c r="G285" s="71"/>
      <c r="H285" s="71"/>
      <c r="I285" s="71"/>
      <c r="J285" s="105"/>
      <c r="K285" s="106"/>
      <c r="L285" s="107"/>
      <c r="M285" s="105"/>
      <c r="N285" s="105"/>
      <c r="O285" s="105"/>
      <c r="P285" s="105"/>
      <c r="Q285" s="59"/>
      <c r="R285" s="59"/>
      <c r="S285" s="60"/>
      <c r="T285" s="105"/>
      <c r="U285" s="62"/>
      <c r="V285" s="62"/>
      <c r="W285" s="105"/>
      <c r="X285" s="63"/>
      <c r="Y285" s="64"/>
      <c r="Z285" s="105"/>
      <c r="AA285" s="80"/>
    </row>
    <row r="286" spans="1:27" s="6" customFormat="1" x14ac:dyDescent="0.2">
      <c r="A286" s="103"/>
      <c r="B286" s="104"/>
      <c r="C286" s="70"/>
      <c r="D286" s="71"/>
      <c r="E286" s="71"/>
      <c r="F286" s="71"/>
      <c r="G286" s="71"/>
      <c r="H286" s="71"/>
      <c r="I286" s="71"/>
      <c r="J286" s="105"/>
      <c r="K286" s="106"/>
      <c r="L286" s="107"/>
      <c r="M286" s="105"/>
      <c r="N286" s="105"/>
      <c r="O286" s="105"/>
      <c r="P286" s="105"/>
      <c r="Q286" s="59"/>
      <c r="R286" s="59"/>
      <c r="S286" s="60"/>
      <c r="T286" s="105"/>
      <c r="U286" s="62"/>
      <c r="V286" s="62"/>
      <c r="W286" s="105"/>
      <c r="X286" s="63"/>
      <c r="Y286" s="64"/>
      <c r="Z286" s="105"/>
      <c r="AA286" s="80"/>
    </row>
    <row r="287" spans="1:27" s="6" customFormat="1" x14ac:dyDescent="0.2">
      <c r="A287" s="103"/>
      <c r="B287" s="104"/>
      <c r="C287" s="70"/>
      <c r="D287" s="71"/>
      <c r="E287" s="71"/>
      <c r="F287" s="71"/>
      <c r="G287" s="71"/>
      <c r="H287" s="71"/>
      <c r="I287" s="71"/>
      <c r="J287" s="105"/>
      <c r="K287" s="106"/>
      <c r="L287" s="107"/>
      <c r="M287" s="105"/>
      <c r="N287" s="105"/>
      <c r="O287" s="105"/>
      <c r="P287" s="105"/>
      <c r="Q287" s="59"/>
      <c r="R287" s="59"/>
      <c r="S287" s="60"/>
      <c r="T287" s="105"/>
      <c r="U287" s="62"/>
      <c r="V287" s="62"/>
      <c r="W287" s="105"/>
      <c r="X287" s="63"/>
      <c r="Y287" s="64"/>
      <c r="Z287" s="105"/>
      <c r="AA287" s="80"/>
    </row>
    <row r="288" spans="1:27" s="6" customFormat="1" x14ac:dyDescent="0.2">
      <c r="A288" s="103"/>
      <c r="B288" s="104"/>
      <c r="C288" s="70"/>
      <c r="D288" s="71"/>
      <c r="E288" s="71"/>
      <c r="F288" s="71"/>
      <c r="G288" s="71"/>
      <c r="H288" s="71"/>
      <c r="I288" s="71"/>
      <c r="J288" s="105"/>
      <c r="K288" s="106"/>
      <c r="L288" s="107"/>
      <c r="M288" s="105"/>
      <c r="N288" s="105"/>
      <c r="O288" s="105"/>
      <c r="P288" s="105"/>
      <c r="Q288" s="59"/>
      <c r="R288" s="59"/>
      <c r="S288" s="60"/>
      <c r="T288" s="105"/>
      <c r="U288" s="62"/>
      <c r="V288" s="62"/>
      <c r="W288" s="105"/>
      <c r="X288" s="63"/>
      <c r="Y288" s="64"/>
      <c r="Z288" s="105"/>
      <c r="AA288" s="80"/>
    </row>
    <row r="289" spans="1:27" s="6" customFormat="1" x14ac:dyDescent="0.2">
      <c r="A289" s="103"/>
      <c r="B289" s="104"/>
      <c r="C289" s="70"/>
      <c r="D289" s="71"/>
      <c r="E289" s="71"/>
      <c r="F289" s="71"/>
      <c r="G289" s="71"/>
      <c r="H289" s="71"/>
      <c r="I289" s="71"/>
      <c r="J289" s="105"/>
      <c r="K289" s="106"/>
      <c r="L289" s="107"/>
      <c r="M289" s="105"/>
      <c r="N289" s="105"/>
      <c r="O289" s="105"/>
      <c r="P289" s="105"/>
      <c r="Q289" s="59"/>
      <c r="R289" s="59"/>
      <c r="S289" s="60"/>
      <c r="T289" s="105"/>
      <c r="U289" s="62"/>
      <c r="V289" s="62"/>
      <c r="W289" s="105"/>
      <c r="X289" s="63"/>
      <c r="Y289" s="64"/>
      <c r="Z289" s="105"/>
      <c r="AA289" s="80"/>
    </row>
    <row r="290" spans="1:27" s="6" customFormat="1" x14ac:dyDescent="0.2">
      <c r="A290" s="103"/>
      <c r="B290" s="104"/>
      <c r="C290" s="70"/>
      <c r="D290" s="71"/>
      <c r="E290" s="71"/>
      <c r="F290" s="71"/>
      <c r="G290" s="71"/>
      <c r="H290" s="71"/>
      <c r="I290" s="71"/>
      <c r="J290" s="105"/>
      <c r="K290" s="106"/>
      <c r="L290" s="107"/>
      <c r="M290" s="105"/>
      <c r="N290" s="105"/>
      <c r="O290" s="105"/>
      <c r="P290" s="105"/>
      <c r="Q290" s="59"/>
      <c r="R290" s="59"/>
      <c r="S290" s="60"/>
      <c r="T290" s="105"/>
      <c r="U290" s="62"/>
      <c r="V290" s="62"/>
      <c r="W290" s="105"/>
      <c r="X290" s="63"/>
      <c r="Y290" s="64"/>
      <c r="Z290" s="105"/>
      <c r="AA290" s="80"/>
    </row>
    <row r="291" spans="1:27" s="6" customFormat="1" x14ac:dyDescent="0.2">
      <c r="A291" s="103"/>
      <c r="B291" s="104"/>
      <c r="C291" s="70"/>
      <c r="D291" s="71"/>
      <c r="E291" s="71"/>
      <c r="F291" s="71"/>
      <c r="G291" s="71"/>
      <c r="H291" s="71"/>
      <c r="I291" s="71"/>
      <c r="J291" s="105"/>
      <c r="K291" s="106"/>
      <c r="L291" s="107"/>
      <c r="M291" s="105"/>
      <c r="N291" s="105"/>
      <c r="O291" s="105"/>
      <c r="P291" s="105"/>
      <c r="Q291" s="59"/>
      <c r="R291" s="59"/>
      <c r="S291" s="60"/>
      <c r="T291" s="105"/>
      <c r="U291" s="62"/>
      <c r="V291" s="62"/>
      <c r="W291" s="105"/>
      <c r="X291" s="63"/>
      <c r="Y291" s="64"/>
      <c r="Z291" s="105"/>
      <c r="AA291" s="80"/>
    </row>
    <row r="292" spans="1:27" s="6" customFormat="1" x14ac:dyDescent="0.2">
      <c r="A292" s="103"/>
      <c r="B292" s="104"/>
      <c r="C292" s="70"/>
      <c r="D292" s="71"/>
      <c r="E292" s="71"/>
      <c r="F292" s="71"/>
      <c r="G292" s="71"/>
      <c r="H292" s="71"/>
      <c r="I292" s="71"/>
      <c r="J292" s="105"/>
      <c r="K292" s="106"/>
      <c r="L292" s="107"/>
      <c r="M292" s="105"/>
      <c r="N292" s="105"/>
      <c r="O292" s="105"/>
      <c r="P292" s="105"/>
      <c r="Q292" s="59"/>
      <c r="R292" s="59"/>
      <c r="S292" s="60"/>
      <c r="T292" s="105"/>
      <c r="U292" s="62"/>
      <c r="V292" s="62"/>
      <c r="W292" s="105"/>
      <c r="X292" s="63"/>
      <c r="Y292" s="64"/>
      <c r="Z292" s="105"/>
      <c r="AA292" s="80"/>
    </row>
    <row r="293" spans="1:27" s="6" customFormat="1" x14ac:dyDescent="0.2">
      <c r="A293" s="103"/>
      <c r="B293" s="104"/>
      <c r="C293" s="70"/>
      <c r="D293" s="71"/>
      <c r="E293" s="71"/>
      <c r="F293" s="71"/>
      <c r="G293" s="71"/>
      <c r="H293" s="71"/>
      <c r="I293" s="71"/>
      <c r="J293" s="105"/>
      <c r="K293" s="106"/>
      <c r="L293" s="107"/>
      <c r="M293" s="105"/>
      <c r="N293" s="105"/>
      <c r="O293" s="105"/>
      <c r="P293" s="105"/>
      <c r="Q293" s="59"/>
      <c r="R293" s="59"/>
      <c r="S293" s="60"/>
      <c r="T293" s="105"/>
      <c r="U293" s="62"/>
      <c r="V293" s="62"/>
      <c r="W293" s="105"/>
      <c r="X293" s="63"/>
      <c r="Y293" s="64"/>
      <c r="Z293" s="105"/>
      <c r="AA293" s="80"/>
    </row>
    <row r="294" spans="1:27" s="6" customFormat="1" x14ac:dyDescent="0.2">
      <c r="A294" s="103"/>
      <c r="B294" s="104"/>
      <c r="C294" s="70"/>
      <c r="D294" s="71"/>
      <c r="E294" s="71"/>
      <c r="F294" s="71"/>
      <c r="G294" s="71"/>
      <c r="H294" s="71"/>
      <c r="I294" s="71"/>
      <c r="J294" s="105"/>
      <c r="K294" s="106"/>
      <c r="L294" s="107"/>
      <c r="M294" s="105"/>
      <c r="N294" s="105"/>
      <c r="O294" s="105"/>
      <c r="P294" s="105"/>
      <c r="Q294" s="59"/>
      <c r="R294" s="59"/>
      <c r="S294" s="60"/>
      <c r="T294" s="105"/>
      <c r="U294" s="62"/>
      <c r="V294" s="62"/>
      <c r="W294" s="105"/>
      <c r="X294" s="63"/>
      <c r="Y294" s="64"/>
      <c r="Z294" s="105"/>
      <c r="AA294" s="80"/>
    </row>
    <row r="295" spans="1:27" s="6" customFormat="1" x14ac:dyDescent="0.2">
      <c r="A295" s="103"/>
      <c r="B295" s="104"/>
      <c r="C295" s="70"/>
      <c r="D295" s="71"/>
      <c r="E295" s="71"/>
      <c r="F295" s="71"/>
      <c r="G295" s="71"/>
      <c r="H295" s="71"/>
      <c r="I295" s="71"/>
      <c r="J295" s="105"/>
      <c r="K295" s="106"/>
      <c r="L295" s="107"/>
      <c r="M295" s="105"/>
      <c r="N295" s="105"/>
      <c r="O295" s="105"/>
      <c r="P295" s="105"/>
      <c r="Q295" s="59"/>
      <c r="R295" s="59"/>
      <c r="S295" s="60"/>
      <c r="T295" s="105"/>
      <c r="U295" s="62"/>
      <c r="V295" s="62"/>
      <c r="W295" s="105"/>
      <c r="X295" s="63"/>
      <c r="Y295" s="64"/>
      <c r="Z295" s="105"/>
      <c r="AA295" s="80"/>
    </row>
    <row r="296" spans="1:27" s="6" customFormat="1" x14ac:dyDescent="0.2">
      <c r="A296" s="103"/>
      <c r="B296" s="104"/>
      <c r="C296" s="70"/>
      <c r="D296" s="71"/>
      <c r="E296" s="71"/>
      <c r="F296" s="71"/>
      <c r="G296" s="71"/>
      <c r="H296" s="71"/>
      <c r="I296" s="71"/>
      <c r="J296" s="105"/>
      <c r="K296" s="106"/>
      <c r="L296" s="107"/>
      <c r="M296" s="105"/>
      <c r="N296" s="105"/>
      <c r="O296" s="105"/>
      <c r="P296" s="105"/>
      <c r="Q296" s="59"/>
      <c r="R296" s="59"/>
      <c r="S296" s="60"/>
      <c r="T296" s="105"/>
      <c r="U296" s="62"/>
      <c r="V296" s="62"/>
      <c r="W296" s="105"/>
      <c r="X296" s="63"/>
      <c r="Y296" s="64"/>
      <c r="Z296" s="105"/>
      <c r="AA296" s="80"/>
    </row>
    <row r="297" spans="1:27" s="6" customFormat="1" x14ac:dyDescent="0.2">
      <c r="A297" s="103"/>
      <c r="B297" s="104"/>
      <c r="C297" s="70"/>
      <c r="D297" s="71"/>
      <c r="E297" s="71"/>
      <c r="F297" s="71"/>
      <c r="G297" s="71"/>
      <c r="H297" s="71"/>
      <c r="I297" s="71"/>
      <c r="J297" s="105"/>
      <c r="K297" s="106"/>
      <c r="L297" s="107"/>
      <c r="M297" s="105"/>
      <c r="N297" s="105"/>
      <c r="O297" s="105"/>
      <c r="P297" s="105"/>
      <c r="Q297" s="59"/>
      <c r="R297" s="59"/>
      <c r="S297" s="60"/>
      <c r="T297" s="105"/>
      <c r="U297" s="62"/>
      <c r="V297" s="62"/>
      <c r="W297" s="105"/>
      <c r="X297" s="63"/>
      <c r="Y297" s="64"/>
      <c r="Z297" s="105"/>
      <c r="AA297" s="80"/>
    </row>
    <row r="298" spans="1:27" s="6" customFormat="1" x14ac:dyDescent="0.2">
      <c r="A298" s="103"/>
      <c r="B298" s="104"/>
      <c r="C298" s="70"/>
      <c r="D298" s="71"/>
      <c r="E298" s="71"/>
      <c r="F298" s="71"/>
      <c r="G298" s="71"/>
      <c r="H298" s="71"/>
      <c r="I298" s="71"/>
      <c r="J298" s="105"/>
      <c r="K298" s="106"/>
      <c r="L298" s="107"/>
      <c r="M298" s="105"/>
      <c r="N298" s="105"/>
      <c r="O298" s="105"/>
      <c r="P298" s="105"/>
      <c r="Q298" s="59"/>
      <c r="R298" s="59"/>
      <c r="S298" s="60"/>
      <c r="T298" s="105"/>
      <c r="U298" s="62"/>
      <c r="V298" s="62"/>
      <c r="W298" s="105"/>
      <c r="X298" s="63"/>
      <c r="Y298" s="64"/>
      <c r="Z298" s="105"/>
      <c r="AA298" s="80"/>
    </row>
    <row r="299" spans="1:27" s="6" customFormat="1" x14ac:dyDescent="0.2">
      <c r="A299" s="103"/>
      <c r="B299" s="104"/>
      <c r="C299" s="70"/>
      <c r="D299" s="71"/>
      <c r="E299" s="71"/>
      <c r="F299" s="71"/>
      <c r="G299" s="71"/>
      <c r="H299" s="71"/>
      <c r="I299" s="71"/>
      <c r="J299" s="105"/>
      <c r="K299" s="106"/>
      <c r="L299" s="107"/>
      <c r="M299" s="105"/>
      <c r="N299" s="105"/>
      <c r="O299" s="105"/>
      <c r="P299" s="105"/>
      <c r="Q299" s="59"/>
      <c r="R299" s="59"/>
      <c r="S299" s="60"/>
      <c r="T299" s="105"/>
      <c r="U299" s="62"/>
      <c r="V299" s="62"/>
      <c r="W299" s="105"/>
      <c r="X299" s="63"/>
      <c r="Y299" s="64"/>
      <c r="Z299" s="105"/>
      <c r="AA299" s="80"/>
    </row>
    <row r="300" spans="1:27" s="6" customFormat="1" x14ac:dyDescent="0.2">
      <c r="A300" s="113"/>
      <c r="B300" s="114"/>
      <c r="C300" s="115"/>
      <c r="D300" s="116"/>
      <c r="E300" s="116"/>
      <c r="F300" s="116"/>
      <c r="G300" s="116"/>
      <c r="H300" s="116"/>
      <c r="I300" s="116"/>
      <c r="J300" s="117"/>
      <c r="K300" s="118"/>
      <c r="L300" s="119"/>
      <c r="M300" s="117"/>
      <c r="N300" s="117"/>
      <c r="O300" s="117"/>
      <c r="P300" s="117"/>
      <c r="Q300" s="120"/>
      <c r="R300" s="120"/>
      <c r="S300" s="121"/>
      <c r="T300" s="117"/>
      <c r="U300" s="122"/>
      <c r="V300" s="122"/>
      <c r="W300" s="117"/>
      <c r="X300" s="123"/>
      <c r="Y300" s="124"/>
      <c r="Z300" s="117"/>
      <c r="AA300" s="125"/>
    </row>
    <row r="301" spans="1:27" x14ac:dyDescent="0.2">
      <c r="A301" s="126"/>
      <c r="B301" s="127"/>
      <c r="C301" s="128"/>
      <c r="D301" s="129"/>
      <c r="E301" s="129"/>
      <c r="F301" s="129"/>
      <c r="G301" s="129"/>
      <c r="H301" s="129"/>
      <c r="I301" s="129"/>
      <c r="L301" s="132"/>
      <c r="Q301" s="133">
        <f>SUM(Q3:Q300)</f>
        <v>5</v>
      </c>
      <c r="R301" s="133">
        <f t="shared" ref="R301:U301" si="0">SUM(R3:R300)</f>
        <v>97</v>
      </c>
      <c r="S301" s="133">
        <f t="shared" si="0"/>
        <v>6</v>
      </c>
      <c r="T301" s="133">
        <f t="shared" si="0"/>
        <v>98</v>
      </c>
      <c r="U301" s="133">
        <f t="shared" si="0"/>
        <v>10785</v>
      </c>
      <c r="V301" s="133">
        <f t="shared" ref="V301" si="1">SUM(V3:V300)</f>
        <v>14419</v>
      </c>
      <c r="W301" s="133">
        <f t="shared" ref="W301" si="2">SUM(W3:W300)</f>
        <v>23342</v>
      </c>
      <c r="X301" s="134">
        <f>AVERAGE(X3:X300)</f>
        <v>2.5100000000000002</v>
      </c>
      <c r="Y301" s="135">
        <f>SUM(Y3:Y300)</f>
        <v>49284.619999999995</v>
      </c>
      <c r="Z301" s="135">
        <f>SUM(Z3:Z300)</f>
        <v>208736</v>
      </c>
      <c r="AA301" s="135">
        <f>SUM(AA3:AA300)</f>
        <v>0</v>
      </c>
    </row>
    <row r="302" spans="1:27" x14ac:dyDescent="0.2">
      <c r="A302" s="126"/>
      <c r="B302" s="127"/>
      <c r="C302" s="128"/>
      <c r="D302" s="129"/>
      <c r="E302" s="129"/>
      <c r="F302" s="129"/>
      <c r="G302" s="129"/>
      <c r="H302" s="129"/>
      <c r="I302" s="129"/>
      <c r="L302" s="132"/>
      <c r="Q302" s="133"/>
      <c r="R302" s="133"/>
      <c r="S302" s="133"/>
      <c r="U302" s="136"/>
      <c r="V302" s="136"/>
      <c r="X302" s="137"/>
      <c r="Y302" s="135"/>
      <c r="AA302" s="138"/>
    </row>
    <row r="303" spans="1:27" x14ac:dyDescent="0.2">
      <c r="A303" s="126"/>
      <c r="B303" s="127"/>
      <c r="C303" s="128"/>
      <c r="D303" s="129"/>
      <c r="E303" s="129"/>
      <c r="F303" s="129"/>
      <c r="G303" s="129"/>
      <c r="H303" s="129"/>
      <c r="I303" s="129"/>
      <c r="L303" s="132"/>
      <c r="Q303" s="133"/>
      <c r="R303" s="133"/>
      <c r="S303" s="133"/>
      <c r="U303" s="136"/>
      <c r="V303" s="136"/>
      <c r="X303" s="137"/>
      <c r="Y303" s="135"/>
      <c r="AA303" s="138"/>
    </row>
    <row r="304" spans="1:27" x14ac:dyDescent="0.2">
      <c r="A304" s="126"/>
      <c r="B304" s="127"/>
      <c r="C304" s="128"/>
      <c r="D304" s="129"/>
      <c r="E304" s="129"/>
      <c r="F304" s="129"/>
      <c r="G304" s="129"/>
      <c r="H304" s="129"/>
      <c r="I304" s="129"/>
      <c r="L304" s="132"/>
      <c r="Q304" s="133"/>
      <c r="R304" s="133"/>
      <c r="S304" s="133"/>
      <c r="U304" s="136"/>
      <c r="V304" s="136"/>
      <c r="X304" s="137"/>
      <c r="Y304" s="135"/>
      <c r="AA304" s="138"/>
    </row>
    <row r="305" spans="1:27" x14ac:dyDescent="0.2">
      <c r="A305" s="126"/>
      <c r="B305" s="127"/>
      <c r="C305" s="128"/>
      <c r="D305" s="129"/>
      <c r="E305" s="129"/>
      <c r="F305" s="129"/>
      <c r="G305" s="129"/>
      <c r="H305" s="129"/>
      <c r="I305" s="129"/>
      <c r="L305" s="132"/>
      <c r="Q305" s="133"/>
      <c r="R305" s="133"/>
      <c r="S305" s="133"/>
      <c r="U305" s="136"/>
      <c r="V305" s="136"/>
      <c r="X305" s="137"/>
      <c r="Y305" s="135"/>
      <c r="AA305" s="138"/>
    </row>
    <row r="306" spans="1:27" x14ac:dyDescent="0.2">
      <c r="A306" s="126"/>
      <c r="B306" s="127"/>
      <c r="C306" s="128"/>
      <c r="D306" s="129"/>
      <c r="E306" s="129"/>
      <c r="F306" s="129"/>
      <c r="G306" s="129"/>
      <c r="H306" s="129"/>
      <c r="I306" s="129"/>
      <c r="L306" s="132"/>
      <c r="Q306" s="133"/>
      <c r="R306" s="133"/>
      <c r="S306" s="133"/>
      <c r="U306" s="136"/>
      <c r="V306" s="136"/>
      <c r="X306" s="137"/>
      <c r="Y306" s="135"/>
      <c r="AA306" s="138"/>
    </row>
    <row r="307" spans="1:27" x14ac:dyDescent="0.2">
      <c r="A307" s="126"/>
      <c r="B307" s="127"/>
      <c r="C307" s="128"/>
      <c r="D307" s="129"/>
      <c r="E307" s="129"/>
      <c r="F307" s="129"/>
      <c r="G307" s="129"/>
      <c r="H307" s="129"/>
      <c r="I307" s="129"/>
      <c r="L307" s="132"/>
      <c r="Q307" s="133"/>
      <c r="R307" s="133"/>
      <c r="S307" s="133"/>
      <c r="U307" s="136"/>
      <c r="V307" s="136"/>
      <c r="X307" s="137"/>
      <c r="Y307" s="135"/>
      <c r="AA307" s="138"/>
    </row>
    <row r="308" spans="1:27" x14ac:dyDescent="0.2">
      <c r="A308" s="126"/>
      <c r="B308" s="127"/>
      <c r="C308" s="128"/>
      <c r="D308" s="129"/>
      <c r="E308" s="129"/>
      <c r="F308" s="129"/>
      <c r="G308" s="129"/>
      <c r="H308" s="129"/>
      <c r="I308" s="129"/>
      <c r="L308" s="132"/>
      <c r="Q308" s="133"/>
      <c r="R308" s="133"/>
      <c r="S308" s="133"/>
      <c r="U308" s="136"/>
      <c r="V308" s="136"/>
      <c r="X308" s="137"/>
      <c r="Y308" s="135"/>
      <c r="AA308" s="138"/>
    </row>
    <row r="309" spans="1:27" x14ac:dyDescent="0.2">
      <c r="A309" s="126"/>
      <c r="B309" s="127"/>
      <c r="C309" s="128"/>
      <c r="D309" s="129"/>
      <c r="E309" s="129"/>
      <c r="F309" s="129"/>
      <c r="G309" s="129"/>
      <c r="H309" s="129"/>
      <c r="I309" s="129"/>
      <c r="L309" s="132"/>
      <c r="Q309" s="133"/>
      <c r="R309" s="133"/>
      <c r="S309" s="133"/>
      <c r="U309" s="136"/>
      <c r="V309" s="136"/>
      <c r="X309" s="137"/>
      <c r="Y309" s="135"/>
      <c r="AA309" s="138"/>
    </row>
    <row r="310" spans="1:27" x14ac:dyDescent="0.2">
      <c r="A310" s="126"/>
      <c r="B310" s="127"/>
      <c r="C310" s="128"/>
      <c r="D310" s="129"/>
      <c r="E310" s="129"/>
      <c r="F310" s="129"/>
      <c r="G310" s="129"/>
      <c r="H310" s="129"/>
      <c r="I310" s="129"/>
      <c r="L310" s="132"/>
      <c r="Q310" s="133"/>
      <c r="R310" s="133"/>
      <c r="S310" s="133"/>
      <c r="U310" s="136"/>
      <c r="V310" s="136"/>
      <c r="X310" s="137"/>
      <c r="Y310" s="135"/>
      <c r="AA310" s="138"/>
    </row>
    <row r="311" spans="1:27" x14ac:dyDescent="0.2">
      <c r="A311" s="126"/>
      <c r="B311" s="127"/>
      <c r="C311" s="128"/>
      <c r="D311" s="129"/>
      <c r="E311" s="129"/>
      <c r="F311" s="129"/>
      <c r="G311" s="129"/>
      <c r="H311" s="129"/>
      <c r="I311" s="129"/>
      <c r="L311" s="132"/>
      <c r="Q311" s="133"/>
      <c r="R311" s="133"/>
      <c r="S311" s="133"/>
      <c r="U311" s="136"/>
      <c r="V311" s="136"/>
      <c r="X311" s="137"/>
      <c r="Y311" s="135"/>
      <c r="AA311" s="138"/>
    </row>
    <row r="312" spans="1:27" x14ac:dyDescent="0.2">
      <c r="A312" s="126"/>
      <c r="B312" s="127"/>
      <c r="C312" s="128"/>
      <c r="D312" s="129"/>
      <c r="E312" s="129"/>
      <c r="F312" s="129"/>
      <c r="G312" s="129"/>
      <c r="H312" s="129"/>
      <c r="I312" s="129"/>
      <c r="L312" s="132"/>
      <c r="Q312" s="133"/>
      <c r="R312" s="133"/>
      <c r="S312" s="133"/>
      <c r="U312" s="136"/>
      <c r="V312" s="136"/>
      <c r="X312" s="137"/>
      <c r="Y312" s="135"/>
      <c r="AA312" s="138"/>
    </row>
    <row r="313" spans="1:27" x14ac:dyDescent="0.2">
      <c r="A313" s="126"/>
      <c r="B313" s="127"/>
      <c r="C313" s="128"/>
      <c r="D313" s="129"/>
      <c r="E313" s="129"/>
      <c r="F313" s="129"/>
      <c r="G313" s="129"/>
      <c r="H313" s="129"/>
      <c r="I313" s="129"/>
      <c r="L313" s="132"/>
      <c r="Q313" s="133"/>
      <c r="R313" s="133"/>
      <c r="S313" s="133"/>
      <c r="U313" s="136"/>
      <c r="V313" s="136"/>
      <c r="X313" s="137"/>
      <c r="Y313" s="135"/>
      <c r="AA313" s="138"/>
    </row>
    <row r="314" spans="1:27" x14ac:dyDescent="0.2">
      <c r="A314" s="126"/>
      <c r="B314" s="127"/>
      <c r="C314" s="128"/>
      <c r="D314" s="129"/>
      <c r="E314" s="129"/>
      <c r="F314" s="129"/>
      <c r="G314" s="129"/>
      <c r="H314" s="129"/>
      <c r="I314" s="129"/>
      <c r="L314" s="132"/>
      <c r="Q314" s="133"/>
      <c r="R314" s="133"/>
      <c r="S314" s="133"/>
      <c r="U314" s="136"/>
      <c r="V314" s="136"/>
      <c r="X314" s="137"/>
      <c r="Y314" s="135"/>
      <c r="AA314" s="138"/>
    </row>
    <row r="315" spans="1:27" x14ac:dyDescent="0.2">
      <c r="A315" s="126"/>
      <c r="B315" s="127"/>
      <c r="C315" s="128"/>
      <c r="D315" s="129"/>
      <c r="E315" s="129"/>
      <c r="F315" s="129"/>
      <c r="G315" s="129"/>
      <c r="H315" s="129"/>
      <c r="I315" s="129"/>
      <c r="L315" s="132"/>
      <c r="Q315" s="133"/>
      <c r="R315" s="133"/>
      <c r="S315" s="133"/>
      <c r="U315" s="136"/>
      <c r="V315" s="136"/>
      <c r="X315" s="137"/>
      <c r="Y315" s="135"/>
      <c r="AA315" s="138"/>
    </row>
    <row r="316" spans="1:27" x14ac:dyDescent="0.2">
      <c r="A316" s="126"/>
      <c r="B316" s="127"/>
      <c r="C316" s="128"/>
      <c r="D316" s="129"/>
      <c r="E316" s="129"/>
      <c r="F316" s="129"/>
      <c r="G316" s="129"/>
      <c r="H316" s="129"/>
      <c r="I316" s="129"/>
      <c r="L316" s="132"/>
      <c r="Q316" s="133"/>
      <c r="R316" s="133"/>
      <c r="S316" s="133"/>
      <c r="U316" s="136"/>
      <c r="V316" s="136"/>
      <c r="X316" s="137"/>
      <c r="Y316" s="135"/>
      <c r="AA316" s="138"/>
    </row>
    <row r="317" spans="1:27" x14ac:dyDescent="0.2">
      <c r="A317" s="126"/>
      <c r="B317" s="127"/>
      <c r="C317" s="128"/>
      <c r="D317" s="129"/>
      <c r="E317" s="129"/>
      <c r="F317" s="129"/>
      <c r="G317" s="129"/>
      <c r="H317" s="129"/>
      <c r="I317" s="129"/>
      <c r="L317" s="132"/>
      <c r="Q317" s="133"/>
      <c r="R317" s="133"/>
      <c r="S317" s="133"/>
      <c r="U317" s="136"/>
      <c r="V317" s="136"/>
      <c r="X317" s="137"/>
      <c r="Y317" s="135"/>
      <c r="AA317" s="138"/>
    </row>
    <row r="318" spans="1:27" x14ac:dyDescent="0.2">
      <c r="A318" s="126"/>
      <c r="B318" s="127"/>
      <c r="C318" s="128"/>
      <c r="D318" s="129"/>
      <c r="E318" s="129"/>
      <c r="F318" s="129"/>
      <c r="G318" s="129"/>
      <c r="H318" s="129"/>
      <c r="I318" s="129"/>
      <c r="L318" s="132"/>
      <c r="Q318" s="133"/>
      <c r="R318" s="133"/>
      <c r="S318" s="133"/>
      <c r="U318" s="136"/>
      <c r="V318" s="136"/>
      <c r="X318" s="137"/>
      <c r="Y318" s="135"/>
      <c r="AA318" s="138"/>
    </row>
    <row r="319" spans="1:27" x14ac:dyDescent="0.2">
      <c r="A319" s="126"/>
      <c r="B319" s="127"/>
      <c r="C319" s="128"/>
      <c r="D319" s="129"/>
      <c r="E319" s="129"/>
      <c r="F319" s="129"/>
      <c r="G319" s="129"/>
      <c r="H319" s="129"/>
      <c r="I319" s="129"/>
      <c r="L319" s="132"/>
      <c r="Q319" s="133"/>
      <c r="R319" s="133"/>
      <c r="S319" s="133"/>
      <c r="U319" s="136"/>
      <c r="V319" s="136"/>
      <c r="X319" s="137"/>
      <c r="Y319" s="135"/>
      <c r="AA319" s="138"/>
    </row>
    <row r="320" spans="1:27" x14ac:dyDescent="0.2">
      <c r="A320" s="126"/>
      <c r="B320" s="127"/>
      <c r="C320" s="128"/>
      <c r="D320" s="129"/>
      <c r="E320" s="129"/>
      <c r="F320" s="129"/>
      <c r="G320" s="129"/>
      <c r="H320" s="129"/>
      <c r="I320" s="129"/>
      <c r="L320" s="132"/>
      <c r="Q320" s="133"/>
      <c r="R320" s="133"/>
      <c r="S320" s="133"/>
      <c r="U320" s="136"/>
      <c r="V320" s="136"/>
      <c r="X320" s="137"/>
      <c r="Y320" s="135"/>
      <c r="AA320" s="138"/>
    </row>
    <row r="321" spans="1:27" x14ac:dyDescent="0.2">
      <c r="A321" s="126"/>
      <c r="B321" s="127"/>
      <c r="C321" s="128"/>
      <c r="D321" s="129"/>
      <c r="E321" s="129"/>
      <c r="F321" s="129"/>
      <c r="G321" s="129"/>
      <c r="H321" s="129"/>
      <c r="I321" s="129"/>
      <c r="L321" s="132"/>
      <c r="Q321" s="133"/>
      <c r="R321" s="133"/>
      <c r="S321" s="133"/>
      <c r="U321" s="136"/>
      <c r="V321" s="136"/>
      <c r="X321" s="137"/>
      <c r="Y321" s="135"/>
      <c r="AA321" s="138"/>
    </row>
    <row r="322" spans="1:27" x14ac:dyDescent="0.2">
      <c r="A322" s="126"/>
      <c r="B322" s="127"/>
      <c r="C322" s="128"/>
      <c r="D322" s="129"/>
      <c r="E322" s="129"/>
      <c r="F322" s="129"/>
      <c r="G322" s="129"/>
      <c r="H322" s="129"/>
      <c r="I322" s="129"/>
      <c r="L322" s="132"/>
      <c r="Q322" s="133"/>
      <c r="R322" s="133"/>
      <c r="S322" s="133"/>
      <c r="U322" s="136"/>
      <c r="V322" s="136"/>
      <c r="X322" s="137"/>
      <c r="Y322" s="135"/>
      <c r="AA322" s="138"/>
    </row>
    <row r="323" spans="1:27" x14ac:dyDescent="0.2">
      <c r="A323" s="126"/>
      <c r="B323" s="127"/>
      <c r="C323" s="128"/>
      <c r="D323" s="129"/>
      <c r="E323" s="129"/>
      <c r="F323" s="129"/>
      <c r="G323" s="129"/>
      <c r="H323" s="129"/>
      <c r="I323" s="129"/>
      <c r="L323" s="132"/>
      <c r="Q323" s="133"/>
      <c r="R323" s="133"/>
      <c r="S323" s="133"/>
      <c r="U323" s="136"/>
      <c r="V323" s="136"/>
      <c r="X323" s="137"/>
      <c r="Y323" s="135"/>
      <c r="AA323" s="138"/>
    </row>
    <row r="324" spans="1:27" x14ac:dyDescent="0.2">
      <c r="A324" s="126"/>
      <c r="B324" s="127"/>
      <c r="C324" s="128"/>
      <c r="D324" s="129"/>
      <c r="E324" s="129"/>
      <c r="F324" s="129"/>
      <c r="G324" s="129"/>
      <c r="H324" s="129"/>
      <c r="I324" s="129"/>
      <c r="L324" s="132"/>
      <c r="Q324" s="133"/>
      <c r="R324" s="133"/>
      <c r="S324" s="133"/>
      <c r="U324" s="136"/>
      <c r="V324" s="136"/>
      <c r="X324" s="137"/>
      <c r="Y324" s="135"/>
      <c r="AA324" s="138"/>
    </row>
    <row r="325" spans="1:27" x14ac:dyDescent="0.2">
      <c r="A325" s="126"/>
      <c r="B325" s="127"/>
      <c r="C325" s="128"/>
      <c r="D325" s="129"/>
      <c r="E325" s="129"/>
      <c r="F325" s="129"/>
      <c r="G325" s="129"/>
      <c r="H325" s="129"/>
      <c r="I325" s="129"/>
      <c r="L325" s="132"/>
      <c r="Q325" s="133"/>
      <c r="R325" s="133"/>
      <c r="S325" s="133"/>
      <c r="U325" s="136"/>
      <c r="V325" s="136"/>
      <c r="X325" s="137"/>
      <c r="Y325" s="135"/>
      <c r="AA325" s="138"/>
    </row>
    <row r="326" spans="1:27" x14ac:dyDescent="0.2">
      <c r="A326" s="126"/>
      <c r="B326" s="127"/>
      <c r="C326" s="128"/>
      <c r="D326" s="129"/>
      <c r="E326" s="129"/>
      <c r="F326" s="129"/>
      <c r="G326" s="129"/>
      <c r="H326" s="129"/>
      <c r="I326" s="129"/>
      <c r="L326" s="132"/>
      <c r="Q326" s="133"/>
      <c r="R326" s="133"/>
      <c r="S326" s="133"/>
      <c r="U326" s="136"/>
      <c r="V326" s="136"/>
      <c r="X326" s="137"/>
      <c r="Y326" s="135"/>
      <c r="AA326" s="138"/>
    </row>
    <row r="327" spans="1:27" x14ac:dyDescent="0.2">
      <c r="A327" s="126"/>
      <c r="B327" s="127"/>
      <c r="C327" s="128"/>
      <c r="D327" s="129"/>
      <c r="E327" s="129"/>
      <c r="F327" s="129"/>
      <c r="G327" s="129"/>
      <c r="H327" s="129"/>
      <c r="I327" s="129"/>
      <c r="L327" s="132"/>
      <c r="Q327" s="133"/>
      <c r="R327" s="133"/>
      <c r="S327" s="133"/>
      <c r="U327" s="136"/>
      <c r="V327" s="136"/>
      <c r="X327" s="137"/>
      <c r="Y327" s="135"/>
      <c r="AA327" s="138"/>
    </row>
    <row r="328" spans="1:27" x14ac:dyDescent="0.2">
      <c r="A328" s="126"/>
      <c r="B328" s="127"/>
      <c r="C328" s="128"/>
      <c r="D328" s="129"/>
      <c r="E328" s="129"/>
      <c r="F328" s="129"/>
      <c r="G328" s="129"/>
      <c r="H328" s="129"/>
      <c r="I328" s="129"/>
      <c r="L328" s="132"/>
      <c r="Q328" s="133"/>
      <c r="R328" s="133"/>
      <c r="S328" s="133"/>
      <c r="U328" s="136"/>
      <c r="V328" s="136"/>
      <c r="X328" s="137"/>
      <c r="Y328" s="135"/>
      <c r="AA328" s="138"/>
    </row>
    <row r="329" spans="1:27" x14ac:dyDescent="0.2">
      <c r="A329" s="126"/>
      <c r="B329" s="127"/>
      <c r="C329" s="128"/>
      <c r="D329" s="129"/>
      <c r="E329" s="129"/>
      <c r="F329" s="129"/>
      <c r="G329" s="129"/>
      <c r="H329" s="129"/>
      <c r="I329" s="129"/>
      <c r="L329" s="132"/>
      <c r="Q329" s="133"/>
      <c r="R329" s="133"/>
      <c r="S329" s="133"/>
      <c r="U329" s="136"/>
      <c r="V329" s="136"/>
      <c r="X329" s="137"/>
      <c r="Y329" s="135"/>
      <c r="AA329" s="138"/>
    </row>
    <row r="330" spans="1:27" x14ac:dyDescent="0.2">
      <c r="A330" s="126"/>
      <c r="B330" s="127"/>
      <c r="C330" s="128"/>
      <c r="D330" s="129"/>
      <c r="E330" s="129"/>
      <c r="F330" s="129"/>
      <c r="G330" s="129"/>
      <c r="H330" s="129"/>
      <c r="I330" s="129"/>
      <c r="L330" s="132"/>
      <c r="Q330" s="133"/>
      <c r="R330" s="133"/>
      <c r="S330" s="133"/>
      <c r="U330" s="136"/>
      <c r="V330" s="136"/>
      <c r="X330" s="137"/>
      <c r="Y330" s="135"/>
      <c r="AA330" s="138"/>
    </row>
    <row r="331" spans="1:27" x14ac:dyDescent="0.2">
      <c r="A331" s="126"/>
      <c r="B331" s="127"/>
      <c r="C331" s="128"/>
      <c r="D331" s="129"/>
      <c r="E331" s="129"/>
      <c r="F331" s="129"/>
      <c r="G331" s="129"/>
      <c r="H331" s="129"/>
      <c r="I331" s="129"/>
      <c r="L331" s="132"/>
      <c r="Q331" s="133"/>
      <c r="R331" s="133"/>
      <c r="S331" s="133"/>
      <c r="U331" s="136"/>
      <c r="V331" s="136"/>
      <c r="X331" s="137"/>
      <c r="Y331" s="135"/>
      <c r="AA331" s="138"/>
    </row>
    <row r="332" spans="1:27" x14ac:dyDescent="0.2">
      <c r="A332" s="126"/>
      <c r="B332" s="127"/>
      <c r="C332" s="128"/>
      <c r="D332" s="129"/>
      <c r="E332" s="129"/>
      <c r="F332" s="129"/>
      <c r="G332" s="129"/>
      <c r="H332" s="129"/>
      <c r="I332" s="129"/>
      <c r="L332" s="132"/>
      <c r="Q332" s="133"/>
      <c r="R332" s="133"/>
      <c r="S332" s="133"/>
      <c r="U332" s="136"/>
      <c r="V332" s="136"/>
      <c r="X332" s="137"/>
      <c r="Y332" s="135"/>
      <c r="AA332" s="138"/>
    </row>
    <row r="333" spans="1:27" x14ac:dyDescent="0.2">
      <c r="A333" s="126"/>
      <c r="B333" s="127"/>
      <c r="C333" s="128"/>
      <c r="D333" s="129"/>
      <c r="E333" s="129"/>
      <c r="F333" s="129"/>
      <c r="G333" s="129"/>
      <c r="H333" s="129"/>
      <c r="I333" s="129"/>
      <c r="L333" s="132"/>
      <c r="Q333" s="133"/>
      <c r="R333" s="133"/>
      <c r="S333" s="133"/>
      <c r="U333" s="136"/>
      <c r="V333" s="136"/>
      <c r="X333" s="137"/>
      <c r="Y333" s="135"/>
      <c r="AA333" s="138"/>
    </row>
    <row r="334" spans="1:27" x14ac:dyDescent="0.2">
      <c r="A334" s="126"/>
      <c r="B334" s="127"/>
      <c r="C334" s="128"/>
      <c r="D334" s="129"/>
      <c r="E334" s="129"/>
      <c r="F334" s="129"/>
      <c r="G334" s="129"/>
      <c r="H334" s="129"/>
      <c r="I334" s="129"/>
      <c r="L334" s="132"/>
      <c r="Q334" s="133"/>
      <c r="R334" s="133"/>
      <c r="S334" s="133"/>
      <c r="U334" s="136"/>
      <c r="V334" s="136"/>
      <c r="X334" s="137"/>
      <c r="Y334" s="135"/>
      <c r="AA334" s="138"/>
    </row>
    <row r="335" spans="1:27" x14ac:dyDescent="0.2">
      <c r="A335" s="126"/>
      <c r="B335" s="127"/>
      <c r="C335" s="128"/>
      <c r="D335" s="129"/>
      <c r="E335" s="129"/>
      <c r="F335" s="129"/>
      <c r="G335" s="129"/>
      <c r="H335" s="129"/>
      <c r="I335" s="129"/>
      <c r="L335" s="132"/>
      <c r="Q335" s="133"/>
      <c r="R335" s="133"/>
      <c r="S335" s="133"/>
      <c r="U335" s="136"/>
      <c r="V335" s="136"/>
      <c r="X335" s="137"/>
      <c r="Y335" s="135"/>
      <c r="AA335" s="138"/>
    </row>
    <row r="336" spans="1:27" x14ac:dyDescent="0.2">
      <c r="A336" s="126"/>
      <c r="B336" s="127"/>
      <c r="C336" s="128"/>
      <c r="D336" s="129"/>
      <c r="E336" s="129"/>
      <c r="F336" s="129"/>
      <c r="G336" s="129"/>
      <c r="H336" s="129"/>
      <c r="I336" s="129"/>
      <c r="L336" s="132"/>
      <c r="Q336" s="133"/>
      <c r="R336" s="133"/>
      <c r="S336" s="133"/>
      <c r="U336" s="136"/>
      <c r="V336" s="136"/>
      <c r="X336" s="137"/>
      <c r="Y336" s="135"/>
      <c r="AA336" s="138"/>
    </row>
    <row r="337" spans="1:27" x14ac:dyDescent="0.2">
      <c r="A337" s="126"/>
      <c r="B337" s="127"/>
      <c r="C337" s="128"/>
      <c r="D337" s="129"/>
      <c r="E337" s="129"/>
      <c r="F337" s="129"/>
      <c r="G337" s="129"/>
      <c r="H337" s="129"/>
      <c r="I337" s="129"/>
      <c r="L337" s="132"/>
      <c r="Q337" s="133"/>
      <c r="R337" s="133"/>
      <c r="S337" s="133"/>
      <c r="U337" s="136"/>
      <c r="V337" s="136"/>
      <c r="X337" s="137"/>
      <c r="Y337" s="135"/>
      <c r="AA337" s="138"/>
    </row>
    <row r="338" spans="1:27" x14ac:dyDescent="0.2">
      <c r="A338" s="126"/>
      <c r="B338" s="127"/>
      <c r="C338" s="128"/>
      <c r="D338" s="129"/>
      <c r="E338" s="129"/>
      <c r="F338" s="129"/>
      <c r="G338" s="129"/>
      <c r="H338" s="129"/>
      <c r="I338" s="129"/>
      <c r="L338" s="132"/>
      <c r="Q338" s="133"/>
      <c r="R338" s="133"/>
      <c r="S338" s="133"/>
      <c r="U338" s="136"/>
      <c r="V338" s="136"/>
      <c r="X338" s="137"/>
      <c r="Y338" s="135"/>
      <c r="AA338" s="138"/>
    </row>
    <row r="339" spans="1:27" x14ac:dyDescent="0.2">
      <c r="A339" s="126"/>
      <c r="B339" s="127"/>
      <c r="C339" s="128"/>
      <c r="D339" s="129"/>
      <c r="E339" s="129"/>
      <c r="F339" s="129"/>
      <c r="G339" s="129"/>
      <c r="H339" s="129"/>
      <c r="I339" s="129"/>
      <c r="L339" s="132"/>
      <c r="Q339" s="133"/>
      <c r="R339" s="133"/>
      <c r="S339" s="133"/>
      <c r="U339" s="136"/>
      <c r="V339" s="136"/>
      <c r="X339" s="137"/>
      <c r="Y339" s="135"/>
      <c r="AA339" s="138"/>
    </row>
    <row r="340" spans="1:27" x14ac:dyDescent="0.2">
      <c r="A340" s="126"/>
      <c r="B340" s="127"/>
      <c r="C340" s="128"/>
      <c r="D340" s="129"/>
      <c r="E340" s="129"/>
      <c r="F340" s="129"/>
      <c r="G340" s="129"/>
      <c r="H340" s="129"/>
      <c r="I340" s="129"/>
      <c r="L340" s="132"/>
      <c r="Q340" s="133"/>
      <c r="R340" s="133"/>
      <c r="S340" s="133"/>
      <c r="U340" s="136"/>
      <c r="V340" s="136"/>
      <c r="X340" s="137"/>
      <c r="Y340" s="135"/>
      <c r="AA340" s="138"/>
    </row>
    <row r="341" spans="1:27" x14ac:dyDescent="0.2">
      <c r="A341" s="126"/>
      <c r="B341" s="127"/>
      <c r="C341" s="128"/>
      <c r="D341" s="129"/>
      <c r="E341" s="129"/>
      <c r="F341" s="129"/>
      <c r="G341" s="129"/>
      <c r="H341" s="129"/>
      <c r="I341" s="129"/>
      <c r="L341" s="132"/>
      <c r="Q341" s="133"/>
      <c r="R341" s="133"/>
      <c r="S341" s="133"/>
      <c r="U341" s="136"/>
      <c r="V341" s="136"/>
      <c r="X341" s="137"/>
      <c r="Y341" s="135"/>
      <c r="AA341" s="138"/>
    </row>
    <row r="342" spans="1:27" x14ac:dyDescent="0.2">
      <c r="A342" s="126"/>
      <c r="B342" s="127"/>
      <c r="C342" s="128"/>
      <c r="D342" s="129"/>
      <c r="E342" s="129"/>
      <c r="F342" s="129"/>
      <c r="G342" s="129"/>
      <c r="H342" s="129"/>
      <c r="I342" s="129"/>
      <c r="L342" s="132"/>
      <c r="Q342" s="133"/>
      <c r="R342" s="133"/>
      <c r="S342" s="133"/>
      <c r="U342" s="136"/>
      <c r="V342" s="136"/>
      <c r="X342" s="137"/>
      <c r="Y342" s="135"/>
      <c r="AA342" s="138"/>
    </row>
    <row r="343" spans="1:27" x14ac:dyDescent="0.2">
      <c r="A343" s="126"/>
      <c r="B343" s="127"/>
      <c r="C343" s="128"/>
      <c r="D343" s="129"/>
      <c r="E343" s="129"/>
      <c r="F343" s="129"/>
      <c r="G343" s="129"/>
      <c r="H343" s="129"/>
      <c r="I343" s="129"/>
      <c r="L343" s="132"/>
      <c r="Q343" s="133"/>
      <c r="R343" s="133"/>
      <c r="S343" s="133"/>
      <c r="U343" s="136"/>
      <c r="V343" s="136"/>
      <c r="X343" s="137"/>
      <c r="Y343" s="135"/>
      <c r="AA343" s="138"/>
    </row>
    <row r="344" spans="1:27" x14ac:dyDescent="0.2">
      <c r="A344" s="126"/>
      <c r="B344" s="127"/>
      <c r="C344" s="128"/>
      <c r="D344" s="129"/>
      <c r="E344" s="129"/>
      <c r="F344" s="129"/>
      <c r="G344" s="129"/>
      <c r="H344" s="129"/>
      <c r="I344" s="129"/>
      <c r="L344" s="132"/>
      <c r="Q344" s="133"/>
      <c r="R344" s="133"/>
      <c r="S344" s="133"/>
      <c r="U344" s="136"/>
      <c r="V344" s="136"/>
      <c r="X344" s="137"/>
      <c r="Y344" s="135"/>
      <c r="AA344" s="138"/>
    </row>
    <row r="345" spans="1:27" x14ac:dyDescent="0.2">
      <c r="A345" s="126"/>
      <c r="B345" s="127"/>
      <c r="C345" s="128"/>
      <c r="D345" s="129"/>
      <c r="E345" s="129"/>
      <c r="F345" s="129"/>
      <c r="G345" s="129"/>
      <c r="H345" s="129"/>
      <c r="I345" s="129"/>
      <c r="L345" s="132"/>
      <c r="Q345" s="133"/>
      <c r="R345" s="133"/>
      <c r="S345" s="133"/>
      <c r="U345" s="136"/>
      <c r="V345" s="136"/>
      <c r="X345" s="137"/>
      <c r="Y345" s="135"/>
      <c r="AA345" s="138"/>
    </row>
    <row r="346" spans="1:27" x14ac:dyDescent="0.2">
      <c r="A346" s="126"/>
      <c r="B346" s="127"/>
      <c r="C346" s="128"/>
      <c r="D346" s="129"/>
      <c r="E346" s="129"/>
      <c r="F346" s="129"/>
      <c r="G346" s="129"/>
      <c r="H346" s="129"/>
      <c r="I346" s="129"/>
      <c r="L346" s="132"/>
      <c r="Q346" s="133"/>
      <c r="R346" s="133"/>
      <c r="S346" s="133"/>
      <c r="U346" s="136"/>
      <c r="V346" s="136"/>
      <c r="X346" s="137"/>
      <c r="Y346" s="135"/>
      <c r="AA346" s="138"/>
    </row>
    <row r="347" spans="1:27" x14ac:dyDescent="0.2">
      <c r="A347" s="126"/>
      <c r="B347" s="127"/>
      <c r="C347" s="128"/>
      <c r="D347" s="129"/>
      <c r="E347" s="129"/>
      <c r="F347" s="129"/>
      <c r="G347" s="129"/>
      <c r="H347" s="129"/>
      <c r="I347" s="129"/>
      <c r="L347" s="132"/>
      <c r="Q347" s="133"/>
      <c r="R347" s="133"/>
      <c r="S347" s="133"/>
      <c r="U347" s="136"/>
      <c r="V347" s="136"/>
      <c r="X347" s="137"/>
      <c r="Y347" s="135"/>
      <c r="AA347" s="138"/>
    </row>
    <row r="348" spans="1:27" x14ac:dyDescent="0.2">
      <c r="A348" s="126"/>
      <c r="B348" s="127"/>
      <c r="C348" s="128"/>
      <c r="D348" s="129"/>
      <c r="E348" s="129"/>
      <c r="F348" s="129"/>
      <c r="G348" s="129"/>
      <c r="H348" s="129"/>
      <c r="I348" s="129"/>
      <c r="L348" s="132"/>
      <c r="Q348" s="133"/>
      <c r="R348" s="133"/>
      <c r="S348" s="133"/>
      <c r="U348" s="136"/>
      <c r="V348" s="136"/>
      <c r="X348" s="137"/>
      <c r="Y348" s="135"/>
      <c r="AA348" s="138"/>
    </row>
    <row r="349" spans="1:27" x14ac:dyDescent="0.2">
      <c r="A349" s="126"/>
      <c r="B349" s="127"/>
      <c r="C349" s="128"/>
      <c r="D349" s="129"/>
      <c r="E349" s="129"/>
      <c r="F349" s="129"/>
      <c r="G349" s="129"/>
      <c r="H349" s="129"/>
      <c r="I349" s="129"/>
      <c r="L349" s="132"/>
      <c r="Q349" s="133"/>
      <c r="R349" s="133"/>
      <c r="S349" s="133"/>
      <c r="U349" s="136"/>
      <c r="V349" s="136"/>
      <c r="X349" s="137"/>
      <c r="Y349" s="135"/>
      <c r="AA349" s="138"/>
    </row>
    <row r="350" spans="1:27" x14ac:dyDescent="0.2">
      <c r="A350" s="126"/>
      <c r="B350" s="127"/>
      <c r="C350" s="128"/>
      <c r="D350" s="129"/>
      <c r="E350" s="129"/>
      <c r="F350" s="129"/>
      <c r="G350" s="129"/>
      <c r="H350" s="129"/>
      <c r="I350" s="129"/>
      <c r="L350" s="132"/>
      <c r="Q350" s="133"/>
      <c r="R350" s="133"/>
      <c r="S350" s="133"/>
      <c r="U350" s="136"/>
      <c r="V350" s="136"/>
      <c r="X350" s="137"/>
      <c r="Y350" s="135"/>
      <c r="AA350" s="138"/>
    </row>
    <row r="351" spans="1:27" x14ac:dyDescent="0.2">
      <c r="A351" s="126"/>
      <c r="B351" s="127"/>
      <c r="C351" s="128"/>
      <c r="D351" s="129"/>
      <c r="E351" s="129"/>
      <c r="F351" s="129"/>
      <c r="G351" s="129"/>
      <c r="H351" s="129"/>
      <c r="I351" s="129"/>
      <c r="L351" s="132"/>
      <c r="Q351" s="133"/>
      <c r="R351" s="133"/>
      <c r="S351" s="133"/>
      <c r="U351" s="136"/>
      <c r="V351" s="136"/>
      <c r="X351" s="137"/>
      <c r="Y351" s="135"/>
      <c r="AA351" s="138"/>
    </row>
    <row r="352" spans="1:27" x14ac:dyDescent="0.2">
      <c r="A352" s="126"/>
      <c r="B352" s="127"/>
      <c r="C352" s="128"/>
      <c r="D352" s="129"/>
      <c r="E352" s="129"/>
      <c r="F352" s="129"/>
      <c r="G352" s="129"/>
      <c r="H352" s="129"/>
      <c r="I352" s="129"/>
      <c r="L352" s="132"/>
      <c r="Q352" s="133"/>
      <c r="R352" s="133"/>
      <c r="S352" s="133"/>
      <c r="U352" s="136"/>
      <c r="V352" s="136"/>
      <c r="X352" s="137"/>
      <c r="Y352" s="135"/>
      <c r="AA352" s="138"/>
    </row>
    <row r="353" spans="1:27" x14ac:dyDescent="0.2">
      <c r="A353" s="126"/>
      <c r="B353" s="127"/>
      <c r="C353" s="128"/>
      <c r="D353" s="129"/>
      <c r="E353" s="129"/>
      <c r="F353" s="129"/>
      <c r="G353" s="129"/>
      <c r="H353" s="129"/>
      <c r="I353" s="129"/>
      <c r="L353" s="132"/>
      <c r="Q353" s="133"/>
      <c r="R353" s="133"/>
      <c r="S353" s="133"/>
      <c r="U353" s="136"/>
      <c r="V353" s="136"/>
      <c r="X353" s="137"/>
      <c r="Y353" s="135"/>
      <c r="AA353" s="138"/>
    </row>
    <row r="354" spans="1:27" x14ac:dyDescent="0.2">
      <c r="A354" s="126"/>
      <c r="B354" s="127"/>
      <c r="C354" s="128"/>
      <c r="D354" s="129"/>
      <c r="E354" s="129"/>
      <c r="F354" s="129"/>
      <c r="G354" s="129"/>
      <c r="H354" s="129"/>
      <c r="I354" s="129"/>
      <c r="L354" s="132"/>
      <c r="Q354" s="133"/>
      <c r="R354" s="133"/>
      <c r="S354" s="133"/>
      <c r="U354" s="136"/>
      <c r="V354" s="136"/>
      <c r="X354" s="137"/>
      <c r="Y354" s="135"/>
      <c r="AA354" s="138"/>
    </row>
    <row r="355" spans="1:27" x14ac:dyDescent="0.2">
      <c r="A355" s="126"/>
      <c r="B355" s="127"/>
      <c r="C355" s="128"/>
      <c r="D355" s="129"/>
      <c r="E355" s="129"/>
      <c r="F355" s="129"/>
      <c r="G355" s="129"/>
      <c r="H355" s="129"/>
      <c r="I355" s="129"/>
      <c r="L355" s="132"/>
      <c r="Q355" s="133"/>
      <c r="R355" s="133"/>
      <c r="S355" s="133"/>
      <c r="U355" s="136"/>
      <c r="V355" s="136"/>
      <c r="X355" s="137"/>
      <c r="Y355" s="135"/>
      <c r="AA355" s="138"/>
    </row>
    <row r="356" spans="1:27" x14ac:dyDescent="0.2">
      <c r="A356" s="126"/>
      <c r="B356" s="127"/>
      <c r="C356" s="128"/>
      <c r="D356" s="129"/>
      <c r="E356" s="129"/>
      <c r="F356" s="129"/>
      <c r="G356" s="129"/>
      <c r="H356" s="129"/>
      <c r="I356" s="129"/>
      <c r="L356" s="132"/>
      <c r="Q356" s="133"/>
      <c r="R356" s="133"/>
      <c r="S356" s="133"/>
      <c r="U356" s="136"/>
      <c r="V356" s="136"/>
      <c r="X356" s="137"/>
      <c r="Y356" s="135"/>
      <c r="AA356" s="138"/>
    </row>
    <row r="357" spans="1:27" x14ac:dyDescent="0.2">
      <c r="A357" s="126"/>
      <c r="B357" s="127"/>
      <c r="C357" s="128"/>
      <c r="D357" s="129"/>
      <c r="E357" s="129"/>
      <c r="F357" s="129"/>
      <c r="G357" s="129"/>
      <c r="H357" s="129"/>
      <c r="I357" s="129"/>
      <c r="L357" s="132"/>
      <c r="Q357" s="133"/>
      <c r="R357" s="133"/>
      <c r="S357" s="133"/>
      <c r="U357" s="136"/>
      <c r="V357" s="136"/>
      <c r="X357" s="137"/>
      <c r="Y357" s="135"/>
      <c r="AA357" s="138"/>
    </row>
    <row r="358" spans="1:27" x14ac:dyDescent="0.2">
      <c r="A358" s="126"/>
      <c r="B358" s="127"/>
      <c r="C358" s="128"/>
      <c r="D358" s="129"/>
      <c r="E358" s="129"/>
      <c r="F358" s="129"/>
      <c r="G358" s="129"/>
      <c r="H358" s="129"/>
      <c r="I358" s="129"/>
      <c r="L358" s="132"/>
      <c r="Q358" s="133"/>
      <c r="R358" s="133"/>
      <c r="S358" s="133"/>
      <c r="U358" s="136"/>
      <c r="V358" s="136"/>
      <c r="X358" s="137"/>
      <c r="Y358" s="135"/>
      <c r="AA358" s="138"/>
    </row>
    <row r="359" spans="1:27" x14ac:dyDescent="0.2">
      <c r="A359" s="126"/>
      <c r="B359" s="127"/>
      <c r="C359" s="128"/>
      <c r="D359" s="129"/>
      <c r="E359" s="129"/>
      <c r="F359" s="129"/>
      <c r="G359" s="129"/>
      <c r="H359" s="129"/>
      <c r="I359" s="129"/>
      <c r="L359" s="132"/>
      <c r="Q359" s="133"/>
      <c r="R359" s="133"/>
      <c r="S359" s="133"/>
      <c r="U359" s="136"/>
      <c r="V359" s="136"/>
      <c r="X359" s="137"/>
      <c r="Y359" s="135"/>
      <c r="AA359" s="138"/>
    </row>
    <row r="360" spans="1:27" x14ac:dyDescent="0.2">
      <c r="A360" s="126"/>
      <c r="B360" s="127"/>
      <c r="C360" s="128"/>
      <c r="D360" s="129"/>
      <c r="E360" s="129"/>
      <c r="F360" s="129"/>
      <c r="G360" s="129"/>
      <c r="H360" s="129"/>
      <c r="I360" s="129"/>
      <c r="L360" s="132"/>
      <c r="Q360" s="133"/>
      <c r="R360" s="133"/>
      <c r="S360" s="133"/>
      <c r="U360" s="136"/>
      <c r="V360" s="136"/>
      <c r="X360" s="137"/>
      <c r="Y360" s="135"/>
      <c r="AA360" s="138"/>
    </row>
    <row r="361" spans="1:27" x14ac:dyDescent="0.2">
      <c r="A361" s="126"/>
      <c r="B361" s="127"/>
      <c r="C361" s="128"/>
      <c r="D361" s="129"/>
      <c r="E361" s="129"/>
      <c r="F361" s="129"/>
      <c r="G361" s="129"/>
      <c r="H361" s="129"/>
      <c r="I361" s="129"/>
      <c r="L361" s="132"/>
      <c r="Q361" s="133"/>
      <c r="R361" s="133"/>
      <c r="S361" s="133"/>
      <c r="U361" s="136"/>
      <c r="V361" s="136"/>
      <c r="X361" s="137"/>
      <c r="Y361" s="135"/>
      <c r="AA361" s="138"/>
    </row>
    <row r="362" spans="1:27" x14ac:dyDescent="0.2">
      <c r="A362" s="126"/>
      <c r="B362" s="127"/>
      <c r="C362" s="128"/>
      <c r="D362" s="129"/>
      <c r="E362" s="129"/>
      <c r="F362" s="129"/>
      <c r="G362" s="129"/>
      <c r="H362" s="129"/>
      <c r="I362" s="129"/>
      <c r="L362" s="132"/>
      <c r="Q362" s="133"/>
      <c r="R362" s="133"/>
      <c r="S362" s="133"/>
      <c r="U362" s="136"/>
      <c r="V362" s="136"/>
      <c r="X362" s="137"/>
      <c r="Y362" s="135"/>
      <c r="AA362" s="138"/>
    </row>
    <row r="363" spans="1:27" x14ac:dyDescent="0.2">
      <c r="A363" s="126"/>
      <c r="B363" s="127"/>
      <c r="C363" s="128"/>
      <c r="D363" s="129"/>
      <c r="E363" s="129"/>
      <c r="F363" s="129"/>
      <c r="G363" s="129"/>
      <c r="H363" s="129"/>
      <c r="I363" s="129"/>
      <c r="L363" s="132"/>
      <c r="Q363" s="133"/>
      <c r="R363" s="133"/>
      <c r="S363" s="133"/>
      <c r="U363" s="136"/>
      <c r="V363" s="136"/>
      <c r="X363" s="137"/>
      <c r="Y363" s="135"/>
      <c r="AA363" s="138"/>
    </row>
    <row r="364" spans="1:27" x14ac:dyDescent="0.2">
      <c r="A364" s="126"/>
      <c r="B364" s="127"/>
      <c r="C364" s="128"/>
      <c r="D364" s="129"/>
      <c r="E364" s="129"/>
      <c r="F364" s="129"/>
      <c r="G364" s="129"/>
      <c r="H364" s="129"/>
      <c r="I364" s="129"/>
      <c r="L364" s="132"/>
      <c r="Q364" s="133"/>
      <c r="R364" s="133"/>
      <c r="S364" s="133"/>
      <c r="U364" s="136"/>
      <c r="V364" s="136"/>
      <c r="X364" s="137"/>
      <c r="Y364" s="135"/>
      <c r="AA364" s="138"/>
    </row>
    <row r="365" spans="1:27" x14ac:dyDescent="0.2">
      <c r="A365" s="126"/>
      <c r="B365" s="127"/>
      <c r="C365" s="128"/>
      <c r="D365" s="129"/>
      <c r="E365" s="129"/>
      <c r="F365" s="129"/>
      <c r="G365" s="129"/>
      <c r="H365" s="129"/>
      <c r="I365" s="129"/>
      <c r="L365" s="132"/>
      <c r="Q365" s="133"/>
      <c r="R365" s="133"/>
      <c r="S365" s="133"/>
      <c r="U365" s="136"/>
      <c r="V365" s="136"/>
      <c r="X365" s="137"/>
      <c r="Y365" s="135"/>
      <c r="AA365" s="138"/>
    </row>
    <row r="366" spans="1:27" x14ac:dyDescent="0.2">
      <c r="A366" s="126"/>
      <c r="B366" s="127"/>
      <c r="C366" s="128"/>
      <c r="D366" s="129"/>
      <c r="E366" s="129"/>
      <c r="F366" s="129"/>
      <c r="G366" s="129"/>
      <c r="H366" s="129"/>
      <c r="I366" s="129"/>
      <c r="L366" s="132"/>
      <c r="Q366" s="133"/>
      <c r="R366" s="133"/>
      <c r="S366" s="133"/>
      <c r="U366" s="136"/>
      <c r="V366" s="136"/>
      <c r="X366" s="137"/>
      <c r="Y366" s="135"/>
      <c r="AA366" s="138"/>
    </row>
    <row r="367" spans="1:27" x14ac:dyDescent="0.2">
      <c r="A367" s="126"/>
      <c r="B367" s="127"/>
      <c r="C367" s="128"/>
      <c r="D367" s="129"/>
      <c r="E367" s="129"/>
      <c r="F367" s="129"/>
      <c r="G367" s="129"/>
      <c r="H367" s="129"/>
      <c r="I367" s="129"/>
      <c r="L367" s="132"/>
      <c r="Q367" s="133"/>
      <c r="R367" s="133"/>
      <c r="S367" s="133"/>
      <c r="U367" s="136"/>
      <c r="V367" s="136"/>
      <c r="X367" s="137"/>
      <c r="Y367" s="135"/>
      <c r="AA367" s="138"/>
    </row>
    <row r="368" spans="1:27" x14ac:dyDescent="0.2">
      <c r="A368" s="126"/>
      <c r="B368" s="127"/>
      <c r="C368" s="128"/>
      <c r="D368" s="129"/>
      <c r="E368" s="129"/>
      <c r="F368" s="129"/>
      <c r="G368" s="129"/>
      <c r="H368" s="129"/>
      <c r="I368" s="129"/>
      <c r="L368" s="132"/>
      <c r="Q368" s="133"/>
      <c r="R368" s="133"/>
      <c r="S368" s="133"/>
      <c r="U368" s="136"/>
      <c r="V368" s="136"/>
      <c r="X368" s="137"/>
      <c r="Y368" s="135"/>
      <c r="AA368" s="138"/>
    </row>
    <row r="369" spans="1:27" x14ac:dyDescent="0.2">
      <c r="A369" s="126"/>
      <c r="B369" s="127"/>
      <c r="C369" s="128"/>
      <c r="D369" s="129"/>
      <c r="E369" s="129"/>
      <c r="F369" s="129"/>
      <c r="G369" s="129"/>
      <c r="H369" s="129"/>
      <c r="I369" s="129"/>
      <c r="L369" s="132"/>
      <c r="Q369" s="133"/>
      <c r="R369" s="133"/>
      <c r="S369" s="133"/>
      <c r="U369" s="136"/>
      <c r="V369" s="136"/>
      <c r="X369" s="137"/>
      <c r="Y369" s="135"/>
      <c r="AA369" s="138"/>
    </row>
    <row r="370" spans="1:27" x14ac:dyDescent="0.2">
      <c r="A370" s="126"/>
      <c r="B370" s="127"/>
      <c r="C370" s="128"/>
      <c r="D370" s="129"/>
      <c r="E370" s="129"/>
      <c r="F370" s="129"/>
      <c r="G370" s="129"/>
      <c r="H370" s="129"/>
      <c r="I370" s="129"/>
      <c r="L370" s="132"/>
      <c r="Q370" s="133"/>
      <c r="R370" s="133"/>
      <c r="S370" s="133"/>
      <c r="U370" s="136"/>
      <c r="V370" s="136"/>
      <c r="X370" s="137"/>
      <c r="Y370" s="135"/>
      <c r="AA370" s="138"/>
    </row>
    <row r="371" spans="1:27" x14ac:dyDescent="0.2">
      <c r="A371" s="126"/>
      <c r="B371" s="127"/>
      <c r="C371" s="128"/>
      <c r="D371" s="129"/>
      <c r="E371" s="129"/>
      <c r="F371" s="129"/>
      <c r="G371" s="129"/>
      <c r="H371" s="129"/>
      <c r="I371" s="129"/>
      <c r="L371" s="132"/>
      <c r="Q371" s="133"/>
      <c r="R371" s="133"/>
      <c r="S371" s="133"/>
      <c r="U371" s="136"/>
      <c r="V371" s="136"/>
      <c r="X371" s="137"/>
      <c r="Y371" s="135"/>
      <c r="AA371" s="138"/>
    </row>
    <row r="372" spans="1:27" x14ac:dyDescent="0.2">
      <c r="A372" s="126"/>
      <c r="B372" s="127"/>
      <c r="C372" s="128"/>
      <c r="D372" s="129"/>
      <c r="E372" s="129"/>
      <c r="F372" s="129"/>
      <c r="G372" s="129"/>
      <c r="H372" s="129"/>
      <c r="I372" s="129"/>
      <c r="L372" s="132"/>
      <c r="Q372" s="133"/>
      <c r="R372" s="133"/>
      <c r="S372" s="133"/>
      <c r="U372" s="136"/>
      <c r="V372" s="136"/>
      <c r="X372" s="137"/>
      <c r="Y372" s="135"/>
      <c r="AA372" s="138"/>
    </row>
    <row r="373" spans="1:27" x14ac:dyDescent="0.2">
      <c r="A373" s="126"/>
      <c r="B373" s="127"/>
      <c r="C373" s="128"/>
      <c r="D373" s="129"/>
      <c r="E373" s="129"/>
      <c r="F373" s="129"/>
      <c r="G373" s="129"/>
      <c r="H373" s="129"/>
      <c r="I373" s="129"/>
      <c r="L373" s="132"/>
      <c r="Q373" s="133"/>
      <c r="R373" s="133"/>
      <c r="S373" s="133"/>
      <c r="U373" s="136"/>
      <c r="V373" s="136"/>
      <c r="X373" s="137"/>
      <c r="Y373" s="135"/>
      <c r="AA373" s="138"/>
    </row>
    <row r="374" spans="1:27" x14ac:dyDescent="0.2">
      <c r="A374" s="126"/>
      <c r="B374" s="127"/>
      <c r="C374" s="128"/>
      <c r="D374" s="129"/>
      <c r="E374" s="129"/>
      <c r="F374" s="129"/>
      <c r="G374" s="129"/>
      <c r="H374" s="129"/>
      <c r="I374" s="129"/>
      <c r="L374" s="132"/>
      <c r="Q374" s="133"/>
      <c r="R374" s="133"/>
      <c r="S374" s="133"/>
      <c r="U374" s="136"/>
      <c r="V374" s="136"/>
      <c r="X374" s="137"/>
      <c r="Y374" s="135"/>
      <c r="AA374" s="138"/>
    </row>
    <row r="375" spans="1:27" x14ac:dyDescent="0.2">
      <c r="A375" s="126"/>
      <c r="B375" s="127"/>
      <c r="C375" s="128"/>
      <c r="D375" s="129"/>
      <c r="E375" s="129"/>
      <c r="F375" s="129"/>
      <c r="G375" s="129"/>
      <c r="H375" s="129"/>
      <c r="I375" s="129"/>
      <c r="L375" s="132"/>
      <c r="Q375" s="133"/>
      <c r="R375" s="133"/>
      <c r="S375" s="133"/>
      <c r="U375" s="136"/>
      <c r="V375" s="136"/>
      <c r="X375" s="137"/>
      <c r="Y375" s="135"/>
      <c r="AA375" s="138"/>
    </row>
    <row r="376" spans="1:27" x14ac:dyDescent="0.2">
      <c r="A376" s="126"/>
      <c r="B376" s="127"/>
      <c r="C376" s="128"/>
      <c r="D376" s="129"/>
      <c r="E376" s="129"/>
      <c r="F376" s="129"/>
      <c r="G376" s="129"/>
      <c r="H376" s="129"/>
      <c r="I376" s="129"/>
      <c r="L376" s="132"/>
      <c r="Q376" s="133"/>
      <c r="R376" s="133"/>
      <c r="S376" s="133"/>
      <c r="U376" s="136"/>
      <c r="V376" s="136"/>
      <c r="X376" s="137"/>
      <c r="Y376" s="135"/>
      <c r="AA376" s="138"/>
    </row>
    <row r="377" spans="1:27" x14ac:dyDescent="0.2">
      <c r="A377" s="126"/>
      <c r="B377" s="127"/>
      <c r="C377" s="128"/>
      <c r="D377" s="129"/>
      <c r="E377" s="129"/>
      <c r="F377" s="129"/>
      <c r="G377" s="129"/>
      <c r="H377" s="129"/>
      <c r="I377" s="129"/>
      <c r="L377" s="132"/>
      <c r="Q377" s="133"/>
      <c r="R377" s="133"/>
      <c r="S377" s="133"/>
      <c r="U377" s="136"/>
      <c r="V377" s="136"/>
      <c r="X377" s="137"/>
      <c r="Y377" s="135"/>
      <c r="AA377" s="138"/>
    </row>
    <row r="378" spans="1:27" x14ac:dyDescent="0.2">
      <c r="A378" s="126"/>
      <c r="B378" s="127"/>
      <c r="C378" s="128"/>
      <c r="D378" s="129"/>
      <c r="E378" s="129"/>
      <c r="F378" s="129"/>
      <c r="G378" s="129"/>
      <c r="H378" s="129"/>
      <c r="I378" s="129"/>
      <c r="L378" s="132"/>
      <c r="Q378" s="133"/>
      <c r="R378" s="133"/>
      <c r="S378" s="133"/>
      <c r="U378" s="136"/>
      <c r="V378" s="136"/>
      <c r="X378" s="137"/>
      <c r="Y378" s="135"/>
      <c r="AA378" s="138"/>
    </row>
    <row r="379" spans="1:27" x14ac:dyDescent="0.2">
      <c r="A379" s="126"/>
      <c r="B379" s="127"/>
      <c r="C379" s="128"/>
      <c r="D379" s="129"/>
      <c r="E379" s="129"/>
      <c r="F379" s="129"/>
      <c r="G379" s="129"/>
      <c r="H379" s="129"/>
      <c r="I379" s="129"/>
      <c r="L379" s="132"/>
      <c r="Q379" s="133"/>
      <c r="R379" s="133"/>
      <c r="S379" s="133"/>
      <c r="U379" s="136"/>
      <c r="V379" s="136"/>
      <c r="X379" s="137"/>
      <c r="Y379" s="135"/>
      <c r="AA379" s="138"/>
    </row>
    <row r="380" spans="1:27" x14ac:dyDescent="0.2">
      <c r="A380" s="126"/>
      <c r="B380" s="127"/>
      <c r="C380" s="128"/>
      <c r="D380" s="129"/>
      <c r="E380" s="129"/>
      <c r="F380" s="129"/>
      <c r="G380" s="129"/>
      <c r="H380" s="129"/>
      <c r="I380" s="129"/>
      <c r="L380" s="132"/>
      <c r="Q380" s="133"/>
      <c r="R380" s="133"/>
      <c r="S380" s="133"/>
      <c r="U380" s="136"/>
      <c r="V380" s="136"/>
      <c r="X380" s="137"/>
      <c r="Y380" s="135"/>
      <c r="AA380" s="138"/>
    </row>
    <row r="381" spans="1:27" x14ac:dyDescent="0.2">
      <c r="A381" s="126"/>
      <c r="B381" s="127"/>
      <c r="C381" s="128"/>
      <c r="D381" s="129"/>
      <c r="E381" s="129"/>
      <c r="F381" s="129"/>
      <c r="G381" s="129"/>
      <c r="H381" s="129"/>
      <c r="I381" s="129"/>
      <c r="L381" s="132"/>
      <c r="Q381" s="133"/>
      <c r="R381" s="133"/>
      <c r="S381" s="133"/>
      <c r="U381" s="136"/>
      <c r="V381" s="136"/>
      <c r="X381" s="137"/>
      <c r="Y381" s="135"/>
      <c r="AA381" s="138"/>
    </row>
    <row r="382" spans="1:27" x14ac:dyDescent="0.2">
      <c r="A382" s="126"/>
      <c r="B382" s="127"/>
      <c r="C382" s="128"/>
      <c r="D382" s="129"/>
      <c r="E382" s="129"/>
      <c r="F382" s="129"/>
      <c r="G382" s="129"/>
      <c r="H382" s="129"/>
      <c r="I382" s="129"/>
      <c r="L382" s="132"/>
      <c r="Q382" s="133"/>
      <c r="R382" s="133"/>
      <c r="S382" s="133"/>
      <c r="U382" s="136"/>
      <c r="V382" s="136"/>
      <c r="X382" s="137"/>
      <c r="Y382" s="135"/>
      <c r="AA382" s="138"/>
    </row>
    <row r="383" spans="1:27" x14ac:dyDescent="0.2">
      <c r="A383" s="126"/>
      <c r="B383" s="127"/>
      <c r="C383" s="128"/>
      <c r="D383" s="129"/>
      <c r="E383" s="129"/>
      <c r="F383" s="129"/>
      <c r="G383" s="129"/>
      <c r="H383" s="129"/>
      <c r="I383" s="129"/>
      <c r="L383" s="132"/>
      <c r="Q383" s="133"/>
      <c r="R383" s="133"/>
      <c r="S383" s="133"/>
      <c r="U383" s="136"/>
      <c r="V383" s="136"/>
      <c r="X383" s="137"/>
      <c r="Y383" s="135"/>
      <c r="AA383" s="138"/>
    </row>
    <row r="384" spans="1:27" x14ac:dyDescent="0.2">
      <c r="A384" s="126"/>
      <c r="B384" s="127"/>
      <c r="C384" s="128"/>
      <c r="D384" s="129"/>
      <c r="E384" s="129"/>
      <c r="F384" s="129"/>
      <c r="G384" s="129"/>
      <c r="H384" s="129"/>
      <c r="I384" s="129"/>
      <c r="L384" s="132"/>
      <c r="Q384" s="133"/>
      <c r="R384" s="133"/>
      <c r="S384" s="133"/>
      <c r="U384" s="136"/>
      <c r="V384" s="136"/>
      <c r="X384" s="137"/>
      <c r="Y384" s="135"/>
      <c r="AA384" s="138"/>
    </row>
    <row r="385" spans="1:27" x14ac:dyDescent="0.2">
      <c r="A385" s="126"/>
      <c r="B385" s="127"/>
      <c r="C385" s="128"/>
      <c r="D385" s="129"/>
      <c r="E385" s="129"/>
      <c r="F385" s="129"/>
      <c r="G385" s="129"/>
      <c r="H385" s="129"/>
      <c r="I385" s="129"/>
      <c r="L385" s="132"/>
      <c r="Q385" s="133"/>
      <c r="R385" s="133"/>
      <c r="S385" s="133"/>
      <c r="U385" s="136"/>
      <c r="V385" s="136"/>
      <c r="X385" s="137"/>
      <c r="Y385" s="135"/>
      <c r="AA385" s="138"/>
    </row>
    <row r="386" spans="1:27" x14ac:dyDescent="0.2">
      <c r="A386" s="126"/>
      <c r="B386" s="127"/>
      <c r="C386" s="128"/>
      <c r="D386" s="129"/>
      <c r="E386" s="129"/>
      <c r="F386" s="129"/>
      <c r="G386" s="129"/>
      <c r="H386" s="129"/>
      <c r="I386" s="129"/>
      <c r="L386" s="132"/>
      <c r="Q386" s="133"/>
      <c r="R386" s="133"/>
      <c r="S386" s="133"/>
      <c r="U386" s="136"/>
      <c r="V386" s="136"/>
      <c r="X386" s="137"/>
      <c r="Y386" s="135"/>
      <c r="AA386" s="138"/>
    </row>
    <row r="387" spans="1:27" x14ac:dyDescent="0.2">
      <c r="A387" s="126"/>
      <c r="B387" s="127"/>
      <c r="C387" s="128"/>
      <c r="D387" s="129"/>
      <c r="E387" s="129"/>
      <c r="F387" s="129"/>
      <c r="G387" s="129"/>
      <c r="H387" s="129"/>
      <c r="I387" s="129"/>
      <c r="L387" s="132"/>
      <c r="Q387" s="133"/>
      <c r="R387" s="133"/>
      <c r="S387" s="133"/>
      <c r="U387" s="136"/>
      <c r="V387" s="136"/>
      <c r="X387" s="137"/>
      <c r="Y387" s="135"/>
      <c r="AA387" s="138"/>
    </row>
    <row r="388" spans="1:27" x14ac:dyDescent="0.2">
      <c r="A388" s="126"/>
      <c r="B388" s="127"/>
      <c r="C388" s="128"/>
      <c r="D388" s="129"/>
      <c r="E388" s="129"/>
      <c r="F388" s="129"/>
      <c r="G388" s="129"/>
      <c r="H388" s="129"/>
      <c r="I388" s="129"/>
      <c r="L388" s="132"/>
      <c r="Q388" s="133"/>
      <c r="R388" s="133"/>
      <c r="S388" s="133"/>
      <c r="U388" s="136"/>
      <c r="V388" s="136"/>
      <c r="X388" s="137"/>
      <c r="Y388" s="135"/>
      <c r="AA388" s="138"/>
    </row>
    <row r="389" spans="1:27" x14ac:dyDescent="0.2">
      <c r="A389" s="126"/>
      <c r="B389" s="127"/>
      <c r="C389" s="128"/>
      <c r="D389" s="129"/>
      <c r="E389" s="129"/>
      <c r="F389" s="129"/>
      <c r="G389" s="129"/>
      <c r="H389" s="129"/>
      <c r="I389" s="129"/>
      <c r="L389" s="132"/>
      <c r="Q389" s="133"/>
      <c r="R389" s="133"/>
      <c r="S389" s="133"/>
      <c r="U389" s="136"/>
      <c r="V389" s="136"/>
      <c r="X389" s="137"/>
      <c r="Y389" s="135"/>
      <c r="AA389" s="138"/>
    </row>
    <row r="390" spans="1:27" x14ac:dyDescent="0.2">
      <c r="A390" s="126"/>
      <c r="B390" s="127"/>
      <c r="C390" s="128"/>
      <c r="D390" s="129"/>
      <c r="E390" s="129"/>
      <c r="F390" s="129"/>
      <c r="G390" s="129"/>
      <c r="H390" s="129"/>
      <c r="I390" s="129"/>
      <c r="L390" s="132"/>
      <c r="Q390" s="133"/>
      <c r="R390" s="133"/>
      <c r="S390" s="133"/>
      <c r="U390" s="136"/>
      <c r="V390" s="136"/>
      <c r="X390" s="137"/>
      <c r="Y390" s="135"/>
      <c r="AA390" s="138"/>
    </row>
    <row r="391" spans="1:27" x14ac:dyDescent="0.2">
      <c r="A391" s="126"/>
      <c r="B391" s="127"/>
      <c r="C391" s="128"/>
      <c r="D391" s="129"/>
      <c r="E391" s="129"/>
      <c r="F391" s="129"/>
      <c r="G391" s="129"/>
      <c r="H391" s="129"/>
      <c r="I391" s="129"/>
      <c r="L391" s="132"/>
      <c r="Q391" s="133"/>
      <c r="R391" s="133"/>
      <c r="S391" s="133"/>
      <c r="U391" s="136"/>
      <c r="V391" s="136"/>
      <c r="X391" s="137"/>
      <c r="Y391" s="135"/>
      <c r="AA391" s="138"/>
    </row>
    <row r="392" spans="1:27" x14ac:dyDescent="0.2">
      <c r="A392" s="126"/>
      <c r="B392" s="127"/>
      <c r="C392" s="128"/>
      <c r="D392" s="129"/>
      <c r="E392" s="129"/>
      <c r="F392" s="129"/>
      <c r="G392" s="129"/>
      <c r="H392" s="129"/>
      <c r="I392" s="129"/>
      <c r="L392" s="132"/>
      <c r="Q392" s="133"/>
      <c r="R392" s="133"/>
      <c r="S392" s="133"/>
      <c r="U392" s="136"/>
      <c r="V392" s="136"/>
      <c r="X392" s="137"/>
      <c r="Y392" s="135"/>
      <c r="AA392" s="138"/>
    </row>
    <row r="393" spans="1:27" x14ac:dyDescent="0.2">
      <c r="A393" s="126"/>
      <c r="B393" s="127"/>
      <c r="C393" s="128"/>
      <c r="D393" s="129"/>
      <c r="E393" s="129"/>
      <c r="F393" s="129"/>
      <c r="G393" s="129"/>
      <c r="H393" s="129"/>
      <c r="I393" s="129"/>
      <c r="L393" s="132"/>
      <c r="Q393" s="133"/>
      <c r="R393" s="133"/>
      <c r="S393" s="133"/>
      <c r="U393" s="136"/>
      <c r="V393" s="136"/>
      <c r="X393" s="137"/>
      <c r="Y393" s="135"/>
      <c r="AA393" s="138"/>
    </row>
    <row r="394" spans="1:27" x14ac:dyDescent="0.2">
      <c r="A394" s="126"/>
      <c r="B394" s="127"/>
      <c r="C394" s="128"/>
      <c r="D394" s="129"/>
      <c r="E394" s="129"/>
      <c r="F394" s="129"/>
      <c r="G394" s="129"/>
      <c r="H394" s="129"/>
      <c r="I394" s="129"/>
      <c r="L394" s="132"/>
      <c r="Q394" s="133"/>
      <c r="R394" s="133"/>
      <c r="S394" s="133"/>
      <c r="U394" s="136"/>
      <c r="V394" s="136"/>
      <c r="X394" s="137"/>
      <c r="Y394" s="135"/>
      <c r="AA394" s="138"/>
    </row>
    <row r="395" spans="1:27" x14ac:dyDescent="0.2">
      <c r="A395" s="126"/>
      <c r="B395" s="127"/>
      <c r="C395" s="128"/>
      <c r="D395" s="129"/>
      <c r="E395" s="129"/>
      <c r="F395" s="129"/>
      <c r="G395" s="129"/>
      <c r="H395" s="129"/>
      <c r="I395" s="129"/>
      <c r="L395" s="132"/>
      <c r="Q395" s="133"/>
      <c r="R395" s="133"/>
      <c r="S395" s="133"/>
      <c r="U395" s="136"/>
      <c r="V395" s="136"/>
      <c r="X395" s="137"/>
      <c r="Y395" s="135"/>
      <c r="AA395" s="138"/>
    </row>
    <row r="396" spans="1:27" x14ac:dyDescent="0.2">
      <c r="A396" s="126"/>
      <c r="B396" s="127"/>
      <c r="C396" s="128"/>
      <c r="D396" s="129"/>
      <c r="E396" s="129"/>
      <c r="F396" s="129"/>
      <c r="G396" s="129"/>
      <c r="H396" s="129"/>
      <c r="I396" s="129"/>
      <c r="L396" s="132"/>
      <c r="Q396" s="133"/>
      <c r="R396" s="133"/>
      <c r="S396" s="133"/>
      <c r="U396" s="136"/>
      <c r="V396" s="136"/>
      <c r="X396" s="137"/>
      <c r="Y396" s="135"/>
      <c r="AA396" s="138"/>
    </row>
    <row r="397" spans="1:27" x14ac:dyDescent="0.2">
      <c r="A397" s="126"/>
      <c r="B397" s="127"/>
      <c r="C397" s="128"/>
      <c r="D397" s="129"/>
      <c r="E397" s="129"/>
      <c r="F397" s="129"/>
      <c r="G397" s="129"/>
      <c r="H397" s="129"/>
      <c r="I397" s="129"/>
      <c r="L397" s="132"/>
      <c r="Q397" s="133"/>
      <c r="R397" s="133"/>
      <c r="S397" s="133"/>
      <c r="U397" s="136"/>
      <c r="V397" s="136"/>
      <c r="X397" s="137"/>
      <c r="Y397" s="135"/>
      <c r="AA397" s="138"/>
    </row>
    <row r="398" spans="1:27" x14ac:dyDescent="0.2">
      <c r="A398" s="126"/>
      <c r="B398" s="127"/>
      <c r="C398" s="128"/>
      <c r="D398" s="129"/>
      <c r="E398" s="129"/>
      <c r="F398" s="129"/>
      <c r="G398" s="129"/>
      <c r="H398" s="129"/>
      <c r="I398" s="129"/>
      <c r="L398" s="132"/>
      <c r="Q398" s="133"/>
      <c r="R398" s="133"/>
      <c r="S398" s="133"/>
      <c r="U398" s="136"/>
      <c r="V398" s="136"/>
      <c r="X398" s="137"/>
      <c r="Y398" s="135"/>
      <c r="AA398" s="138"/>
    </row>
    <row r="399" spans="1:27" x14ac:dyDescent="0.2">
      <c r="A399" s="126"/>
      <c r="B399" s="127"/>
      <c r="C399" s="128"/>
      <c r="D399" s="129"/>
      <c r="E399" s="129"/>
      <c r="F399" s="129"/>
      <c r="G399" s="129"/>
      <c r="H399" s="129"/>
      <c r="I399" s="129"/>
      <c r="L399" s="132"/>
      <c r="Q399" s="133"/>
      <c r="R399" s="133"/>
      <c r="S399" s="133"/>
      <c r="U399" s="136"/>
      <c r="V399" s="136"/>
      <c r="X399" s="137"/>
      <c r="Y399" s="135"/>
      <c r="AA399" s="138"/>
    </row>
    <row r="400" spans="1:27" x14ac:dyDescent="0.2">
      <c r="A400" s="126"/>
      <c r="B400" s="127"/>
      <c r="C400" s="128"/>
      <c r="D400" s="129"/>
      <c r="E400" s="129"/>
      <c r="F400" s="129"/>
      <c r="G400" s="129"/>
      <c r="H400" s="129"/>
      <c r="I400" s="129"/>
      <c r="L400" s="132"/>
      <c r="Q400" s="133"/>
      <c r="R400" s="133"/>
      <c r="S400" s="133"/>
      <c r="U400" s="136"/>
      <c r="V400" s="136"/>
      <c r="X400" s="137"/>
      <c r="Y400" s="135"/>
      <c r="AA400" s="138"/>
    </row>
    <row r="401" spans="1:27" x14ac:dyDescent="0.2">
      <c r="A401" s="126"/>
      <c r="B401" s="127"/>
      <c r="C401" s="128"/>
      <c r="D401" s="129"/>
      <c r="E401" s="129"/>
      <c r="F401" s="129"/>
      <c r="G401" s="129"/>
      <c r="H401" s="129"/>
      <c r="I401" s="129"/>
      <c r="L401" s="132"/>
      <c r="Q401" s="133"/>
      <c r="R401" s="133"/>
      <c r="S401" s="133"/>
      <c r="U401" s="136"/>
      <c r="V401" s="136"/>
      <c r="X401" s="137"/>
      <c r="Y401" s="135"/>
      <c r="AA401" s="138"/>
    </row>
    <row r="402" spans="1:27" x14ac:dyDescent="0.2">
      <c r="A402" s="126"/>
      <c r="B402" s="127"/>
      <c r="C402" s="128"/>
      <c r="D402" s="129"/>
      <c r="E402" s="129"/>
      <c r="F402" s="129"/>
      <c r="G402" s="129"/>
      <c r="H402" s="129"/>
      <c r="I402" s="129"/>
      <c r="L402" s="132"/>
      <c r="Q402" s="133"/>
      <c r="R402" s="133"/>
      <c r="S402" s="133"/>
      <c r="U402" s="136"/>
      <c r="V402" s="136"/>
      <c r="X402" s="137"/>
      <c r="Y402" s="135"/>
      <c r="AA402" s="138"/>
    </row>
    <row r="403" spans="1:27" x14ac:dyDescent="0.2">
      <c r="A403" s="126"/>
      <c r="B403" s="127"/>
      <c r="C403" s="128"/>
      <c r="D403" s="129"/>
      <c r="E403" s="129"/>
      <c r="F403" s="129"/>
      <c r="G403" s="129"/>
      <c r="H403" s="129"/>
      <c r="I403" s="129"/>
      <c r="L403" s="132"/>
      <c r="Q403" s="133"/>
      <c r="R403" s="133"/>
      <c r="S403" s="133"/>
      <c r="U403" s="136"/>
      <c r="V403" s="136"/>
      <c r="X403" s="137"/>
      <c r="Y403" s="135"/>
      <c r="AA403" s="138"/>
    </row>
    <row r="404" spans="1:27" x14ac:dyDescent="0.2">
      <c r="A404" s="126"/>
      <c r="B404" s="127"/>
      <c r="C404" s="128"/>
      <c r="D404" s="129"/>
      <c r="E404" s="129"/>
      <c r="F404" s="129"/>
      <c r="G404" s="129"/>
      <c r="H404" s="129"/>
      <c r="I404" s="129"/>
      <c r="L404" s="132"/>
      <c r="Q404" s="133"/>
      <c r="R404" s="133"/>
      <c r="S404" s="133"/>
      <c r="U404" s="136"/>
      <c r="V404" s="136"/>
      <c r="X404" s="137"/>
      <c r="Y404" s="135"/>
      <c r="AA404" s="138"/>
    </row>
    <row r="405" spans="1:27" x14ac:dyDescent="0.2">
      <c r="A405" s="126"/>
      <c r="B405" s="127"/>
      <c r="C405" s="128"/>
      <c r="D405" s="129"/>
      <c r="E405" s="129"/>
      <c r="F405" s="129"/>
      <c r="G405" s="129"/>
      <c r="H405" s="129"/>
      <c r="I405" s="129"/>
      <c r="L405" s="132"/>
      <c r="Q405" s="133"/>
      <c r="R405" s="133"/>
      <c r="S405" s="133"/>
      <c r="U405" s="136"/>
      <c r="V405" s="136"/>
      <c r="X405" s="137"/>
      <c r="Y405" s="135"/>
      <c r="AA405" s="138"/>
    </row>
    <row r="406" spans="1:27" x14ac:dyDescent="0.2">
      <c r="A406" s="126"/>
      <c r="B406" s="127"/>
      <c r="C406" s="128"/>
      <c r="D406" s="129"/>
      <c r="E406" s="129"/>
      <c r="F406" s="129"/>
      <c r="G406" s="129"/>
      <c r="H406" s="129"/>
      <c r="I406" s="129"/>
      <c r="L406" s="132"/>
      <c r="Q406" s="133"/>
      <c r="R406" s="133"/>
      <c r="S406" s="133"/>
      <c r="U406" s="136"/>
      <c r="V406" s="136"/>
      <c r="X406" s="137"/>
      <c r="Y406" s="135"/>
      <c r="AA406" s="138"/>
    </row>
    <row r="407" spans="1:27" x14ac:dyDescent="0.2">
      <c r="A407" s="126"/>
      <c r="B407" s="127"/>
      <c r="C407" s="128"/>
      <c r="D407" s="129"/>
      <c r="E407" s="129"/>
      <c r="F407" s="129"/>
      <c r="G407" s="129"/>
      <c r="H407" s="129"/>
      <c r="I407" s="129"/>
      <c r="L407" s="132"/>
      <c r="Q407" s="133"/>
      <c r="R407" s="133"/>
      <c r="S407" s="133"/>
      <c r="U407" s="136"/>
      <c r="V407" s="136"/>
      <c r="X407" s="137"/>
      <c r="Y407" s="135"/>
      <c r="AA407" s="138"/>
    </row>
    <row r="408" spans="1:27" x14ac:dyDescent="0.2">
      <c r="A408" s="126"/>
      <c r="B408" s="127"/>
      <c r="C408" s="128"/>
      <c r="D408" s="129"/>
      <c r="E408" s="129"/>
      <c r="F408" s="129"/>
      <c r="G408" s="129"/>
      <c r="H408" s="129"/>
      <c r="I408" s="129"/>
      <c r="L408" s="132"/>
      <c r="Q408" s="133"/>
      <c r="R408" s="133"/>
      <c r="S408" s="133"/>
      <c r="U408" s="136"/>
      <c r="V408" s="136"/>
      <c r="X408" s="137"/>
      <c r="Y408" s="135"/>
      <c r="AA408" s="138"/>
    </row>
    <row r="409" spans="1:27" x14ac:dyDescent="0.2">
      <c r="A409" s="126"/>
      <c r="B409" s="127"/>
      <c r="C409" s="128"/>
      <c r="D409" s="129"/>
      <c r="E409" s="129"/>
      <c r="F409" s="129"/>
      <c r="G409" s="129"/>
      <c r="H409" s="129"/>
      <c r="I409" s="129"/>
      <c r="L409" s="132"/>
      <c r="Q409" s="133"/>
      <c r="R409" s="133"/>
      <c r="S409" s="133"/>
      <c r="U409" s="136"/>
      <c r="V409" s="136"/>
      <c r="X409" s="137"/>
      <c r="Y409" s="135"/>
      <c r="AA409" s="138"/>
    </row>
    <row r="410" spans="1:27" x14ac:dyDescent="0.2">
      <c r="A410" s="126"/>
      <c r="B410" s="127"/>
      <c r="C410" s="128"/>
      <c r="D410" s="129"/>
      <c r="E410" s="129"/>
      <c r="F410" s="129"/>
      <c r="G410" s="129"/>
      <c r="H410" s="129"/>
      <c r="I410" s="129"/>
      <c r="L410" s="132"/>
      <c r="Q410" s="133"/>
      <c r="R410" s="133"/>
      <c r="S410" s="133"/>
      <c r="U410" s="136"/>
      <c r="V410" s="136"/>
      <c r="X410" s="137"/>
      <c r="Y410" s="135"/>
      <c r="AA410" s="138"/>
    </row>
    <row r="411" spans="1:27" x14ac:dyDescent="0.2">
      <c r="A411" s="126"/>
      <c r="B411" s="127"/>
      <c r="C411" s="128"/>
      <c r="D411" s="129"/>
      <c r="E411" s="129"/>
      <c r="F411" s="129"/>
      <c r="G411" s="129"/>
      <c r="H411" s="129"/>
      <c r="I411" s="129"/>
      <c r="L411" s="132"/>
      <c r="Q411" s="133"/>
      <c r="R411" s="133"/>
      <c r="S411" s="133"/>
      <c r="U411" s="136"/>
      <c r="V411" s="136"/>
      <c r="X411" s="137"/>
      <c r="Y411" s="135"/>
      <c r="AA411" s="138"/>
    </row>
    <row r="412" spans="1:27" x14ac:dyDescent="0.2">
      <c r="A412" s="126"/>
      <c r="B412" s="127"/>
      <c r="C412" s="128"/>
      <c r="D412" s="129"/>
      <c r="E412" s="129"/>
      <c r="F412" s="129"/>
      <c r="G412" s="129"/>
      <c r="H412" s="129"/>
      <c r="I412" s="129"/>
      <c r="L412" s="132"/>
      <c r="Q412" s="133"/>
      <c r="R412" s="133"/>
      <c r="S412" s="133"/>
      <c r="U412" s="136"/>
      <c r="V412" s="136"/>
      <c r="X412" s="137"/>
      <c r="Y412" s="135"/>
      <c r="AA412" s="138"/>
    </row>
    <row r="413" spans="1:27" x14ac:dyDescent="0.2">
      <c r="A413" s="126"/>
      <c r="B413" s="127"/>
      <c r="C413" s="128"/>
      <c r="D413" s="129"/>
      <c r="E413" s="129"/>
      <c r="F413" s="129"/>
      <c r="G413" s="129"/>
      <c r="H413" s="129"/>
      <c r="I413" s="129"/>
      <c r="L413" s="132"/>
      <c r="Q413" s="133"/>
      <c r="R413" s="133"/>
      <c r="S413" s="133"/>
      <c r="U413" s="136"/>
      <c r="V413" s="136"/>
      <c r="X413" s="137"/>
      <c r="Y413" s="135"/>
      <c r="AA413" s="138"/>
    </row>
    <row r="414" spans="1:27" x14ac:dyDescent="0.2">
      <c r="A414" s="126"/>
      <c r="B414" s="127"/>
      <c r="C414" s="128"/>
      <c r="D414" s="129"/>
      <c r="E414" s="129"/>
      <c r="F414" s="129"/>
      <c r="G414" s="129"/>
      <c r="H414" s="129"/>
      <c r="I414" s="129"/>
      <c r="L414" s="132"/>
      <c r="Q414" s="133"/>
      <c r="R414" s="133"/>
      <c r="S414" s="133"/>
      <c r="U414" s="136"/>
      <c r="V414" s="136"/>
      <c r="X414" s="137"/>
      <c r="Y414" s="135"/>
      <c r="AA414" s="138"/>
    </row>
    <row r="415" spans="1:27" x14ac:dyDescent="0.2">
      <c r="A415" s="126"/>
      <c r="B415" s="127"/>
      <c r="C415" s="128"/>
      <c r="D415" s="129"/>
      <c r="E415" s="129"/>
      <c r="F415" s="129"/>
      <c r="G415" s="129"/>
      <c r="H415" s="129"/>
      <c r="I415" s="129"/>
      <c r="L415" s="132"/>
      <c r="Q415" s="133"/>
      <c r="R415" s="133"/>
      <c r="S415" s="133"/>
      <c r="U415" s="136"/>
      <c r="V415" s="136"/>
      <c r="X415" s="137"/>
      <c r="Y415" s="135"/>
      <c r="AA415" s="138"/>
    </row>
    <row r="416" spans="1:27" x14ac:dyDescent="0.2">
      <c r="A416" s="126"/>
      <c r="B416" s="127"/>
      <c r="C416" s="128"/>
      <c r="D416" s="129"/>
      <c r="E416" s="129"/>
      <c r="F416" s="129"/>
      <c r="G416" s="129"/>
      <c r="H416" s="129"/>
      <c r="I416" s="129"/>
      <c r="L416" s="132"/>
      <c r="Q416" s="133"/>
      <c r="R416" s="133"/>
      <c r="S416" s="133"/>
      <c r="U416" s="136"/>
      <c r="V416" s="136"/>
      <c r="X416" s="137"/>
      <c r="Y416" s="135"/>
      <c r="AA416" s="138"/>
    </row>
    <row r="417" spans="1:27" x14ac:dyDescent="0.2">
      <c r="A417" s="126"/>
      <c r="B417" s="127"/>
      <c r="C417" s="128"/>
      <c r="D417" s="129"/>
      <c r="E417" s="129"/>
      <c r="F417" s="129"/>
      <c r="G417" s="129"/>
      <c r="H417" s="129"/>
      <c r="I417" s="129"/>
      <c r="L417" s="132"/>
      <c r="Q417" s="133"/>
      <c r="R417" s="133"/>
      <c r="S417" s="133"/>
      <c r="U417" s="136"/>
      <c r="V417" s="136"/>
      <c r="X417" s="137"/>
      <c r="Y417" s="135"/>
      <c r="AA417" s="138"/>
    </row>
    <row r="418" spans="1:27" x14ac:dyDescent="0.2">
      <c r="A418" s="126"/>
      <c r="B418" s="127"/>
      <c r="C418" s="128"/>
      <c r="D418" s="129"/>
      <c r="E418" s="129"/>
      <c r="F418" s="129"/>
      <c r="G418" s="129"/>
      <c r="H418" s="129"/>
      <c r="I418" s="129"/>
      <c r="L418" s="132"/>
      <c r="Q418" s="133"/>
      <c r="R418" s="133"/>
      <c r="S418" s="133"/>
      <c r="U418" s="136"/>
      <c r="V418" s="136"/>
      <c r="X418" s="137"/>
      <c r="Y418" s="135"/>
      <c r="AA418" s="138"/>
    </row>
    <row r="419" spans="1:27" x14ac:dyDescent="0.2">
      <c r="A419" s="126"/>
      <c r="B419" s="127"/>
      <c r="C419" s="128"/>
      <c r="D419" s="129"/>
      <c r="E419" s="129"/>
      <c r="F419" s="129"/>
      <c r="G419" s="129"/>
      <c r="H419" s="129"/>
      <c r="I419" s="129"/>
      <c r="L419" s="132"/>
      <c r="Q419" s="133"/>
      <c r="R419" s="133"/>
      <c r="S419" s="133"/>
      <c r="U419" s="136"/>
      <c r="V419" s="136"/>
      <c r="X419" s="137"/>
      <c r="Y419" s="135"/>
      <c r="AA419" s="138"/>
    </row>
    <row r="420" spans="1:27" x14ac:dyDescent="0.2">
      <c r="A420" s="126"/>
      <c r="B420" s="127"/>
      <c r="C420" s="128"/>
      <c r="D420" s="129"/>
      <c r="E420" s="129"/>
      <c r="F420" s="129"/>
      <c r="G420" s="129"/>
      <c r="H420" s="129"/>
      <c r="I420" s="129"/>
      <c r="L420" s="132"/>
      <c r="Q420" s="133"/>
      <c r="R420" s="133"/>
      <c r="S420" s="133"/>
      <c r="U420" s="136"/>
      <c r="V420" s="136"/>
      <c r="X420" s="137"/>
      <c r="Y420" s="135"/>
      <c r="AA420" s="138"/>
    </row>
    <row r="421" spans="1:27" x14ac:dyDescent="0.2">
      <c r="A421" s="126"/>
      <c r="B421" s="127"/>
      <c r="C421" s="128"/>
      <c r="D421" s="129"/>
      <c r="E421" s="129"/>
      <c r="F421" s="129"/>
      <c r="G421" s="129"/>
      <c r="H421" s="129"/>
      <c r="I421" s="129"/>
      <c r="L421" s="132"/>
      <c r="Q421" s="133"/>
      <c r="R421" s="133"/>
      <c r="S421" s="133"/>
      <c r="U421" s="136"/>
      <c r="V421" s="136"/>
      <c r="X421" s="137"/>
      <c r="Y421" s="135"/>
      <c r="AA421" s="138"/>
    </row>
    <row r="422" spans="1:27" x14ac:dyDescent="0.2">
      <c r="A422" s="126"/>
      <c r="B422" s="127"/>
      <c r="C422" s="128"/>
      <c r="D422" s="129"/>
      <c r="E422" s="129"/>
      <c r="F422" s="129"/>
      <c r="G422" s="129"/>
      <c r="H422" s="129"/>
      <c r="I422" s="129"/>
      <c r="L422" s="132"/>
      <c r="Q422" s="133"/>
      <c r="R422" s="133"/>
      <c r="S422" s="133"/>
      <c r="U422" s="136"/>
      <c r="V422" s="136"/>
      <c r="X422" s="137"/>
      <c r="Y422" s="135"/>
      <c r="AA422" s="138"/>
    </row>
    <row r="423" spans="1:27" x14ac:dyDescent="0.2">
      <c r="A423" s="126"/>
      <c r="B423" s="127"/>
      <c r="C423" s="128"/>
      <c r="D423" s="129"/>
      <c r="E423" s="129"/>
      <c r="F423" s="129"/>
      <c r="G423" s="129"/>
      <c r="H423" s="129"/>
      <c r="I423" s="129"/>
      <c r="L423" s="132"/>
      <c r="Q423" s="133"/>
      <c r="R423" s="133"/>
      <c r="S423" s="133"/>
      <c r="U423" s="136"/>
      <c r="V423" s="136"/>
      <c r="X423" s="137"/>
      <c r="Y423" s="135"/>
      <c r="AA423" s="138"/>
    </row>
    <row r="424" spans="1:27" x14ac:dyDescent="0.2">
      <c r="A424" s="126"/>
      <c r="B424" s="127"/>
      <c r="C424" s="128"/>
      <c r="D424" s="129"/>
      <c r="E424" s="129"/>
      <c r="F424" s="129"/>
      <c r="G424" s="129"/>
      <c r="H424" s="129"/>
      <c r="I424" s="129"/>
      <c r="L424" s="132"/>
      <c r="Q424" s="133"/>
      <c r="R424" s="133"/>
      <c r="S424" s="133"/>
      <c r="U424" s="136"/>
      <c r="V424" s="136"/>
      <c r="X424" s="137"/>
      <c r="Y424" s="135"/>
      <c r="AA424" s="138"/>
    </row>
    <row r="425" spans="1:27" x14ac:dyDescent="0.2">
      <c r="A425" s="126"/>
      <c r="B425" s="127"/>
      <c r="C425" s="128"/>
      <c r="D425" s="129"/>
      <c r="E425" s="129"/>
      <c r="F425" s="129"/>
      <c r="G425" s="129"/>
      <c r="H425" s="129"/>
      <c r="I425" s="129"/>
      <c r="L425" s="132"/>
      <c r="Q425" s="133"/>
      <c r="R425" s="133"/>
      <c r="S425" s="133"/>
      <c r="U425" s="136"/>
      <c r="V425" s="136"/>
      <c r="X425" s="137"/>
      <c r="Y425" s="135"/>
      <c r="AA425" s="138"/>
    </row>
    <row r="426" spans="1:27" x14ac:dyDescent="0.2">
      <c r="A426" s="126"/>
      <c r="B426" s="127"/>
      <c r="C426" s="128"/>
      <c r="D426" s="129"/>
      <c r="E426" s="129"/>
      <c r="F426" s="129"/>
      <c r="G426" s="129"/>
      <c r="H426" s="129"/>
      <c r="I426" s="129"/>
      <c r="L426" s="132"/>
      <c r="Q426" s="133"/>
      <c r="R426" s="133"/>
      <c r="S426" s="133"/>
      <c r="U426" s="136"/>
      <c r="V426" s="136"/>
      <c r="X426" s="137"/>
      <c r="Y426" s="135"/>
      <c r="AA426" s="138"/>
    </row>
    <row r="427" spans="1:27" x14ac:dyDescent="0.2">
      <c r="A427" s="126"/>
      <c r="B427" s="127"/>
      <c r="C427" s="128"/>
      <c r="D427" s="129"/>
      <c r="E427" s="129"/>
      <c r="F427" s="129"/>
      <c r="G427" s="129"/>
      <c r="H427" s="129"/>
      <c r="I427" s="129"/>
      <c r="L427" s="132"/>
      <c r="Q427" s="133"/>
      <c r="R427" s="133"/>
      <c r="S427" s="133"/>
      <c r="U427" s="136"/>
      <c r="V427" s="136"/>
      <c r="X427" s="137"/>
      <c r="Y427" s="135"/>
      <c r="AA427" s="138"/>
    </row>
    <row r="428" spans="1:27" x14ac:dyDescent="0.2">
      <c r="A428" s="126"/>
      <c r="B428" s="127"/>
      <c r="C428" s="128"/>
      <c r="D428" s="129"/>
      <c r="E428" s="129"/>
      <c r="F428" s="129"/>
      <c r="G428" s="129"/>
      <c r="H428" s="129"/>
      <c r="I428" s="129"/>
      <c r="L428" s="132"/>
      <c r="Q428" s="133"/>
      <c r="R428" s="133"/>
      <c r="S428" s="133"/>
      <c r="U428" s="136"/>
      <c r="V428" s="136"/>
      <c r="X428" s="137"/>
      <c r="Y428" s="135"/>
      <c r="AA428" s="138"/>
    </row>
    <row r="429" spans="1:27" x14ac:dyDescent="0.2">
      <c r="A429" s="126"/>
      <c r="B429" s="127"/>
      <c r="C429" s="128"/>
      <c r="D429" s="129"/>
      <c r="E429" s="129"/>
      <c r="F429" s="129"/>
      <c r="G429" s="129"/>
      <c r="H429" s="129"/>
      <c r="I429" s="129"/>
      <c r="L429" s="132"/>
      <c r="Q429" s="133"/>
      <c r="R429" s="133"/>
      <c r="S429" s="133"/>
      <c r="U429" s="136"/>
      <c r="V429" s="136"/>
      <c r="X429" s="137"/>
      <c r="Y429" s="135"/>
      <c r="AA429" s="138"/>
    </row>
    <row r="430" spans="1:27" x14ac:dyDescent="0.2">
      <c r="A430" s="126"/>
      <c r="B430" s="127"/>
      <c r="C430" s="128"/>
      <c r="D430" s="129"/>
      <c r="E430" s="129"/>
      <c r="F430" s="129"/>
      <c r="G430" s="129"/>
      <c r="H430" s="129"/>
      <c r="I430" s="129"/>
      <c r="L430" s="132"/>
      <c r="Q430" s="133"/>
      <c r="R430" s="133"/>
      <c r="S430" s="133"/>
      <c r="U430" s="136"/>
      <c r="V430" s="136"/>
      <c r="X430" s="137"/>
      <c r="Y430" s="135"/>
      <c r="AA430" s="138"/>
    </row>
    <row r="431" spans="1:27" x14ac:dyDescent="0.2">
      <c r="A431" s="126"/>
      <c r="B431" s="127"/>
      <c r="C431" s="128"/>
      <c r="D431" s="129"/>
      <c r="E431" s="129"/>
      <c r="F431" s="129"/>
      <c r="G431" s="129"/>
      <c r="H431" s="129"/>
      <c r="I431" s="129"/>
      <c r="L431" s="132"/>
      <c r="Q431" s="133"/>
      <c r="R431" s="133"/>
      <c r="S431" s="133"/>
      <c r="U431" s="136"/>
      <c r="V431" s="136"/>
      <c r="X431" s="137"/>
      <c r="Y431" s="135"/>
      <c r="AA431" s="138"/>
    </row>
    <row r="432" spans="1:27" x14ac:dyDescent="0.2">
      <c r="A432" s="126"/>
      <c r="B432" s="127"/>
      <c r="C432" s="128"/>
      <c r="D432" s="129"/>
      <c r="E432" s="129"/>
      <c r="F432" s="129"/>
      <c r="G432" s="129"/>
      <c r="H432" s="129"/>
      <c r="I432" s="129"/>
      <c r="L432" s="132"/>
      <c r="Q432" s="133"/>
      <c r="R432" s="133"/>
      <c r="S432" s="133"/>
      <c r="U432" s="136"/>
      <c r="V432" s="136"/>
      <c r="X432" s="137"/>
      <c r="Y432" s="135"/>
      <c r="AA432" s="138"/>
    </row>
    <row r="433" spans="1:27" x14ac:dyDescent="0.2">
      <c r="A433" s="126"/>
      <c r="B433" s="127"/>
      <c r="C433" s="128"/>
      <c r="D433" s="129"/>
      <c r="E433" s="129"/>
      <c r="F433" s="129"/>
      <c r="G433" s="129"/>
      <c r="H433" s="129"/>
      <c r="I433" s="129"/>
      <c r="L433" s="132"/>
      <c r="Q433" s="133"/>
      <c r="R433" s="133"/>
      <c r="S433" s="133"/>
      <c r="U433" s="136"/>
      <c r="V433" s="136"/>
      <c r="X433" s="137"/>
      <c r="Y433" s="135"/>
      <c r="AA433" s="138"/>
    </row>
    <row r="434" spans="1:27" x14ac:dyDescent="0.2">
      <c r="A434" s="126"/>
      <c r="B434" s="127"/>
      <c r="C434" s="128"/>
      <c r="D434" s="129"/>
      <c r="E434" s="129"/>
      <c r="F434" s="129"/>
      <c r="G434" s="129"/>
      <c r="H434" s="129"/>
      <c r="I434" s="129"/>
      <c r="L434" s="132"/>
      <c r="Q434" s="133"/>
      <c r="R434" s="133"/>
      <c r="S434" s="133"/>
      <c r="U434" s="136"/>
      <c r="V434" s="136"/>
      <c r="X434" s="137"/>
      <c r="Y434" s="135"/>
      <c r="AA434" s="138"/>
    </row>
    <row r="435" spans="1:27" x14ac:dyDescent="0.2">
      <c r="A435" s="126"/>
      <c r="B435" s="127"/>
      <c r="C435" s="128"/>
      <c r="D435" s="129"/>
      <c r="E435" s="129"/>
      <c r="F435" s="129"/>
      <c r="G435" s="129"/>
      <c r="H435" s="129"/>
      <c r="I435" s="129"/>
      <c r="L435" s="132"/>
      <c r="Q435" s="133"/>
      <c r="R435" s="133"/>
      <c r="S435" s="133"/>
      <c r="U435" s="136"/>
      <c r="V435" s="136"/>
      <c r="X435" s="137"/>
      <c r="Y435" s="135"/>
      <c r="AA435" s="138"/>
    </row>
    <row r="436" spans="1:27" x14ac:dyDescent="0.2">
      <c r="A436" s="126"/>
      <c r="B436" s="127"/>
      <c r="C436" s="128"/>
      <c r="D436" s="129"/>
      <c r="E436" s="129"/>
      <c r="F436" s="129"/>
      <c r="G436" s="129"/>
      <c r="H436" s="129"/>
      <c r="I436" s="129"/>
      <c r="L436" s="132"/>
      <c r="Q436" s="133"/>
      <c r="R436" s="133"/>
      <c r="S436" s="133"/>
      <c r="U436" s="136"/>
      <c r="V436" s="136"/>
      <c r="X436" s="137"/>
      <c r="Y436" s="135"/>
      <c r="AA436" s="138"/>
    </row>
    <row r="437" spans="1:27" x14ac:dyDescent="0.2">
      <c r="A437" s="126"/>
      <c r="B437" s="127"/>
      <c r="C437" s="128"/>
      <c r="D437" s="129"/>
      <c r="E437" s="129"/>
      <c r="F437" s="129"/>
      <c r="G437" s="129"/>
      <c r="H437" s="129"/>
      <c r="I437" s="129"/>
      <c r="L437" s="132"/>
      <c r="Q437" s="133"/>
      <c r="R437" s="133"/>
      <c r="S437" s="133"/>
      <c r="U437" s="136"/>
      <c r="V437" s="136"/>
      <c r="X437" s="137"/>
      <c r="Y437" s="135"/>
      <c r="AA437" s="138"/>
    </row>
    <row r="438" spans="1:27" x14ac:dyDescent="0.2">
      <c r="A438" s="126"/>
      <c r="B438" s="127"/>
      <c r="C438" s="128"/>
      <c r="D438" s="129"/>
      <c r="E438" s="129"/>
      <c r="F438" s="129"/>
      <c r="G438" s="129"/>
      <c r="H438" s="129"/>
      <c r="I438" s="129"/>
      <c r="L438" s="132"/>
      <c r="Q438" s="133"/>
      <c r="R438" s="133"/>
      <c r="S438" s="133"/>
      <c r="U438" s="136"/>
      <c r="V438" s="136"/>
      <c r="X438" s="137"/>
      <c r="Y438" s="135"/>
      <c r="AA438" s="138"/>
    </row>
    <row r="439" spans="1:27" x14ac:dyDescent="0.2">
      <c r="A439" s="126"/>
      <c r="B439" s="127"/>
      <c r="C439" s="128"/>
      <c r="D439" s="129"/>
      <c r="E439" s="129"/>
      <c r="F439" s="129"/>
      <c r="G439" s="129"/>
      <c r="H439" s="129"/>
      <c r="I439" s="129"/>
      <c r="L439" s="132"/>
      <c r="Q439" s="133"/>
      <c r="R439" s="133"/>
      <c r="S439" s="133"/>
      <c r="U439" s="136"/>
      <c r="V439" s="136"/>
      <c r="X439" s="137"/>
      <c r="Y439" s="135"/>
      <c r="AA439" s="138"/>
    </row>
    <row r="440" spans="1:27" x14ac:dyDescent="0.2">
      <c r="A440" s="126"/>
      <c r="B440" s="127"/>
      <c r="C440" s="128"/>
      <c r="D440" s="129"/>
      <c r="E440" s="129"/>
      <c r="F440" s="129"/>
      <c r="G440" s="129"/>
      <c r="H440" s="129"/>
      <c r="I440" s="129"/>
      <c r="L440" s="132"/>
      <c r="Q440" s="133"/>
      <c r="R440" s="133"/>
      <c r="S440" s="133"/>
      <c r="U440" s="136"/>
      <c r="V440" s="136"/>
      <c r="X440" s="137"/>
      <c r="Y440" s="135"/>
      <c r="AA440" s="138"/>
    </row>
    <row r="441" spans="1:27" x14ac:dyDescent="0.2">
      <c r="A441" s="126"/>
      <c r="B441" s="127"/>
      <c r="C441" s="128"/>
      <c r="D441" s="129"/>
      <c r="E441" s="129"/>
      <c r="F441" s="129"/>
      <c r="G441" s="129"/>
      <c r="H441" s="129"/>
      <c r="I441" s="129"/>
      <c r="L441" s="132"/>
      <c r="Q441" s="133"/>
      <c r="R441" s="133"/>
      <c r="S441" s="133"/>
      <c r="U441" s="136"/>
      <c r="V441" s="136"/>
      <c r="X441" s="137"/>
      <c r="Y441" s="135"/>
      <c r="AA441" s="138"/>
    </row>
    <row r="442" spans="1:27" x14ac:dyDescent="0.2">
      <c r="A442" s="126"/>
      <c r="B442" s="127"/>
      <c r="C442" s="128"/>
      <c r="D442" s="129"/>
      <c r="E442" s="129"/>
      <c r="F442" s="129"/>
      <c r="G442" s="129"/>
      <c r="H442" s="129"/>
      <c r="I442" s="129"/>
      <c r="L442" s="132"/>
      <c r="Q442" s="133"/>
      <c r="R442" s="133"/>
      <c r="S442" s="133"/>
      <c r="U442" s="136"/>
      <c r="V442" s="136"/>
      <c r="X442" s="137"/>
      <c r="Y442" s="135"/>
      <c r="AA442" s="138"/>
    </row>
    <row r="443" spans="1:27" x14ac:dyDescent="0.2">
      <c r="A443" s="126"/>
      <c r="B443" s="127"/>
      <c r="C443" s="128"/>
      <c r="D443" s="129"/>
      <c r="E443" s="129"/>
      <c r="F443" s="129"/>
      <c r="G443" s="129"/>
      <c r="H443" s="129"/>
      <c r="I443" s="129"/>
      <c r="L443" s="132"/>
      <c r="Q443" s="133"/>
      <c r="R443" s="133"/>
      <c r="S443" s="133"/>
      <c r="U443" s="136"/>
      <c r="V443" s="136"/>
      <c r="X443" s="137"/>
      <c r="Y443" s="135"/>
      <c r="AA443" s="138"/>
    </row>
    <row r="444" spans="1:27" x14ac:dyDescent="0.2">
      <c r="A444" s="126"/>
      <c r="B444" s="127"/>
      <c r="C444" s="128"/>
      <c r="D444" s="129"/>
      <c r="E444" s="129"/>
      <c r="F444" s="129"/>
      <c r="G444" s="129"/>
      <c r="H444" s="129"/>
      <c r="I444" s="129"/>
      <c r="L444" s="132"/>
      <c r="Q444" s="133"/>
      <c r="R444" s="133"/>
      <c r="S444" s="133"/>
      <c r="U444" s="136"/>
      <c r="V444" s="136"/>
      <c r="X444" s="137"/>
      <c r="Y444" s="135"/>
      <c r="AA444" s="138"/>
    </row>
    <row r="445" spans="1:27" x14ac:dyDescent="0.2">
      <c r="A445" s="126"/>
      <c r="B445" s="127"/>
      <c r="C445" s="128"/>
      <c r="D445" s="129"/>
      <c r="E445" s="129"/>
      <c r="F445" s="129"/>
      <c r="G445" s="129"/>
      <c r="H445" s="129"/>
      <c r="I445" s="129"/>
      <c r="L445" s="132"/>
      <c r="Q445" s="133"/>
      <c r="R445" s="133"/>
      <c r="S445" s="133"/>
      <c r="U445" s="136"/>
      <c r="V445" s="136"/>
      <c r="X445" s="137"/>
      <c r="Y445" s="135"/>
      <c r="AA445" s="138"/>
    </row>
    <row r="446" spans="1:27" x14ac:dyDescent="0.2">
      <c r="A446" s="126"/>
      <c r="B446" s="127"/>
      <c r="C446" s="128"/>
      <c r="D446" s="129"/>
      <c r="E446" s="129"/>
      <c r="F446" s="129"/>
      <c r="G446" s="129"/>
      <c r="H446" s="129"/>
      <c r="I446" s="129"/>
      <c r="L446" s="132"/>
      <c r="Q446" s="133"/>
      <c r="R446" s="133"/>
      <c r="S446" s="133"/>
      <c r="U446" s="136"/>
      <c r="V446" s="136"/>
      <c r="X446" s="137"/>
      <c r="Y446" s="135"/>
      <c r="AA446" s="138"/>
    </row>
    <row r="447" spans="1:27" x14ac:dyDescent="0.2">
      <c r="A447" s="126"/>
      <c r="B447" s="127"/>
      <c r="C447" s="128"/>
      <c r="D447" s="129"/>
      <c r="E447" s="129"/>
      <c r="F447" s="129"/>
      <c r="G447" s="129"/>
      <c r="H447" s="129"/>
      <c r="I447" s="129"/>
      <c r="L447" s="132"/>
      <c r="Q447" s="133"/>
      <c r="R447" s="133"/>
      <c r="S447" s="133"/>
      <c r="U447" s="136"/>
      <c r="V447" s="136"/>
      <c r="X447" s="137"/>
      <c r="Y447" s="135"/>
      <c r="AA447" s="138"/>
    </row>
    <row r="448" spans="1:27" x14ac:dyDescent="0.2">
      <c r="A448" s="126"/>
      <c r="B448" s="127"/>
      <c r="C448" s="128"/>
      <c r="D448" s="129"/>
      <c r="E448" s="129"/>
      <c r="F448" s="129"/>
      <c r="G448" s="129"/>
      <c r="H448" s="129"/>
      <c r="I448" s="129"/>
      <c r="L448" s="132"/>
      <c r="Q448" s="133"/>
      <c r="R448" s="133"/>
      <c r="S448" s="133"/>
      <c r="U448" s="136"/>
      <c r="V448" s="136"/>
      <c r="X448" s="137"/>
      <c r="Y448" s="135"/>
      <c r="AA448" s="138"/>
    </row>
    <row r="449" spans="1:27" x14ac:dyDescent="0.2">
      <c r="A449" s="126"/>
      <c r="B449" s="127"/>
      <c r="C449" s="128"/>
      <c r="D449" s="129"/>
      <c r="E449" s="129"/>
      <c r="F449" s="129"/>
      <c r="G449" s="129"/>
      <c r="H449" s="129"/>
      <c r="I449" s="129"/>
      <c r="L449" s="132"/>
      <c r="Q449" s="133"/>
      <c r="R449" s="133"/>
      <c r="S449" s="133"/>
      <c r="U449" s="136"/>
      <c r="V449" s="136"/>
      <c r="X449" s="137"/>
      <c r="Y449" s="135"/>
      <c r="AA449" s="138"/>
    </row>
    <row r="450" spans="1:27" x14ac:dyDescent="0.2">
      <c r="A450" s="126"/>
      <c r="B450" s="127"/>
      <c r="C450" s="128"/>
      <c r="D450" s="129"/>
      <c r="E450" s="129"/>
      <c r="F450" s="129"/>
      <c r="G450" s="129"/>
      <c r="H450" s="129"/>
      <c r="I450" s="129"/>
      <c r="L450" s="132"/>
      <c r="Q450" s="133"/>
      <c r="R450" s="133"/>
      <c r="S450" s="133"/>
      <c r="U450" s="136"/>
      <c r="V450" s="136"/>
      <c r="X450" s="137"/>
      <c r="Y450" s="135"/>
      <c r="AA450" s="138"/>
    </row>
    <row r="451" spans="1:27" x14ac:dyDescent="0.2">
      <c r="A451" s="126"/>
      <c r="B451" s="127"/>
      <c r="C451" s="128"/>
      <c r="D451" s="129"/>
      <c r="E451" s="129"/>
      <c r="F451" s="129"/>
      <c r="G451" s="129"/>
      <c r="H451" s="129"/>
      <c r="I451" s="129"/>
      <c r="L451" s="132"/>
      <c r="Q451" s="133"/>
      <c r="R451" s="133"/>
      <c r="S451" s="133"/>
      <c r="U451" s="136"/>
      <c r="V451" s="136"/>
      <c r="X451" s="137"/>
      <c r="Y451" s="135"/>
      <c r="AA451" s="138"/>
    </row>
    <row r="452" spans="1:27" x14ac:dyDescent="0.2">
      <c r="A452" s="126"/>
      <c r="B452" s="127"/>
      <c r="C452" s="128"/>
      <c r="D452" s="129"/>
      <c r="E452" s="129"/>
      <c r="F452" s="129"/>
      <c r="G452" s="129"/>
      <c r="H452" s="129"/>
      <c r="I452" s="129"/>
      <c r="L452" s="132"/>
      <c r="Q452" s="133"/>
      <c r="R452" s="133"/>
      <c r="S452" s="133"/>
      <c r="U452" s="136"/>
      <c r="V452" s="136"/>
      <c r="X452" s="137"/>
      <c r="Y452" s="135"/>
      <c r="AA452" s="138"/>
    </row>
    <row r="453" spans="1:27" x14ac:dyDescent="0.2">
      <c r="A453" s="126"/>
      <c r="B453" s="127"/>
      <c r="C453" s="128"/>
      <c r="D453" s="129"/>
      <c r="E453" s="129"/>
      <c r="F453" s="129"/>
      <c r="G453" s="129"/>
      <c r="H453" s="129"/>
      <c r="I453" s="129"/>
      <c r="L453" s="132"/>
      <c r="Q453" s="133"/>
      <c r="R453" s="133"/>
      <c r="S453" s="133"/>
      <c r="U453" s="136"/>
      <c r="V453" s="136"/>
      <c r="X453" s="137"/>
      <c r="Y453" s="135"/>
      <c r="AA453" s="138"/>
    </row>
    <row r="454" spans="1:27" x14ac:dyDescent="0.2">
      <c r="A454" s="126"/>
      <c r="B454" s="127"/>
      <c r="C454" s="128"/>
      <c r="D454" s="129"/>
      <c r="E454" s="129"/>
      <c r="F454" s="129"/>
      <c r="G454" s="129"/>
      <c r="H454" s="129"/>
      <c r="I454" s="129"/>
      <c r="L454" s="132"/>
      <c r="Q454" s="133"/>
      <c r="R454" s="133"/>
      <c r="S454" s="133"/>
      <c r="U454" s="136"/>
      <c r="V454" s="136"/>
      <c r="X454" s="137"/>
      <c r="Y454" s="135"/>
      <c r="AA454" s="138"/>
    </row>
    <row r="455" spans="1:27" x14ac:dyDescent="0.2">
      <c r="A455" s="126"/>
      <c r="B455" s="127"/>
      <c r="C455" s="128"/>
      <c r="D455" s="129"/>
      <c r="E455" s="129"/>
      <c r="F455" s="129"/>
      <c r="G455" s="129"/>
      <c r="H455" s="129"/>
      <c r="I455" s="129"/>
      <c r="L455" s="132"/>
      <c r="Q455" s="133"/>
      <c r="R455" s="133"/>
      <c r="S455" s="133"/>
      <c r="U455" s="136"/>
      <c r="V455" s="136"/>
      <c r="X455" s="137"/>
      <c r="Y455" s="135"/>
      <c r="AA455" s="138"/>
    </row>
    <row r="456" spans="1:27" x14ac:dyDescent="0.2">
      <c r="A456" s="126"/>
      <c r="B456" s="127"/>
      <c r="C456" s="128"/>
      <c r="D456" s="129"/>
      <c r="E456" s="129"/>
      <c r="F456" s="129"/>
      <c r="G456" s="129"/>
      <c r="H456" s="129"/>
      <c r="I456" s="129"/>
      <c r="L456" s="132"/>
      <c r="Q456" s="133"/>
      <c r="R456" s="133"/>
      <c r="S456" s="133"/>
      <c r="U456" s="136"/>
      <c r="V456" s="136"/>
      <c r="X456" s="137"/>
      <c r="Y456" s="135"/>
      <c r="AA456" s="138"/>
    </row>
    <row r="457" spans="1:27" x14ac:dyDescent="0.2">
      <c r="A457" s="126"/>
      <c r="B457" s="127"/>
      <c r="C457" s="128"/>
      <c r="D457" s="129"/>
      <c r="E457" s="129"/>
      <c r="F457" s="129"/>
      <c r="G457" s="129"/>
      <c r="H457" s="129"/>
      <c r="I457" s="129"/>
      <c r="L457" s="132"/>
      <c r="Q457" s="133"/>
      <c r="R457" s="133"/>
      <c r="S457" s="133"/>
      <c r="U457" s="136"/>
      <c r="V457" s="136"/>
      <c r="X457" s="137"/>
      <c r="Y457" s="135"/>
      <c r="AA457" s="138"/>
    </row>
    <row r="458" spans="1:27" x14ac:dyDescent="0.2">
      <c r="A458" s="126"/>
      <c r="B458" s="127"/>
      <c r="C458" s="128"/>
      <c r="D458" s="129"/>
      <c r="E458" s="129"/>
      <c r="F458" s="129"/>
      <c r="G458" s="129"/>
      <c r="H458" s="129"/>
      <c r="I458" s="129"/>
      <c r="L458" s="132"/>
      <c r="Q458" s="133"/>
      <c r="R458" s="133"/>
      <c r="S458" s="133"/>
      <c r="U458" s="136"/>
      <c r="V458" s="136"/>
      <c r="X458" s="137"/>
      <c r="Y458" s="135"/>
      <c r="AA458" s="138"/>
    </row>
    <row r="459" spans="1:27" x14ac:dyDescent="0.2">
      <c r="A459" s="126"/>
      <c r="B459" s="127"/>
      <c r="C459" s="128"/>
      <c r="D459" s="129"/>
      <c r="E459" s="129"/>
      <c r="F459" s="129"/>
      <c r="G459" s="129"/>
      <c r="H459" s="129"/>
      <c r="I459" s="129"/>
      <c r="L459" s="132"/>
      <c r="Q459" s="133"/>
      <c r="R459" s="133"/>
      <c r="S459" s="133"/>
      <c r="U459" s="136"/>
      <c r="V459" s="136"/>
      <c r="X459" s="137"/>
      <c r="Y459" s="135"/>
      <c r="AA459" s="138"/>
    </row>
    <row r="460" spans="1:27" x14ac:dyDescent="0.2">
      <c r="A460" s="126"/>
      <c r="B460" s="127"/>
      <c r="C460" s="128"/>
      <c r="D460" s="129"/>
      <c r="E460" s="129"/>
      <c r="F460" s="129"/>
      <c r="G460" s="129"/>
      <c r="H460" s="129"/>
      <c r="I460" s="129"/>
      <c r="L460" s="132"/>
      <c r="Q460" s="133"/>
      <c r="R460" s="133"/>
      <c r="S460" s="133"/>
      <c r="U460" s="136"/>
      <c r="V460" s="136"/>
      <c r="X460" s="137"/>
      <c r="Y460" s="135"/>
      <c r="AA460" s="138"/>
    </row>
    <row r="461" spans="1:27" x14ac:dyDescent="0.2">
      <c r="A461" s="126"/>
      <c r="B461" s="127"/>
      <c r="C461" s="128"/>
      <c r="D461" s="129"/>
      <c r="E461" s="129"/>
      <c r="F461" s="129"/>
      <c r="G461" s="129"/>
      <c r="H461" s="129"/>
      <c r="I461" s="129"/>
      <c r="L461" s="132"/>
      <c r="Q461" s="133"/>
      <c r="R461" s="133"/>
      <c r="S461" s="133"/>
      <c r="U461" s="136"/>
      <c r="V461" s="136"/>
      <c r="X461" s="137"/>
      <c r="Y461" s="135"/>
      <c r="AA461" s="138"/>
    </row>
    <row r="462" spans="1:27" x14ac:dyDescent="0.2">
      <c r="A462" s="126"/>
      <c r="B462" s="127"/>
      <c r="C462" s="128"/>
      <c r="D462" s="129"/>
      <c r="E462" s="129"/>
      <c r="F462" s="129"/>
      <c r="G462" s="129"/>
      <c r="H462" s="129"/>
      <c r="I462" s="129"/>
      <c r="L462" s="132"/>
      <c r="Q462" s="133"/>
      <c r="R462" s="133"/>
      <c r="S462" s="133"/>
      <c r="U462" s="136"/>
      <c r="V462" s="136"/>
      <c r="X462" s="137"/>
      <c r="Y462" s="135"/>
      <c r="AA462" s="138"/>
    </row>
    <row r="463" spans="1:27" x14ac:dyDescent="0.2">
      <c r="A463" s="126"/>
      <c r="B463" s="127"/>
      <c r="C463" s="128"/>
      <c r="D463" s="129"/>
      <c r="E463" s="129"/>
      <c r="F463" s="129"/>
      <c r="G463" s="129"/>
      <c r="H463" s="129"/>
      <c r="I463" s="129"/>
      <c r="L463" s="132"/>
      <c r="Q463" s="133"/>
      <c r="R463" s="133"/>
      <c r="S463" s="133"/>
      <c r="U463" s="136"/>
      <c r="V463" s="136"/>
      <c r="X463" s="137"/>
      <c r="Y463" s="135"/>
      <c r="AA463" s="138"/>
    </row>
    <row r="464" spans="1:27" x14ac:dyDescent="0.2">
      <c r="A464" s="126"/>
      <c r="B464" s="127"/>
      <c r="C464" s="128"/>
      <c r="D464" s="129"/>
      <c r="E464" s="129"/>
      <c r="F464" s="129"/>
      <c r="G464" s="129"/>
      <c r="H464" s="129"/>
      <c r="I464" s="129"/>
      <c r="L464" s="132"/>
      <c r="Q464" s="133"/>
      <c r="R464" s="133"/>
      <c r="S464" s="133"/>
      <c r="U464" s="136"/>
      <c r="V464" s="136"/>
      <c r="X464" s="137"/>
      <c r="Y464" s="135"/>
      <c r="AA464" s="138"/>
    </row>
    <row r="465" spans="1:27" x14ac:dyDescent="0.2">
      <c r="A465" s="126"/>
      <c r="B465" s="127"/>
      <c r="C465" s="128"/>
      <c r="D465" s="129"/>
      <c r="E465" s="129"/>
      <c r="F465" s="129"/>
      <c r="G465" s="129"/>
      <c r="H465" s="129"/>
      <c r="I465" s="129"/>
      <c r="L465" s="132"/>
      <c r="Q465" s="133"/>
      <c r="R465" s="133"/>
      <c r="S465" s="133"/>
      <c r="U465" s="136"/>
      <c r="V465" s="136"/>
      <c r="X465" s="137"/>
      <c r="Y465" s="135"/>
      <c r="AA465" s="138"/>
    </row>
    <row r="466" spans="1:27" x14ac:dyDescent="0.2">
      <c r="A466" s="126"/>
      <c r="B466" s="127"/>
      <c r="C466" s="128"/>
      <c r="D466" s="129"/>
      <c r="E466" s="129"/>
      <c r="F466" s="129"/>
      <c r="G466" s="129"/>
      <c r="H466" s="129"/>
      <c r="I466" s="129"/>
      <c r="L466" s="132"/>
      <c r="Q466" s="133"/>
      <c r="R466" s="133"/>
      <c r="S466" s="133"/>
      <c r="U466" s="136"/>
      <c r="V466" s="136"/>
      <c r="X466" s="137"/>
      <c r="Y466" s="135"/>
      <c r="AA466" s="138"/>
    </row>
    <row r="467" spans="1:27" x14ac:dyDescent="0.2">
      <c r="A467" s="126"/>
      <c r="B467" s="127"/>
      <c r="C467" s="128"/>
      <c r="D467" s="129"/>
      <c r="E467" s="129"/>
      <c r="F467" s="129"/>
      <c r="G467" s="129"/>
      <c r="H467" s="129"/>
      <c r="I467" s="129"/>
      <c r="L467" s="132"/>
      <c r="Q467" s="133"/>
      <c r="R467" s="133"/>
      <c r="S467" s="133"/>
      <c r="U467" s="136"/>
      <c r="V467" s="136"/>
      <c r="X467" s="137"/>
      <c r="Y467" s="135"/>
      <c r="AA467" s="138"/>
    </row>
    <row r="468" spans="1:27" x14ac:dyDescent="0.2">
      <c r="A468" s="126"/>
      <c r="B468" s="127"/>
      <c r="C468" s="128"/>
      <c r="D468" s="129"/>
      <c r="E468" s="129"/>
      <c r="F468" s="129"/>
      <c r="G468" s="129"/>
      <c r="H468" s="129"/>
      <c r="I468" s="129"/>
      <c r="L468" s="132"/>
      <c r="Q468" s="133"/>
      <c r="R468" s="133"/>
      <c r="S468" s="133"/>
      <c r="U468" s="136"/>
      <c r="V468" s="136"/>
      <c r="X468" s="137"/>
      <c r="Y468" s="135"/>
      <c r="AA468" s="138"/>
    </row>
    <row r="469" spans="1:27" x14ac:dyDescent="0.2">
      <c r="A469" s="126"/>
      <c r="B469" s="127"/>
      <c r="C469" s="128"/>
      <c r="D469" s="129"/>
      <c r="E469" s="129"/>
      <c r="F469" s="129"/>
      <c r="G469" s="129"/>
      <c r="H469" s="129"/>
      <c r="I469" s="129"/>
      <c r="L469" s="132"/>
      <c r="Q469" s="133"/>
      <c r="R469" s="133"/>
      <c r="S469" s="133"/>
      <c r="U469" s="136"/>
      <c r="V469" s="136"/>
      <c r="X469" s="137"/>
      <c r="Y469" s="135"/>
      <c r="AA469" s="138"/>
    </row>
    <row r="470" spans="1:27" x14ac:dyDescent="0.2">
      <c r="A470" s="126"/>
      <c r="B470" s="127"/>
      <c r="C470" s="128"/>
      <c r="D470" s="129"/>
      <c r="E470" s="129"/>
      <c r="F470" s="129"/>
      <c r="G470" s="129"/>
      <c r="H470" s="129"/>
      <c r="I470" s="129"/>
      <c r="L470" s="132"/>
      <c r="Q470" s="133"/>
      <c r="R470" s="133"/>
      <c r="S470" s="133"/>
      <c r="U470" s="136"/>
      <c r="V470" s="136"/>
      <c r="X470" s="137"/>
      <c r="Y470" s="135"/>
      <c r="AA470" s="138"/>
    </row>
    <row r="471" spans="1:27" x14ac:dyDescent="0.2">
      <c r="A471" s="126"/>
      <c r="B471" s="127"/>
      <c r="C471" s="128"/>
      <c r="D471" s="129"/>
      <c r="E471" s="129"/>
      <c r="F471" s="129"/>
      <c r="G471" s="129"/>
      <c r="H471" s="129"/>
      <c r="I471" s="129"/>
      <c r="L471" s="132"/>
      <c r="Q471" s="133"/>
      <c r="R471" s="133"/>
      <c r="S471" s="133"/>
      <c r="U471" s="136"/>
      <c r="V471" s="136"/>
      <c r="X471" s="137"/>
      <c r="Y471" s="135"/>
      <c r="AA471" s="138"/>
    </row>
    <row r="472" spans="1:27" x14ac:dyDescent="0.2">
      <c r="A472" s="126"/>
      <c r="B472" s="127"/>
      <c r="C472" s="128"/>
      <c r="D472" s="129"/>
      <c r="E472" s="129"/>
      <c r="F472" s="129"/>
      <c r="G472" s="129"/>
      <c r="H472" s="129"/>
      <c r="I472" s="129"/>
      <c r="L472" s="132"/>
      <c r="Q472" s="133"/>
      <c r="R472" s="133"/>
      <c r="S472" s="133"/>
      <c r="U472" s="136"/>
      <c r="V472" s="136"/>
      <c r="X472" s="137"/>
      <c r="Y472" s="135"/>
      <c r="AA472" s="138"/>
    </row>
    <row r="473" spans="1:27" x14ac:dyDescent="0.2">
      <c r="A473" s="126"/>
      <c r="B473" s="127"/>
      <c r="C473" s="128"/>
      <c r="D473" s="129"/>
      <c r="E473" s="129"/>
      <c r="F473" s="129"/>
      <c r="G473" s="129"/>
      <c r="H473" s="129"/>
      <c r="I473" s="129"/>
      <c r="L473" s="132"/>
      <c r="Q473" s="133"/>
      <c r="R473" s="133"/>
      <c r="S473" s="133"/>
      <c r="U473" s="136"/>
      <c r="V473" s="136"/>
      <c r="X473" s="137"/>
      <c r="Y473" s="135"/>
      <c r="AA473" s="138"/>
    </row>
    <row r="474" spans="1:27" x14ac:dyDescent="0.2">
      <c r="A474" s="126"/>
      <c r="B474" s="127"/>
      <c r="C474" s="128"/>
      <c r="D474" s="129"/>
      <c r="E474" s="129"/>
      <c r="F474" s="129"/>
      <c r="G474" s="129"/>
      <c r="H474" s="129"/>
      <c r="I474" s="129"/>
      <c r="L474" s="132"/>
      <c r="Q474" s="133"/>
      <c r="R474" s="133"/>
      <c r="S474" s="133"/>
      <c r="U474" s="136"/>
      <c r="V474" s="136"/>
      <c r="X474" s="137"/>
      <c r="Y474" s="135"/>
      <c r="AA474" s="138"/>
    </row>
    <row r="475" spans="1:27" x14ac:dyDescent="0.2">
      <c r="A475" s="126"/>
      <c r="B475" s="127"/>
      <c r="C475" s="128"/>
      <c r="D475" s="129"/>
      <c r="E475" s="129"/>
      <c r="F475" s="129"/>
      <c r="G475" s="129"/>
      <c r="H475" s="129"/>
      <c r="I475" s="129"/>
      <c r="L475" s="132"/>
      <c r="Q475" s="133"/>
      <c r="R475" s="133"/>
      <c r="S475" s="133"/>
      <c r="U475" s="136"/>
      <c r="V475" s="136"/>
      <c r="X475" s="137"/>
      <c r="Y475" s="135"/>
      <c r="AA475" s="138"/>
    </row>
    <row r="476" spans="1:27" x14ac:dyDescent="0.2">
      <c r="A476" s="126"/>
      <c r="B476" s="127"/>
      <c r="C476" s="128"/>
      <c r="D476" s="129"/>
      <c r="E476" s="129"/>
      <c r="F476" s="129"/>
      <c r="G476" s="129"/>
      <c r="H476" s="129"/>
      <c r="I476" s="129"/>
      <c r="L476" s="132"/>
      <c r="Q476" s="133"/>
      <c r="R476" s="133"/>
      <c r="S476" s="133"/>
      <c r="U476" s="136"/>
      <c r="V476" s="136"/>
      <c r="X476" s="137"/>
      <c r="Y476" s="135"/>
      <c r="AA476" s="138"/>
    </row>
    <row r="477" spans="1:27" x14ac:dyDescent="0.2">
      <c r="A477" s="126"/>
      <c r="B477" s="127"/>
      <c r="C477" s="128"/>
      <c r="D477" s="129"/>
      <c r="E477" s="129"/>
      <c r="F477" s="129"/>
      <c r="G477" s="129"/>
      <c r="H477" s="129"/>
      <c r="I477" s="129"/>
      <c r="L477" s="132"/>
      <c r="Q477" s="133"/>
      <c r="R477" s="133"/>
      <c r="S477" s="133"/>
      <c r="U477" s="136"/>
      <c r="V477" s="136"/>
      <c r="X477" s="137"/>
      <c r="Y477" s="135"/>
      <c r="AA477" s="138"/>
    </row>
    <row r="478" spans="1:27" x14ac:dyDescent="0.2">
      <c r="A478" s="126"/>
      <c r="B478" s="127"/>
      <c r="C478" s="128"/>
      <c r="D478" s="129"/>
      <c r="E478" s="129"/>
      <c r="F478" s="129"/>
      <c r="G478" s="129"/>
      <c r="H478" s="129"/>
      <c r="I478" s="129"/>
      <c r="L478" s="132"/>
      <c r="Q478" s="133"/>
      <c r="R478" s="133"/>
      <c r="S478" s="133"/>
      <c r="U478" s="136"/>
      <c r="V478" s="136"/>
      <c r="X478" s="137"/>
      <c r="Y478" s="135"/>
      <c r="AA478" s="138"/>
    </row>
    <row r="479" spans="1:27" x14ac:dyDescent="0.2">
      <c r="A479" s="126"/>
      <c r="B479" s="127"/>
      <c r="C479" s="128"/>
      <c r="D479" s="129"/>
      <c r="E479" s="129"/>
      <c r="F479" s="129"/>
      <c r="G479" s="129"/>
      <c r="H479" s="129"/>
      <c r="I479" s="129"/>
      <c r="L479" s="132"/>
      <c r="Q479" s="133"/>
      <c r="R479" s="133"/>
      <c r="S479" s="133"/>
      <c r="U479" s="136"/>
      <c r="V479" s="136"/>
      <c r="X479" s="137"/>
      <c r="Y479" s="135"/>
      <c r="AA479" s="138"/>
    </row>
    <row r="480" spans="1:27" x14ac:dyDescent="0.2">
      <c r="A480" s="126"/>
      <c r="B480" s="127"/>
      <c r="C480" s="128"/>
      <c r="D480" s="129"/>
      <c r="E480" s="129"/>
      <c r="F480" s="129"/>
      <c r="G480" s="129"/>
      <c r="H480" s="129"/>
      <c r="I480" s="129"/>
      <c r="L480" s="132"/>
      <c r="Q480" s="133"/>
      <c r="R480" s="133"/>
      <c r="S480" s="133"/>
      <c r="U480" s="136"/>
      <c r="V480" s="136"/>
      <c r="X480" s="137"/>
      <c r="Y480" s="135"/>
      <c r="AA480" s="138"/>
    </row>
    <row r="481" spans="1:27" x14ac:dyDescent="0.2">
      <c r="A481" s="126"/>
      <c r="B481" s="127"/>
      <c r="C481" s="128"/>
      <c r="D481" s="129"/>
      <c r="E481" s="129"/>
      <c r="F481" s="129"/>
      <c r="G481" s="129"/>
      <c r="H481" s="129"/>
      <c r="I481" s="129"/>
      <c r="L481" s="132"/>
      <c r="Q481" s="133"/>
      <c r="R481" s="133"/>
      <c r="S481" s="133"/>
      <c r="U481" s="136"/>
      <c r="V481" s="136"/>
      <c r="X481" s="137"/>
      <c r="Y481" s="135"/>
      <c r="AA481" s="138"/>
    </row>
    <row r="482" spans="1:27" x14ac:dyDescent="0.2">
      <c r="A482" s="126"/>
      <c r="B482" s="127"/>
      <c r="C482" s="128"/>
      <c r="D482" s="129"/>
      <c r="E482" s="129"/>
      <c r="F482" s="129"/>
      <c r="G482" s="129"/>
      <c r="H482" s="129"/>
      <c r="I482" s="129"/>
      <c r="L482" s="132"/>
      <c r="Q482" s="133"/>
      <c r="R482" s="133"/>
      <c r="S482" s="133"/>
      <c r="U482" s="136"/>
      <c r="V482" s="136"/>
      <c r="X482" s="137"/>
      <c r="Y482" s="135"/>
      <c r="AA482" s="138"/>
    </row>
    <row r="483" spans="1:27" x14ac:dyDescent="0.2">
      <c r="A483" s="126"/>
      <c r="B483" s="127"/>
      <c r="C483" s="128"/>
      <c r="D483" s="129"/>
      <c r="E483" s="129"/>
      <c r="F483" s="129"/>
      <c r="G483" s="129"/>
      <c r="H483" s="129"/>
      <c r="I483" s="129"/>
      <c r="L483" s="132"/>
      <c r="Q483" s="133"/>
      <c r="R483" s="133"/>
      <c r="S483" s="133"/>
      <c r="U483" s="136"/>
      <c r="V483" s="136"/>
      <c r="X483" s="137"/>
      <c r="Y483" s="135"/>
      <c r="AA483" s="138"/>
    </row>
    <row r="484" spans="1:27" x14ac:dyDescent="0.2">
      <c r="A484" s="126"/>
      <c r="B484" s="127"/>
      <c r="C484" s="128"/>
      <c r="D484" s="129"/>
      <c r="E484" s="129"/>
      <c r="F484" s="129"/>
      <c r="G484" s="129"/>
      <c r="H484" s="129"/>
      <c r="I484" s="129"/>
      <c r="L484" s="132"/>
      <c r="Q484" s="133"/>
      <c r="R484" s="133"/>
      <c r="S484" s="133"/>
      <c r="U484" s="136"/>
      <c r="V484" s="136"/>
      <c r="X484" s="137"/>
      <c r="Y484" s="135"/>
      <c r="AA484" s="138"/>
    </row>
    <row r="485" spans="1:27" x14ac:dyDescent="0.2">
      <c r="A485" s="126"/>
      <c r="B485" s="127"/>
      <c r="C485" s="128"/>
      <c r="D485" s="129"/>
      <c r="E485" s="129"/>
      <c r="F485" s="129"/>
      <c r="G485" s="129"/>
      <c r="H485" s="129"/>
      <c r="I485" s="129"/>
      <c r="L485" s="132"/>
      <c r="Q485" s="133"/>
      <c r="R485" s="133"/>
      <c r="S485" s="133"/>
      <c r="U485" s="136"/>
      <c r="V485" s="136"/>
      <c r="X485" s="137"/>
      <c r="Y485" s="135"/>
      <c r="AA485" s="138"/>
    </row>
    <row r="486" spans="1:27" x14ac:dyDescent="0.2">
      <c r="A486" s="126"/>
      <c r="B486" s="127"/>
      <c r="C486" s="128"/>
      <c r="D486" s="129"/>
      <c r="E486" s="129"/>
      <c r="F486" s="129"/>
      <c r="G486" s="129"/>
      <c r="H486" s="129"/>
      <c r="I486" s="129"/>
      <c r="L486" s="132"/>
      <c r="Q486" s="133"/>
      <c r="R486" s="133"/>
      <c r="S486" s="133"/>
      <c r="U486" s="136"/>
      <c r="V486" s="136"/>
      <c r="X486" s="137"/>
      <c r="Y486" s="135"/>
      <c r="AA486" s="138"/>
    </row>
    <row r="487" spans="1:27" x14ac:dyDescent="0.2">
      <c r="A487" s="126"/>
      <c r="B487" s="127"/>
      <c r="C487" s="128"/>
      <c r="D487" s="129"/>
      <c r="E487" s="129"/>
      <c r="F487" s="129"/>
      <c r="G487" s="129"/>
      <c r="H487" s="129"/>
      <c r="I487" s="129"/>
      <c r="L487" s="132"/>
      <c r="Q487" s="133"/>
      <c r="R487" s="133"/>
      <c r="S487" s="133"/>
      <c r="U487" s="136"/>
      <c r="V487" s="136"/>
      <c r="X487" s="137"/>
      <c r="Y487" s="135"/>
      <c r="AA487" s="138"/>
    </row>
    <row r="488" spans="1:27" x14ac:dyDescent="0.2">
      <c r="A488" s="126"/>
      <c r="B488" s="127"/>
      <c r="C488" s="128"/>
      <c r="D488" s="129"/>
      <c r="E488" s="129"/>
      <c r="F488" s="129"/>
      <c r="G488" s="129"/>
      <c r="H488" s="129"/>
      <c r="I488" s="129"/>
      <c r="L488" s="132"/>
      <c r="Q488" s="133"/>
      <c r="R488" s="133"/>
      <c r="S488" s="133"/>
      <c r="U488" s="136"/>
      <c r="V488" s="136"/>
      <c r="X488" s="137"/>
      <c r="Y488" s="135"/>
      <c r="AA488" s="138"/>
    </row>
    <row r="489" spans="1:27" x14ac:dyDescent="0.2">
      <c r="A489" s="126"/>
      <c r="B489" s="127"/>
      <c r="C489" s="128"/>
      <c r="D489" s="129"/>
      <c r="E489" s="129"/>
      <c r="F489" s="129"/>
      <c r="G489" s="129"/>
      <c r="H489" s="129"/>
      <c r="I489" s="129"/>
      <c r="L489" s="132"/>
      <c r="Q489" s="133"/>
      <c r="R489" s="133"/>
      <c r="S489" s="133"/>
      <c r="U489" s="136"/>
      <c r="V489" s="136"/>
      <c r="X489" s="137"/>
      <c r="Y489" s="135"/>
      <c r="AA489" s="138"/>
    </row>
    <row r="490" spans="1:27" x14ac:dyDescent="0.2">
      <c r="A490" s="126"/>
      <c r="B490" s="127"/>
      <c r="C490" s="128"/>
      <c r="D490" s="129"/>
      <c r="E490" s="129"/>
      <c r="F490" s="129"/>
      <c r="G490" s="129"/>
      <c r="H490" s="129"/>
      <c r="I490" s="129"/>
      <c r="L490" s="132"/>
      <c r="Q490" s="133"/>
      <c r="R490" s="133"/>
      <c r="S490" s="133"/>
      <c r="U490" s="136"/>
      <c r="V490" s="136"/>
      <c r="X490" s="137"/>
      <c r="Y490" s="135"/>
      <c r="AA490" s="138"/>
    </row>
    <row r="491" spans="1:27" x14ac:dyDescent="0.2">
      <c r="A491" s="126"/>
      <c r="B491" s="127"/>
      <c r="C491" s="128"/>
      <c r="D491" s="129"/>
      <c r="E491" s="129"/>
      <c r="F491" s="129"/>
      <c r="G491" s="129"/>
      <c r="H491" s="129"/>
      <c r="I491" s="129"/>
      <c r="L491" s="132"/>
      <c r="Q491" s="133"/>
      <c r="R491" s="133"/>
      <c r="S491" s="133"/>
      <c r="U491" s="136"/>
      <c r="V491" s="136"/>
      <c r="X491" s="137"/>
      <c r="Y491" s="135"/>
      <c r="AA491" s="138"/>
    </row>
    <row r="492" spans="1:27" x14ac:dyDescent="0.2">
      <c r="A492" s="126"/>
      <c r="B492" s="127"/>
      <c r="C492" s="128"/>
      <c r="D492" s="129"/>
      <c r="E492" s="129"/>
      <c r="F492" s="129"/>
      <c r="G492" s="129"/>
      <c r="H492" s="129"/>
      <c r="I492" s="129"/>
      <c r="L492" s="132"/>
      <c r="Q492" s="133"/>
      <c r="R492" s="133"/>
      <c r="S492" s="133"/>
      <c r="U492" s="136"/>
      <c r="V492" s="136"/>
      <c r="X492" s="137"/>
      <c r="Y492" s="135"/>
      <c r="AA492" s="138"/>
    </row>
    <row r="493" spans="1:27" x14ac:dyDescent="0.2">
      <c r="A493" s="126"/>
      <c r="B493" s="127"/>
      <c r="C493" s="128"/>
      <c r="D493" s="129"/>
      <c r="E493" s="129"/>
      <c r="F493" s="129"/>
      <c r="G493" s="129"/>
      <c r="H493" s="129"/>
      <c r="I493" s="129"/>
      <c r="L493" s="132"/>
      <c r="Q493" s="133"/>
      <c r="R493" s="133"/>
      <c r="S493" s="133"/>
      <c r="U493" s="136"/>
      <c r="V493" s="136"/>
      <c r="X493" s="137"/>
      <c r="Y493" s="135"/>
      <c r="AA493" s="138"/>
    </row>
    <row r="494" spans="1:27" x14ac:dyDescent="0.2">
      <c r="A494" s="126"/>
      <c r="B494" s="127"/>
      <c r="C494" s="128"/>
      <c r="D494" s="129"/>
      <c r="E494" s="129"/>
      <c r="F494" s="129"/>
      <c r="G494" s="129"/>
      <c r="H494" s="129"/>
      <c r="I494" s="129"/>
      <c r="L494" s="132"/>
      <c r="Q494" s="133"/>
      <c r="R494" s="133"/>
      <c r="S494" s="133"/>
      <c r="U494" s="136"/>
      <c r="V494" s="136"/>
      <c r="X494" s="137"/>
      <c r="Y494" s="135"/>
      <c r="AA494" s="138"/>
    </row>
    <row r="495" spans="1:27" x14ac:dyDescent="0.2">
      <c r="A495" s="126"/>
      <c r="B495" s="127"/>
      <c r="C495" s="128"/>
      <c r="D495" s="129"/>
      <c r="E495" s="129"/>
      <c r="F495" s="129"/>
      <c r="G495" s="129"/>
      <c r="H495" s="129"/>
      <c r="I495" s="129"/>
      <c r="L495" s="132"/>
      <c r="Q495" s="133"/>
      <c r="R495" s="133"/>
      <c r="S495" s="133"/>
      <c r="U495" s="136"/>
      <c r="V495" s="136"/>
      <c r="X495" s="137"/>
      <c r="Y495" s="135"/>
      <c r="AA495" s="138"/>
    </row>
    <row r="496" spans="1:27" x14ac:dyDescent="0.2">
      <c r="A496" s="126"/>
      <c r="B496" s="127"/>
      <c r="C496" s="128"/>
      <c r="D496" s="129"/>
      <c r="E496" s="129"/>
      <c r="F496" s="129"/>
      <c r="G496" s="129"/>
      <c r="H496" s="129"/>
      <c r="I496" s="129"/>
      <c r="L496" s="132"/>
      <c r="Q496" s="133"/>
      <c r="R496" s="133"/>
      <c r="S496" s="133"/>
      <c r="U496" s="136"/>
      <c r="V496" s="136"/>
      <c r="X496" s="137"/>
      <c r="Y496" s="135"/>
      <c r="AA496" s="138"/>
    </row>
    <row r="497" spans="1:27" x14ac:dyDescent="0.2">
      <c r="A497" s="126"/>
      <c r="B497" s="127"/>
      <c r="C497" s="128"/>
      <c r="D497" s="129"/>
      <c r="E497" s="129"/>
      <c r="F497" s="129"/>
      <c r="G497" s="129"/>
      <c r="H497" s="129"/>
      <c r="I497" s="129"/>
      <c r="L497" s="132"/>
      <c r="Q497" s="133"/>
      <c r="R497" s="133"/>
      <c r="S497" s="133"/>
      <c r="U497" s="136"/>
      <c r="V497" s="136"/>
      <c r="X497" s="137"/>
      <c r="Y497" s="135"/>
      <c r="AA497" s="138"/>
    </row>
    <row r="498" spans="1:27" x14ac:dyDescent="0.2">
      <c r="A498" s="126"/>
      <c r="B498" s="127"/>
      <c r="C498" s="128"/>
      <c r="D498" s="129"/>
      <c r="E498" s="129"/>
      <c r="F498" s="129"/>
      <c r="G498" s="129"/>
      <c r="H498" s="129"/>
      <c r="I498" s="129"/>
      <c r="L498" s="132"/>
      <c r="Q498" s="133"/>
      <c r="R498" s="133"/>
      <c r="S498" s="133"/>
      <c r="U498" s="136"/>
      <c r="V498" s="136"/>
      <c r="X498" s="137"/>
      <c r="Y498" s="135"/>
      <c r="AA498" s="138"/>
    </row>
    <row r="499" spans="1:27" x14ac:dyDescent="0.2">
      <c r="A499" s="126"/>
      <c r="B499" s="127"/>
      <c r="C499" s="128"/>
      <c r="D499" s="129"/>
      <c r="E499" s="129"/>
      <c r="F499" s="129"/>
      <c r="G499" s="129"/>
      <c r="H499" s="129"/>
      <c r="I499" s="129"/>
      <c r="L499" s="132"/>
      <c r="Q499" s="133"/>
      <c r="R499" s="133"/>
      <c r="S499" s="133"/>
      <c r="U499" s="136"/>
      <c r="V499" s="136"/>
      <c r="X499" s="137"/>
      <c r="Y499" s="135"/>
      <c r="AA499" s="138"/>
    </row>
    <row r="500" spans="1:27" x14ac:dyDescent="0.2">
      <c r="A500" s="126"/>
      <c r="B500" s="127"/>
      <c r="C500" s="128"/>
      <c r="D500" s="129"/>
      <c r="E500" s="129"/>
      <c r="F500" s="129"/>
      <c r="G500" s="129"/>
      <c r="H500" s="129"/>
      <c r="I500" s="129"/>
      <c r="L500" s="132"/>
      <c r="Q500" s="133"/>
      <c r="R500" s="133"/>
      <c r="S500" s="133"/>
      <c r="U500" s="136"/>
      <c r="V500" s="136"/>
      <c r="X500" s="137"/>
      <c r="Y500" s="135"/>
      <c r="AA500" s="138"/>
    </row>
    <row r="501" spans="1:27" x14ac:dyDescent="0.2">
      <c r="A501" s="126"/>
      <c r="B501" s="127"/>
      <c r="C501" s="128"/>
      <c r="D501" s="129"/>
      <c r="E501" s="129"/>
      <c r="F501" s="129"/>
      <c r="G501" s="129"/>
      <c r="H501" s="129"/>
      <c r="I501" s="129"/>
      <c r="L501" s="132"/>
      <c r="Q501" s="133"/>
      <c r="R501" s="133"/>
      <c r="S501" s="133"/>
      <c r="U501" s="136"/>
      <c r="V501" s="136"/>
      <c r="X501" s="137"/>
      <c r="Y501" s="135"/>
      <c r="AA501" s="138"/>
    </row>
    <row r="502" spans="1:27" x14ac:dyDescent="0.2">
      <c r="A502" s="126"/>
      <c r="B502" s="127"/>
      <c r="C502" s="128"/>
      <c r="D502" s="129"/>
      <c r="E502" s="129"/>
      <c r="F502" s="129"/>
      <c r="G502" s="129"/>
      <c r="H502" s="129"/>
      <c r="I502" s="129"/>
      <c r="L502" s="132"/>
      <c r="Q502" s="133"/>
      <c r="R502" s="133"/>
      <c r="S502" s="133"/>
      <c r="U502" s="136"/>
      <c r="V502" s="136"/>
      <c r="X502" s="137"/>
      <c r="Y502" s="135"/>
      <c r="AA502" s="138"/>
    </row>
    <row r="503" spans="1:27" x14ac:dyDescent="0.2">
      <c r="A503" s="126"/>
      <c r="B503" s="127"/>
      <c r="C503" s="128"/>
      <c r="D503" s="129"/>
      <c r="E503" s="129"/>
      <c r="F503" s="129"/>
      <c r="G503" s="129"/>
      <c r="H503" s="129"/>
      <c r="I503" s="129"/>
      <c r="L503" s="132"/>
      <c r="Q503" s="133"/>
      <c r="R503" s="133"/>
      <c r="S503" s="133"/>
      <c r="U503" s="136"/>
      <c r="V503" s="136"/>
      <c r="X503" s="137"/>
      <c r="Y503" s="135"/>
      <c r="AA503" s="138"/>
    </row>
    <row r="504" spans="1:27" x14ac:dyDescent="0.2">
      <c r="A504" s="126"/>
      <c r="B504" s="127"/>
      <c r="C504" s="128"/>
      <c r="D504" s="129"/>
      <c r="E504" s="129"/>
      <c r="F504" s="129"/>
      <c r="G504" s="129"/>
      <c r="H504" s="129"/>
      <c r="I504" s="129"/>
      <c r="L504" s="132"/>
      <c r="Q504" s="133"/>
      <c r="R504" s="133"/>
      <c r="S504" s="133"/>
      <c r="U504" s="136"/>
      <c r="V504" s="136"/>
      <c r="X504" s="137"/>
      <c r="Y504" s="135"/>
      <c r="AA504" s="138"/>
    </row>
    <row r="505" spans="1:27" x14ac:dyDescent="0.2">
      <c r="A505" s="126"/>
      <c r="B505" s="127"/>
      <c r="C505" s="128"/>
      <c r="D505" s="129"/>
      <c r="E505" s="129"/>
      <c r="F505" s="129"/>
      <c r="G505" s="129"/>
      <c r="H505" s="129"/>
      <c r="I505" s="129"/>
      <c r="L505" s="132"/>
      <c r="Q505" s="133"/>
      <c r="R505" s="133"/>
      <c r="S505" s="133"/>
      <c r="U505" s="136"/>
      <c r="V505" s="136"/>
      <c r="X505" s="137"/>
      <c r="Y505" s="135"/>
      <c r="AA505" s="138"/>
    </row>
    <row r="506" spans="1:27" x14ac:dyDescent="0.2">
      <c r="A506" s="126"/>
      <c r="B506" s="127"/>
      <c r="C506" s="128"/>
      <c r="D506" s="129"/>
      <c r="E506" s="129"/>
      <c r="F506" s="129"/>
      <c r="G506" s="129"/>
      <c r="H506" s="129"/>
      <c r="I506" s="129"/>
      <c r="L506" s="132"/>
      <c r="Q506" s="133"/>
      <c r="R506" s="133"/>
      <c r="S506" s="133"/>
      <c r="U506" s="136"/>
      <c r="V506" s="136"/>
      <c r="X506" s="137"/>
      <c r="Y506" s="135"/>
      <c r="AA506" s="138"/>
    </row>
    <row r="507" spans="1:27" x14ac:dyDescent="0.2">
      <c r="A507" s="126"/>
      <c r="B507" s="127"/>
      <c r="C507" s="128"/>
      <c r="D507" s="129"/>
      <c r="E507" s="129"/>
      <c r="F507" s="129"/>
      <c r="G507" s="129"/>
      <c r="H507" s="129"/>
      <c r="I507" s="129"/>
      <c r="L507" s="132"/>
      <c r="Q507" s="133"/>
      <c r="R507" s="133"/>
      <c r="S507" s="133"/>
      <c r="U507" s="136"/>
      <c r="V507" s="136"/>
      <c r="X507" s="137"/>
      <c r="Y507" s="135"/>
      <c r="AA507" s="138"/>
    </row>
    <row r="508" spans="1:27" x14ac:dyDescent="0.2">
      <c r="A508" s="126"/>
      <c r="B508" s="127"/>
      <c r="C508" s="128"/>
      <c r="D508" s="129"/>
      <c r="E508" s="129"/>
      <c r="F508" s="129"/>
      <c r="G508" s="129"/>
      <c r="H508" s="129"/>
      <c r="I508" s="129"/>
      <c r="L508" s="132"/>
      <c r="Q508" s="133"/>
      <c r="R508" s="133"/>
      <c r="S508" s="133"/>
      <c r="U508" s="136"/>
      <c r="V508" s="136"/>
      <c r="X508" s="137"/>
      <c r="Y508" s="135"/>
      <c r="AA508" s="138"/>
    </row>
    <row r="509" spans="1:27" x14ac:dyDescent="0.2">
      <c r="A509" s="126"/>
      <c r="B509" s="127"/>
      <c r="C509" s="128"/>
      <c r="D509" s="129"/>
      <c r="E509" s="129"/>
      <c r="F509" s="129"/>
      <c r="G509" s="129"/>
      <c r="H509" s="129"/>
      <c r="I509" s="129"/>
      <c r="L509" s="132"/>
      <c r="Q509" s="133"/>
      <c r="R509" s="133"/>
      <c r="S509" s="133"/>
      <c r="U509" s="136"/>
      <c r="V509" s="136"/>
      <c r="X509" s="137"/>
      <c r="Y509" s="135"/>
      <c r="AA509" s="138"/>
    </row>
    <row r="510" spans="1:27" x14ac:dyDescent="0.2">
      <c r="A510" s="126"/>
      <c r="B510" s="127"/>
      <c r="C510" s="128"/>
      <c r="D510" s="129"/>
      <c r="E510" s="129"/>
      <c r="F510" s="129"/>
      <c r="G510" s="129"/>
      <c r="H510" s="129"/>
      <c r="I510" s="129"/>
      <c r="L510" s="132"/>
      <c r="Q510" s="133"/>
      <c r="R510" s="133"/>
      <c r="S510" s="133"/>
      <c r="U510" s="136"/>
      <c r="V510" s="136"/>
      <c r="X510" s="137"/>
      <c r="Y510" s="135"/>
      <c r="AA510" s="138"/>
    </row>
    <row r="511" spans="1:27" x14ac:dyDescent="0.2">
      <c r="A511" s="126"/>
      <c r="B511" s="127"/>
      <c r="C511" s="128"/>
      <c r="D511" s="129"/>
      <c r="E511" s="129"/>
      <c r="F511" s="129"/>
      <c r="G511" s="129"/>
      <c r="H511" s="129"/>
      <c r="I511" s="129"/>
      <c r="L511" s="132"/>
      <c r="Q511" s="133"/>
      <c r="R511" s="133"/>
      <c r="S511" s="133"/>
      <c r="U511" s="136"/>
      <c r="V511" s="136"/>
      <c r="X511" s="137"/>
      <c r="Y511" s="135"/>
      <c r="AA511" s="138"/>
    </row>
    <row r="512" spans="1:27" x14ac:dyDescent="0.2">
      <c r="A512" s="126"/>
      <c r="B512" s="127"/>
      <c r="C512" s="128"/>
      <c r="D512" s="129"/>
      <c r="E512" s="129"/>
      <c r="F512" s="129"/>
      <c r="G512" s="129"/>
      <c r="H512" s="129"/>
      <c r="I512" s="129"/>
      <c r="L512" s="132"/>
      <c r="Q512" s="133"/>
      <c r="R512" s="133"/>
      <c r="S512" s="133"/>
      <c r="U512" s="136"/>
      <c r="V512" s="136"/>
      <c r="X512" s="137"/>
      <c r="Y512" s="135"/>
      <c r="AA512" s="138"/>
    </row>
    <row r="513" spans="1:27" x14ac:dyDescent="0.2">
      <c r="A513" s="126"/>
      <c r="B513" s="127"/>
      <c r="C513" s="128"/>
      <c r="D513" s="129"/>
      <c r="E513" s="129"/>
      <c r="F513" s="129"/>
      <c r="G513" s="129"/>
      <c r="H513" s="129"/>
      <c r="I513" s="129"/>
      <c r="L513" s="132"/>
      <c r="Q513" s="133"/>
      <c r="R513" s="133"/>
      <c r="S513" s="133"/>
      <c r="U513" s="136"/>
      <c r="V513" s="136"/>
      <c r="X513" s="137"/>
      <c r="Y513" s="135"/>
      <c r="AA513" s="138"/>
    </row>
    <row r="514" spans="1:27" x14ac:dyDescent="0.2">
      <c r="A514" s="126"/>
      <c r="B514" s="127"/>
      <c r="C514" s="128"/>
      <c r="D514" s="129"/>
      <c r="E514" s="129"/>
      <c r="F514" s="129"/>
      <c r="G514" s="129"/>
      <c r="H514" s="129"/>
      <c r="I514" s="129"/>
      <c r="L514" s="132"/>
      <c r="Q514" s="133"/>
      <c r="R514" s="133"/>
      <c r="S514" s="133"/>
      <c r="U514" s="136"/>
      <c r="V514" s="136"/>
      <c r="X514" s="137"/>
      <c r="Y514" s="135"/>
      <c r="AA514" s="138"/>
    </row>
    <row r="515" spans="1:27" x14ac:dyDescent="0.2">
      <c r="A515" s="126"/>
      <c r="B515" s="127"/>
      <c r="C515" s="128"/>
      <c r="D515" s="129"/>
      <c r="E515" s="129"/>
      <c r="F515" s="129"/>
      <c r="G515" s="129"/>
      <c r="H515" s="129"/>
      <c r="I515" s="129"/>
      <c r="L515" s="132"/>
      <c r="Q515" s="133"/>
      <c r="R515" s="133"/>
      <c r="S515" s="133"/>
      <c r="U515" s="136"/>
      <c r="V515" s="136"/>
      <c r="X515" s="137"/>
      <c r="Y515" s="135"/>
      <c r="AA515" s="138"/>
    </row>
    <row r="516" spans="1:27" x14ac:dyDescent="0.2">
      <c r="A516" s="126"/>
      <c r="B516" s="127"/>
      <c r="C516" s="128"/>
      <c r="D516" s="129"/>
      <c r="E516" s="129"/>
      <c r="F516" s="129"/>
      <c r="G516" s="129"/>
      <c r="H516" s="129"/>
      <c r="I516" s="129"/>
      <c r="L516" s="132"/>
      <c r="Q516" s="133"/>
      <c r="R516" s="133"/>
      <c r="S516" s="133"/>
      <c r="U516" s="136"/>
      <c r="V516" s="136"/>
      <c r="X516" s="137"/>
      <c r="Y516" s="135"/>
      <c r="AA516" s="138"/>
    </row>
    <row r="517" spans="1:27" x14ac:dyDescent="0.2">
      <c r="A517" s="126"/>
      <c r="B517" s="127"/>
      <c r="C517" s="128"/>
      <c r="D517" s="129"/>
      <c r="E517" s="129"/>
      <c r="F517" s="129"/>
      <c r="G517" s="129"/>
      <c r="H517" s="129"/>
      <c r="I517" s="129"/>
      <c r="L517" s="132"/>
      <c r="Q517" s="133"/>
      <c r="R517" s="133"/>
      <c r="S517" s="133"/>
      <c r="U517" s="136"/>
      <c r="V517" s="136"/>
      <c r="X517" s="137"/>
      <c r="Y517" s="135"/>
      <c r="AA517" s="138"/>
    </row>
    <row r="518" spans="1:27" x14ac:dyDescent="0.2">
      <c r="A518" s="126"/>
      <c r="B518" s="127"/>
      <c r="C518" s="128"/>
      <c r="D518" s="129"/>
      <c r="E518" s="129"/>
      <c r="F518" s="129"/>
      <c r="G518" s="129"/>
      <c r="H518" s="129"/>
      <c r="I518" s="129"/>
      <c r="L518" s="132"/>
      <c r="Q518" s="133"/>
      <c r="R518" s="133"/>
      <c r="S518" s="133"/>
      <c r="U518" s="136"/>
      <c r="V518" s="136"/>
      <c r="X518" s="137"/>
      <c r="Y518" s="135"/>
      <c r="AA518" s="138"/>
    </row>
    <row r="519" spans="1:27" x14ac:dyDescent="0.2">
      <c r="A519" s="126"/>
      <c r="B519" s="127"/>
      <c r="C519" s="128"/>
      <c r="D519" s="129"/>
      <c r="E519" s="129"/>
      <c r="F519" s="129"/>
      <c r="G519" s="129"/>
      <c r="H519" s="129"/>
      <c r="I519" s="129"/>
      <c r="L519" s="132"/>
      <c r="Q519" s="133"/>
      <c r="R519" s="133"/>
      <c r="S519" s="133"/>
      <c r="U519" s="136"/>
      <c r="V519" s="136"/>
      <c r="X519" s="137"/>
      <c r="Y519" s="135"/>
      <c r="AA519" s="138"/>
    </row>
    <row r="520" spans="1:27" x14ac:dyDescent="0.2">
      <c r="A520" s="126"/>
      <c r="B520" s="127"/>
      <c r="C520" s="128"/>
      <c r="D520" s="129"/>
      <c r="E520" s="129"/>
      <c r="F520" s="129"/>
      <c r="G520" s="129"/>
      <c r="H520" s="129"/>
      <c r="I520" s="129"/>
      <c r="L520" s="132"/>
      <c r="Q520" s="133"/>
      <c r="R520" s="133"/>
      <c r="S520" s="133"/>
      <c r="U520" s="136"/>
      <c r="V520" s="136"/>
      <c r="X520" s="137"/>
      <c r="Y520" s="135"/>
      <c r="AA520" s="138"/>
    </row>
    <row r="521" spans="1:27" x14ac:dyDescent="0.2">
      <c r="A521" s="126"/>
      <c r="B521" s="127"/>
      <c r="C521" s="128"/>
      <c r="D521" s="129"/>
      <c r="E521" s="129"/>
      <c r="F521" s="129"/>
      <c r="G521" s="129"/>
      <c r="H521" s="129"/>
      <c r="I521" s="129"/>
      <c r="L521" s="132"/>
      <c r="Q521" s="133"/>
      <c r="R521" s="133"/>
      <c r="S521" s="133"/>
      <c r="U521" s="136"/>
      <c r="V521" s="136"/>
      <c r="X521" s="137"/>
      <c r="Y521" s="135"/>
      <c r="AA521" s="138"/>
    </row>
    <row r="522" spans="1:27" x14ac:dyDescent="0.2">
      <c r="A522" s="126"/>
      <c r="B522" s="127"/>
      <c r="C522" s="128"/>
      <c r="D522" s="129"/>
      <c r="E522" s="129"/>
      <c r="F522" s="129"/>
      <c r="G522" s="129"/>
      <c r="H522" s="129"/>
      <c r="I522" s="129"/>
      <c r="L522" s="132"/>
      <c r="Q522" s="133"/>
      <c r="R522" s="133"/>
      <c r="S522" s="133"/>
      <c r="U522" s="136"/>
      <c r="V522" s="136"/>
      <c r="X522" s="137"/>
      <c r="Y522" s="135"/>
      <c r="AA522" s="138"/>
    </row>
    <row r="523" spans="1:27" x14ac:dyDescent="0.2">
      <c r="A523" s="126"/>
      <c r="B523" s="127"/>
      <c r="C523" s="128"/>
      <c r="D523" s="129"/>
      <c r="E523" s="129"/>
      <c r="F523" s="129"/>
      <c r="G523" s="129"/>
      <c r="H523" s="129"/>
      <c r="I523" s="129"/>
      <c r="L523" s="132"/>
      <c r="Q523" s="133"/>
      <c r="R523" s="133"/>
      <c r="S523" s="133"/>
      <c r="U523" s="136"/>
      <c r="V523" s="136"/>
      <c r="X523" s="137"/>
      <c r="Y523" s="135"/>
      <c r="AA523" s="138"/>
    </row>
    <row r="524" spans="1:27" x14ac:dyDescent="0.2">
      <c r="A524" s="126"/>
      <c r="B524" s="127"/>
      <c r="C524" s="128"/>
      <c r="D524" s="129"/>
      <c r="E524" s="129"/>
      <c r="F524" s="129"/>
      <c r="G524" s="129"/>
      <c r="H524" s="129"/>
      <c r="I524" s="129"/>
      <c r="L524" s="132"/>
      <c r="Q524" s="133"/>
      <c r="R524" s="133"/>
      <c r="S524" s="133"/>
      <c r="U524" s="136"/>
      <c r="V524" s="136"/>
      <c r="X524" s="137"/>
      <c r="Y524" s="135"/>
      <c r="AA524" s="138"/>
    </row>
    <row r="525" spans="1:27" x14ac:dyDescent="0.2">
      <c r="A525" s="126"/>
      <c r="B525" s="127"/>
      <c r="C525" s="128"/>
      <c r="D525" s="129"/>
      <c r="E525" s="129"/>
      <c r="F525" s="129"/>
      <c r="G525" s="129"/>
      <c r="H525" s="129"/>
      <c r="I525" s="129"/>
      <c r="L525" s="132"/>
      <c r="Q525" s="133"/>
      <c r="R525" s="133"/>
      <c r="S525" s="133"/>
      <c r="U525" s="136"/>
      <c r="V525" s="136"/>
      <c r="X525" s="137"/>
      <c r="Y525" s="135"/>
      <c r="AA525" s="138"/>
    </row>
    <row r="526" spans="1:27" x14ac:dyDescent="0.2">
      <c r="A526" s="126"/>
      <c r="B526" s="127"/>
      <c r="C526" s="128"/>
      <c r="D526" s="129"/>
      <c r="E526" s="129"/>
      <c r="F526" s="129"/>
      <c r="G526" s="129"/>
      <c r="H526" s="129"/>
      <c r="I526" s="129"/>
      <c r="L526" s="132"/>
      <c r="Q526" s="133"/>
      <c r="R526" s="133"/>
      <c r="S526" s="133"/>
      <c r="U526" s="136"/>
      <c r="V526" s="136"/>
      <c r="X526" s="137"/>
      <c r="Y526" s="135"/>
      <c r="AA526" s="138"/>
    </row>
    <row r="527" spans="1:27" x14ac:dyDescent="0.2">
      <c r="A527" s="126"/>
      <c r="B527" s="127"/>
      <c r="C527" s="128"/>
      <c r="D527" s="129"/>
      <c r="E527" s="129"/>
      <c r="F527" s="129"/>
      <c r="G527" s="129"/>
      <c r="H527" s="129"/>
      <c r="I527" s="129"/>
      <c r="L527" s="132"/>
      <c r="Q527" s="133"/>
      <c r="R527" s="133"/>
      <c r="S527" s="133"/>
      <c r="U527" s="136"/>
      <c r="V527" s="136"/>
      <c r="X527" s="137"/>
      <c r="Y527" s="135"/>
      <c r="AA527" s="138"/>
    </row>
    <row r="528" spans="1:27" x14ac:dyDescent="0.2">
      <c r="A528" s="126"/>
      <c r="B528" s="127"/>
      <c r="C528" s="128"/>
      <c r="D528" s="129"/>
      <c r="E528" s="129"/>
      <c r="F528" s="129"/>
      <c r="G528" s="129"/>
      <c r="H528" s="129"/>
      <c r="I528" s="129"/>
      <c r="L528" s="132"/>
      <c r="Q528" s="133"/>
      <c r="R528" s="133"/>
      <c r="S528" s="133"/>
      <c r="U528" s="136"/>
      <c r="V528" s="136"/>
      <c r="X528" s="137"/>
      <c r="Y528" s="135"/>
      <c r="AA528" s="138"/>
    </row>
    <row r="529" spans="1:27" x14ac:dyDescent="0.2">
      <c r="A529" s="126"/>
      <c r="B529" s="127"/>
      <c r="C529" s="128"/>
      <c r="D529" s="129"/>
      <c r="E529" s="129"/>
      <c r="F529" s="129"/>
      <c r="G529" s="129"/>
      <c r="H529" s="129"/>
      <c r="I529" s="129"/>
      <c r="L529" s="132"/>
      <c r="Q529" s="133"/>
      <c r="R529" s="133"/>
      <c r="S529" s="133"/>
      <c r="U529" s="136"/>
      <c r="V529" s="136"/>
      <c r="X529" s="137"/>
      <c r="Y529" s="135"/>
      <c r="AA529" s="138"/>
    </row>
    <row r="530" spans="1:27" x14ac:dyDescent="0.2">
      <c r="A530" s="126"/>
      <c r="B530" s="127"/>
      <c r="C530" s="128"/>
      <c r="D530" s="129"/>
      <c r="E530" s="129"/>
      <c r="F530" s="129"/>
      <c r="G530" s="129"/>
      <c r="H530" s="129"/>
      <c r="I530" s="129"/>
      <c r="L530" s="132"/>
      <c r="Q530" s="133"/>
      <c r="R530" s="133"/>
      <c r="S530" s="133"/>
      <c r="U530" s="136"/>
      <c r="V530" s="136"/>
      <c r="X530" s="137"/>
      <c r="Y530" s="135"/>
      <c r="AA530" s="138"/>
    </row>
    <row r="531" spans="1:27" x14ac:dyDescent="0.2">
      <c r="A531" s="126"/>
      <c r="B531" s="127"/>
      <c r="C531" s="128"/>
      <c r="D531" s="129"/>
      <c r="E531" s="129"/>
      <c r="F531" s="129"/>
      <c r="G531" s="129"/>
      <c r="H531" s="129"/>
      <c r="I531" s="129"/>
      <c r="L531" s="132"/>
      <c r="Q531" s="133"/>
      <c r="R531" s="133"/>
      <c r="S531" s="133"/>
      <c r="U531" s="136"/>
      <c r="V531" s="136"/>
      <c r="X531" s="137"/>
      <c r="Y531" s="135"/>
      <c r="AA531" s="138"/>
    </row>
    <row r="532" spans="1:27" x14ac:dyDescent="0.2">
      <c r="A532" s="126"/>
      <c r="B532" s="127"/>
      <c r="C532" s="128"/>
      <c r="D532" s="129"/>
      <c r="E532" s="129"/>
      <c r="F532" s="129"/>
      <c r="G532" s="129"/>
      <c r="H532" s="129"/>
      <c r="I532" s="129"/>
      <c r="L532" s="132"/>
      <c r="Q532" s="133"/>
      <c r="R532" s="133"/>
      <c r="S532" s="133"/>
      <c r="U532" s="136"/>
      <c r="V532" s="136"/>
      <c r="X532" s="137"/>
      <c r="Y532" s="135"/>
      <c r="AA532" s="138"/>
    </row>
    <row r="533" spans="1:27" x14ac:dyDescent="0.2">
      <c r="A533" s="126"/>
      <c r="B533" s="127"/>
      <c r="C533" s="128"/>
      <c r="D533" s="129"/>
      <c r="E533" s="129"/>
      <c r="F533" s="129"/>
      <c r="G533" s="129"/>
      <c r="H533" s="129"/>
      <c r="I533" s="129"/>
      <c r="L533" s="132"/>
      <c r="Q533" s="133"/>
      <c r="R533" s="133"/>
      <c r="S533" s="133"/>
      <c r="U533" s="136"/>
      <c r="V533" s="136"/>
      <c r="X533" s="137"/>
      <c r="Y533" s="135"/>
      <c r="AA533" s="138"/>
    </row>
    <row r="534" spans="1:27" x14ac:dyDescent="0.2">
      <c r="A534" s="126"/>
      <c r="B534" s="127"/>
      <c r="C534" s="128"/>
      <c r="D534" s="129"/>
      <c r="E534" s="129"/>
      <c r="F534" s="129"/>
      <c r="G534" s="129"/>
      <c r="H534" s="129"/>
      <c r="I534" s="129"/>
      <c r="L534" s="132"/>
      <c r="Q534" s="133"/>
      <c r="R534" s="133"/>
      <c r="S534" s="133"/>
      <c r="U534" s="136"/>
      <c r="V534" s="136"/>
      <c r="X534" s="137"/>
      <c r="Y534" s="135"/>
      <c r="AA534" s="138"/>
    </row>
    <row r="535" spans="1:27" x14ac:dyDescent="0.2">
      <c r="A535" s="126"/>
      <c r="B535" s="127"/>
      <c r="C535" s="128"/>
      <c r="D535" s="129"/>
      <c r="E535" s="129"/>
      <c r="F535" s="129"/>
      <c r="G535" s="129"/>
      <c r="H535" s="129"/>
      <c r="I535" s="129"/>
      <c r="L535" s="132"/>
      <c r="Q535" s="133"/>
      <c r="R535" s="133"/>
      <c r="S535" s="133"/>
      <c r="U535" s="136"/>
      <c r="V535" s="136"/>
      <c r="X535" s="137"/>
      <c r="Y535" s="135"/>
      <c r="AA535" s="138"/>
    </row>
    <row r="536" spans="1:27" x14ac:dyDescent="0.2">
      <c r="A536" s="126"/>
      <c r="B536" s="127"/>
      <c r="C536" s="128"/>
      <c r="D536" s="129"/>
      <c r="E536" s="129"/>
      <c r="F536" s="129"/>
      <c r="G536" s="129"/>
      <c r="H536" s="129"/>
      <c r="I536" s="129"/>
      <c r="L536" s="132"/>
      <c r="Q536" s="133"/>
      <c r="R536" s="133"/>
      <c r="S536" s="133"/>
      <c r="U536" s="136"/>
      <c r="V536" s="136"/>
      <c r="X536" s="137"/>
      <c r="Y536" s="135"/>
      <c r="AA536" s="138"/>
    </row>
    <row r="537" spans="1:27" x14ac:dyDescent="0.2">
      <c r="A537" s="126"/>
      <c r="B537" s="127"/>
      <c r="C537" s="128"/>
      <c r="D537" s="129"/>
      <c r="E537" s="129"/>
      <c r="F537" s="129"/>
      <c r="G537" s="129"/>
      <c r="H537" s="129"/>
      <c r="I537" s="129"/>
      <c r="L537" s="132"/>
      <c r="Q537" s="133"/>
      <c r="R537" s="133"/>
      <c r="S537" s="133"/>
      <c r="U537" s="136"/>
      <c r="V537" s="136"/>
      <c r="X537" s="137"/>
      <c r="Y537" s="135"/>
      <c r="AA537" s="138"/>
    </row>
    <row r="538" spans="1:27" x14ac:dyDescent="0.2">
      <c r="A538" s="126"/>
      <c r="B538" s="127"/>
      <c r="C538" s="128"/>
      <c r="D538" s="129"/>
      <c r="E538" s="129"/>
      <c r="F538" s="129"/>
      <c r="G538" s="129"/>
      <c r="H538" s="129"/>
      <c r="I538" s="129"/>
      <c r="L538" s="132"/>
      <c r="Q538" s="133"/>
      <c r="R538" s="133"/>
      <c r="S538" s="133"/>
      <c r="U538" s="136"/>
      <c r="V538" s="136"/>
      <c r="X538" s="137"/>
      <c r="Y538" s="135"/>
      <c r="AA538" s="138"/>
    </row>
    <row r="539" spans="1:27" x14ac:dyDescent="0.2">
      <c r="A539" s="126"/>
      <c r="B539" s="127"/>
      <c r="C539" s="128"/>
      <c r="D539" s="129"/>
      <c r="E539" s="129"/>
      <c r="F539" s="129"/>
      <c r="G539" s="129"/>
      <c r="H539" s="129"/>
      <c r="I539" s="129"/>
      <c r="L539" s="132"/>
      <c r="Q539" s="133"/>
      <c r="R539" s="133"/>
      <c r="S539" s="133"/>
      <c r="U539" s="136"/>
      <c r="V539" s="136"/>
      <c r="X539" s="137"/>
      <c r="Y539" s="135"/>
      <c r="AA539" s="138"/>
    </row>
    <row r="540" spans="1:27" x14ac:dyDescent="0.2">
      <c r="A540" s="126"/>
      <c r="B540" s="127"/>
      <c r="C540" s="128"/>
      <c r="D540" s="129"/>
      <c r="E540" s="129"/>
      <c r="F540" s="129"/>
      <c r="G540" s="129"/>
      <c r="H540" s="129"/>
      <c r="I540" s="129"/>
      <c r="L540" s="132"/>
      <c r="Q540" s="133"/>
      <c r="R540" s="133"/>
      <c r="S540" s="133"/>
      <c r="U540" s="136"/>
      <c r="V540" s="136"/>
      <c r="X540" s="137"/>
      <c r="Y540" s="135"/>
      <c r="AA540" s="138"/>
    </row>
    <row r="541" spans="1:27" x14ac:dyDescent="0.2">
      <c r="A541" s="126"/>
      <c r="B541" s="127"/>
      <c r="C541" s="128"/>
      <c r="D541" s="129"/>
      <c r="E541" s="129"/>
      <c r="F541" s="129"/>
      <c r="G541" s="129"/>
      <c r="H541" s="129"/>
      <c r="I541" s="129"/>
      <c r="L541" s="132"/>
      <c r="Q541" s="133"/>
      <c r="R541" s="133"/>
      <c r="S541" s="133"/>
      <c r="U541" s="136"/>
      <c r="V541" s="136"/>
      <c r="X541" s="137"/>
      <c r="Y541" s="135"/>
      <c r="AA541" s="138"/>
    </row>
    <row r="542" spans="1:27" x14ac:dyDescent="0.2">
      <c r="A542" s="126"/>
      <c r="B542" s="127"/>
      <c r="C542" s="128"/>
      <c r="D542" s="129"/>
      <c r="E542" s="129"/>
      <c r="F542" s="129"/>
      <c r="G542" s="129"/>
      <c r="H542" s="129"/>
      <c r="I542" s="129"/>
      <c r="L542" s="132"/>
      <c r="Q542" s="133"/>
      <c r="R542" s="133"/>
      <c r="S542" s="133"/>
      <c r="U542" s="136"/>
      <c r="V542" s="136"/>
      <c r="X542" s="137"/>
      <c r="Y542" s="135"/>
      <c r="AA542" s="138"/>
    </row>
    <row r="543" spans="1:27" x14ac:dyDescent="0.2">
      <c r="A543" s="126"/>
      <c r="B543" s="127"/>
      <c r="C543" s="128"/>
      <c r="D543" s="129"/>
      <c r="E543" s="129"/>
      <c r="F543" s="129"/>
      <c r="G543" s="129"/>
      <c r="H543" s="129"/>
      <c r="I543" s="129"/>
      <c r="L543" s="132"/>
      <c r="Q543" s="133"/>
      <c r="R543" s="133"/>
      <c r="S543" s="133"/>
      <c r="U543" s="136"/>
      <c r="V543" s="136"/>
      <c r="X543" s="137"/>
      <c r="Y543" s="135"/>
      <c r="AA543" s="138"/>
    </row>
    <row r="544" spans="1:27" x14ac:dyDescent="0.2">
      <c r="A544" s="126"/>
      <c r="B544" s="127"/>
      <c r="C544" s="128"/>
      <c r="D544" s="129"/>
      <c r="E544" s="129"/>
      <c r="F544" s="129"/>
      <c r="G544" s="129"/>
      <c r="H544" s="129"/>
      <c r="I544" s="129"/>
      <c r="L544" s="132"/>
      <c r="Q544" s="133"/>
      <c r="R544" s="133"/>
      <c r="S544" s="133"/>
      <c r="U544" s="136"/>
      <c r="V544" s="136"/>
      <c r="X544" s="137"/>
      <c r="Y544" s="135"/>
      <c r="AA544" s="138"/>
    </row>
    <row r="545" spans="1:27" x14ac:dyDescent="0.2">
      <c r="A545" s="126"/>
      <c r="B545" s="127"/>
      <c r="C545" s="128"/>
      <c r="D545" s="129"/>
      <c r="E545" s="129"/>
      <c r="F545" s="129"/>
      <c r="G545" s="129"/>
      <c r="H545" s="129"/>
      <c r="I545" s="129"/>
      <c r="L545" s="132"/>
      <c r="Q545" s="133"/>
      <c r="R545" s="133"/>
      <c r="S545" s="133"/>
      <c r="U545" s="136"/>
      <c r="V545" s="136"/>
      <c r="X545" s="137"/>
      <c r="Y545" s="135"/>
      <c r="AA545" s="138"/>
    </row>
    <row r="546" spans="1:27" x14ac:dyDescent="0.2">
      <c r="A546" s="126"/>
      <c r="B546" s="127"/>
      <c r="C546" s="128"/>
      <c r="D546" s="129"/>
      <c r="E546" s="129"/>
      <c r="F546" s="129"/>
      <c r="G546" s="129"/>
      <c r="H546" s="129"/>
      <c r="I546" s="129"/>
      <c r="L546" s="132"/>
      <c r="Q546" s="133"/>
      <c r="R546" s="133"/>
      <c r="S546" s="133"/>
      <c r="U546" s="136"/>
      <c r="V546" s="136"/>
      <c r="X546" s="137"/>
      <c r="Y546" s="135"/>
      <c r="AA546" s="138"/>
    </row>
    <row r="547" spans="1:27" x14ac:dyDescent="0.2">
      <c r="A547" s="126"/>
      <c r="B547" s="127"/>
      <c r="C547" s="128"/>
      <c r="D547" s="129"/>
      <c r="E547" s="129"/>
      <c r="F547" s="129"/>
      <c r="G547" s="129"/>
      <c r="H547" s="129"/>
      <c r="I547" s="129"/>
      <c r="L547" s="132"/>
      <c r="Q547" s="133"/>
      <c r="R547" s="133"/>
      <c r="S547" s="133"/>
      <c r="U547" s="136"/>
      <c r="V547" s="136"/>
      <c r="X547" s="137"/>
      <c r="Y547" s="135"/>
      <c r="AA547" s="138"/>
    </row>
    <row r="548" spans="1:27" x14ac:dyDescent="0.2">
      <c r="A548" s="126"/>
      <c r="B548" s="127"/>
      <c r="C548" s="128"/>
      <c r="D548" s="129"/>
      <c r="E548" s="129"/>
      <c r="F548" s="129"/>
      <c r="G548" s="129"/>
      <c r="H548" s="129"/>
      <c r="I548" s="129"/>
      <c r="L548" s="132"/>
      <c r="Q548" s="133"/>
      <c r="R548" s="133"/>
      <c r="S548" s="133"/>
      <c r="U548" s="136"/>
      <c r="V548" s="136"/>
      <c r="X548" s="137"/>
      <c r="Y548" s="135"/>
      <c r="AA548" s="138"/>
    </row>
    <row r="549" spans="1:27" x14ac:dyDescent="0.2">
      <c r="A549" s="126"/>
      <c r="B549" s="127"/>
      <c r="C549" s="128"/>
      <c r="D549" s="129"/>
      <c r="E549" s="129"/>
      <c r="F549" s="129"/>
      <c r="G549" s="129"/>
      <c r="H549" s="129"/>
      <c r="I549" s="129"/>
      <c r="L549" s="132"/>
      <c r="Q549" s="133"/>
      <c r="R549" s="133"/>
      <c r="S549" s="133"/>
      <c r="U549" s="136"/>
      <c r="V549" s="136"/>
      <c r="X549" s="137"/>
      <c r="Y549" s="135"/>
      <c r="AA549" s="138"/>
    </row>
    <row r="550" spans="1:27" x14ac:dyDescent="0.2">
      <c r="A550" s="126"/>
      <c r="B550" s="127"/>
      <c r="C550" s="128"/>
      <c r="D550" s="129"/>
      <c r="E550" s="129"/>
      <c r="F550" s="129"/>
      <c r="G550" s="129"/>
      <c r="H550" s="129"/>
      <c r="I550" s="129"/>
      <c r="L550" s="132"/>
      <c r="Q550" s="133"/>
      <c r="R550" s="133"/>
      <c r="S550" s="133"/>
      <c r="U550" s="136"/>
      <c r="V550" s="136"/>
      <c r="X550" s="137"/>
      <c r="Y550" s="135"/>
      <c r="AA550" s="138"/>
    </row>
    <row r="551" spans="1:27" x14ac:dyDescent="0.2">
      <c r="A551" s="126"/>
      <c r="B551" s="127"/>
      <c r="C551" s="128"/>
      <c r="D551" s="129"/>
      <c r="E551" s="129"/>
      <c r="F551" s="129"/>
      <c r="G551" s="129"/>
      <c r="H551" s="129"/>
      <c r="I551" s="129"/>
      <c r="L551" s="132"/>
      <c r="Q551" s="133"/>
      <c r="R551" s="133"/>
      <c r="S551" s="133"/>
      <c r="U551" s="136"/>
      <c r="V551" s="136"/>
      <c r="X551" s="137"/>
      <c r="Y551" s="135"/>
      <c r="AA551" s="138"/>
    </row>
    <row r="552" spans="1:27" x14ac:dyDescent="0.2">
      <c r="A552" s="126"/>
      <c r="B552" s="127"/>
      <c r="C552" s="128"/>
      <c r="D552" s="129"/>
      <c r="E552" s="129"/>
      <c r="F552" s="129"/>
      <c r="G552" s="129"/>
      <c r="H552" s="129"/>
      <c r="I552" s="129"/>
      <c r="L552" s="132"/>
      <c r="Q552" s="133"/>
      <c r="R552" s="133"/>
      <c r="S552" s="133"/>
      <c r="U552" s="136"/>
      <c r="V552" s="136"/>
      <c r="X552" s="137"/>
      <c r="Y552" s="135"/>
      <c r="AA552" s="138"/>
    </row>
    <row r="553" spans="1:27" x14ac:dyDescent="0.2">
      <c r="A553" s="126"/>
      <c r="B553" s="127"/>
      <c r="C553" s="128"/>
      <c r="D553" s="129"/>
      <c r="E553" s="129"/>
      <c r="F553" s="129"/>
      <c r="G553" s="129"/>
      <c r="H553" s="129"/>
      <c r="I553" s="129"/>
      <c r="L553" s="132"/>
      <c r="Q553" s="133"/>
      <c r="R553" s="133"/>
      <c r="S553" s="133"/>
      <c r="U553" s="136"/>
      <c r="V553" s="136"/>
      <c r="X553" s="137"/>
      <c r="Y553" s="135"/>
      <c r="AA553" s="138"/>
    </row>
    <row r="554" spans="1:27" x14ac:dyDescent="0.2">
      <c r="A554" s="126"/>
      <c r="B554" s="127"/>
      <c r="C554" s="128"/>
      <c r="D554" s="129"/>
      <c r="E554" s="129"/>
      <c r="F554" s="129"/>
      <c r="G554" s="129"/>
      <c r="H554" s="129"/>
      <c r="I554" s="129"/>
      <c r="L554" s="132"/>
      <c r="Q554" s="133"/>
      <c r="R554" s="133"/>
      <c r="S554" s="133"/>
      <c r="U554" s="136"/>
      <c r="V554" s="136"/>
      <c r="X554" s="137"/>
      <c r="Y554" s="135"/>
      <c r="AA554" s="138"/>
    </row>
    <row r="555" spans="1:27" x14ac:dyDescent="0.2">
      <c r="A555" s="126"/>
      <c r="B555" s="127"/>
      <c r="C555" s="128"/>
      <c r="D555" s="129"/>
      <c r="E555" s="129"/>
      <c r="F555" s="129"/>
      <c r="G555" s="129"/>
      <c r="H555" s="129"/>
      <c r="I555" s="129"/>
      <c r="L555" s="132"/>
      <c r="Q555" s="133"/>
      <c r="R555" s="133"/>
      <c r="S555" s="133"/>
      <c r="U555" s="136"/>
      <c r="V555" s="136"/>
      <c r="X555" s="137"/>
      <c r="Y555" s="135"/>
      <c r="AA555" s="138"/>
    </row>
    <row r="556" spans="1:27" x14ac:dyDescent="0.2">
      <c r="A556" s="126"/>
      <c r="B556" s="127"/>
      <c r="C556" s="128"/>
      <c r="D556" s="129"/>
      <c r="E556" s="129"/>
      <c r="F556" s="129"/>
      <c r="G556" s="129"/>
      <c r="H556" s="129"/>
      <c r="I556" s="129"/>
      <c r="L556" s="132"/>
      <c r="Q556" s="133"/>
      <c r="R556" s="133"/>
      <c r="S556" s="133"/>
      <c r="U556" s="136"/>
      <c r="V556" s="136"/>
      <c r="X556" s="137"/>
      <c r="Y556" s="135"/>
      <c r="AA556" s="138"/>
    </row>
    <row r="557" spans="1:27" x14ac:dyDescent="0.2">
      <c r="A557" s="126"/>
      <c r="B557" s="127"/>
      <c r="C557" s="128"/>
      <c r="D557" s="129"/>
      <c r="E557" s="129"/>
      <c r="F557" s="129"/>
      <c r="G557" s="129"/>
      <c r="H557" s="129"/>
      <c r="I557" s="129"/>
      <c r="L557" s="132"/>
      <c r="Q557" s="133"/>
      <c r="R557" s="133"/>
      <c r="S557" s="133"/>
      <c r="U557" s="136"/>
      <c r="V557" s="136"/>
      <c r="X557" s="137"/>
      <c r="Y557" s="135"/>
      <c r="AA557" s="138"/>
    </row>
    <row r="558" spans="1:27" x14ac:dyDescent="0.2">
      <c r="A558" s="126"/>
      <c r="B558" s="127"/>
      <c r="C558" s="128"/>
      <c r="D558" s="129"/>
      <c r="E558" s="129"/>
      <c r="F558" s="129"/>
      <c r="G558" s="129"/>
      <c r="H558" s="129"/>
      <c r="I558" s="129"/>
      <c r="L558" s="132"/>
      <c r="Q558" s="133"/>
      <c r="R558" s="133"/>
      <c r="S558" s="133"/>
      <c r="U558" s="136"/>
      <c r="V558" s="136"/>
      <c r="X558" s="137"/>
      <c r="Y558" s="135"/>
      <c r="AA558" s="138"/>
    </row>
    <row r="559" spans="1:27" x14ac:dyDescent="0.2">
      <c r="A559" s="126"/>
      <c r="B559" s="127"/>
      <c r="C559" s="128"/>
      <c r="D559" s="129"/>
      <c r="E559" s="129"/>
      <c r="F559" s="129"/>
      <c r="G559" s="129"/>
      <c r="H559" s="129"/>
      <c r="I559" s="129"/>
      <c r="L559" s="132"/>
      <c r="Q559" s="133"/>
      <c r="R559" s="133"/>
      <c r="S559" s="133"/>
      <c r="U559" s="136"/>
      <c r="V559" s="136"/>
      <c r="X559" s="137"/>
      <c r="Y559" s="135"/>
      <c r="AA559" s="138"/>
    </row>
    <row r="560" spans="1:27" x14ac:dyDescent="0.2">
      <c r="A560" s="126"/>
      <c r="B560" s="127"/>
      <c r="C560" s="128"/>
      <c r="D560" s="129"/>
      <c r="E560" s="129"/>
      <c r="F560" s="129"/>
      <c r="G560" s="129"/>
      <c r="H560" s="129"/>
      <c r="I560" s="129"/>
      <c r="L560" s="132"/>
      <c r="Q560" s="133"/>
      <c r="R560" s="133"/>
      <c r="S560" s="133"/>
      <c r="U560" s="136"/>
      <c r="V560" s="136"/>
      <c r="X560" s="137"/>
      <c r="Y560" s="135"/>
      <c r="AA560" s="138"/>
    </row>
    <row r="561" spans="1:27" x14ac:dyDescent="0.2">
      <c r="A561" s="126"/>
      <c r="B561" s="127"/>
      <c r="C561" s="128"/>
      <c r="D561" s="129"/>
      <c r="E561" s="129"/>
      <c r="F561" s="129"/>
      <c r="G561" s="129"/>
      <c r="H561" s="129"/>
      <c r="I561" s="129"/>
      <c r="L561" s="132"/>
      <c r="Q561" s="133"/>
      <c r="R561" s="133"/>
      <c r="S561" s="133"/>
      <c r="U561" s="136"/>
      <c r="V561" s="136"/>
      <c r="X561" s="137"/>
      <c r="Y561" s="135"/>
      <c r="AA561" s="138"/>
    </row>
    <row r="562" spans="1:27" x14ac:dyDescent="0.2">
      <c r="A562" s="126"/>
      <c r="B562" s="127"/>
      <c r="C562" s="128"/>
      <c r="D562" s="129"/>
      <c r="E562" s="129"/>
      <c r="F562" s="129"/>
      <c r="G562" s="129"/>
      <c r="H562" s="129"/>
      <c r="I562" s="129"/>
      <c r="L562" s="132"/>
      <c r="Q562" s="133"/>
      <c r="R562" s="133"/>
      <c r="S562" s="133"/>
      <c r="U562" s="136"/>
      <c r="V562" s="136"/>
      <c r="X562" s="137"/>
      <c r="Y562" s="135"/>
      <c r="AA562" s="138"/>
    </row>
    <row r="563" spans="1:27" x14ac:dyDescent="0.2">
      <c r="A563" s="126"/>
      <c r="B563" s="127"/>
      <c r="C563" s="128"/>
      <c r="D563" s="129"/>
      <c r="E563" s="129"/>
      <c r="F563" s="129"/>
      <c r="G563" s="129"/>
      <c r="H563" s="129"/>
      <c r="I563" s="129"/>
      <c r="L563" s="132"/>
      <c r="Q563" s="133"/>
      <c r="R563" s="133"/>
      <c r="S563" s="133"/>
      <c r="U563" s="136"/>
      <c r="V563" s="136"/>
      <c r="X563" s="137"/>
      <c r="Y563" s="135"/>
      <c r="AA563" s="138"/>
    </row>
    <row r="564" spans="1:27" x14ac:dyDescent="0.2">
      <c r="A564" s="126"/>
      <c r="B564" s="127"/>
      <c r="C564" s="128"/>
      <c r="D564" s="129"/>
      <c r="E564" s="129"/>
      <c r="F564" s="129"/>
      <c r="G564" s="129"/>
      <c r="H564" s="129"/>
      <c r="I564" s="129"/>
      <c r="L564" s="132"/>
      <c r="Q564" s="133"/>
      <c r="R564" s="133"/>
      <c r="S564" s="133"/>
      <c r="U564" s="136"/>
      <c r="V564" s="136"/>
      <c r="X564" s="137"/>
      <c r="Y564" s="135"/>
      <c r="AA564" s="138"/>
    </row>
    <row r="565" spans="1:27" x14ac:dyDescent="0.2">
      <c r="A565" s="126"/>
      <c r="B565" s="127"/>
      <c r="C565" s="128"/>
      <c r="D565" s="129"/>
      <c r="E565" s="129"/>
      <c r="F565" s="129"/>
      <c r="G565" s="129"/>
      <c r="H565" s="129"/>
      <c r="I565" s="129"/>
      <c r="L565" s="132"/>
      <c r="Q565" s="133"/>
      <c r="R565" s="133"/>
      <c r="S565" s="133"/>
      <c r="U565" s="136"/>
      <c r="V565" s="136"/>
      <c r="X565" s="137"/>
      <c r="Y565" s="135"/>
      <c r="AA565" s="138"/>
    </row>
    <row r="566" spans="1:27" x14ac:dyDescent="0.2">
      <c r="A566" s="126"/>
      <c r="B566" s="127"/>
      <c r="C566" s="128"/>
      <c r="D566" s="129"/>
      <c r="E566" s="129"/>
      <c r="F566" s="129"/>
      <c r="G566" s="129"/>
      <c r="H566" s="129"/>
      <c r="I566" s="129"/>
      <c r="L566" s="132"/>
      <c r="Q566" s="133"/>
      <c r="R566" s="133"/>
      <c r="S566" s="133"/>
      <c r="U566" s="136"/>
      <c r="V566" s="136"/>
      <c r="X566" s="137"/>
      <c r="Y566" s="135"/>
      <c r="AA566" s="138"/>
    </row>
    <row r="567" spans="1:27" x14ac:dyDescent="0.2">
      <c r="A567" s="126"/>
      <c r="B567" s="127"/>
      <c r="C567" s="128"/>
      <c r="D567" s="129"/>
      <c r="E567" s="129"/>
      <c r="F567" s="129"/>
      <c r="G567" s="129"/>
      <c r="H567" s="129"/>
      <c r="I567" s="129"/>
      <c r="L567" s="132"/>
      <c r="Q567" s="133"/>
      <c r="R567" s="133"/>
      <c r="S567" s="133"/>
      <c r="U567" s="136"/>
      <c r="V567" s="136"/>
      <c r="X567" s="137"/>
      <c r="Y567" s="135"/>
      <c r="AA567" s="138"/>
    </row>
    <row r="568" spans="1:27" x14ac:dyDescent="0.2">
      <c r="A568" s="126"/>
      <c r="B568" s="127"/>
      <c r="C568" s="128"/>
      <c r="D568" s="129"/>
      <c r="E568" s="129"/>
      <c r="F568" s="129"/>
      <c r="G568" s="129"/>
      <c r="H568" s="129"/>
      <c r="I568" s="129"/>
      <c r="L568" s="132"/>
      <c r="Q568" s="133"/>
      <c r="R568" s="133"/>
      <c r="S568" s="133"/>
      <c r="U568" s="136"/>
      <c r="V568" s="136"/>
      <c r="X568" s="137"/>
      <c r="Y568" s="135"/>
      <c r="AA568" s="138"/>
    </row>
    <row r="569" spans="1:27" x14ac:dyDescent="0.2">
      <c r="A569" s="126"/>
      <c r="B569" s="127"/>
      <c r="C569" s="128"/>
      <c r="D569" s="129"/>
      <c r="E569" s="129"/>
      <c r="F569" s="129"/>
      <c r="G569" s="129"/>
      <c r="H569" s="129"/>
      <c r="I569" s="129"/>
      <c r="L569" s="132"/>
      <c r="Q569" s="133"/>
      <c r="R569" s="133"/>
      <c r="S569" s="133"/>
      <c r="U569" s="136"/>
      <c r="V569" s="136"/>
      <c r="X569" s="137"/>
      <c r="Y569" s="135"/>
      <c r="AA569" s="138"/>
    </row>
    <row r="570" spans="1:27" x14ac:dyDescent="0.2">
      <c r="A570" s="126"/>
      <c r="B570" s="127"/>
      <c r="C570" s="128"/>
      <c r="D570" s="129"/>
      <c r="E570" s="129"/>
      <c r="F570" s="129"/>
      <c r="G570" s="129"/>
      <c r="H570" s="129"/>
      <c r="I570" s="129"/>
      <c r="L570" s="132"/>
      <c r="Q570" s="133"/>
      <c r="R570" s="133"/>
      <c r="S570" s="133"/>
      <c r="U570" s="136"/>
      <c r="V570" s="136"/>
      <c r="X570" s="137"/>
      <c r="Y570" s="135"/>
      <c r="AA570" s="138"/>
    </row>
    <row r="571" spans="1:27" x14ac:dyDescent="0.2">
      <c r="A571" s="126"/>
      <c r="B571" s="127"/>
      <c r="C571" s="128"/>
      <c r="D571" s="129"/>
      <c r="E571" s="129"/>
      <c r="F571" s="129"/>
      <c r="G571" s="129"/>
      <c r="H571" s="129"/>
      <c r="I571" s="129"/>
      <c r="L571" s="132"/>
      <c r="Q571" s="133"/>
      <c r="R571" s="133"/>
      <c r="S571" s="133"/>
      <c r="U571" s="136"/>
      <c r="V571" s="136"/>
      <c r="X571" s="137"/>
      <c r="Y571" s="135"/>
      <c r="AA571" s="138"/>
    </row>
    <row r="572" spans="1:27" x14ac:dyDescent="0.2">
      <c r="A572" s="126"/>
      <c r="B572" s="127"/>
      <c r="C572" s="128"/>
      <c r="D572" s="129"/>
      <c r="E572" s="129"/>
      <c r="F572" s="129"/>
      <c r="G572" s="129"/>
      <c r="H572" s="129"/>
      <c r="I572" s="129"/>
      <c r="L572" s="132"/>
      <c r="Q572" s="133"/>
      <c r="R572" s="133"/>
      <c r="S572" s="133"/>
      <c r="U572" s="136"/>
      <c r="V572" s="136"/>
      <c r="X572" s="137"/>
      <c r="Y572" s="135"/>
      <c r="AA572" s="138"/>
    </row>
    <row r="573" spans="1:27" x14ac:dyDescent="0.2">
      <c r="A573" s="126"/>
      <c r="B573" s="127"/>
      <c r="C573" s="128"/>
      <c r="D573" s="129"/>
      <c r="E573" s="129"/>
      <c r="F573" s="129"/>
      <c r="G573" s="129"/>
      <c r="H573" s="129"/>
      <c r="I573" s="129"/>
      <c r="L573" s="132"/>
      <c r="Q573" s="133"/>
      <c r="R573" s="133"/>
      <c r="S573" s="133"/>
      <c r="U573" s="136"/>
      <c r="V573" s="136"/>
      <c r="X573" s="137"/>
      <c r="Y573" s="135"/>
      <c r="AA573" s="138"/>
    </row>
    <row r="574" spans="1:27" x14ac:dyDescent="0.2">
      <c r="A574" s="126"/>
      <c r="B574" s="127"/>
      <c r="C574" s="128"/>
      <c r="D574" s="129"/>
      <c r="E574" s="129"/>
      <c r="F574" s="129"/>
      <c r="G574" s="129"/>
      <c r="H574" s="129"/>
      <c r="I574" s="129"/>
      <c r="L574" s="132"/>
      <c r="Q574" s="133"/>
      <c r="R574" s="133"/>
      <c r="S574" s="133"/>
      <c r="U574" s="136"/>
      <c r="V574" s="136"/>
      <c r="X574" s="137"/>
      <c r="Y574" s="135"/>
      <c r="AA574" s="138"/>
    </row>
    <row r="575" spans="1:27" x14ac:dyDescent="0.2">
      <c r="A575" s="126"/>
      <c r="B575" s="127"/>
      <c r="C575" s="128"/>
      <c r="D575" s="129"/>
      <c r="E575" s="129"/>
      <c r="F575" s="129"/>
      <c r="G575" s="129"/>
      <c r="H575" s="129"/>
      <c r="I575" s="129"/>
      <c r="L575" s="132"/>
      <c r="Q575" s="133"/>
      <c r="R575" s="133"/>
      <c r="S575" s="133"/>
      <c r="U575" s="136"/>
      <c r="V575" s="136"/>
      <c r="X575" s="137"/>
      <c r="Y575" s="135"/>
      <c r="AA575" s="138"/>
    </row>
    <row r="576" spans="1:27" x14ac:dyDescent="0.2">
      <c r="A576" s="126"/>
      <c r="B576" s="127"/>
      <c r="C576" s="128"/>
      <c r="D576" s="129"/>
      <c r="E576" s="129"/>
      <c r="F576" s="129"/>
      <c r="G576" s="129"/>
      <c r="H576" s="129"/>
      <c r="I576" s="129"/>
      <c r="L576" s="132"/>
      <c r="Q576" s="133"/>
      <c r="R576" s="133"/>
      <c r="S576" s="133"/>
      <c r="U576" s="136"/>
      <c r="V576" s="136"/>
      <c r="X576" s="137"/>
      <c r="Y576" s="135"/>
      <c r="AA576" s="138"/>
    </row>
    <row r="577" spans="1:27" x14ac:dyDescent="0.2">
      <c r="A577" s="126"/>
      <c r="B577" s="127"/>
      <c r="C577" s="128"/>
      <c r="D577" s="129"/>
      <c r="E577" s="129"/>
      <c r="F577" s="129"/>
      <c r="G577" s="129"/>
      <c r="H577" s="129"/>
      <c r="I577" s="129"/>
      <c r="L577" s="132"/>
      <c r="Q577" s="133"/>
      <c r="R577" s="133"/>
      <c r="S577" s="133"/>
      <c r="U577" s="136"/>
      <c r="V577" s="136"/>
      <c r="X577" s="137"/>
      <c r="Y577" s="135"/>
      <c r="AA577" s="138"/>
    </row>
    <row r="578" spans="1:27" x14ac:dyDescent="0.2">
      <c r="A578" s="126"/>
      <c r="B578" s="127"/>
      <c r="C578" s="128"/>
      <c r="D578" s="129"/>
      <c r="E578" s="129"/>
      <c r="F578" s="129"/>
      <c r="G578" s="129"/>
      <c r="H578" s="129"/>
      <c r="I578" s="129"/>
      <c r="L578" s="132"/>
      <c r="Q578" s="133"/>
      <c r="R578" s="133"/>
      <c r="S578" s="133"/>
      <c r="U578" s="136"/>
      <c r="V578" s="136"/>
      <c r="X578" s="137"/>
      <c r="Y578" s="135"/>
      <c r="AA578" s="138"/>
    </row>
    <row r="579" spans="1:27" x14ac:dyDescent="0.2">
      <c r="A579" s="126"/>
      <c r="B579" s="127"/>
      <c r="C579" s="128"/>
      <c r="D579" s="129"/>
      <c r="E579" s="129"/>
      <c r="F579" s="129"/>
      <c r="G579" s="129"/>
      <c r="H579" s="129"/>
      <c r="I579" s="129"/>
      <c r="L579" s="132"/>
      <c r="Q579" s="133"/>
      <c r="R579" s="133"/>
      <c r="S579" s="133"/>
      <c r="U579" s="136"/>
      <c r="V579" s="136"/>
      <c r="X579" s="137"/>
      <c r="Y579" s="135"/>
      <c r="AA579" s="138"/>
    </row>
    <row r="580" spans="1:27" x14ac:dyDescent="0.2">
      <c r="A580" s="126"/>
      <c r="B580" s="127"/>
      <c r="C580" s="128"/>
      <c r="D580" s="129"/>
      <c r="E580" s="129"/>
      <c r="F580" s="129"/>
      <c r="G580" s="129"/>
      <c r="H580" s="129"/>
      <c r="I580" s="129"/>
      <c r="L580" s="132"/>
      <c r="Q580" s="133"/>
      <c r="R580" s="133"/>
      <c r="S580" s="133"/>
      <c r="U580" s="136"/>
      <c r="V580" s="136"/>
      <c r="X580" s="137"/>
      <c r="Y580" s="135"/>
      <c r="AA580" s="138"/>
    </row>
    <row r="581" spans="1:27" x14ac:dyDescent="0.2">
      <c r="A581" s="126"/>
      <c r="B581" s="127"/>
      <c r="C581" s="128"/>
      <c r="D581" s="129"/>
      <c r="E581" s="129"/>
      <c r="F581" s="129"/>
      <c r="G581" s="129"/>
      <c r="H581" s="129"/>
      <c r="I581" s="129"/>
      <c r="L581" s="132"/>
      <c r="Q581" s="133"/>
      <c r="R581" s="133"/>
      <c r="S581" s="133"/>
      <c r="U581" s="136"/>
      <c r="V581" s="136"/>
      <c r="X581" s="137"/>
      <c r="Y581" s="135"/>
      <c r="AA581" s="138"/>
    </row>
    <row r="582" spans="1:27" x14ac:dyDescent="0.2">
      <c r="A582" s="126"/>
      <c r="B582" s="127"/>
      <c r="C582" s="128"/>
      <c r="D582" s="129"/>
      <c r="E582" s="129"/>
      <c r="F582" s="129"/>
      <c r="G582" s="129"/>
      <c r="H582" s="129"/>
      <c r="I582" s="129"/>
      <c r="L582" s="132"/>
      <c r="Q582" s="133"/>
      <c r="R582" s="133"/>
      <c r="S582" s="133"/>
      <c r="U582" s="136"/>
      <c r="V582" s="136"/>
      <c r="X582" s="137"/>
      <c r="Y582" s="135"/>
      <c r="AA582" s="138"/>
    </row>
    <row r="583" spans="1:27" x14ac:dyDescent="0.2">
      <c r="A583" s="126"/>
      <c r="B583" s="127"/>
      <c r="C583" s="128"/>
      <c r="D583" s="129"/>
      <c r="E583" s="129"/>
      <c r="F583" s="129"/>
      <c r="G583" s="129"/>
      <c r="H583" s="129"/>
      <c r="I583" s="129"/>
      <c r="L583" s="132"/>
      <c r="Q583" s="133"/>
      <c r="R583" s="133"/>
      <c r="S583" s="133"/>
      <c r="U583" s="136"/>
      <c r="V583" s="136"/>
      <c r="X583" s="137"/>
      <c r="Y583" s="135"/>
      <c r="AA583" s="138"/>
    </row>
    <row r="584" spans="1:27" x14ac:dyDescent="0.2">
      <c r="A584" s="126"/>
      <c r="B584" s="127"/>
      <c r="C584" s="128"/>
      <c r="D584" s="129"/>
      <c r="E584" s="129"/>
      <c r="F584" s="129"/>
      <c r="G584" s="129"/>
      <c r="H584" s="129"/>
      <c r="I584" s="129"/>
      <c r="L584" s="132"/>
      <c r="Q584" s="133"/>
      <c r="R584" s="133"/>
      <c r="S584" s="133"/>
      <c r="U584" s="136"/>
      <c r="V584" s="136"/>
      <c r="X584" s="137"/>
      <c r="Y584" s="135"/>
      <c r="AA584" s="138"/>
    </row>
    <row r="585" spans="1:27" x14ac:dyDescent="0.2">
      <c r="A585" s="126"/>
      <c r="B585" s="127"/>
      <c r="C585" s="128"/>
      <c r="D585" s="129"/>
      <c r="E585" s="129"/>
      <c r="F585" s="129"/>
      <c r="G585" s="129"/>
      <c r="H585" s="129"/>
      <c r="I585" s="129"/>
      <c r="L585" s="132"/>
      <c r="Q585" s="133"/>
      <c r="R585" s="133"/>
      <c r="S585" s="133"/>
      <c r="U585" s="136"/>
      <c r="V585" s="136"/>
      <c r="X585" s="137"/>
      <c r="Y585" s="135"/>
      <c r="AA585" s="138"/>
    </row>
    <row r="586" spans="1:27" x14ac:dyDescent="0.2">
      <c r="A586" s="126"/>
      <c r="B586" s="127"/>
      <c r="C586" s="128"/>
      <c r="D586" s="129"/>
      <c r="E586" s="129"/>
      <c r="F586" s="129"/>
      <c r="G586" s="129"/>
      <c r="H586" s="129"/>
      <c r="I586" s="129"/>
      <c r="L586" s="132"/>
      <c r="Q586" s="133"/>
      <c r="R586" s="133"/>
      <c r="S586" s="133"/>
      <c r="U586" s="136"/>
      <c r="V586" s="136"/>
      <c r="X586" s="137"/>
      <c r="Y586" s="135"/>
      <c r="AA586" s="138"/>
    </row>
    <row r="587" spans="1:27" x14ac:dyDescent="0.2">
      <c r="A587" s="126"/>
      <c r="B587" s="127"/>
      <c r="C587" s="128"/>
      <c r="D587" s="129"/>
      <c r="E587" s="129"/>
      <c r="F587" s="129"/>
      <c r="G587" s="129"/>
      <c r="H587" s="129"/>
      <c r="I587" s="129"/>
      <c r="L587" s="132"/>
      <c r="Q587" s="133"/>
      <c r="R587" s="133"/>
      <c r="S587" s="133"/>
      <c r="U587" s="136"/>
      <c r="V587" s="136"/>
      <c r="X587" s="137"/>
      <c r="Y587" s="135"/>
      <c r="AA587" s="138"/>
    </row>
    <row r="588" spans="1:27" x14ac:dyDescent="0.2">
      <c r="A588" s="126"/>
      <c r="B588" s="127"/>
      <c r="C588" s="128"/>
      <c r="D588" s="129"/>
      <c r="E588" s="129"/>
      <c r="F588" s="129"/>
      <c r="G588" s="129"/>
      <c r="H588" s="129"/>
      <c r="I588" s="129"/>
      <c r="L588" s="132"/>
      <c r="Q588" s="133"/>
      <c r="R588" s="133"/>
      <c r="S588" s="133"/>
      <c r="U588" s="136"/>
      <c r="V588" s="136"/>
      <c r="X588" s="137"/>
      <c r="Y588" s="135"/>
      <c r="AA588" s="138"/>
    </row>
    <row r="589" spans="1:27" x14ac:dyDescent="0.2">
      <c r="A589" s="126"/>
      <c r="B589" s="127"/>
      <c r="C589" s="128"/>
      <c r="D589" s="129"/>
      <c r="E589" s="129"/>
      <c r="F589" s="129"/>
      <c r="G589" s="129"/>
      <c r="H589" s="129"/>
      <c r="I589" s="129"/>
      <c r="L589" s="132"/>
      <c r="Q589" s="133"/>
      <c r="R589" s="133"/>
      <c r="S589" s="133"/>
      <c r="U589" s="136"/>
      <c r="V589" s="136"/>
      <c r="X589" s="137"/>
      <c r="Y589" s="135"/>
      <c r="AA589" s="138"/>
    </row>
    <row r="590" spans="1:27" x14ac:dyDescent="0.2">
      <c r="A590" s="126"/>
      <c r="B590" s="127"/>
      <c r="C590" s="128"/>
      <c r="D590" s="129"/>
      <c r="E590" s="129"/>
      <c r="F590" s="129"/>
      <c r="G590" s="129"/>
      <c r="H590" s="129"/>
      <c r="I590" s="129"/>
      <c r="L590" s="132"/>
      <c r="Q590" s="133"/>
      <c r="R590" s="133"/>
      <c r="S590" s="133"/>
      <c r="U590" s="136"/>
      <c r="V590" s="136"/>
      <c r="X590" s="137"/>
      <c r="Y590" s="135"/>
      <c r="AA590" s="138"/>
    </row>
    <row r="591" spans="1:27" x14ac:dyDescent="0.2">
      <c r="A591" s="126"/>
      <c r="B591" s="127"/>
      <c r="C591" s="128"/>
      <c r="D591" s="129"/>
      <c r="E591" s="129"/>
      <c r="F591" s="129"/>
      <c r="G591" s="129"/>
      <c r="H591" s="129"/>
      <c r="I591" s="129"/>
      <c r="L591" s="132"/>
      <c r="Q591" s="133"/>
      <c r="R591" s="133"/>
      <c r="S591" s="133"/>
      <c r="U591" s="136"/>
      <c r="V591" s="136"/>
      <c r="X591" s="137"/>
      <c r="Y591" s="135"/>
      <c r="AA591" s="138"/>
    </row>
    <row r="592" spans="1:27" x14ac:dyDescent="0.2">
      <c r="A592" s="126"/>
      <c r="B592" s="127"/>
      <c r="C592" s="128"/>
      <c r="D592" s="129"/>
      <c r="E592" s="129"/>
      <c r="F592" s="129"/>
      <c r="G592" s="129"/>
      <c r="H592" s="129"/>
      <c r="I592" s="129"/>
      <c r="L592" s="132"/>
      <c r="Q592" s="133"/>
      <c r="R592" s="133"/>
      <c r="S592" s="133"/>
      <c r="U592" s="136"/>
      <c r="V592" s="136"/>
      <c r="X592" s="137"/>
      <c r="Y592" s="135"/>
      <c r="AA592" s="138"/>
    </row>
    <row r="593" spans="1:27" x14ac:dyDescent="0.2">
      <c r="A593" s="126"/>
      <c r="B593" s="127"/>
      <c r="C593" s="128"/>
      <c r="D593" s="129"/>
      <c r="E593" s="129"/>
      <c r="F593" s="129"/>
      <c r="G593" s="129"/>
      <c r="H593" s="129"/>
      <c r="I593" s="129"/>
      <c r="L593" s="132"/>
      <c r="Q593" s="133"/>
      <c r="R593" s="133"/>
      <c r="S593" s="133"/>
      <c r="U593" s="136"/>
      <c r="V593" s="136"/>
      <c r="X593" s="137"/>
      <c r="Y593" s="135"/>
      <c r="AA593" s="138"/>
    </row>
    <row r="594" spans="1:27" x14ac:dyDescent="0.2">
      <c r="A594" s="126"/>
      <c r="B594" s="127"/>
      <c r="C594" s="128"/>
      <c r="D594" s="129"/>
      <c r="E594" s="129"/>
      <c r="F594" s="129"/>
      <c r="G594" s="129"/>
      <c r="H594" s="129"/>
      <c r="I594" s="129"/>
      <c r="L594" s="132"/>
      <c r="Q594" s="133"/>
      <c r="R594" s="133"/>
      <c r="S594" s="133"/>
      <c r="U594" s="136"/>
      <c r="V594" s="136"/>
      <c r="X594" s="137"/>
      <c r="Y594" s="135"/>
      <c r="AA594" s="138"/>
    </row>
    <row r="595" spans="1:27" x14ac:dyDescent="0.2">
      <c r="A595" s="126"/>
      <c r="B595" s="127"/>
      <c r="C595" s="128"/>
      <c r="D595" s="129"/>
      <c r="E595" s="129"/>
      <c r="F595" s="129"/>
      <c r="G595" s="129"/>
      <c r="H595" s="129"/>
      <c r="I595" s="129"/>
      <c r="L595" s="132"/>
      <c r="Q595" s="133"/>
      <c r="R595" s="133"/>
      <c r="S595" s="133"/>
      <c r="U595" s="136"/>
      <c r="V595" s="136"/>
      <c r="X595" s="137"/>
      <c r="Y595" s="135"/>
      <c r="AA595" s="138"/>
    </row>
    <row r="596" spans="1:27" x14ac:dyDescent="0.2">
      <c r="A596" s="126"/>
      <c r="B596" s="127"/>
      <c r="C596" s="128"/>
      <c r="D596" s="129"/>
      <c r="E596" s="129"/>
      <c r="F596" s="129"/>
      <c r="G596" s="129"/>
      <c r="H596" s="129"/>
      <c r="I596" s="129"/>
      <c r="L596" s="132"/>
      <c r="Q596" s="133"/>
      <c r="R596" s="133"/>
      <c r="S596" s="133"/>
      <c r="U596" s="136"/>
      <c r="V596" s="136"/>
      <c r="X596" s="137"/>
      <c r="Y596" s="135"/>
      <c r="AA596" s="138"/>
    </row>
    <row r="597" spans="1:27" x14ac:dyDescent="0.2">
      <c r="A597" s="126"/>
      <c r="B597" s="127"/>
      <c r="C597" s="128"/>
      <c r="D597" s="129"/>
      <c r="E597" s="129"/>
      <c r="F597" s="129"/>
      <c r="G597" s="129"/>
      <c r="H597" s="129"/>
      <c r="I597" s="129"/>
      <c r="L597" s="132"/>
      <c r="Q597" s="133"/>
      <c r="R597" s="133"/>
      <c r="S597" s="133"/>
      <c r="U597" s="136"/>
      <c r="V597" s="136"/>
      <c r="X597" s="137"/>
      <c r="Y597" s="135"/>
      <c r="AA597" s="138"/>
    </row>
    <row r="598" spans="1:27" x14ac:dyDescent="0.2">
      <c r="A598" s="126"/>
      <c r="B598" s="127"/>
      <c r="C598" s="128"/>
      <c r="D598" s="129"/>
      <c r="E598" s="129"/>
      <c r="F598" s="129"/>
      <c r="G598" s="129"/>
      <c r="H598" s="129"/>
      <c r="I598" s="129"/>
      <c r="L598" s="132"/>
      <c r="Q598" s="133"/>
      <c r="R598" s="133"/>
      <c r="S598" s="133"/>
      <c r="U598" s="136"/>
      <c r="V598" s="136"/>
      <c r="X598" s="137"/>
      <c r="Y598" s="135"/>
      <c r="AA598" s="138"/>
    </row>
    <row r="599" spans="1:27" x14ac:dyDescent="0.2">
      <c r="A599" s="126"/>
      <c r="B599" s="127"/>
      <c r="C599" s="128"/>
      <c r="D599" s="129"/>
      <c r="E599" s="129"/>
      <c r="F599" s="129"/>
      <c r="G599" s="129"/>
      <c r="H599" s="129"/>
      <c r="I599" s="129"/>
      <c r="L599" s="132"/>
      <c r="Q599" s="133"/>
      <c r="R599" s="133"/>
      <c r="S599" s="133"/>
      <c r="U599" s="136"/>
      <c r="V599" s="136"/>
      <c r="X599" s="137"/>
      <c r="Y599" s="135"/>
      <c r="AA599" s="138"/>
    </row>
    <row r="600" spans="1:27" x14ac:dyDescent="0.2">
      <c r="A600" s="126"/>
      <c r="B600" s="127"/>
      <c r="C600" s="128"/>
      <c r="D600" s="129"/>
      <c r="E600" s="129"/>
      <c r="F600" s="129"/>
      <c r="G600" s="129"/>
      <c r="H600" s="129"/>
      <c r="I600" s="129"/>
      <c r="L600" s="132"/>
      <c r="Q600" s="133"/>
      <c r="R600" s="133"/>
      <c r="S600" s="133"/>
      <c r="U600" s="136"/>
      <c r="V600" s="136"/>
      <c r="X600" s="137"/>
      <c r="Y600" s="135"/>
      <c r="AA600" s="138"/>
    </row>
    <row r="601" spans="1:27" x14ac:dyDescent="0.2">
      <c r="A601" s="126"/>
      <c r="B601" s="127"/>
      <c r="C601" s="128"/>
      <c r="D601" s="129"/>
      <c r="E601" s="129"/>
      <c r="F601" s="129"/>
      <c r="G601" s="129"/>
      <c r="H601" s="129"/>
      <c r="I601" s="129"/>
      <c r="L601" s="132"/>
      <c r="Q601" s="133"/>
      <c r="R601" s="133"/>
      <c r="S601" s="133"/>
      <c r="U601" s="136"/>
      <c r="V601" s="136"/>
      <c r="X601" s="137"/>
      <c r="Y601" s="135"/>
      <c r="AA601" s="138"/>
    </row>
    <row r="602" spans="1:27" x14ac:dyDescent="0.2">
      <c r="A602" s="126"/>
      <c r="B602" s="127"/>
      <c r="C602" s="128"/>
      <c r="D602" s="129"/>
      <c r="E602" s="129"/>
      <c r="F602" s="129"/>
      <c r="G602" s="129"/>
      <c r="H602" s="129"/>
      <c r="I602" s="129"/>
      <c r="L602" s="132"/>
      <c r="Q602" s="133"/>
      <c r="R602" s="133"/>
      <c r="S602" s="133"/>
      <c r="U602" s="136"/>
      <c r="V602" s="136"/>
      <c r="X602" s="137"/>
      <c r="Y602" s="135"/>
      <c r="AA602" s="138"/>
    </row>
    <row r="603" spans="1:27" x14ac:dyDescent="0.2">
      <c r="A603" s="126"/>
      <c r="B603" s="127"/>
      <c r="C603" s="128"/>
      <c r="D603" s="129"/>
      <c r="E603" s="129"/>
      <c r="F603" s="129"/>
      <c r="G603" s="129"/>
      <c r="H603" s="129"/>
      <c r="I603" s="129"/>
      <c r="L603" s="132"/>
      <c r="Q603" s="133"/>
      <c r="R603" s="133"/>
      <c r="S603" s="133"/>
      <c r="U603" s="136"/>
      <c r="V603" s="136"/>
      <c r="X603" s="137"/>
      <c r="Y603" s="135"/>
      <c r="AA603" s="138"/>
    </row>
    <row r="604" spans="1:27" x14ac:dyDescent="0.2">
      <c r="A604" s="126"/>
      <c r="B604" s="127"/>
      <c r="C604" s="128"/>
      <c r="D604" s="129"/>
      <c r="E604" s="129"/>
      <c r="F604" s="129"/>
      <c r="G604" s="129"/>
      <c r="H604" s="129"/>
      <c r="I604" s="129"/>
      <c r="L604" s="132"/>
      <c r="Q604" s="133"/>
      <c r="R604" s="133"/>
      <c r="S604" s="133"/>
      <c r="U604" s="136"/>
      <c r="V604" s="136"/>
      <c r="X604" s="137"/>
      <c r="Y604" s="135"/>
      <c r="AA604" s="138"/>
    </row>
    <row r="605" spans="1:27" x14ac:dyDescent="0.2">
      <c r="A605" s="126"/>
      <c r="B605" s="127"/>
      <c r="C605" s="128"/>
      <c r="D605" s="129"/>
      <c r="E605" s="129"/>
      <c r="F605" s="129"/>
      <c r="G605" s="129"/>
      <c r="H605" s="129"/>
      <c r="I605" s="129"/>
      <c r="L605" s="132"/>
      <c r="Q605" s="133"/>
      <c r="R605" s="133"/>
      <c r="S605" s="133"/>
      <c r="U605" s="136"/>
      <c r="V605" s="136"/>
      <c r="X605" s="137"/>
      <c r="Y605" s="135"/>
      <c r="AA605" s="138"/>
    </row>
    <row r="606" spans="1:27" x14ac:dyDescent="0.2">
      <c r="A606" s="126"/>
      <c r="B606" s="127"/>
      <c r="C606" s="128"/>
      <c r="D606" s="129"/>
      <c r="E606" s="129"/>
      <c r="F606" s="129"/>
      <c r="G606" s="129"/>
      <c r="H606" s="129"/>
      <c r="I606" s="129"/>
      <c r="L606" s="132"/>
      <c r="Q606" s="133"/>
      <c r="R606" s="133"/>
      <c r="S606" s="133"/>
      <c r="U606" s="136"/>
      <c r="V606" s="136"/>
      <c r="X606" s="137"/>
      <c r="Y606" s="135"/>
      <c r="AA606" s="138"/>
    </row>
    <row r="607" spans="1:27" x14ac:dyDescent="0.2">
      <c r="A607" s="126"/>
      <c r="B607" s="127"/>
      <c r="C607" s="128"/>
      <c r="D607" s="129"/>
      <c r="E607" s="129"/>
      <c r="F607" s="129"/>
      <c r="G607" s="129"/>
      <c r="H607" s="129"/>
      <c r="I607" s="129"/>
      <c r="L607" s="132"/>
      <c r="Q607" s="133"/>
      <c r="R607" s="133"/>
      <c r="S607" s="133"/>
      <c r="U607" s="136"/>
      <c r="V607" s="136"/>
      <c r="X607" s="137"/>
      <c r="Y607" s="135"/>
      <c r="AA607" s="138"/>
    </row>
    <row r="608" spans="1:27" x14ac:dyDescent="0.2">
      <c r="A608" s="126"/>
      <c r="B608" s="127"/>
      <c r="C608" s="128"/>
      <c r="D608" s="129"/>
      <c r="E608" s="129"/>
      <c r="F608" s="129"/>
      <c r="G608" s="129"/>
      <c r="H608" s="129"/>
      <c r="I608" s="129"/>
      <c r="L608" s="132"/>
      <c r="Q608" s="133"/>
      <c r="R608" s="133"/>
      <c r="S608" s="133"/>
      <c r="U608" s="136"/>
      <c r="V608" s="136"/>
      <c r="X608" s="137"/>
      <c r="Y608" s="135"/>
      <c r="AA608" s="138"/>
    </row>
    <row r="609" spans="1:27" x14ac:dyDescent="0.2">
      <c r="A609" s="126"/>
      <c r="B609" s="127"/>
      <c r="C609" s="128"/>
      <c r="D609" s="129"/>
      <c r="E609" s="129"/>
      <c r="F609" s="129"/>
      <c r="G609" s="129"/>
      <c r="H609" s="129"/>
      <c r="I609" s="129"/>
      <c r="L609" s="132"/>
      <c r="Q609" s="133"/>
      <c r="R609" s="133"/>
      <c r="S609" s="133"/>
      <c r="U609" s="136"/>
      <c r="V609" s="136"/>
      <c r="X609" s="137"/>
      <c r="Y609" s="135"/>
      <c r="AA609" s="138"/>
    </row>
    <row r="610" spans="1:27" x14ac:dyDescent="0.2">
      <c r="A610" s="126"/>
      <c r="B610" s="127"/>
      <c r="C610" s="128"/>
      <c r="D610" s="129"/>
      <c r="E610" s="129"/>
      <c r="F610" s="129"/>
      <c r="G610" s="129"/>
      <c r="H610" s="129"/>
      <c r="I610" s="129"/>
      <c r="L610" s="132"/>
      <c r="Q610" s="133"/>
      <c r="R610" s="133"/>
      <c r="S610" s="133"/>
      <c r="U610" s="136"/>
      <c r="V610" s="136"/>
      <c r="X610" s="137"/>
      <c r="Y610" s="135"/>
      <c r="AA610" s="138"/>
    </row>
    <row r="611" spans="1:27" x14ac:dyDescent="0.2">
      <c r="A611" s="126"/>
      <c r="B611" s="127"/>
      <c r="C611" s="128"/>
      <c r="D611" s="129"/>
      <c r="E611" s="129"/>
      <c r="F611" s="129"/>
      <c r="G611" s="129"/>
      <c r="H611" s="129"/>
      <c r="I611" s="129"/>
      <c r="L611" s="132"/>
      <c r="Q611" s="133"/>
      <c r="R611" s="133"/>
      <c r="S611" s="133"/>
      <c r="U611" s="136"/>
      <c r="V611" s="136"/>
      <c r="X611" s="137"/>
      <c r="Y611" s="135"/>
      <c r="AA611" s="138"/>
    </row>
    <row r="612" spans="1:27" x14ac:dyDescent="0.2">
      <c r="A612" s="126"/>
      <c r="B612" s="127"/>
      <c r="C612" s="128"/>
      <c r="D612" s="129"/>
      <c r="E612" s="129"/>
      <c r="F612" s="129"/>
      <c r="G612" s="129"/>
      <c r="H612" s="129"/>
      <c r="I612" s="129"/>
      <c r="L612" s="132"/>
      <c r="Q612" s="133"/>
      <c r="R612" s="133"/>
      <c r="S612" s="133"/>
      <c r="U612" s="136"/>
      <c r="V612" s="136"/>
      <c r="X612" s="137"/>
      <c r="Y612" s="135"/>
      <c r="AA612" s="138"/>
    </row>
    <row r="613" spans="1:27" x14ac:dyDescent="0.2">
      <c r="A613" s="126"/>
      <c r="B613" s="127"/>
      <c r="C613" s="128"/>
      <c r="D613" s="129"/>
      <c r="E613" s="129"/>
      <c r="F613" s="129"/>
      <c r="G613" s="129"/>
      <c r="H613" s="129"/>
      <c r="I613" s="129"/>
      <c r="L613" s="132"/>
      <c r="Q613" s="133"/>
      <c r="R613" s="133"/>
      <c r="S613" s="133"/>
      <c r="U613" s="136"/>
      <c r="V613" s="136"/>
      <c r="X613" s="137"/>
      <c r="Y613" s="135"/>
      <c r="AA613" s="138"/>
    </row>
    <row r="614" spans="1:27" x14ac:dyDescent="0.2">
      <c r="A614" s="126"/>
      <c r="B614" s="127"/>
      <c r="C614" s="128"/>
      <c r="D614" s="129"/>
      <c r="E614" s="129"/>
      <c r="F614" s="129"/>
      <c r="G614" s="129"/>
      <c r="H614" s="129"/>
      <c r="I614" s="129"/>
      <c r="L614" s="132"/>
      <c r="Q614" s="133"/>
      <c r="R614" s="133"/>
      <c r="S614" s="133"/>
      <c r="U614" s="136"/>
      <c r="V614" s="136"/>
      <c r="X614" s="137"/>
      <c r="Y614" s="135"/>
      <c r="AA614" s="138"/>
    </row>
    <row r="615" spans="1:27" x14ac:dyDescent="0.2">
      <c r="A615" s="126"/>
      <c r="B615" s="127"/>
      <c r="C615" s="128"/>
      <c r="D615" s="129"/>
      <c r="E615" s="129"/>
      <c r="F615" s="129"/>
      <c r="G615" s="129"/>
      <c r="H615" s="129"/>
      <c r="I615" s="129"/>
      <c r="L615" s="132"/>
      <c r="Q615" s="133"/>
      <c r="R615" s="133"/>
      <c r="S615" s="133"/>
      <c r="U615" s="136"/>
      <c r="V615" s="136"/>
      <c r="X615" s="137"/>
      <c r="Y615" s="135"/>
      <c r="AA615" s="138"/>
    </row>
    <row r="616" spans="1:27" x14ac:dyDescent="0.2">
      <c r="A616" s="126"/>
      <c r="B616" s="127"/>
      <c r="C616" s="128"/>
      <c r="D616" s="129"/>
      <c r="E616" s="129"/>
      <c r="F616" s="129"/>
      <c r="G616" s="129"/>
      <c r="H616" s="129"/>
      <c r="I616" s="129"/>
      <c r="L616" s="132"/>
      <c r="Q616" s="133"/>
      <c r="R616" s="133"/>
      <c r="S616" s="133"/>
      <c r="U616" s="136"/>
      <c r="V616" s="136"/>
      <c r="X616" s="137"/>
      <c r="Y616" s="135"/>
      <c r="AA616" s="138"/>
    </row>
    <row r="617" spans="1:27" x14ac:dyDescent="0.2">
      <c r="A617" s="126"/>
      <c r="B617" s="127"/>
      <c r="C617" s="128"/>
      <c r="D617" s="129"/>
      <c r="E617" s="129"/>
      <c r="F617" s="129"/>
      <c r="G617" s="129"/>
      <c r="H617" s="129"/>
      <c r="I617" s="129"/>
      <c r="L617" s="132"/>
      <c r="Q617" s="133"/>
      <c r="R617" s="133"/>
      <c r="S617" s="133"/>
      <c r="U617" s="136"/>
      <c r="V617" s="136"/>
      <c r="X617" s="137"/>
      <c r="Y617" s="135"/>
      <c r="AA617" s="138"/>
    </row>
    <row r="618" spans="1:27" x14ac:dyDescent="0.2">
      <c r="A618" s="126"/>
      <c r="B618" s="127"/>
      <c r="C618" s="128"/>
      <c r="D618" s="129"/>
      <c r="E618" s="129"/>
      <c r="F618" s="129"/>
      <c r="G618" s="129"/>
      <c r="H618" s="129"/>
      <c r="I618" s="129"/>
      <c r="L618" s="132"/>
      <c r="Q618" s="133"/>
      <c r="R618" s="133"/>
      <c r="S618" s="133"/>
      <c r="U618" s="136"/>
      <c r="V618" s="136"/>
      <c r="X618" s="137"/>
      <c r="Y618" s="135"/>
      <c r="AA618" s="138"/>
    </row>
    <row r="619" spans="1:27" x14ac:dyDescent="0.2">
      <c r="A619" s="126"/>
      <c r="B619" s="127"/>
      <c r="C619" s="128"/>
      <c r="D619" s="129"/>
      <c r="E619" s="129"/>
      <c r="F619" s="129"/>
      <c r="G619" s="129"/>
      <c r="H619" s="129"/>
      <c r="I619" s="129"/>
      <c r="L619" s="132"/>
      <c r="Q619" s="133"/>
      <c r="R619" s="133"/>
      <c r="S619" s="133"/>
      <c r="U619" s="136"/>
      <c r="V619" s="136"/>
      <c r="X619" s="137"/>
      <c r="Y619" s="135"/>
      <c r="AA619" s="138"/>
    </row>
    <row r="620" spans="1:27" x14ac:dyDescent="0.2">
      <c r="A620" s="126"/>
      <c r="B620" s="127"/>
      <c r="C620" s="128"/>
      <c r="D620" s="129"/>
      <c r="E620" s="129"/>
      <c r="F620" s="129"/>
      <c r="G620" s="129"/>
      <c r="H620" s="129"/>
      <c r="I620" s="129"/>
      <c r="L620" s="132"/>
      <c r="Q620" s="133"/>
      <c r="R620" s="133"/>
      <c r="S620" s="133"/>
      <c r="U620" s="136"/>
      <c r="V620" s="136"/>
      <c r="X620" s="137"/>
      <c r="Y620" s="135"/>
      <c r="AA620" s="138"/>
    </row>
    <row r="621" spans="1:27" x14ac:dyDescent="0.2">
      <c r="A621" s="126"/>
      <c r="B621" s="127"/>
      <c r="C621" s="128"/>
      <c r="D621" s="129"/>
      <c r="E621" s="129"/>
      <c r="F621" s="129"/>
      <c r="G621" s="129"/>
      <c r="H621" s="129"/>
      <c r="I621" s="129"/>
      <c r="L621" s="132"/>
      <c r="Q621" s="133"/>
      <c r="R621" s="133"/>
      <c r="S621" s="133"/>
      <c r="U621" s="136"/>
      <c r="V621" s="136"/>
      <c r="X621" s="137"/>
      <c r="Y621" s="135"/>
      <c r="AA621" s="138"/>
    </row>
    <row r="622" spans="1:27" x14ac:dyDescent="0.2">
      <c r="A622" s="126"/>
      <c r="B622" s="127"/>
      <c r="C622" s="128"/>
      <c r="D622" s="129"/>
      <c r="E622" s="129"/>
      <c r="F622" s="129"/>
      <c r="G622" s="129"/>
      <c r="H622" s="129"/>
      <c r="I622" s="129"/>
      <c r="L622" s="132"/>
      <c r="Q622" s="133"/>
      <c r="R622" s="133"/>
      <c r="S622" s="133"/>
      <c r="U622" s="136"/>
      <c r="V622" s="136"/>
      <c r="X622" s="137"/>
      <c r="Y622" s="135"/>
      <c r="AA622" s="138"/>
    </row>
    <row r="623" spans="1:27" x14ac:dyDescent="0.2">
      <c r="A623" s="126"/>
      <c r="B623" s="127"/>
      <c r="C623" s="128"/>
      <c r="D623" s="129"/>
      <c r="E623" s="129"/>
      <c r="F623" s="129"/>
      <c r="G623" s="129"/>
      <c r="H623" s="129"/>
      <c r="I623" s="129"/>
      <c r="L623" s="132"/>
      <c r="Q623" s="133"/>
      <c r="R623" s="133"/>
      <c r="S623" s="133"/>
      <c r="U623" s="136"/>
      <c r="V623" s="136"/>
      <c r="X623" s="137"/>
      <c r="Y623" s="135"/>
      <c r="AA623" s="138"/>
    </row>
    <row r="624" spans="1:27" x14ac:dyDescent="0.2">
      <c r="A624" s="126"/>
      <c r="B624" s="127"/>
      <c r="C624" s="128"/>
      <c r="D624" s="129"/>
      <c r="E624" s="129"/>
      <c r="F624" s="129"/>
      <c r="G624" s="129"/>
      <c r="H624" s="129"/>
      <c r="I624" s="129"/>
      <c r="L624" s="132"/>
      <c r="Q624" s="133"/>
      <c r="R624" s="133"/>
      <c r="S624" s="133"/>
      <c r="U624" s="136"/>
      <c r="V624" s="136"/>
      <c r="X624" s="137"/>
      <c r="Y624" s="135"/>
      <c r="AA624" s="138"/>
    </row>
    <row r="625" spans="1:27" x14ac:dyDescent="0.2">
      <c r="A625" s="126"/>
      <c r="B625" s="127"/>
      <c r="C625" s="128"/>
      <c r="D625" s="129"/>
      <c r="E625" s="129"/>
      <c r="F625" s="129"/>
      <c r="G625" s="129"/>
      <c r="H625" s="129"/>
      <c r="I625" s="129"/>
      <c r="L625" s="132"/>
      <c r="Q625" s="133"/>
      <c r="R625" s="133"/>
      <c r="S625" s="133"/>
      <c r="U625" s="136"/>
      <c r="V625" s="136"/>
      <c r="X625" s="137"/>
      <c r="Y625" s="135"/>
      <c r="AA625" s="138"/>
    </row>
    <row r="626" spans="1:27" x14ac:dyDescent="0.2">
      <c r="A626" s="126"/>
      <c r="B626" s="127"/>
      <c r="C626" s="128"/>
      <c r="D626" s="129"/>
      <c r="E626" s="129"/>
      <c r="F626" s="129"/>
      <c r="G626" s="129"/>
      <c r="H626" s="129"/>
      <c r="I626" s="129"/>
      <c r="L626" s="132"/>
      <c r="Q626" s="133"/>
      <c r="R626" s="133"/>
      <c r="S626" s="133"/>
      <c r="U626" s="136"/>
      <c r="V626" s="136"/>
      <c r="X626" s="137"/>
      <c r="Y626" s="135"/>
      <c r="AA626" s="138"/>
    </row>
    <row r="627" spans="1:27" x14ac:dyDescent="0.2">
      <c r="A627" s="126"/>
      <c r="B627" s="127"/>
      <c r="C627" s="128"/>
      <c r="D627" s="129"/>
      <c r="E627" s="129"/>
      <c r="F627" s="129"/>
      <c r="G627" s="129"/>
      <c r="H627" s="129"/>
      <c r="I627" s="129"/>
      <c r="L627" s="132"/>
      <c r="Q627" s="133"/>
      <c r="R627" s="133"/>
      <c r="S627" s="133"/>
      <c r="U627" s="136"/>
      <c r="V627" s="136"/>
      <c r="X627" s="137"/>
      <c r="Y627" s="135"/>
      <c r="AA627" s="138"/>
    </row>
    <row r="628" spans="1:27" x14ac:dyDescent="0.2">
      <c r="A628" s="126"/>
      <c r="B628" s="127"/>
      <c r="C628" s="128"/>
      <c r="D628" s="129"/>
      <c r="E628" s="129"/>
      <c r="F628" s="129"/>
      <c r="G628" s="129"/>
      <c r="H628" s="129"/>
      <c r="I628" s="129"/>
      <c r="L628" s="132"/>
      <c r="Q628" s="133"/>
      <c r="R628" s="133"/>
      <c r="S628" s="133"/>
      <c r="U628" s="136"/>
      <c r="V628" s="136"/>
      <c r="X628" s="137"/>
      <c r="Y628" s="135"/>
      <c r="AA628" s="138"/>
    </row>
    <row r="629" spans="1:27" x14ac:dyDescent="0.2">
      <c r="A629" s="126"/>
      <c r="B629" s="127"/>
      <c r="C629" s="128"/>
      <c r="D629" s="129"/>
      <c r="E629" s="129"/>
      <c r="F629" s="129"/>
      <c r="G629" s="129"/>
      <c r="H629" s="129"/>
      <c r="I629" s="129"/>
      <c r="L629" s="132"/>
      <c r="Q629" s="133"/>
      <c r="R629" s="133"/>
      <c r="S629" s="133"/>
      <c r="U629" s="136"/>
      <c r="V629" s="136"/>
      <c r="X629" s="137"/>
      <c r="Y629" s="135"/>
      <c r="AA629" s="138"/>
    </row>
    <row r="630" spans="1:27" x14ac:dyDescent="0.2">
      <c r="A630" s="126"/>
      <c r="B630" s="127"/>
      <c r="C630" s="128"/>
      <c r="D630" s="129"/>
      <c r="E630" s="129"/>
      <c r="F630" s="129"/>
      <c r="G630" s="129"/>
      <c r="H630" s="129"/>
      <c r="I630" s="129"/>
      <c r="L630" s="132"/>
      <c r="Q630" s="133"/>
      <c r="R630" s="133"/>
      <c r="S630" s="133"/>
      <c r="U630" s="136"/>
      <c r="V630" s="136"/>
      <c r="X630" s="137"/>
      <c r="Y630" s="135"/>
      <c r="AA630" s="138"/>
    </row>
    <row r="631" spans="1:27" x14ac:dyDescent="0.2">
      <c r="A631" s="126"/>
      <c r="B631" s="127"/>
      <c r="C631" s="128"/>
      <c r="D631" s="129"/>
      <c r="E631" s="129"/>
      <c r="F631" s="129"/>
      <c r="G631" s="129"/>
      <c r="H631" s="129"/>
      <c r="I631" s="129"/>
      <c r="L631" s="132"/>
      <c r="Q631" s="133"/>
      <c r="R631" s="133"/>
      <c r="S631" s="133"/>
      <c r="U631" s="136"/>
      <c r="V631" s="136"/>
      <c r="X631" s="137"/>
      <c r="Y631" s="135"/>
      <c r="AA631" s="138"/>
    </row>
    <row r="632" spans="1:27" x14ac:dyDescent="0.2">
      <c r="A632" s="126"/>
      <c r="B632" s="127"/>
      <c r="C632" s="128"/>
      <c r="D632" s="129"/>
      <c r="E632" s="129"/>
      <c r="F632" s="129"/>
      <c r="G632" s="129"/>
      <c r="H632" s="129"/>
      <c r="I632" s="129"/>
      <c r="L632" s="132"/>
      <c r="Q632" s="133"/>
      <c r="R632" s="133"/>
      <c r="S632" s="133"/>
      <c r="U632" s="136"/>
      <c r="V632" s="136"/>
      <c r="X632" s="137"/>
      <c r="Y632" s="135"/>
      <c r="AA632" s="138"/>
    </row>
    <row r="633" spans="1:27" x14ac:dyDescent="0.2">
      <c r="A633" s="126"/>
      <c r="B633" s="127"/>
      <c r="C633" s="128"/>
      <c r="D633" s="129"/>
      <c r="E633" s="129"/>
      <c r="F633" s="129"/>
      <c r="G633" s="129"/>
      <c r="H633" s="129"/>
      <c r="I633" s="129"/>
      <c r="L633" s="132"/>
      <c r="Q633" s="133"/>
      <c r="R633" s="133"/>
      <c r="S633" s="133"/>
      <c r="U633" s="136"/>
      <c r="V633" s="136"/>
      <c r="X633" s="137"/>
      <c r="Y633" s="135"/>
      <c r="AA633" s="138"/>
    </row>
    <row r="634" spans="1:27" x14ac:dyDescent="0.2">
      <c r="A634" s="126"/>
      <c r="B634" s="127"/>
      <c r="C634" s="128"/>
      <c r="D634" s="129"/>
      <c r="E634" s="129"/>
      <c r="F634" s="129"/>
      <c r="G634" s="129"/>
      <c r="H634" s="129"/>
      <c r="I634" s="129"/>
      <c r="L634" s="132"/>
      <c r="Q634" s="133"/>
      <c r="R634" s="133"/>
      <c r="S634" s="133"/>
      <c r="U634" s="136"/>
      <c r="V634" s="136"/>
      <c r="X634" s="137"/>
      <c r="Y634" s="135"/>
      <c r="AA634" s="138"/>
    </row>
    <row r="635" spans="1:27" x14ac:dyDescent="0.2">
      <c r="A635" s="126"/>
      <c r="B635" s="127"/>
      <c r="C635" s="128"/>
      <c r="D635" s="129"/>
      <c r="E635" s="129"/>
      <c r="F635" s="129"/>
      <c r="G635" s="129"/>
      <c r="H635" s="129"/>
      <c r="I635" s="129"/>
      <c r="L635" s="132"/>
      <c r="Q635" s="133"/>
      <c r="R635" s="133"/>
      <c r="S635" s="133"/>
      <c r="U635" s="136"/>
      <c r="V635" s="136"/>
      <c r="X635" s="137"/>
      <c r="Y635" s="135"/>
      <c r="AA635" s="138"/>
    </row>
    <row r="636" spans="1:27" x14ac:dyDescent="0.2">
      <c r="A636" s="126"/>
      <c r="B636" s="127"/>
      <c r="C636" s="128"/>
      <c r="D636" s="129"/>
      <c r="E636" s="129"/>
      <c r="F636" s="129"/>
      <c r="G636" s="129"/>
      <c r="H636" s="129"/>
      <c r="I636" s="129"/>
      <c r="L636" s="132"/>
      <c r="Q636" s="133"/>
      <c r="R636" s="133"/>
      <c r="S636" s="133"/>
      <c r="U636" s="136"/>
      <c r="V636" s="136"/>
      <c r="X636" s="137"/>
      <c r="Y636" s="135"/>
      <c r="AA636" s="138"/>
    </row>
    <row r="637" spans="1:27" x14ac:dyDescent="0.2">
      <c r="A637" s="126"/>
      <c r="B637" s="127"/>
      <c r="C637" s="128"/>
      <c r="D637" s="129"/>
      <c r="E637" s="129"/>
      <c r="F637" s="129"/>
      <c r="G637" s="129"/>
      <c r="H637" s="129"/>
      <c r="I637" s="129"/>
      <c r="L637" s="132"/>
      <c r="Q637" s="133"/>
      <c r="R637" s="133"/>
      <c r="S637" s="133"/>
      <c r="U637" s="136"/>
      <c r="V637" s="136"/>
      <c r="X637" s="137"/>
      <c r="Y637" s="135"/>
      <c r="AA637" s="138"/>
    </row>
    <row r="638" spans="1:27" x14ac:dyDescent="0.2">
      <c r="A638" s="126"/>
      <c r="B638" s="127"/>
      <c r="C638" s="128"/>
      <c r="D638" s="129"/>
      <c r="E638" s="129"/>
      <c r="F638" s="129"/>
      <c r="G638" s="129"/>
      <c r="H638" s="129"/>
      <c r="I638" s="129"/>
      <c r="L638" s="132"/>
      <c r="Q638" s="133"/>
      <c r="R638" s="133"/>
      <c r="S638" s="133"/>
      <c r="U638" s="136"/>
      <c r="V638" s="136"/>
      <c r="X638" s="137"/>
      <c r="Y638" s="135"/>
      <c r="AA638" s="138"/>
    </row>
    <row r="639" spans="1:27" x14ac:dyDescent="0.2">
      <c r="A639" s="126"/>
      <c r="B639" s="127"/>
      <c r="C639" s="128"/>
      <c r="D639" s="129"/>
      <c r="E639" s="129"/>
      <c r="F639" s="129"/>
      <c r="G639" s="129"/>
      <c r="H639" s="129"/>
      <c r="I639" s="129"/>
      <c r="L639" s="132"/>
      <c r="Q639" s="133"/>
      <c r="R639" s="133"/>
      <c r="S639" s="133"/>
      <c r="U639" s="136"/>
      <c r="V639" s="136"/>
      <c r="X639" s="137"/>
      <c r="Y639" s="135"/>
      <c r="AA639" s="138"/>
    </row>
    <row r="640" spans="1:27" x14ac:dyDescent="0.2">
      <c r="A640" s="126"/>
      <c r="B640" s="127"/>
      <c r="C640" s="128"/>
      <c r="D640" s="129"/>
      <c r="E640" s="129"/>
      <c r="F640" s="129"/>
      <c r="G640" s="129"/>
      <c r="H640" s="129"/>
      <c r="I640" s="129"/>
      <c r="L640" s="132"/>
      <c r="Q640" s="133"/>
      <c r="R640" s="133"/>
      <c r="S640" s="133"/>
      <c r="U640" s="136"/>
      <c r="V640" s="136"/>
      <c r="X640" s="137"/>
      <c r="Y640" s="135"/>
      <c r="AA640" s="138"/>
    </row>
    <row r="641" spans="1:27" x14ac:dyDescent="0.2">
      <c r="A641" s="126"/>
      <c r="B641" s="127"/>
      <c r="C641" s="128"/>
      <c r="D641" s="129"/>
      <c r="E641" s="129"/>
      <c r="F641" s="129"/>
      <c r="G641" s="129"/>
      <c r="H641" s="129"/>
      <c r="I641" s="129"/>
      <c r="L641" s="132"/>
      <c r="Q641" s="133"/>
      <c r="R641" s="133"/>
      <c r="S641" s="133"/>
      <c r="U641" s="136"/>
      <c r="V641" s="136"/>
      <c r="X641" s="137"/>
      <c r="Y641" s="135"/>
      <c r="AA641" s="138"/>
    </row>
    <row r="642" spans="1:27" x14ac:dyDescent="0.2">
      <c r="A642" s="126"/>
      <c r="B642" s="127"/>
      <c r="C642" s="128"/>
      <c r="D642" s="129"/>
      <c r="E642" s="129"/>
      <c r="F642" s="129"/>
      <c r="G642" s="129"/>
      <c r="H642" s="129"/>
      <c r="I642" s="129"/>
      <c r="L642" s="132"/>
      <c r="Q642" s="133"/>
      <c r="R642" s="133"/>
      <c r="S642" s="133"/>
      <c r="U642" s="136"/>
      <c r="V642" s="136"/>
      <c r="X642" s="137"/>
      <c r="Y642" s="135"/>
      <c r="AA642" s="138"/>
    </row>
    <row r="643" spans="1:27" x14ac:dyDescent="0.2">
      <c r="A643" s="126"/>
      <c r="B643" s="127"/>
      <c r="C643" s="128"/>
      <c r="D643" s="129"/>
      <c r="E643" s="129"/>
      <c r="F643" s="129"/>
      <c r="G643" s="129"/>
      <c r="H643" s="129"/>
      <c r="I643" s="129"/>
      <c r="L643" s="132"/>
      <c r="Q643" s="133"/>
      <c r="R643" s="133"/>
      <c r="S643" s="133"/>
      <c r="U643" s="136"/>
      <c r="V643" s="136"/>
      <c r="X643" s="137"/>
      <c r="Y643" s="135"/>
      <c r="AA643" s="138"/>
    </row>
    <row r="644" spans="1:27" x14ac:dyDescent="0.2">
      <c r="A644" s="126"/>
      <c r="B644" s="127"/>
      <c r="C644" s="128"/>
      <c r="D644" s="129"/>
      <c r="E644" s="129"/>
      <c r="F644" s="129"/>
      <c r="G644" s="129"/>
      <c r="H644" s="129"/>
      <c r="I644" s="129"/>
      <c r="L644" s="132"/>
      <c r="Q644" s="133"/>
      <c r="R644" s="133"/>
      <c r="S644" s="133"/>
      <c r="U644" s="136"/>
      <c r="V644" s="136"/>
      <c r="X644" s="137"/>
      <c r="Y644" s="135"/>
      <c r="AA644" s="138"/>
    </row>
    <row r="645" spans="1:27" x14ac:dyDescent="0.2">
      <c r="A645" s="126"/>
      <c r="B645" s="127"/>
      <c r="C645" s="128"/>
      <c r="D645" s="129"/>
      <c r="E645" s="129"/>
      <c r="F645" s="129"/>
      <c r="G645" s="129"/>
      <c r="H645" s="129"/>
      <c r="I645" s="129"/>
      <c r="L645" s="132"/>
      <c r="Q645" s="133"/>
      <c r="R645" s="133"/>
      <c r="S645" s="133"/>
      <c r="U645" s="136"/>
      <c r="V645" s="136"/>
      <c r="X645" s="137"/>
      <c r="Y645" s="135"/>
      <c r="AA645" s="138"/>
    </row>
    <row r="646" spans="1:27" x14ac:dyDescent="0.2">
      <c r="A646" s="126"/>
      <c r="B646" s="127"/>
      <c r="C646" s="128"/>
      <c r="D646" s="129"/>
      <c r="E646" s="129"/>
      <c r="F646" s="129"/>
      <c r="G646" s="129"/>
      <c r="H646" s="129"/>
      <c r="I646" s="129"/>
      <c r="L646" s="132"/>
      <c r="Q646" s="133"/>
      <c r="R646" s="133"/>
      <c r="S646" s="133"/>
      <c r="U646" s="136"/>
      <c r="V646" s="136"/>
      <c r="X646" s="137"/>
      <c r="Y646" s="135"/>
      <c r="AA646" s="138"/>
    </row>
    <row r="647" spans="1:27" x14ac:dyDescent="0.2">
      <c r="A647" s="126"/>
      <c r="B647" s="127"/>
      <c r="C647" s="128"/>
      <c r="D647" s="129"/>
      <c r="E647" s="129"/>
      <c r="F647" s="129"/>
      <c r="G647" s="129"/>
      <c r="H647" s="129"/>
      <c r="I647" s="129"/>
      <c r="L647" s="132"/>
      <c r="Q647" s="133"/>
      <c r="R647" s="133"/>
      <c r="S647" s="133"/>
      <c r="U647" s="136"/>
      <c r="V647" s="136"/>
      <c r="X647" s="137"/>
      <c r="Y647" s="135"/>
      <c r="AA647" s="138"/>
    </row>
    <row r="648" spans="1:27" x14ac:dyDescent="0.2">
      <c r="A648" s="126"/>
      <c r="B648" s="127"/>
      <c r="C648" s="128"/>
      <c r="D648" s="129"/>
      <c r="E648" s="129"/>
      <c r="F648" s="129"/>
      <c r="G648" s="129"/>
      <c r="H648" s="129"/>
      <c r="I648" s="129"/>
      <c r="L648" s="132"/>
      <c r="Q648" s="133"/>
      <c r="R648" s="133"/>
      <c r="S648" s="133"/>
      <c r="U648" s="136"/>
      <c r="V648" s="136"/>
      <c r="X648" s="137"/>
      <c r="Y648" s="135"/>
      <c r="AA648" s="138"/>
    </row>
    <row r="649" spans="1:27" x14ac:dyDescent="0.2">
      <c r="A649" s="126"/>
      <c r="B649" s="127"/>
      <c r="C649" s="128"/>
      <c r="D649" s="129"/>
      <c r="E649" s="129"/>
      <c r="F649" s="129"/>
      <c r="G649" s="129"/>
      <c r="H649" s="129"/>
      <c r="I649" s="129"/>
      <c r="L649" s="132"/>
      <c r="Q649" s="133"/>
      <c r="R649" s="133"/>
      <c r="S649" s="133"/>
      <c r="U649" s="136"/>
      <c r="V649" s="136"/>
      <c r="X649" s="137"/>
      <c r="Y649" s="135"/>
      <c r="AA649" s="138"/>
    </row>
    <row r="650" spans="1:27" x14ac:dyDescent="0.2">
      <c r="A650" s="126"/>
      <c r="B650" s="127"/>
      <c r="C650" s="128"/>
      <c r="D650" s="129"/>
      <c r="E650" s="129"/>
      <c r="F650" s="129"/>
      <c r="G650" s="129"/>
      <c r="H650" s="129"/>
      <c r="I650" s="129"/>
      <c r="L650" s="132"/>
      <c r="Q650" s="133"/>
      <c r="R650" s="133"/>
      <c r="S650" s="133"/>
      <c r="U650" s="136"/>
      <c r="V650" s="136"/>
      <c r="X650" s="137"/>
      <c r="Y650" s="135"/>
      <c r="AA650" s="138"/>
    </row>
    <row r="651" spans="1:27" x14ac:dyDescent="0.2">
      <c r="A651" s="126"/>
      <c r="B651" s="127"/>
      <c r="C651" s="128"/>
      <c r="D651" s="129"/>
      <c r="E651" s="129"/>
      <c r="F651" s="129"/>
      <c r="G651" s="129"/>
      <c r="H651" s="129"/>
      <c r="I651" s="129"/>
      <c r="L651" s="132"/>
      <c r="Q651" s="133"/>
      <c r="R651" s="133"/>
      <c r="S651" s="133"/>
      <c r="U651" s="136"/>
      <c r="V651" s="136"/>
      <c r="X651" s="137"/>
      <c r="Y651" s="135"/>
      <c r="AA651" s="138"/>
    </row>
    <row r="652" spans="1:27" x14ac:dyDescent="0.2">
      <c r="A652" s="126"/>
      <c r="B652" s="127"/>
      <c r="C652" s="128"/>
      <c r="D652" s="129"/>
      <c r="E652" s="129"/>
      <c r="F652" s="129"/>
      <c r="G652" s="129"/>
      <c r="H652" s="129"/>
      <c r="I652" s="129"/>
      <c r="L652" s="132"/>
      <c r="Q652" s="133"/>
      <c r="R652" s="133"/>
      <c r="S652" s="133"/>
      <c r="U652" s="136"/>
      <c r="V652" s="136"/>
      <c r="X652" s="137"/>
      <c r="Y652" s="135"/>
      <c r="AA652" s="138"/>
    </row>
    <row r="653" spans="1:27" x14ac:dyDescent="0.2">
      <c r="A653" s="126"/>
      <c r="B653" s="127"/>
      <c r="C653" s="128"/>
      <c r="D653" s="129"/>
      <c r="E653" s="129"/>
      <c r="F653" s="129"/>
      <c r="G653" s="129"/>
      <c r="H653" s="129"/>
      <c r="I653" s="129"/>
      <c r="L653" s="132"/>
      <c r="Q653" s="133"/>
      <c r="R653" s="133"/>
      <c r="S653" s="133"/>
      <c r="U653" s="136"/>
      <c r="V653" s="136"/>
      <c r="X653" s="137"/>
      <c r="Y653" s="135"/>
      <c r="AA653" s="138"/>
    </row>
    <row r="654" spans="1:27" x14ac:dyDescent="0.2">
      <c r="A654" s="126"/>
      <c r="B654" s="127"/>
      <c r="C654" s="128"/>
      <c r="D654" s="129"/>
      <c r="E654" s="129"/>
      <c r="F654" s="129"/>
      <c r="G654" s="129"/>
      <c r="H654" s="129"/>
      <c r="I654" s="129"/>
      <c r="L654" s="132"/>
      <c r="Q654" s="133"/>
      <c r="R654" s="133"/>
      <c r="S654" s="133"/>
      <c r="U654" s="136"/>
      <c r="V654" s="136"/>
      <c r="X654" s="137"/>
      <c r="Y654" s="135"/>
      <c r="AA654" s="138"/>
    </row>
    <row r="655" spans="1:27" x14ac:dyDescent="0.2">
      <c r="A655" s="126"/>
      <c r="B655" s="127"/>
      <c r="C655" s="128"/>
      <c r="D655" s="129"/>
      <c r="E655" s="129"/>
      <c r="F655" s="129"/>
      <c r="G655" s="129"/>
      <c r="H655" s="129"/>
      <c r="I655" s="129"/>
      <c r="L655" s="132"/>
      <c r="Q655" s="133"/>
      <c r="R655" s="133"/>
      <c r="S655" s="133"/>
      <c r="U655" s="136"/>
      <c r="V655" s="136"/>
      <c r="X655" s="137"/>
      <c r="Y655" s="135"/>
      <c r="AA655" s="138"/>
    </row>
    <row r="656" spans="1:27" x14ac:dyDescent="0.2">
      <c r="A656" s="126"/>
      <c r="B656" s="127"/>
      <c r="C656" s="128"/>
      <c r="D656" s="129"/>
      <c r="E656" s="129"/>
      <c r="F656" s="129"/>
      <c r="G656" s="129"/>
      <c r="H656" s="129"/>
      <c r="I656" s="129"/>
      <c r="L656" s="132"/>
      <c r="Q656" s="133"/>
      <c r="R656" s="133"/>
      <c r="S656" s="133"/>
      <c r="U656" s="136"/>
      <c r="V656" s="136"/>
      <c r="X656" s="137"/>
      <c r="Y656" s="135"/>
      <c r="AA656" s="138"/>
    </row>
    <row r="657" spans="1:27" x14ac:dyDescent="0.2">
      <c r="A657" s="126"/>
      <c r="B657" s="127"/>
      <c r="C657" s="128"/>
      <c r="D657" s="129"/>
      <c r="E657" s="129"/>
      <c r="F657" s="129"/>
      <c r="G657" s="129"/>
      <c r="H657" s="129"/>
      <c r="I657" s="129"/>
      <c r="L657" s="132"/>
      <c r="Q657" s="133"/>
      <c r="R657" s="133"/>
      <c r="S657" s="133"/>
      <c r="U657" s="136"/>
      <c r="V657" s="136"/>
      <c r="X657" s="137"/>
      <c r="Y657" s="135"/>
      <c r="AA657" s="138"/>
    </row>
    <row r="658" spans="1:27" x14ac:dyDescent="0.2">
      <c r="A658" s="126"/>
      <c r="B658" s="127"/>
      <c r="C658" s="128"/>
      <c r="D658" s="129"/>
      <c r="E658" s="129"/>
      <c r="F658" s="129"/>
      <c r="G658" s="129"/>
      <c r="H658" s="129"/>
      <c r="I658" s="129"/>
      <c r="L658" s="132"/>
      <c r="Q658" s="133"/>
      <c r="R658" s="133"/>
      <c r="S658" s="133"/>
      <c r="U658" s="136"/>
      <c r="V658" s="136"/>
      <c r="X658" s="137"/>
      <c r="Y658" s="135"/>
      <c r="AA658" s="138"/>
    </row>
    <row r="659" spans="1:27" x14ac:dyDescent="0.2">
      <c r="A659" s="126"/>
      <c r="B659" s="127"/>
      <c r="C659" s="128"/>
      <c r="D659" s="129"/>
      <c r="E659" s="129"/>
      <c r="F659" s="129"/>
      <c r="G659" s="129"/>
      <c r="H659" s="129"/>
      <c r="I659" s="129"/>
      <c r="L659" s="132"/>
      <c r="Q659" s="133"/>
      <c r="R659" s="133"/>
      <c r="S659" s="133"/>
      <c r="U659" s="136"/>
      <c r="V659" s="136"/>
      <c r="X659" s="137"/>
      <c r="Y659" s="135"/>
      <c r="AA659" s="138"/>
    </row>
    <row r="660" spans="1:27" x14ac:dyDescent="0.2">
      <c r="A660" s="126"/>
      <c r="B660" s="127"/>
      <c r="C660" s="128"/>
      <c r="D660" s="129"/>
      <c r="E660" s="129"/>
      <c r="F660" s="129"/>
      <c r="G660" s="129"/>
      <c r="H660" s="129"/>
      <c r="I660" s="129"/>
      <c r="L660" s="132"/>
      <c r="Q660" s="133"/>
      <c r="R660" s="133"/>
      <c r="S660" s="133"/>
      <c r="U660" s="136"/>
      <c r="V660" s="136"/>
      <c r="X660" s="137"/>
      <c r="Y660" s="135"/>
      <c r="AA660" s="138"/>
    </row>
    <row r="661" spans="1:27" x14ac:dyDescent="0.2">
      <c r="A661" s="126"/>
      <c r="B661" s="127"/>
      <c r="C661" s="128"/>
      <c r="D661" s="129"/>
      <c r="E661" s="129"/>
      <c r="F661" s="129"/>
      <c r="G661" s="129"/>
      <c r="H661" s="129"/>
      <c r="I661" s="129"/>
      <c r="L661" s="132"/>
      <c r="Q661" s="133"/>
      <c r="R661" s="133"/>
      <c r="S661" s="133"/>
      <c r="U661" s="136"/>
      <c r="V661" s="136"/>
      <c r="X661" s="137"/>
      <c r="Y661" s="135"/>
      <c r="AA661" s="138"/>
    </row>
    <row r="662" spans="1:27" x14ac:dyDescent="0.2">
      <c r="A662" s="126"/>
      <c r="B662" s="127"/>
      <c r="C662" s="128"/>
      <c r="D662" s="129"/>
      <c r="E662" s="129"/>
      <c r="F662" s="129"/>
      <c r="G662" s="129"/>
      <c r="H662" s="129"/>
      <c r="I662" s="129"/>
      <c r="L662" s="132"/>
      <c r="Q662" s="133"/>
      <c r="R662" s="133"/>
      <c r="S662" s="133"/>
      <c r="U662" s="136"/>
      <c r="V662" s="136"/>
      <c r="X662" s="137"/>
      <c r="Y662" s="135"/>
      <c r="AA662" s="138"/>
    </row>
    <row r="663" spans="1:27" x14ac:dyDescent="0.2">
      <c r="A663" s="126"/>
      <c r="B663" s="127"/>
      <c r="C663" s="128"/>
      <c r="D663" s="129"/>
      <c r="E663" s="129"/>
      <c r="F663" s="129"/>
      <c r="G663" s="129"/>
      <c r="H663" s="129"/>
      <c r="I663" s="129"/>
      <c r="L663" s="132"/>
      <c r="Q663" s="133"/>
      <c r="R663" s="133"/>
      <c r="S663" s="133"/>
      <c r="U663" s="136"/>
      <c r="V663" s="136"/>
      <c r="X663" s="137"/>
      <c r="Y663" s="135"/>
      <c r="AA663" s="138"/>
    </row>
    <row r="664" spans="1:27" x14ac:dyDescent="0.2">
      <c r="A664" s="126"/>
      <c r="B664" s="127"/>
      <c r="C664" s="128"/>
      <c r="D664" s="129"/>
      <c r="E664" s="129"/>
      <c r="F664" s="129"/>
      <c r="G664" s="129"/>
      <c r="H664" s="129"/>
      <c r="I664" s="129"/>
      <c r="L664" s="132"/>
      <c r="Q664" s="133"/>
      <c r="R664" s="133"/>
      <c r="S664" s="133"/>
      <c r="U664" s="136"/>
      <c r="V664" s="136"/>
      <c r="X664" s="137"/>
      <c r="Y664" s="135"/>
      <c r="AA664" s="138"/>
    </row>
    <row r="665" spans="1:27" x14ac:dyDescent="0.2">
      <c r="A665" s="126"/>
      <c r="B665" s="127"/>
      <c r="C665" s="128"/>
      <c r="D665" s="129"/>
      <c r="E665" s="129"/>
      <c r="F665" s="129"/>
      <c r="G665" s="129"/>
      <c r="H665" s="129"/>
      <c r="I665" s="129"/>
      <c r="L665" s="132"/>
      <c r="Q665" s="133"/>
      <c r="R665" s="133"/>
      <c r="S665" s="133"/>
      <c r="U665" s="136"/>
      <c r="V665" s="136"/>
      <c r="X665" s="137"/>
      <c r="Y665" s="135"/>
      <c r="AA665" s="138"/>
    </row>
    <row r="666" spans="1:27" x14ac:dyDescent="0.2">
      <c r="A666" s="126"/>
      <c r="B666" s="127"/>
      <c r="C666" s="128"/>
      <c r="D666" s="129"/>
      <c r="E666" s="129"/>
      <c r="F666" s="129"/>
      <c r="G666" s="129"/>
      <c r="H666" s="129"/>
      <c r="I666" s="129"/>
      <c r="L666" s="132"/>
      <c r="Q666" s="133"/>
      <c r="R666" s="133"/>
      <c r="S666" s="133"/>
      <c r="U666" s="136"/>
      <c r="V666" s="136"/>
      <c r="X666" s="137"/>
      <c r="Y666" s="135"/>
      <c r="AA666" s="138"/>
    </row>
    <row r="667" spans="1:27" x14ac:dyDescent="0.2">
      <c r="A667" s="126"/>
      <c r="B667" s="127"/>
      <c r="C667" s="128"/>
      <c r="D667" s="129"/>
      <c r="E667" s="129"/>
      <c r="F667" s="129"/>
      <c r="G667" s="129"/>
      <c r="H667" s="129"/>
      <c r="I667" s="129"/>
      <c r="L667" s="132"/>
      <c r="Q667" s="133"/>
      <c r="R667" s="133"/>
      <c r="S667" s="133"/>
      <c r="U667" s="136"/>
      <c r="V667" s="136"/>
      <c r="X667" s="137"/>
      <c r="Y667" s="135"/>
      <c r="AA667" s="138"/>
    </row>
    <row r="668" spans="1:27" x14ac:dyDescent="0.2">
      <c r="A668" s="126"/>
      <c r="B668" s="127"/>
      <c r="C668" s="128"/>
      <c r="D668" s="129"/>
      <c r="E668" s="129"/>
      <c r="F668" s="129"/>
      <c r="G668" s="129"/>
      <c r="H668" s="129"/>
      <c r="I668" s="129"/>
      <c r="L668" s="132"/>
      <c r="Q668" s="133"/>
      <c r="R668" s="133"/>
      <c r="S668" s="133"/>
      <c r="U668" s="136"/>
      <c r="V668" s="136"/>
      <c r="X668" s="137"/>
      <c r="Y668" s="135"/>
      <c r="AA668" s="138"/>
    </row>
    <row r="669" spans="1:27" x14ac:dyDescent="0.2">
      <c r="A669" s="126"/>
      <c r="B669" s="127"/>
      <c r="C669" s="128"/>
      <c r="D669" s="129"/>
      <c r="E669" s="129"/>
      <c r="F669" s="129"/>
      <c r="G669" s="129"/>
      <c r="H669" s="129"/>
      <c r="I669" s="129"/>
      <c r="L669" s="132"/>
      <c r="Q669" s="133"/>
      <c r="R669" s="133"/>
      <c r="S669" s="133"/>
      <c r="U669" s="136"/>
      <c r="V669" s="136"/>
      <c r="X669" s="137"/>
      <c r="Y669" s="135"/>
      <c r="AA669" s="138"/>
    </row>
    <row r="670" spans="1:27" x14ac:dyDescent="0.2">
      <c r="A670" s="126"/>
      <c r="B670" s="127"/>
      <c r="C670" s="128"/>
      <c r="D670" s="129"/>
      <c r="E670" s="129"/>
      <c r="F670" s="129"/>
      <c r="G670" s="129"/>
      <c r="H670" s="129"/>
      <c r="I670" s="129"/>
      <c r="L670" s="132"/>
      <c r="Q670" s="133"/>
      <c r="R670" s="133"/>
      <c r="S670" s="133"/>
      <c r="U670" s="136"/>
      <c r="V670" s="136"/>
      <c r="X670" s="137"/>
      <c r="Y670" s="135"/>
      <c r="AA670" s="138"/>
    </row>
    <row r="671" spans="1:27" x14ac:dyDescent="0.2">
      <c r="A671" s="126"/>
      <c r="B671" s="127"/>
      <c r="C671" s="128"/>
      <c r="D671" s="129"/>
      <c r="E671" s="129"/>
      <c r="F671" s="129"/>
      <c r="G671" s="129"/>
      <c r="H671" s="129"/>
      <c r="I671" s="129"/>
      <c r="L671" s="132"/>
      <c r="Q671" s="133"/>
      <c r="R671" s="133"/>
      <c r="S671" s="133"/>
      <c r="U671" s="136"/>
      <c r="V671" s="136"/>
      <c r="X671" s="137"/>
      <c r="Y671" s="135"/>
      <c r="AA671" s="138"/>
    </row>
    <row r="672" spans="1:27" x14ac:dyDescent="0.2">
      <c r="A672" s="126"/>
      <c r="B672" s="127"/>
      <c r="C672" s="128"/>
      <c r="D672" s="129"/>
      <c r="E672" s="129"/>
      <c r="F672" s="129"/>
      <c r="G672" s="129"/>
      <c r="H672" s="129"/>
      <c r="I672" s="129"/>
      <c r="L672" s="132"/>
      <c r="Q672" s="133"/>
      <c r="R672" s="133"/>
      <c r="S672" s="133"/>
      <c r="U672" s="136"/>
      <c r="V672" s="136"/>
      <c r="X672" s="137"/>
      <c r="Y672" s="135"/>
      <c r="AA672" s="138"/>
    </row>
    <row r="673" spans="1:27" x14ac:dyDescent="0.2">
      <c r="A673" s="126"/>
      <c r="B673" s="127"/>
      <c r="C673" s="128"/>
      <c r="D673" s="129"/>
      <c r="E673" s="129"/>
      <c r="F673" s="129"/>
      <c r="G673" s="129"/>
      <c r="H673" s="129"/>
      <c r="I673" s="129"/>
      <c r="L673" s="132"/>
      <c r="Q673" s="133"/>
      <c r="R673" s="133"/>
      <c r="S673" s="133"/>
      <c r="U673" s="136"/>
      <c r="V673" s="136"/>
      <c r="X673" s="137"/>
      <c r="Y673" s="135"/>
      <c r="AA673" s="138"/>
    </row>
    <row r="674" spans="1:27" x14ac:dyDescent="0.2">
      <c r="A674" s="126"/>
      <c r="B674" s="127"/>
      <c r="C674" s="128"/>
      <c r="D674" s="129"/>
      <c r="E674" s="129"/>
      <c r="F674" s="129"/>
      <c r="G674" s="129"/>
      <c r="H674" s="129"/>
      <c r="I674" s="129"/>
      <c r="L674" s="132"/>
      <c r="Q674" s="133"/>
      <c r="R674" s="133"/>
      <c r="S674" s="133"/>
      <c r="U674" s="136"/>
      <c r="V674" s="136"/>
      <c r="X674" s="137"/>
      <c r="Y674" s="135"/>
      <c r="AA674" s="138"/>
    </row>
    <row r="675" spans="1:27" x14ac:dyDescent="0.2">
      <c r="A675" s="126"/>
      <c r="B675" s="127"/>
      <c r="C675" s="128"/>
      <c r="D675" s="129"/>
      <c r="E675" s="129"/>
      <c r="F675" s="129"/>
      <c r="G675" s="129"/>
      <c r="H675" s="129"/>
      <c r="I675" s="129"/>
      <c r="L675" s="132"/>
      <c r="Q675" s="133"/>
      <c r="R675" s="133"/>
      <c r="S675" s="133"/>
      <c r="U675" s="136"/>
      <c r="V675" s="136"/>
      <c r="X675" s="137"/>
      <c r="Y675" s="135"/>
      <c r="AA675" s="138"/>
    </row>
    <row r="676" spans="1:27" x14ac:dyDescent="0.2">
      <c r="A676" s="126"/>
      <c r="B676" s="127"/>
      <c r="C676" s="128"/>
      <c r="D676" s="129"/>
      <c r="E676" s="129"/>
      <c r="F676" s="129"/>
      <c r="G676" s="129"/>
      <c r="H676" s="129"/>
      <c r="I676" s="129"/>
      <c r="L676" s="132"/>
      <c r="Q676" s="133"/>
      <c r="R676" s="133"/>
      <c r="S676" s="133"/>
      <c r="U676" s="136"/>
      <c r="V676" s="136"/>
      <c r="X676" s="137"/>
      <c r="Y676" s="135"/>
      <c r="AA676" s="138"/>
    </row>
    <row r="677" spans="1:27" x14ac:dyDescent="0.2">
      <c r="A677" s="126"/>
      <c r="B677" s="127"/>
      <c r="C677" s="128"/>
      <c r="D677" s="129"/>
      <c r="E677" s="129"/>
      <c r="F677" s="129"/>
      <c r="G677" s="129"/>
      <c r="H677" s="129"/>
      <c r="I677" s="129"/>
      <c r="L677" s="132"/>
      <c r="Q677" s="133"/>
      <c r="R677" s="133"/>
      <c r="S677" s="133"/>
      <c r="U677" s="136"/>
      <c r="V677" s="136"/>
      <c r="X677" s="137"/>
      <c r="Y677" s="135"/>
      <c r="AA677" s="138"/>
    </row>
    <row r="678" spans="1:27" x14ac:dyDescent="0.2">
      <c r="A678" s="126"/>
      <c r="B678" s="127"/>
      <c r="C678" s="128"/>
      <c r="D678" s="129"/>
      <c r="E678" s="129"/>
      <c r="F678" s="129"/>
      <c r="G678" s="129"/>
      <c r="H678" s="129"/>
      <c r="I678" s="129"/>
      <c r="L678" s="132"/>
      <c r="Q678" s="133"/>
      <c r="R678" s="133"/>
      <c r="S678" s="133"/>
      <c r="U678" s="136"/>
      <c r="V678" s="136"/>
      <c r="X678" s="137"/>
      <c r="Y678" s="135"/>
      <c r="AA678" s="138"/>
    </row>
    <row r="679" spans="1:27" x14ac:dyDescent="0.2">
      <c r="A679" s="126"/>
      <c r="B679" s="127"/>
      <c r="C679" s="128"/>
      <c r="D679" s="129"/>
      <c r="E679" s="129"/>
      <c r="F679" s="129"/>
      <c r="G679" s="129"/>
      <c r="H679" s="129"/>
      <c r="I679" s="129"/>
      <c r="L679" s="132"/>
      <c r="Q679" s="133"/>
      <c r="R679" s="133"/>
      <c r="S679" s="133"/>
      <c r="U679" s="136"/>
      <c r="V679" s="136"/>
      <c r="X679" s="137"/>
      <c r="Y679" s="135"/>
      <c r="AA679" s="138"/>
    </row>
    <row r="680" spans="1:27" x14ac:dyDescent="0.2">
      <c r="A680" s="126"/>
      <c r="B680" s="127"/>
      <c r="C680" s="128"/>
      <c r="D680" s="129"/>
      <c r="E680" s="129"/>
      <c r="F680" s="129"/>
      <c r="G680" s="129"/>
      <c r="H680" s="129"/>
      <c r="I680" s="129"/>
      <c r="L680" s="132"/>
      <c r="Q680" s="133"/>
      <c r="R680" s="133"/>
      <c r="S680" s="133"/>
      <c r="U680" s="136"/>
      <c r="V680" s="136"/>
      <c r="X680" s="137"/>
      <c r="Y680" s="135"/>
      <c r="AA680" s="138"/>
    </row>
    <row r="681" spans="1:27" x14ac:dyDescent="0.2">
      <c r="A681" s="126"/>
      <c r="B681" s="127"/>
      <c r="C681" s="128"/>
      <c r="D681" s="129"/>
      <c r="E681" s="129"/>
      <c r="F681" s="129"/>
      <c r="G681" s="129"/>
      <c r="H681" s="129"/>
      <c r="I681" s="129"/>
      <c r="L681" s="132"/>
      <c r="Q681" s="133"/>
      <c r="R681" s="133"/>
      <c r="S681" s="133"/>
      <c r="U681" s="136"/>
      <c r="V681" s="136"/>
      <c r="X681" s="137"/>
      <c r="Y681" s="135"/>
      <c r="AA681" s="138"/>
    </row>
    <row r="682" spans="1:27" x14ac:dyDescent="0.2">
      <c r="A682" s="126"/>
      <c r="B682" s="127"/>
      <c r="C682" s="128"/>
      <c r="D682" s="129"/>
      <c r="E682" s="129"/>
      <c r="F682" s="129"/>
      <c r="G682" s="129"/>
      <c r="H682" s="129"/>
      <c r="I682" s="129"/>
      <c r="L682" s="132"/>
      <c r="Q682" s="133"/>
      <c r="R682" s="133"/>
      <c r="S682" s="133"/>
      <c r="U682" s="136"/>
      <c r="V682" s="136"/>
      <c r="X682" s="137"/>
      <c r="Y682" s="135"/>
      <c r="AA682" s="138"/>
    </row>
    <row r="683" spans="1:27" x14ac:dyDescent="0.2">
      <c r="A683" s="126"/>
      <c r="B683" s="127"/>
      <c r="C683" s="128"/>
      <c r="D683" s="129"/>
      <c r="E683" s="129"/>
      <c r="F683" s="129"/>
      <c r="G683" s="129"/>
      <c r="H683" s="129"/>
      <c r="I683" s="129"/>
      <c r="L683" s="132"/>
      <c r="Q683" s="133"/>
      <c r="R683" s="133"/>
      <c r="S683" s="133"/>
      <c r="U683" s="136"/>
      <c r="V683" s="136"/>
      <c r="X683" s="137"/>
      <c r="Y683" s="135"/>
      <c r="AA683" s="138"/>
    </row>
    <row r="684" spans="1:27" x14ac:dyDescent="0.2">
      <c r="A684" s="126"/>
      <c r="B684" s="127"/>
      <c r="C684" s="128"/>
      <c r="D684" s="129"/>
      <c r="E684" s="129"/>
      <c r="F684" s="129"/>
      <c r="G684" s="129"/>
      <c r="H684" s="129"/>
      <c r="I684" s="129"/>
      <c r="L684" s="132"/>
      <c r="Q684" s="133"/>
      <c r="R684" s="133"/>
      <c r="S684" s="133"/>
      <c r="U684" s="136"/>
      <c r="V684" s="136"/>
      <c r="X684" s="137"/>
      <c r="Y684" s="135"/>
      <c r="AA684" s="138"/>
    </row>
    <row r="685" spans="1:27" x14ac:dyDescent="0.2">
      <c r="A685" s="126"/>
      <c r="B685" s="127"/>
      <c r="C685" s="128"/>
      <c r="D685" s="129"/>
      <c r="E685" s="129"/>
      <c r="F685" s="129"/>
      <c r="G685" s="129"/>
      <c r="H685" s="129"/>
      <c r="I685" s="129"/>
      <c r="L685" s="132"/>
      <c r="Q685" s="133"/>
      <c r="R685" s="133"/>
      <c r="S685" s="133"/>
      <c r="U685" s="136"/>
      <c r="V685" s="136"/>
      <c r="X685" s="137"/>
      <c r="Y685" s="135"/>
      <c r="AA685" s="138"/>
    </row>
    <row r="686" spans="1:27" x14ac:dyDescent="0.2">
      <c r="A686" s="126"/>
      <c r="B686" s="127"/>
      <c r="C686" s="128"/>
      <c r="D686" s="129"/>
      <c r="E686" s="129"/>
      <c r="F686" s="129"/>
      <c r="G686" s="129"/>
      <c r="H686" s="129"/>
      <c r="I686" s="129"/>
      <c r="L686" s="132"/>
      <c r="Q686" s="133"/>
      <c r="R686" s="133"/>
      <c r="S686" s="133"/>
      <c r="U686" s="136"/>
      <c r="V686" s="136"/>
      <c r="X686" s="137"/>
      <c r="Y686" s="135"/>
      <c r="AA686" s="138"/>
    </row>
    <row r="687" spans="1:27" x14ac:dyDescent="0.2">
      <c r="A687" s="126"/>
      <c r="B687" s="127"/>
      <c r="C687" s="128"/>
      <c r="D687" s="129"/>
      <c r="E687" s="129"/>
      <c r="F687" s="129"/>
      <c r="G687" s="129"/>
      <c r="H687" s="129"/>
      <c r="I687" s="129"/>
      <c r="L687" s="132"/>
      <c r="Q687" s="133"/>
      <c r="R687" s="133"/>
      <c r="S687" s="133"/>
      <c r="U687" s="136"/>
      <c r="V687" s="136"/>
      <c r="X687" s="137"/>
      <c r="Y687" s="135"/>
      <c r="AA687" s="138"/>
    </row>
    <row r="688" spans="1:27" x14ac:dyDescent="0.2">
      <c r="A688" s="126"/>
      <c r="B688" s="127"/>
      <c r="C688" s="128"/>
      <c r="D688" s="129"/>
      <c r="E688" s="129"/>
      <c r="F688" s="129"/>
      <c r="G688" s="129"/>
      <c r="H688" s="129"/>
      <c r="I688" s="129"/>
      <c r="L688" s="132"/>
      <c r="Q688" s="133"/>
      <c r="R688" s="133"/>
      <c r="S688" s="133"/>
      <c r="U688" s="136"/>
      <c r="V688" s="136"/>
      <c r="X688" s="137"/>
      <c r="Y688" s="135"/>
      <c r="AA688" s="138"/>
    </row>
    <row r="689" spans="1:27" x14ac:dyDescent="0.2">
      <c r="A689" s="126"/>
      <c r="B689" s="127"/>
      <c r="C689" s="128"/>
      <c r="D689" s="129"/>
      <c r="E689" s="129"/>
      <c r="F689" s="129"/>
      <c r="G689" s="129"/>
      <c r="H689" s="129"/>
      <c r="I689" s="129"/>
      <c r="L689" s="132"/>
      <c r="Q689" s="133"/>
      <c r="R689" s="133"/>
      <c r="S689" s="133"/>
      <c r="U689" s="136"/>
      <c r="V689" s="136"/>
      <c r="X689" s="137"/>
      <c r="Y689" s="135"/>
      <c r="AA689" s="138"/>
    </row>
    <row r="690" spans="1:27" x14ac:dyDescent="0.2">
      <c r="A690" s="126"/>
      <c r="B690" s="127"/>
      <c r="C690" s="128"/>
      <c r="D690" s="129"/>
      <c r="E690" s="129"/>
      <c r="F690" s="129"/>
      <c r="G690" s="129"/>
      <c r="H690" s="129"/>
      <c r="I690" s="129"/>
      <c r="L690" s="132"/>
      <c r="Q690" s="133"/>
      <c r="R690" s="133"/>
      <c r="S690" s="133"/>
      <c r="U690" s="136"/>
      <c r="V690" s="136"/>
      <c r="X690" s="137"/>
      <c r="Y690" s="135"/>
      <c r="AA690" s="138"/>
    </row>
    <row r="691" spans="1:27" x14ac:dyDescent="0.2">
      <c r="A691" s="126"/>
      <c r="B691" s="127"/>
      <c r="C691" s="128"/>
      <c r="D691" s="129"/>
      <c r="E691" s="129"/>
      <c r="F691" s="129"/>
      <c r="G691" s="129"/>
      <c r="H691" s="129"/>
      <c r="I691" s="129"/>
      <c r="L691" s="132"/>
      <c r="Q691" s="133"/>
      <c r="R691" s="133"/>
      <c r="S691" s="133"/>
      <c r="U691" s="136"/>
      <c r="V691" s="136"/>
      <c r="X691" s="137"/>
      <c r="Y691" s="135"/>
      <c r="AA691" s="138"/>
    </row>
    <row r="692" spans="1:27" x14ac:dyDescent="0.2">
      <c r="A692" s="126"/>
      <c r="B692" s="127"/>
      <c r="C692" s="128"/>
      <c r="D692" s="129"/>
      <c r="E692" s="129"/>
      <c r="F692" s="129"/>
      <c r="G692" s="129"/>
      <c r="H692" s="129"/>
      <c r="I692" s="129"/>
      <c r="L692" s="132"/>
      <c r="Q692" s="133"/>
      <c r="R692" s="133"/>
      <c r="S692" s="133"/>
      <c r="U692" s="136"/>
      <c r="V692" s="136"/>
      <c r="X692" s="137"/>
      <c r="Y692" s="135"/>
      <c r="AA692" s="138"/>
    </row>
    <row r="693" spans="1:27" x14ac:dyDescent="0.2">
      <c r="A693" s="126"/>
      <c r="B693" s="127"/>
      <c r="C693" s="128"/>
      <c r="D693" s="129"/>
      <c r="E693" s="129"/>
      <c r="F693" s="129"/>
      <c r="G693" s="129"/>
      <c r="H693" s="129"/>
      <c r="I693" s="129"/>
      <c r="L693" s="132"/>
      <c r="Q693" s="133"/>
      <c r="R693" s="133"/>
      <c r="S693" s="133"/>
      <c r="U693" s="136"/>
      <c r="V693" s="136"/>
      <c r="X693" s="137"/>
      <c r="Y693" s="135"/>
      <c r="AA693" s="138"/>
    </row>
    <row r="694" spans="1:27" x14ac:dyDescent="0.2">
      <c r="A694" s="126"/>
      <c r="B694" s="127"/>
      <c r="C694" s="128"/>
      <c r="D694" s="129"/>
      <c r="E694" s="129"/>
      <c r="F694" s="129"/>
      <c r="G694" s="129"/>
      <c r="H694" s="129"/>
      <c r="I694" s="129"/>
      <c r="L694" s="132"/>
      <c r="Q694" s="133"/>
      <c r="R694" s="133"/>
      <c r="S694" s="133"/>
      <c r="U694" s="136"/>
      <c r="V694" s="136"/>
      <c r="X694" s="137"/>
      <c r="Y694" s="135"/>
      <c r="AA694" s="138"/>
    </row>
    <row r="695" spans="1:27" x14ac:dyDescent="0.2">
      <c r="A695" s="126"/>
      <c r="B695" s="127"/>
      <c r="C695" s="128"/>
      <c r="D695" s="129"/>
      <c r="E695" s="129"/>
      <c r="F695" s="129"/>
      <c r="G695" s="129"/>
      <c r="H695" s="129"/>
      <c r="I695" s="129"/>
      <c r="L695" s="132"/>
      <c r="Q695" s="133"/>
      <c r="R695" s="133"/>
      <c r="S695" s="133"/>
      <c r="U695" s="136"/>
      <c r="V695" s="136"/>
      <c r="X695" s="137"/>
      <c r="Y695" s="135"/>
      <c r="AA695" s="138"/>
    </row>
    <row r="696" spans="1:27" x14ac:dyDescent="0.2">
      <c r="A696" s="126"/>
      <c r="B696" s="127"/>
      <c r="C696" s="128"/>
      <c r="D696" s="129"/>
      <c r="E696" s="129"/>
      <c r="F696" s="129"/>
      <c r="G696" s="129"/>
      <c r="H696" s="129"/>
      <c r="I696" s="129"/>
      <c r="L696" s="132"/>
      <c r="Q696" s="133"/>
      <c r="R696" s="133"/>
      <c r="S696" s="133"/>
      <c r="U696" s="136"/>
      <c r="V696" s="136"/>
      <c r="X696" s="137"/>
      <c r="Y696" s="135"/>
      <c r="AA696" s="138"/>
    </row>
    <row r="697" spans="1:27" x14ac:dyDescent="0.2">
      <c r="A697" s="126"/>
      <c r="B697" s="127"/>
      <c r="C697" s="128"/>
      <c r="D697" s="129"/>
      <c r="E697" s="129"/>
      <c r="F697" s="129"/>
      <c r="G697" s="129"/>
      <c r="H697" s="129"/>
      <c r="I697" s="129"/>
      <c r="L697" s="132"/>
      <c r="Q697" s="133"/>
      <c r="R697" s="133"/>
      <c r="S697" s="133"/>
      <c r="U697" s="136"/>
      <c r="V697" s="136"/>
      <c r="X697" s="137"/>
      <c r="Y697" s="135"/>
      <c r="AA697" s="138"/>
    </row>
    <row r="698" spans="1:27" x14ac:dyDescent="0.2">
      <c r="A698" s="126"/>
      <c r="B698" s="127"/>
      <c r="C698" s="128"/>
      <c r="D698" s="129"/>
      <c r="E698" s="129"/>
      <c r="F698" s="129"/>
      <c r="G698" s="129"/>
      <c r="H698" s="129"/>
      <c r="I698" s="129"/>
      <c r="L698" s="132"/>
      <c r="Q698" s="133"/>
      <c r="R698" s="133"/>
      <c r="S698" s="133"/>
      <c r="U698" s="136"/>
      <c r="V698" s="136"/>
      <c r="X698" s="137"/>
      <c r="Y698" s="135"/>
      <c r="AA698" s="138"/>
    </row>
    <row r="699" spans="1:27" x14ac:dyDescent="0.2">
      <c r="A699" s="126"/>
      <c r="B699" s="127"/>
      <c r="C699" s="128"/>
      <c r="D699" s="129"/>
      <c r="E699" s="129"/>
      <c r="F699" s="129"/>
      <c r="G699" s="129"/>
      <c r="H699" s="129"/>
      <c r="I699" s="129"/>
      <c r="L699" s="132"/>
      <c r="Q699" s="133"/>
      <c r="R699" s="133"/>
      <c r="S699" s="133"/>
      <c r="U699" s="136"/>
      <c r="V699" s="136"/>
      <c r="X699" s="137"/>
      <c r="Y699" s="135"/>
      <c r="AA699" s="138"/>
    </row>
    <row r="700" spans="1:27" x14ac:dyDescent="0.2">
      <c r="A700" s="126"/>
      <c r="B700" s="127"/>
      <c r="C700" s="128"/>
      <c r="D700" s="129"/>
      <c r="E700" s="129"/>
      <c r="F700" s="129"/>
      <c r="G700" s="129"/>
      <c r="H700" s="129"/>
      <c r="I700" s="129"/>
      <c r="L700" s="132"/>
      <c r="Q700" s="133"/>
      <c r="R700" s="133"/>
      <c r="S700" s="133"/>
      <c r="U700" s="136"/>
      <c r="V700" s="136"/>
      <c r="X700" s="137"/>
      <c r="Y700" s="135"/>
      <c r="AA700" s="138"/>
    </row>
    <row r="701" spans="1:27" x14ac:dyDescent="0.2">
      <c r="A701" s="126"/>
      <c r="B701" s="127"/>
      <c r="C701" s="128"/>
      <c r="D701" s="129"/>
      <c r="E701" s="129"/>
      <c r="F701" s="129"/>
      <c r="G701" s="129"/>
      <c r="H701" s="129"/>
      <c r="I701" s="129"/>
      <c r="L701" s="132"/>
      <c r="Q701" s="133"/>
      <c r="R701" s="133"/>
      <c r="S701" s="133"/>
      <c r="U701" s="136"/>
      <c r="V701" s="136"/>
      <c r="X701" s="137"/>
      <c r="Y701" s="135"/>
      <c r="AA701" s="138"/>
    </row>
    <row r="702" spans="1:27" x14ac:dyDescent="0.2">
      <c r="A702" s="126"/>
      <c r="B702" s="127"/>
      <c r="C702" s="128"/>
      <c r="D702" s="129"/>
      <c r="E702" s="129"/>
      <c r="F702" s="129"/>
      <c r="G702" s="129"/>
      <c r="H702" s="129"/>
      <c r="I702" s="129"/>
      <c r="L702" s="132"/>
      <c r="Q702" s="133"/>
      <c r="R702" s="133"/>
      <c r="S702" s="133"/>
      <c r="U702" s="136"/>
      <c r="V702" s="136"/>
      <c r="X702" s="137"/>
      <c r="Y702" s="135"/>
      <c r="AA702" s="138"/>
    </row>
    <row r="703" spans="1:27" x14ac:dyDescent="0.2">
      <c r="A703" s="126"/>
      <c r="B703" s="127"/>
      <c r="C703" s="128"/>
      <c r="D703" s="129"/>
      <c r="E703" s="129"/>
      <c r="F703" s="129"/>
      <c r="G703" s="129"/>
      <c r="H703" s="129"/>
      <c r="I703" s="129"/>
      <c r="L703" s="132"/>
      <c r="Q703" s="133"/>
      <c r="R703" s="133"/>
      <c r="S703" s="133"/>
      <c r="U703" s="136"/>
      <c r="V703" s="136"/>
      <c r="X703" s="137"/>
      <c r="Y703" s="135"/>
      <c r="AA703" s="138"/>
    </row>
    <row r="704" spans="1:27" x14ac:dyDescent="0.2">
      <c r="A704" s="126"/>
      <c r="B704" s="127"/>
      <c r="C704" s="128"/>
      <c r="D704" s="129"/>
      <c r="E704" s="129"/>
      <c r="F704" s="129"/>
      <c r="G704" s="129"/>
      <c r="H704" s="129"/>
      <c r="I704" s="129"/>
      <c r="L704" s="132"/>
      <c r="Q704" s="133"/>
      <c r="R704" s="133"/>
      <c r="S704" s="133"/>
      <c r="U704" s="136"/>
      <c r="V704" s="136"/>
      <c r="X704" s="137"/>
      <c r="Y704" s="135"/>
      <c r="AA704" s="138"/>
    </row>
    <row r="705" spans="1:27" x14ac:dyDescent="0.2">
      <c r="A705" s="126"/>
      <c r="B705" s="127"/>
      <c r="C705" s="128"/>
      <c r="D705" s="129"/>
      <c r="E705" s="129"/>
      <c r="F705" s="129"/>
      <c r="G705" s="129"/>
      <c r="H705" s="129"/>
      <c r="I705" s="129"/>
      <c r="L705" s="132"/>
      <c r="Q705" s="133"/>
      <c r="R705" s="133"/>
      <c r="S705" s="133"/>
      <c r="U705" s="136"/>
      <c r="V705" s="136"/>
      <c r="X705" s="137"/>
      <c r="Y705" s="135"/>
      <c r="AA705" s="138"/>
    </row>
    <row r="706" spans="1:27" x14ac:dyDescent="0.2">
      <c r="A706" s="126"/>
      <c r="B706" s="127"/>
      <c r="C706" s="128"/>
      <c r="D706" s="129"/>
      <c r="E706" s="129"/>
      <c r="F706" s="129"/>
      <c r="G706" s="129"/>
      <c r="H706" s="129"/>
      <c r="I706" s="129"/>
      <c r="L706" s="132"/>
      <c r="Q706" s="133"/>
      <c r="R706" s="133"/>
      <c r="S706" s="133"/>
      <c r="U706" s="136"/>
      <c r="V706" s="136"/>
      <c r="X706" s="137"/>
      <c r="Y706" s="135"/>
      <c r="AA706" s="138"/>
    </row>
    <row r="707" spans="1:27" x14ac:dyDescent="0.2">
      <c r="A707" s="126"/>
      <c r="B707" s="127"/>
      <c r="C707" s="128"/>
      <c r="D707" s="129"/>
      <c r="E707" s="129"/>
      <c r="F707" s="129"/>
      <c r="G707" s="129"/>
      <c r="H707" s="129"/>
      <c r="I707" s="129"/>
      <c r="L707" s="132"/>
      <c r="Q707" s="133"/>
      <c r="R707" s="133"/>
      <c r="S707" s="133"/>
      <c r="U707" s="136"/>
      <c r="V707" s="136"/>
      <c r="X707" s="137"/>
      <c r="Y707" s="135"/>
      <c r="AA707" s="138"/>
    </row>
    <row r="708" spans="1:27" x14ac:dyDescent="0.2">
      <c r="A708" s="126"/>
      <c r="B708" s="127"/>
      <c r="C708" s="128"/>
      <c r="D708" s="129"/>
      <c r="E708" s="129"/>
      <c r="F708" s="129"/>
      <c r="G708" s="129"/>
      <c r="H708" s="129"/>
      <c r="I708" s="129"/>
      <c r="L708" s="132"/>
      <c r="Q708" s="133"/>
      <c r="R708" s="133"/>
      <c r="S708" s="133"/>
      <c r="U708" s="136"/>
      <c r="V708" s="136"/>
      <c r="X708" s="137"/>
      <c r="Y708" s="135"/>
      <c r="AA708" s="138"/>
    </row>
    <row r="709" spans="1:27" x14ac:dyDescent="0.2">
      <c r="A709" s="126"/>
      <c r="B709" s="127"/>
      <c r="C709" s="128"/>
      <c r="D709" s="129"/>
      <c r="E709" s="129"/>
      <c r="F709" s="129"/>
      <c r="G709" s="129"/>
      <c r="H709" s="129"/>
      <c r="I709" s="129"/>
      <c r="L709" s="132"/>
      <c r="Q709" s="133"/>
      <c r="R709" s="133"/>
      <c r="S709" s="133"/>
      <c r="U709" s="136"/>
      <c r="V709" s="136"/>
      <c r="X709" s="137"/>
      <c r="Y709" s="135"/>
      <c r="AA709" s="138"/>
    </row>
    <row r="710" spans="1:27" x14ac:dyDescent="0.2">
      <c r="A710" s="126"/>
      <c r="B710" s="127"/>
      <c r="C710" s="128"/>
      <c r="D710" s="129"/>
      <c r="E710" s="129"/>
      <c r="F710" s="129"/>
      <c r="G710" s="129"/>
      <c r="H710" s="129"/>
      <c r="I710" s="129"/>
      <c r="L710" s="132"/>
      <c r="Q710" s="133"/>
      <c r="R710" s="133"/>
      <c r="S710" s="133"/>
      <c r="U710" s="136"/>
      <c r="V710" s="136"/>
      <c r="X710" s="137"/>
      <c r="Y710" s="135"/>
      <c r="AA710" s="138"/>
    </row>
    <row r="711" spans="1:27" x14ac:dyDescent="0.2">
      <c r="A711" s="126"/>
      <c r="B711" s="127"/>
      <c r="C711" s="128"/>
      <c r="D711" s="129"/>
      <c r="E711" s="129"/>
      <c r="F711" s="129"/>
      <c r="G711" s="129"/>
      <c r="H711" s="129"/>
      <c r="I711" s="129"/>
      <c r="L711" s="132"/>
      <c r="Q711" s="133"/>
      <c r="R711" s="133"/>
      <c r="S711" s="133"/>
      <c r="U711" s="136"/>
      <c r="V711" s="136"/>
      <c r="X711" s="137"/>
      <c r="Y711" s="135"/>
      <c r="AA711" s="138"/>
    </row>
    <row r="712" spans="1:27" x14ac:dyDescent="0.2">
      <c r="A712" s="126"/>
      <c r="B712" s="127"/>
      <c r="C712" s="128"/>
      <c r="D712" s="129"/>
      <c r="E712" s="129"/>
      <c r="F712" s="129"/>
      <c r="G712" s="129"/>
      <c r="H712" s="129"/>
      <c r="I712" s="129"/>
      <c r="L712" s="132"/>
      <c r="Q712" s="133"/>
      <c r="R712" s="133"/>
      <c r="S712" s="133"/>
      <c r="U712" s="136"/>
      <c r="V712" s="136"/>
      <c r="X712" s="137"/>
      <c r="Y712" s="135"/>
      <c r="AA712" s="138"/>
    </row>
    <row r="713" spans="1:27" x14ac:dyDescent="0.2">
      <c r="A713" s="126"/>
      <c r="B713" s="127"/>
      <c r="C713" s="128"/>
      <c r="D713" s="129"/>
      <c r="E713" s="129"/>
      <c r="F713" s="129"/>
      <c r="G713" s="129"/>
      <c r="H713" s="129"/>
      <c r="I713" s="129"/>
      <c r="L713" s="132"/>
      <c r="Q713" s="133"/>
      <c r="R713" s="133"/>
      <c r="S713" s="133"/>
      <c r="U713" s="136"/>
      <c r="V713" s="136"/>
      <c r="X713" s="137"/>
      <c r="Y713" s="135"/>
      <c r="AA713" s="138"/>
    </row>
    <row r="714" spans="1:27" x14ac:dyDescent="0.2">
      <c r="A714" s="126"/>
      <c r="B714" s="127"/>
      <c r="C714" s="128"/>
      <c r="D714" s="129"/>
      <c r="E714" s="129"/>
      <c r="F714" s="129"/>
      <c r="G714" s="129"/>
      <c r="H714" s="129"/>
      <c r="I714" s="129"/>
      <c r="L714" s="132"/>
      <c r="Q714" s="133"/>
      <c r="R714" s="133"/>
      <c r="S714" s="133"/>
      <c r="U714" s="136"/>
      <c r="V714" s="136"/>
      <c r="X714" s="137"/>
      <c r="Y714" s="135"/>
      <c r="AA714" s="138"/>
    </row>
    <row r="715" spans="1:27" x14ac:dyDescent="0.2">
      <c r="A715" s="126"/>
      <c r="B715" s="127"/>
      <c r="C715" s="128"/>
      <c r="D715" s="129"/>
      <c r="E715" s="129"/>
      <c r="F715" s="129"/>
      <c r="G715" s="129"/>
      <c r="H715" s="129"/>
      <c r="I715" s="129"/>
      <c r="L715" s="132"/>
      <c r="Q715" s="133"/>
      <c r="R715" s="133"/>
      <c r="S715" s="133"/>
      <c r="U715" s="136"/>
      <c r="V715" s="136"/>
      <c r="X715" s="137"/>
      <c r="Y715" s="135"/>
      <c r="AA715" s="138"/>
    </row>
    <row r="716" spans="1:27" x14ac:dyDescent="0.2">
      <c r="A716" s="126"/>
      <c r="B716" s="127"/>
      <c r="C716" s="128"/>
      <c r="D716" s="129"/>
      <c r="E716" s="129"/>
      <c r="F716" s="129"/>
      <c r="G716" s="129"/>
      <c r="H716" s="129"/>
      <c r="I716" s="129"/>
      <c r="L716" s="132"/>
      <c r="Q716" s="133"/>
      <c r="R716" s="133"/>
      <c r="S716" s="133"/>
      <c r="U716" s="136"/>
      <c r="V716" s="136"/>
      <c r="X716" s="137"/>
      <c r="Y716" s="135"/>
      <c r="AA716" s="138"/>
    </row>
    <row r="717" spans="1:27" x14ac:dyDescent="0.2">
      <c r="A717" s="126"/>
      <c r="B717" s="127"/>
      <c r="C717" s="128"/>
      <c r="D717" s="129"/>
      <c r="E717" s="129"/>
      <c r="F717" s="129"/>
      <c r="G717" s="129"/>
      <c r="H717" s="129"/>
      <c r="I717" s="129"/>
      <c r="L717" s="132"/>
      <c r="Q717" s="133"/>
      <c r="R717" s="133"/>
      <c r="S717" s="133"/>
      <c r="U717" s="136"/>
      <c r="V717" s="136"/>
      <c r="X717" s="137"/>
      <c r="Y717" s="135"/>
      <c r="AA717" s="138"/>
    </row>
    <row r="718" spans="1:27" x14ac:dyDescent="0.2">
      <c r="A718" s="126"/>
      <c r="B718" s="127"/>
      <c r="C718" s="128"/>
      <c r="D718" s="129"/>
      <c r="E718" s="129"/>
      <c r="F718" s="129"/>
      <c r="G718" s="129"/>
      <c r="H718" s="129"/>
      <c r="I718" s="129"/>
      <c r="L718" s="132"/>
      <c r="Q718" s="133"/>
      <c r="R718" s="133"/>
      <c r="S718" s="133"/>
      <c r="U718" s="136"/>
      <c r="V718" s="136"/>
      <c r="X718" s="137"/>
      <c r="Y718" s="135"/>
      <c r="AA718" s="138"/>
    </row>
    <row r="719" spans="1:27" x14ac:dyDescent="0.2">
      <c r="A719" s="126"/>
      <c r="B719" s="127"/>
      <c r="C719" s="128"/>
      <c r="D719" s="129"/>
      <c r="E719" s="129"/>
      <c r="F719" s="129"/>
      <c r="G719" s="129"/>
      <c r="H719" s="129"/>
      <c r="I719" s="129"/>
      <c r="L719" s="132"/>
      <c r="Q719" s="133"/>
      <c r="R719" s="133"/>
      <c r="S719" s="133"/>
      <c r="U719" s="136"/>
      <c r="V719" s="136"/>
      <c r="X719" s="137"/>
      <c r="Y719" s="135"/>
      <c r="AA719" s="138"/>
    </row>
    <row r="720" spans="1:27" x14ac:dyDescent="0.2">
      <c r="A720" s="126"/>
      <c r="B720" s="127"/>
      <c r="C720" s="128"/>
      <c r="D720" s="129"/>
      <c r="E720" s="129"/>
      <c r="F720" s="129"/>
      <c r="G720" s="129"/>
      <c r="H720" s="129"/>
      <c r="I720" s="129"/>
      <c r="L720" s="132"/>
      <c r="Q720" s="133"/>
      <c r="R720" s="133"/>
      <c r="S720" s="133"/>
      <c r="U720" s="136"/>
      <c r="V720" s="136"/>
      <c r="X720" s="137"/>
      <c r="Y720" s="135"/>
      <c r="AA720" s="138"/>
    </row>
    <row r="721" spans="1:27" x14ac:dyDescent="0.2">
      <c r="A721" s="126"/>
      <c r="B721" s="127"/>
      <c r="C721" s="128"/>
      <c r="D721" s="129"/>
      <c r="E721" s="129"/>
      <c r="F721" s="129"/>
      <c r="G721" s="129"/>
      <c r="H721" s="129"/>
      <c r="I721" s="129"/>
      <c r="L721" s="132"/>
      <c r="Q721" s="133"/>
      <c r="R721" s="133"/>
      <c r="S721" s="133"/>
      <c r="U721" s="136"/>
      <c r="V721" s="136"/>
      <c r="X721" s="137"/>
      <c r="Y721" s="135"/>
      <c r="AA721" s="138"/>
    </row>
    <row r="722" spans="1:27" x14ac:dyDescent="0.2">
      <c r="A722" s="126"/>
      <c r="B722" s="127"/>
      <c r="C722" s="128"/>
      <c r="D722" s="129"/>
      <c r="E722" s="129"/>
      <c r="F722" s="129"/>
      <c r="G722" s="129"/>
      <c r="H722" s="129"/>
      <c r="I722" s="129"/>
      <c r="L722" s="132"/>
      <c r="Q722" s="133"/>
      <c r="R722" s="133"/>
      <c r="S722" s="133"/>
      <c r="U722" s="136"/>
      <c r="V722" s="136"/>
      <c r="X722" s="137"/>
      <c r="Y722" s="135"/>
      <c r="AA722" s="138"/>
    </row>
    <row r="723" spans="1:27" x14ac:dyDescent="0.2">
      <c r="A723" s="126"/>
      <c r="B723" s="127"/>
      <c r="C723" s="128"/>
      <c r="D723" s="129"/>
      <c r="E723" s="129"/>
      <c r="F723" s="129"/>
      <c r="G723" s="129"/>
      <c r="H723" s="129"/>
      <c r="I723" s="129"/>
      <c r="L723" s="132"/>
      <c r="Q723" s="133"/>
      <c r="R723" s="133"/>
      <c r="S723" s="133"/>
      <c r="U723" s="136"/>
      <c r="V723" s="136"/>
      <c r="X723" s="137"/>
      <c r="Y723" s="135"/>
      <c r="AA723" s="138"/>
    </row>
    <row r="724" spans="1:27" x14ac:dyDescent="0.2">
      <c r="A724" s="126"/>
      <c r="B724" s="127"/>
      <c r="C724" s="128"/>
      <c r="D724" s="129"/>
      <c r="E724" s="129"/>
      <c r="F724" s="129"/>
      <c r="G724" s="129"/>
      <c r="H724" s="129"/>
      <c r="I724" s="129"/>
      <c r="L724" s="132"/>
      <c r="Q724" s="133"/>
      <c r="R724" s="133"/>
      <c r="S724" s="133"/>
      <c r="U724" s="136"/>
      <c r="V724" s="136"/>
      <c r="X724" s="137"/>
      <c r="Y724" s="135"/>
      <c r="AA724" s="138"/>
    </row>
    <row r="725" spans="1:27" x14ac:dyDescent="0.2">
      <c r="A725" s="126"/>
      <c r="B725" s="127"/>
      <c r="C725" s="128"/>
      <c r="D725" s="129"/>
      <c r="E725" s="129"/>
      <c r="F725" s="129"/>
      <c r="G725" s="129"/>
      <c r="H725" s="129"/>
      <c r="I725" s="129"/>
      <c r="L725" s="132"/>
      <c r="Q725" s="133"/>
      <c r="R725" s="133"/>
      <c r="S725" s="133"/>
      <c r="U725" s="136"/>
      <c r="V725" s="136"/>
      <c r="X725" s="137"/>
      <c r="Y725" s="135"/>
      <c r="AA725" s="138"/>
    </row>
    <row r="726" spans="1:27" x14ac:dyDescent="0.2">
      <c r="A726" s="126"/>
      <c r="B726" s="127"/>
      <c r="C726" s="128"/>
      <c r="D726" s="129"/>
      <c r="E726" s="129"/>
      <c r="F726" s="129"/>
      <c r="G726" s="129"/>
      <c r="H726" s="129"/>
      <c r="I726" s="129"/>
      <c r="L726" s="132"/>
      <c r="Q726" s="133"/>
      <c r="R726" s="133"/>
      <c r="S726" s="133"/>
      <c r="U726" s="136"/>
      <c r="V726" s="136"/>
      <c r="X726" s="137"/>
      <c r="Y726" s="135"/>
      <c r="AA726" s="138"/>
    </row>
    <row r="727" spans="1:27" x14ac:dyDescent="0.2">
      <c r="A727" s="126"/>
      <c r="B727" s="127"/>
      <c r="C727" s="128"/>
      <c r="D727" s="129"/>
      <c r="E727" s="129"/>
      <c r="F727" s="129"/>
      <c r="G727" s="129"/>
      <c r="H727" s="129"/>
      <c r="I727" s="129"/>
      <c r="L727" s="132"/>
      <c r="Q727" s="133"/>
      <c r="R727" s="133"/>
      <c r="S727" s="133"/>
      <c r="U727" s="136"/>
      <c r="V727" s="136"/>
      <c r="X727" s="137"/>
      <c r="Y727" s="135"/>
      <c r="AA727" s="138"/>
    </row>
    <row r="728" spans="1:27" x14ac:dyDescent="0.2">
      <c r="A728" s="126"/>
      <c r="B728" s="127"/>
      <c r="C728" s="128"/>
      <c r="D728" s="129"/>
      <c r="E728" s="129"/>
      <c r="F728" s="129"/>
      <c r="G728" s="129"/>
      <c r="H728" s="129"/>
      <c r="I728" s="129"/>
      <c r="L728" s="132"/>
      <c r="Q728" s="133"/>
      <c r="R728" s="133"/>
      <c r="S728" s="133"/>
      <c r="U728" s="136"/>
      <c r="V728" s="136"/>
      <c r="X728" s="137"/>
      <c r="Y728" s="135"/>
      <c r="AA728" s="138"/>
    </row>
    <row r="729" spans="1:27" x14ac:dyDescent="0.2">
      <c r="A729" s="126"/>
      <c r="B729" s="127"/>
      <c r="C729" s="128"/>
      <c r="D729" s="129"/>
      <c r="E729" s="129"/>
      <c r="F729" s="129"/>
      <c r="G729" s="129"/>
      <c r="H729" s="129"/>
      <c r="I729" s="129"/>
      <c r="L729" s="132"/>
      <c r="Q729" s="133"/>
      <c r="R729" s="133"/>
      <c r="S729" s="133"/>
      <c r="U729" s="136"/>
      <c r="V729" s="136"/>
      <c r="X729" s="137"/>
      <c r="Y729" s="135"/>
      <c r="AA729" s="138"/>
    </row>
    <row r="730" spans="1:27" x14ac:dyDescent="0.2">
      <c r="A730" s="126"/>
      <c r="B730" s="127"/>
      <c r="C730" s="128"/>
      <c r="D730" s="129"/>
      <c r="E730" s="129"/>
      <c r="F730" s="129"/>
      <c r="G730" s="129"/>
      <c r="H730" s="129"/>
      <c r="I730" s="129"/>
      <c r="L730" s="132"/>
      <c r="Q730" s="133"/>
      <c r="R730" s="133"/>
      <c r="S730" s="133"/>
      <c r="U730" s="136"/>
      <c r="V730" s="136"/>
      <c r="X730" s="137"/>
      <c r="Y730" s="135"/>
      <c r="AA730" s="138"/>
    </row>
    <row r="731" spans="1:27" x14ac:dyDescent="0.2">
      <c r="A731" s="126"/>
      <c r="B731" s="127"/>
      <c r="C731" s="128"/>
      <c r="D731" s="129"/>
      <c r="E731" s="129"/>
      <c r="F731" s="129"/>
      <c r="G731" s="129"/>
      <c r="H731" s="129"/>
      <c r="I731" s="129"/>
      <c r="L731" s="132"/>
      <c r="Q731" s="133"/>
      <c r="R731" s="133"/>
      <c r="S731" s="133"/>
      <c r="U731" s="136"/>
      <c r="V731" s="136"/>
      <c r="X731" s="137"/>
      <c r="Y731" s="135"/>
      <c r="AA731" s="138"/>
    </row>
    <row r="732" spans="1:27" x14ac:dyDescent="0.2">
      <c r="A732" s="126"/>
      <c r="B732" s="127"/>
      <c r="C732" s="128"/>
      <c r="D732" s="129"/>
      <c r="E732" s="129"/>
      <c r="F732" s="129"/>
      <c r="G732" s="129"/>
      <c r="H732" s="129"/>
      <c r="I732" s="129"/>
      <c r="L732" s="132"/>
      <c r="Q732" s="133"/>
      <c r="R732" s="133"/>
      <c r="S732" s="133"/>
      <c r="U732" s="136"/>
      <c r="V732" s="136"/>
      <c r="X732" s="137"/>
      <c r="Y732" s="135"/>
      <c r="AA732" s="138"/>
    </row>
    <row r="733" spans="1:27" x14ac:dyDescent="0.2">
      <c r="A733" s="126"/>
      <c r="B733" s="127"/>
      <c r="C733" s="128"/>
      <c r="D733" s="129"/>
      <c r="E733" s="129"/>
      <c r="F733" s="129"/>
      <c r="G733" s="129"/>
      <c r="H733" s="129"/>
      <c r="I733" s="129"/>
      <c r="L733" s="132"/>
      <c r="Q733" s="133"/>
      <c r="R733" s="133"/>
      <c r="S733" s="133"/>
      <c r="U733" s="136"/>
      <c r="V733" s="136"/>
      <c r="X733" s="137"/>
      <c r="Y733" s="135"/>
      <c r="AA733" s="138"/>
    </row>
    <row r="734" spans="1:27" x14ac:dyDescent="0.2">
      <c r="A734" s="126"/>
      <c r="B734" s="127"/>
      <c r="C734" s="128"/>
      <c r="D734" s="129"/>
      <c r="E734" s="129"/>
      <c r="F734" s="129"/>
      <c r="G734" s="129"/>
      <c r="H734" s="129"/>
      <c r="I734" s="129"/>
      <c r="L734" s="132"/>
      <c r="Q734" s="133"/>
      <c r="R734" s="133"/>
      <c r="S734" s="133"/>
      <c r="U734" s="136"/>
      <c r="V734" s="136"/>
      <c r="X734" s="137"/>
      <c r="Y734" s="135"/>
      <c r="AA734" s="138"/>
    </row>
    <row r="735" spans="1:27" x14ac:dyDescent="0.2">
      <c r="A735" s="126"/>
      <c r="B735" s="127"/>
      <c r="C735" s="128"/>
      <c r="D735" s="129"/>
      <c r="E735" s="129"/>
      <c r="F735" s="129"/>
      <c r="G735" s="129"/>
      <c r="H735" s="129"/>
      <c r="I735" s="129"/>
      <c r="L735" s="132"/>
      <c r="Q735" s="133"/>
      <c r="R735" s="133"/>
      <c r="S735" s="133"/>
      <c r="U735" s="136"/>
      <c r="V735" s="136"/>
      <c r="X735" s="137"/>
      <c r="Y735" s="135"/>
      <c r="AA735" s="138"/>
    </row>
    <row r="736" spans="1:27" x14ac:dyDescent="0.2">
      <c r="A736" s="126"/>
      <c r="B736" s="127"/>
      <c r="C736" s="128"/>
      <c r="D736" s="129"/>
      <c r="E736" s="129"/>
      <c r="F736" s="129"/>
      <c r="G736" s="129"/>
      <c r="H736" s="129"/>
      <c r="I736" s="129"/>
      <c r="L736" s="132"/>
      <c r="Q736" s="133"/>
      <c r="R736" s="133"/>
      <c r="S736" s="133"/>
      <c r="U736" s="136"/>
      <c r="V736" s="136"/>
      <c r="X736" s="137"/>
      <c r="Y736" s="135"/>
      <c r="AA736" s="138"/>
    </row>
    <row r="737" spans="1:27" x14ac:dyDescent="0.2">
      <c r="A737" s="126"/>
      <c r="B737" s="127"/>
      <c r="C737" s="128"/>
      <c r="D737" s="129"/>
      <c r="E737" s="129"/>
      <c r="F737" s="129"/>
      <c r="G737" s="129"/>
      <c r="H737" s="129"/>
      <c r="I737" s="129"/>
      <c r="L737" s="132"/>
      <c r="Q737" s="133"/>
      <c r="R737" s="133"/>
      <c r="S737" s="133"/>
      <c r="U737" s="136"/>
      <c r="V737" s="136"/>
      <c r="X737" s="137"/>
      <c r="Y737" s="135"/>
      <c r="AA737" s="138"/>
    </row>
    <row r="738" spans="1:27" x14ac:dyDescent="0.2">
      <c r="A738" s="126"/>
      <c r="B738" s="127"/>
      <c r="C738" s="128"/>
      <c r="D738" s="129"/>
      <c r="E738" s="129"/>
      <c r="F738" s="129"/>
      <c r="G738" s="129"/>
      <c r="H738" s="129"/>
      <c r="I738" s="129"/>
      <c r="L738" s="132"/>
      <c r="Q738" s="133"/>
      <c r="R738" s="133"/>
      <c r="S738" s="133"/>
      <c r="U738" s="136"/>
      <c r="V738" s="136"/>
      <c r="X738" s="137"/>
      <c r="Y738" s="135"/>
      <c r="AA738" s="138"/>
    </row>
    <row r="739" spans="1:27" x14ac:dyDescent="0.2">
      <c r="A739" s="126"/>
      <c r="B739" s="127"/>
      <c r="C739" s="128"/>
      <c r="D739" s="129"/>
      <c r="E739" s="129"/>
      <c r="F739" s="129"/>
      <c r="G739" s="129"/>
      <c r="H739" s="129"/>
      <c r="I739" s="129"/>
      <c r="L739" s="132"/>
      <c r="Q739" s="133"/>
      <c r="R739" s="133"/>
      <c r="S739" s="133"/>
      <c r="U739" s="136"/>
      <c r="V739" s="136"/>
      <c r="X739" s="137"/>
      <c r="Y739" s="135"/>
      <c r="AA739" s="138"/>
    </row>
    <row r="740" spans="1:27" x14ac:dyDescent="0.2">
      <c r="A740" s="126"/>
      <c r="B740" s="127"/>
      <c r="C740" s="128"/>
      <c r="D740" s="129"/>
      <c r="E740" s="129"/>
      <c r="F740" s="129"/>
      <c r="G740" s="129"/>
      <c r="H740" s="129"/>
      <c r="I740" s="129"/>
      <c r="L740" s="132"/>
      <c r="Q740" s="133"/>
      <c r="R740" s="133"/>
      <c r="S740" s="133"/>
      <c r="U740" s="136"/>
      <c r="V740" s="136"/>
      <c r="X740" s="137"/>
      <c r="Y740" s="135"/>
      <c r="AA740" s="138"/>
    </row>
    <row r="741" spans="1:27" x14ac:dyDescent="0.2">
      <c r="A741" s="126"/>
      <c r="B741" s="127"/>
      <c r="C741" s="128"/>
      <c r="D741" s="129"/>
      <c r="E741" s="129"/>
      <c r="F741" s="129"/>
      <c r="G741" s="129"/>
      <c r="H741" s="129"/>
      <c r="I741" s="129"/>
      <c r="L741" s="132"/>
      <c r="Q741" s="133"/>
      <c r="R741" s="133"/>
      <c r="S741" s="133"/>
      <c r="U741" s="136"/>
      <c r="V741" s="136"/>
      <c r="X741" s="137"/>
      <c r="Y741" s="135"/>
      <c r="AA741" s="138"/>
    </row>
    <row r="742" spans="1:27" x14ac:dyDescent="0.2">
      <c r="A742" s="126"/>
      <c r="B742" s="127"/>
      <c r="C742" s="128"/>
      <c r="D742" s="129"/>
      <c r="E742" s="129"/>
      <c r="F742" s="129"/>
      <c r="G742" s="129"/>
      <c r="H742" s="129"/>
      <c r="I742" s="129"/>
      <c r="L742" s="132"/>
      <c r="Q742" s="133"/>
      <c r="R742" s="133"/>
      <c r="S742" s="133"/>
      <c r="U742" s="136"/>
      <c r="V742" s="136"/>
      <c r="X742" s="137"/>
      <c r="Y742" s="135"/>
      <c r="AA742" s="138"/>
    </row>
    <row r="743" spans="1:27" x14ac:dyDescent="0.2">
      <c r="A743" s="126"/>
      <c r="B743" s="127"/>
      <c r="C743" s="128"/>
      <c r="D743" s="129"/>
      <c r="E743" s="129"/>
      <c r="F743" s="129"/>
      <c r="G743" s="129"/>
      <c r="H743" s="129"/>
      <c r="I743" s="129"/>
      <c r="L743" s="132"/>
      <c r="Q743" s="133"/>
      <c r="R743" s="133"/>
      <c r="S743" s="133"/>
      <c r="U743" s="136"/>
      <c r="V743" s="136"/>
      <c r="X743" s="137"/>
      <c r="Y743" s="135"/>
      <c r="AA743" s="138"/>
    </row>
    <row r="744" spans="1:27" x14ac:dyDescent="0.2">
      <c r="A744" s="126"/>
      <c r="B744" s="127"/>
      <c r="C744" s="128"/>
      <c r="D744" s="129"/>
      <c r="E744" s="129"/>
      <c r="F744" s="129"/>
      <c r="G744" s="129"/>
      <c r="H744" s="129"/>
      <c r="I744" s="129"/>
      <c r="L744" s="132"/>
      <c r="Q744" s="133"/>
      <c r="R744" s="133"/>
      <c r="S744" s="133"/>
      <c r="U744" s="136"/>
      <c r="V744" s="136"/>
      <c r="X744" s="137"/>
      <c r="Y744" s="135"/>
      <c r="AA744" s="138"/>
    </row>
    <row r="745" spans="1:27" x14ac:dyDescent="0.2">
      <c r="A745" s="126"/>
      <c r="B745" s="127"/>
      <c r="C745" s="128"/>
      <c r="D745" s="129"/>
      <c r="E745" s="129"/>
      <c r="F745" s="129"/>
      <c r="G745" s="129"/>
      <c r="H745" s="129"/>
      <c r="I745" s="129"/>
      <c r="L745" s="132"/>
      <c r="Q745" s="133"/>
      <c r="R745" s="133"/>
      <c r="S745" s="133"/>
      <c r="U745" s="136"/>
      <c r="V745" s="136"/>
      <c r="X745" s="137"/>
      <c r="Y745" s="135"/>
      <c r="AA745" s="138"/>
    </row>
    <row r="746" spans="1:27" x14ac:dyDescent="0.2">
      <c r="A746" s="126"/>
      <c r="B746" s="127"/>
      <c r="C746" s="128"/>
      <c r="D746" s="129"/>
      <c r="E746" s="129"/>
      <c r="F746" s="129"/>
      <c r="G746" s="129"/>
      <c r="H746" s="129"/>
      <c r="I746" s="129"/>
      <c r="L746" s="132"/>
      <c r="Q746" s="133"/>
      <c r="R746" s="133"/>
      <c r="S746" s="133"/>
      <c r="U746" s="136"/>
      <c r="V746" s="136"/>
      <c r="X746" s="137"/>
      <c r="Y746" s="135"/>
      <c r="AA746" s="138"/>
    </row>
    <row r="747" spans="1:27" x14ac:dyDescent="0.2">
      <c r="A747" s="126"/>
      <c r="B747" s="127"/>
      <c r="C747" s="128"/>
      <c r="D747" s="129"/>
      <c r="E747" s="129"/>
      <c r="F747" s="129"/>
      <c r="G747" s="129"/>
      <c r="H747" s="129"/>
      <c r="I747" s="129"/>
      <c r="L747" s="132"/>
      <c r="Q747" s="133"/>
      <c r="R747" s="133"/>
      <c r="S747" s="133"/>
      <c r="U747" s="136"/>
      <c r="V747" s="136"/>
      <c r="X747" s="137"/>
      <c r="Y747" s="135"/>
      <c r="AA747" s="138"/>
    </row>
    <row r="748" spans="1:27" x14ac:dyDescent="0.2">
      <c r="A748" s="126"/>
      <c r="B748" s="127"/>
      <c r="C748" s="128"/>
      <c r="D748" s="129"/>
      <c r="E748" s="129"/>
      <c r="F748" s="129"/>
      <c r="G748" s="129"/>
      <c r="H748" s="129"/>
      <c r="I748" s="129"/>
      <c r="L748" s="132"/>
      <c r="Q748" s="133"/>
      <c r="R748" s="133"/>
      <c r="S748" s="133"/>
      <c r="U748" s="136"/>
      <c r="V748" s="136"/>
      <c r="X748" s="137"/>
      <c r="Y748" s="135"/>
      <c r="AA748" s="138"/>
    </row>
    <row r="749" spans="1:27" x14ac:dyDescent="0.2">
      <c r="A749" s="126"/>
      <c r="B749" s="127"/>
      <c r="C749" s="128"/>
      <c r="D749" s="129"/>
      <c r="E749" s="129"/>
      <c r="F749" s="129"/>
      <c r="G749" s="129"/>
      <c r="H749" s="129"/>
      <c r="I749" s="129"/>
      <c r="L749" s="132"/>
      <c r="Q749" s="133"/>
      <c r="R749" s="133"/>
      <c r="S749" s="133"/>
      <c r="U749" s="136"/>
      <c r="V749" s="136"/>
      <c r="X749" s="137"/>
      <c r="Y749" s="135"/>
      <c r="AA749" s="138"/>
    </row>
    <row r="750" spans="1:27" x14ac:dyDescent="0.2">
      <c r="A750" s="126"/>
      <c r="B750" s="127"/>
      <c r="C750" s="128"/>
      <c r="D750" s="129"/>
      <c r="E750" s="129"/>
      <c r="F750" s="129"/>
      <c r="G750" s="129"/>
      <c r="H750" s="129"/>
      <c r="I750" s="129"/>
      <c r="L750" s="132"/>
      <c r="Q750" s="133"/>
      <c r="R750" s="133"/>
      <c r="S750" s="133"/>
      <c r="U750" s="136"/>
      <c r="V750" s="136"/>
      <c r="X750" s="137"/>
      <c r="Y750" s="135"/>
      <c r="AA750" s="138"/>
    </row>
    <row r="751" spans="1:27" x14ac:dyDescent="0.2">
      <c r="A751" s="126"/>
      <c r="B751" s="127"/>
      <c r="C751" s="128"/>
      <c r="D751" s="129"/>
      <c r="E751" s="129"/>
      <c r="F751" s="129"/>
      <c r="G751" s="129"/>
      <c r="H751" s="129"/>
      <c r="I751" s="129"/>
      <c r="L751" s="132"/>
      <c r="Q751" s="133"/>
      <c r="R751" s="133"/>
      <c r="S751" s="133"/>
      <c r="U751" s="136"/>
      <c r="V751" s="136"/>
      <c r="X751" s="137"/>
      <c r="Y751" s="135"/>
      <c r="AA751" s="138"/>
    </row>
    <row r="752" spans="1:27" x14ac:dyDescent="0.2">
      <c r="A752" s="126"/>
      <c r="B752" s="127"/>
      <c r="C752" s="128"/>
      <c r="D752" s="129"/>
      <c r="E752" s="129"/>
      <c r="F752" s="129"/>
      <c r="G752" s="129"/>
      <c r="H752" s="129"/>
      <c r="I752" s="129"/>
      <c r="L752" s="132"/>
      <c r="Q752" s="133"/>
      <c r="R752" s="133"/>
      <c r="S752" s="133"/>
      <c r="U752" s="136"/>
      <c r="V752" s="136"/>
      <c r="X752" s="137"/>
      <c r="Y752" s="135"/>
      <c r="AA752" s="138"/>
    </row>
    <row r="753" spans="1:27" x14ac:dyDescent="0.2">
      <c r="A753" s="126"/>
      <c r="B753" s="127"/>
      <c r="C753" s="128"/>
      <c r="D753" s="129"/>
      <c r="E753" s="129"/>
      <c r="F753" s="129"/>
      <c r="G753" s="129"/>
      <c r="H753" s="129"/>
      <c r="I753" s="129"/>
      <c r="L753" s="132"/>
      <c r="Q753" s="133"/>
      <c r="R753" s="133"/>
      <c r="S753" s="133"/>
      <c r="U753" s="136"/>
      <c r="V753" s="136"/>
      <c r="X753" s="137"/>
      <c r="Y753" s="135"/>
      <c r="AA753" s="138"/>
    </row>
    <row r="754" spans="1:27" x14ac:dyDescent="0.2">
      <c r="A754" s="126"/>
      <c r="B754" s="127"/>
      <c r="C754" s="128"/>
      <c r="D754" s="129"/>
      <c r="E754" s="129"/>
      <c r="F754" s="129"/>
      <c r="G754" s="129"/>
      <c r="H754" s="129"/>
      <c r="I754" s="129"/>
      <c r="L754" s="132"/>
      <c r="Q754" s="133"/>
      <c r="R754" s="133"/>
      <c r="S754" s="133"/>
      <c r="U754" s="136"/>
      <c r="V754" s="136"/>
      <c r="X754" s="137"/>
      <c r="Y754" s="135"/>
      <c r="AA754" s="138"/>
    </row>
    <row r="755" spans="1:27" x14ac:dyDescent="0.2">
      <c r="A755" s="126"/>
      <c r="B755" s="127"/>
      <c r="C755" s="128"/>
      <c r="D755" s="129"/>
      <c r="E755" s="129"/>
      <c r="F755" s="129"/>
      <c r="G755" s="129"/>
      <c r="H755" s="129"/>
      <c r="I755" s="129"/>
      <c r="L755" s="132"/>
      <c r="Q755" s="133"/>
      <c r="R755" s="133"/>
      <c r="S755" s="133"/>
      <c r="U755" s="136"/>
      <c r="V755" s="136"/>
      <c r="X755" s="137"/>
      <c r="Y755" s="135"/>
      <c r="AA755" s="138"/>
    </row>
    <row r="756" spans="1:27" x14ac:dyDescent="0.2">
      <c r="A756" s="126"/>
      <c r="B756" s="127"/>
      <c r="C756" s="128"/>
      <c r="D756" s="129"/>
      <c r="E756" s="129"/>
      <c r="F756" s="129"/>
      <c r="G756" s="129"/>
      <c r="H756" s="129"/>
      <c r="I756" s="129"/>
      <c r="L756" s="132"/>
      <c r="Q756" s="133"/>
      <c r="R756" s="133"/>
      <c r="S756" s="133"/>
      <c r="U756" s="136"/>
      <c r="V756" s="136"/>
      <c r="X756" s="137"/>
      <c r="Y756" s="135"/>
      <c r="AA756" s="138"/>
    </row>
    <row r="757" spans="1:27" x14ac:dyDescent="0.2">
      <c r="A757" s="126"/>
      <c r="B757" s="127"/>
      <c r="C757" s="128"/>
      <c r="D757" s="129"/>
      <c r="E757" s="129"/>
      <c r="F757" s="129"/>
      <c r="G757" s="129"/>
      <c r="H757" s="129"/>
      <c r="I757" s="129"/>
      <c r="L757" s="132"/>
      <c r="Q757" s="133"/>
      <c r="R757" s="133"/>
      <c r="S757" s="133"/>
      <c r="U757" s="136"/>
      <c r="V757" s="136"/>
      <c r="X757" s="137"/>
      <c r="Y757" s="135"/>
      <c r="AA757" s="138"/>
    </row>
    <row r="758" spans="1:27" x14ac:dyDescent="0.2">
      <c r="A758" s="126"/>
      <c r="B758" s="127"/>
      <c r="C758" s="128"/>
      <c r="D758" s="129"/>
      <c r="E758" s="129"/>
      <c r="F758" s="129"/>
      <c r="G758" s="129"/>
      <c r="H758" s="129"/>
      <c r="I758" s="129"/>
      <c r="L758" s="132"/>
      <c r="Q758" s="133"/>
      <c r="R758" s="133"/>
      <c r="S758" s="133"/>
      <c r="U758" s="136"/>
      <c r="V758" s="136"/>
      <c r="X758" s="137"/>
      <c r="Y758" s="135"/>
      <c r="AA758" s="138"/>
    </row>
    <row r="759" spans="1:27" x14ac:dyDescent="0.2">
      <c r="A759" s="126"/>
      <c r="B759" s="127"/>
      <c r="C759" s="128"/>
      <c r="D759" s="129"/>
      <c r="E759" s="129"/>
      <c r="F759" s="129"/>
      <c r="G759" s="129"/>
      <c r="H759" s="129"/>
      <c r="I759" s="129"/>
      <c r="L759" s="132"/>
      <c r="Q759" s="133"/>
      <c r="R759" s="133"/>
      <c r="S759" s="133"/>
      <c r="U759" s="136"/>
      <c r="V759" s="136"/>
      <c r="X759" s="137"/>
      <c r="Y759" s="135"/>
      <c r="AA759" s="138"/>
    </row>
    <row r="760" spans="1:27" x14ac:dyDescent="0.2">
      <c r="A760" s="126"/>
      <c r="B760" s="127"/>
      <c r="C760" s="128"/>
      <c r="D760" s="129"/>
      <c r="E760" s="129"/>
      <c r="F760" s="129"/>
      <c r="G760" s="129"/>
      <c r="H760" s="129"/>
      <c r="I760" s="129"/>
      <c r="L760" s="132"/>
      <c r="Q760" s="133"/>
      <c r="R760" s="133"/>
      <c r="S760" s="133"/>
      <c r="U760" s="136"/>
      <c r="V760" s="136"/>
      <c r="X760" s="137"/>
      <c r="Y760" s="135"/>
      <c r="AA760" s="138"/>
    </row>
    <row r="761" spans="1:27" x14ac:dyDescent="0.2">
      <c r="A761" s="126"/>
      <c r="B761" s="127"/>
      <c r="C761" s="128"/>
      <c r="D761" s="129"/>
      <c r="E761" s="129"/>
      <c r="F761" s="129"/>
      <c r="G761" s="129"/>
      <c r="H761" s="129"/>
      <c r="I761" s="129"/>
      <c r="L761" s="132"/>
      <c r="Q761" s="133"/>
      <c r="R761" s="133"/>
      <c r="S761" s="133"/>
      <c r="U761" s="136"/>
      <c r="V761" s="136"/>
      <c r="X761" s="137"/>
      <c r="Y761" s="135"/>
      <c r="AA761" s="138"/>
    </row>
    <row r="762" spans="1:27" x14ac:dyDescent="0.2">
      <c r="A762" s="126"/>
      <c r="B762" s="127"/>
      <c r="C762" s="128"/>
      <c r="D762" s="129"/>
      <c r="E762" s="129"/>
      <c r="F762" s="129"/>
      <c r="G762" s="129"/>
      <c r="H762" s="129"/>
      <c r="I762" s="129"/>
      <c r="L762" s="132"/>
      <c r="Q762" s="133"/>
      <c r="R762" s="133"/>
      <c r="S762" s="133"/>
      <c r="U762" s="136"/>
      <c r="V762" s="136"/>
      <c r="X762" s="137"/>
      <c r="Y762" s="135"/>
      <c r="AA762" s="138"/>
    </row>
    <row r="763" spans="1:27" x14ac:dyDescent="0.2">
      <c r="A763" s="126"/>
      <c r="B763" s="127"/>
      <c r="C763" s="128"/>
      <c r="D763" s="129"/>
      <c r="E763" s="129"/>
      <c r="F763" s="129"/>
      <c r="G763" s="129"/>
      <c r="H763" s="129"/>
      <c r="I763" s="129"/>
      <c r="L763" s="132"/>
      <c r="Q763" s="133"/>
      <c r="R763" s="133"/>
      <c r="S763" s="133"/>
      <c r="U763" s="136"/>
      <c r="V763" s="136"/>
      <c r="X763" s="137"/>
      <c r="Y763" s="135"/>
      <c r="AA763" s="138"/>
    </row>
    <row r="764" spans="1:27" x14ac:dyDescent="0.2">
      <c r="A764" s="126"/>
      <c r="B764" s="127"/>
      <c r="C764" s="128"/>
      <c r="D764" s="129"/>
      <c r="E764" s="129"/>
      <c r="F764" s="129"/>
      <c r="G764" s="129"/>
      <c r="H764" s="129"/>
      <c r="I764" s="129"/>
      <c r="L764" s="132"/>
      <c r="Q764" s="133"/>
      <c r="R764" s="133"/>
      <c r="S764" s="133"/>
      <c r="U764" s="136"/>
      <c r="V764" s="136"/>
      <c r="X764" s="137"/>
      <c r="Y764" s="135"/>
      <c r="AA764" s="138"/>
    </row>
    <row r="765" spans="1:27" x14ac:dyDescent="0.2">
      <c r="A765" s="126"/>
      <c r="B765" s="127"/>
      <c r="C765" s="128"/>
      <c r="D765" s="129"/>
      <c r="E765" s="129"/>
      <c r="F765" s="129"/>
      <c r="G765" s="129"/>
      <c r="H765" s="129"/>
      <c r="I765" s="129"/>
      <c r="L765" s="132"/>
      <c r="Q765" s="133"/>
      <c r="R765" s="133"/>
      <c r="S765" s="133"/>
      <c r="U765" s="136"/>
      <c r="V765" s="136"/>
      <c r="X765" s="137"/>
      <c r="Y765" s="135"/>
      <c r="AA765" s="138"/>
    </row>
    <row r="766" spans="1:27" x14ac:dyDescent="0.2">
      <c r="A766" s="126"/>
      <c r="B766" s="127"/>
      <c r="C766" s="128"/>
      <c r="D766" s="129"/>
      <c r="E766" s="129"/>
      <c r="F766" s="129"/>
      <c r="G766" s="129"/>
      <c r="H766" s="129"/>
      <c r="I766" s="129"/>
      <c r="L766" s="132"/>
      <c r="Q766" s="133"/>
      <c r="R766" s="133"/>
      <c r="S766" s="133"/>
      <c r="U766" s="136"/>
      <c r="V766" s="136"/>
      <c r="X766" s="137"/>
      <c r="Y766" s="135"/>
      <c r="AA766" s="138"/>
    </row>
    <row r="767" spans="1:27" x14ac:dyDescent="0.2">
      <c r="A767" s="126"/>
      <c r="B767" s="127"/>
      <c r="C767" s="128"/>
      <c r="D767" s="129"/>
      <c r="E767" s="129"/>
      <c r="F767" s="129"/>
      <c r="G767" s="129"/>
      <c r="H767" s="129"/>
      <c r="I767" s="129"/>
      <c r="L767" s="132"/>
      <c r="Q767" s="133"/>
      <c r="R767" s="133"/>
      <c r="S767" s="133"/>
      <c r="U767" s="136"/>
      <c r="V767" s="136"/>
      <c r="X767" s="137"/>
      <c r="Y767" s="135"/>
      <c r="AA767" s="138"/>
    </row>
    <row r="768" spans="1:27" x14ac:dyDescent="0.2">
      <c r="A768" s="126"/>
      <c r="B768" s="127"/>
      <c r="C768" s="128"/>
      <c r="D768" s="129"/>
      <c r="E768" s="129"/>
      <c r="F768" s="129"/>
      <c r="G768" s="129"/>
      <c r="H768" s="129"/>
      <c r="I768" s="129"/>
      <c r="L768" s="132"/>
      <c r="Q768" s="133"/>
      <c r="R768" s="133"/>
      <c r="S768" s="133"/>
      <c r="U768" s="136"/>
      <c r="V768" s="136"/>
      <c r="X768" s="137"/>
      <c r="Y768" s="135"/>
      <c r="AA768" s="138"/>
    </row>
    <row r="769" spans="1:27" x14ac:dyDescent="0.2">
      <c r="A769" s="126"/>
      <c r="B769" s="127"/>
      <c r="C769" s="128"/>
      <c r="D769" s="129"/>
      <c r="E769" s="129"/>
      <c r="F769" s="129"/>
      <c r="G769" s="129"/>
      <c r="H769" s="129"/>
      <c r="I769" s="129"/>
      <c r="L769" s="132"/>
      <c r="Q769" s="133"/>
      <c r="R769" s="133"/>
      <c r="S769" s="133"/>
      <c r="U769" s="136"/>
      <c r="V769" s="136"/>
      <c r="X769" s="137"/>
      <c r="Y769" s="135"/>
      <c r="AA769" s="138"/>
    </row>
    <row r="770" spans="1:27" x14ac:dyDescent="0.2">
      <c r="A770" s="126"/>
      <c r="B770" s="127"/>
      <c r="C770" s="128"/>
      <c r="D770" s="129"/>
      <c r="E770" s="129"/>
      <c r="F770" s="129"/>
      <c r="G770" s="129"/>
      <c r="H770" s="129"/>
      <c r="I770" s="129"/>
      <c r="L770" s="132"/>
      <c r="Q770" s="133"/>
      <c r="R770" s="133"/>
      <c r="S770" s="133"/>
      <c r="U770" s="136"/>
      <c r="V770" s="136"/>
      <c r="X770" s="137"/>
      <c r="Y770" s="135"/>
      <c r="AA770" s="138"/>
    </row>
    <row r="771" spans="1:27" x14ac:dyDescent="0.2">
      <c r="A771" s="126"/>
      <c r="B771" s="127"/>
      <c r="C771" s="128"/>
      <c r="D771" s="129"/>
      <c r="E771" s="129"/>
      <c r="F771" s="129"/>
      <c r="G771" s="129"/>
      <c r="H771" s="129"/>
      <c r="I771" s="129"/>
      <c r="L771" s="132"/>
      <c r="Q771" s="133"/>
      <c r="R771" s="133"/>
      <c r="S771" s="133"/>
      <c r="U771" s="136"/>
      <c r="V771" s="136"/>
      <c r="X771" s="137"/>
      <c r="Y771" s="135"/>
      <c r="AA771" s="138"/>
    </row>
    <row r="772" spans="1:27" x14ac:dyDescent="0.2">
      <c r="A772" s="126"/>
      <c r="B772" s="127"/>
      <c r="C772" s="128"/>
      <c r="D772" s="129"/>
      <c r="E772" s="129"/>
      <c r="F772" s="129"/>
      <c r="G772" s="129"/>
      <c r="H772" s="129"/>
      <c r="I772" s="129"/>
      <c r="L772" s="132"/>
      <c r="Q772" s="133"/>
      <c r="R772" s="133"/>
      <c r="S772" s="133"/>
      <c r="U772" s="136"/>
      <c r="V772" s="136"/>
      <c r="X772" s="137"/>
      <c r="Y772" s="135"/>
      <c r="AA772" s="138"/>
    </row>
    <row r="773" spans="1:27" x14ac:dyDescent="0.2">
      <c r="A773" s="126"/>
      <c r="B773" s="127"/>
      <c r="C773" s="128"/>
      <c r="D773" s="129"/>
      <c r="E773" s="129"/>
      <c r="F773" s="129"/>
      <c r="G773" s="129"/>
      <c r="H773" s="129"/>
      <c r="I773" s="129"/>
      <c r="L773" s="132"/>
      <c r="Q773" s="133"/>
      <c r="R773" s="133"/>
      <c r="S773" s="133"/>
      <c r="U773" s="136"/>
      <c r="V773" s="136"/>
      <c r="X773" s="137"/>
      <c r="Y773" s="135"/>
      <c r="AA773" s="138"/>
    </row>
    <row r="774" spans="1:27" x14ac:dyDescent="0.2">
      <c r="A774" s="126"/>
      <c r="B774" s="127"/>
      <c r="C774" s="128"/>
      <c r="D774" s="129"/>
      <c r="E774" s="129"/>
      <c r="F774" s="129"/>
      <c r="G774" s="129"/>
      <c r="H774" s="129"/>
      <c r="I774" s="129"/>
      <c r="L774" s="132"/>
      <c r="Q774" s="133"/>
      <c r="R774" s="133"/>
      <c r="S774" s="133"/>
      <c r="U774" s="136"/>
      <c r="V774" s="136"/>
      <c r="X774" s="137"/>
      <c r="Y774" s="135"/>
      <c r="AA774" s="138"/>
    </row>
    <row r="775" spans="1:27" x14ac:dyDescent="0.2">
      <c r="A775" s="126"/>
      <c r="B775" s="127"/>
      <c r="C775" s="128"/>
      <c r="D775" s="129"/>
      <c r="E775" s="129"/>
      <c r="F775" s="129"/>
      <c r="G775" s="129"/>
      <c r="H775" s="129"/>
      <c r="I775" s="129"/>
      <c r="L775" s="132"/>
      <c r="Q775" s="133"/>
      <c r="R775" s="133"/>
      <c r="S775" s="133"/>
      <c r="U775" s="136"/>
      <c r="V775" s="136"/>
      <c r="X775" s="137"/>
      <c r="Y775" s="135"/>
      <c r="AA775" s="138"/>
    </row>
    <row r="776" spans="1:27" x14ac:dyDescent="0.2">
      <c r="A776" s="126"/>
      <c r="B776" s="127"/>
      <c r="C776" s="128"/>
      <c r="D776" s="129"/>
      <c r="E776" s="129"/>
      <c r="F776" s="129"/>
      <c r="G776" s="129"/>
      <c r="H776" s="129"/>
      <c r="I776" s="129"/>
      <c r="L776" s="132"/>
      <c r="Q776" s="133"/>
      <c r="R776" s="133"/>
      <c r="S776" s="133"/>
      <c r="U776" s="136"/>
      <c r="V776" s="136"/>
      <c r="X776" s="137"/>
      <c r="Y776" s="135"/>
      <c r="AA776" s="138"/>
    </row>
    <row r="777" spans="1:27" x14ac:dyDescent="0.2">
      <c r="A777" s="126"/>
      <c r="B777" s="127"/>
      <c r="C777" s="128"/>
      <c r="D777" s="129"/>
      <c r="E777" s="129"/>
      <c r="F777" s="129"/>
      <c r="G777" s="129"/>
      <c r="H777" s="129"/>
      <c r="I777" s="129"/>
      <c r="L777" s="132"/>
      <c r="Q777" s="133"/>
      <c r="R777" s="133"/>
      <c r="S777" s="133"/>
      <c r="U777" s="136"/>
      <c r="V777" s="136"/>
      <c r="X777" s="137"/>
      <c r="Y777" s="135"/>
      <c r="AA777" s="138"/>
    </row>
    <row r="778" spans="1:27" x14ac:dyDescent="0.2">
      <c r="A778" s="126"/>
      <c r="B778" s="127"/>
      <c r="C778" s="128"/>
      <c r="D778" s="129"/>
      <c r="E778" s="129"/>
      <c r="F778" s="129"/>
      <c r="G778" s="129"/>
      <c r="H778" s="129"/>
      <c r="I778" s="129"/>
      <c r="L778" s="132"/>
      <c r="Q778" s="133"/>
      <c r="R778" s="133"/>
      <c r="S778" s="133"/>
      <c r="U778" s="136"/>
      <c r="V778" s="136"/>
      <c r="X778" s="137"/>
      <c r="Y778" s="135"/>
      <c r="AA778" s="138"/>
    </row>
    <row r="779" spans="1:27" x14ac:dyDescent="0.2">
      <c r="A779" s="126"/>
      <c r="B779" s="127"/>
      <c r="C779" s="128"/>
      <c r="D779" s="129"/>
      <c r="E779" s="129"/>
      <c r="F779" s="129"/>
      <c r="G779" s="129"/>
      <c r="H779" s="129"/>
      <c r="I779" s="129"/>
      <c r="L779" s="132"/>
      <c r="Q779" s="133"/>
      <c r="R779" s="133"/>
      <c r="S779" s="133"/>
      <c r="U779" s="136"/>
      <c r="V779" s="136"/>
      <c r="X779" s="137"/>
      <c r="Y779" s="135"/>
      <c r="AA779" s="138"/>
    </row>
    <row r="780" spans="1:27" x14ac:dyDescent="0.2">
      <c r="A780" s="126"/>
      <c r="B780" s="127"/>
      <c r="C780" s="128"/>
      <c r="D780" s="129"/>
      <c r="E780" s="129"/>
      <c r="F780" s="129"/>
      <c r="G780" s="129"/>
      <c r="H780" s="129"/>
      <c r="I780" s="129"/>
      <c r="L780" s="132"/>
      <c r="Q780" s="133"/>
      <c r="R780" s="133"/>
      <c r="S780" s="133"/>
      <c r="U780" s="136"/>
      <c r="V780" s="136"/>
      <c r="X780" s="137"/>
      <c r="Y780" s="135"/>
      <c r="AA780" s="138"/>
    </row>
    <row r="781" spans="1:27" x14ac:dyDescent="0.2">
      <c r="A781" s="126"/>
      <c r="B781" s="127"/>
      <c r="C781" s="128"/>
      <c r="D781" s="129"/>
      <c r="E781" s="129"/>
      <c r="F781" s="129"/>
      <c r="G781" s="129"/>
      <c r="H781" s="129"/>
      <c r="I781" s="129"/>
      <c r="L781" s="132"/>
      <c r="Q781" s="133"/>
      <c r="R781" s="133"/>
      <c r="S781" s="133"/>
      <c r="U781" s="136"/>
      <c r="V781" s="136"/>
      <c r="X781" s="137"/>
      <c r="Y781" s="135"/>
      <c r="AA781" s="138"/>
    </row>
    <row r="782" spans="1:27" x14ac:dyDescent="0.2">
      <c r="A782" s="126"/>
      <c r="B782" s="127"/>
      <c r="C782" s="128"/>
      <c r="D782" s="129"/>
      <c r="E782" s="129"/>
      <c r="F782" s="129"/>
      <c r="G782" s="129"/>
      <c r="H782" s="129"/>
      <c r="I782" s="129"/>
      <c r="L782" s="132"/>
      <c r="Q782" s="133"/>
      <c r="R782" s="133"/>
      <c r="S782" s="133"/>
      <c r="U782" s="136"/>
      <c r="V782" s="136"/>
      <c r="X782" s="137"/>
      <c r="Y782" s="135"/>
      <c r="AA782" s="138"/>
    </row>
    <row r="783" spans="1:27" x14ac:dyDescent="0.2">
      <c r="A783" s="126"/>
      <c r="B783" s="127"/>
      <c r="C783" s="128"/>
      <c r="D783" s="129"/>
      <c r="E783" s="129"/>
      <c r="F783" s="129"/>
      <c r="G783" s="129"/>
      <c r="H783" s="129"/>
      <c r="I783" s="129"/>
      <c r="L783" s="132"/>
      <c r="Q783" s="133"/>
      <c r="R783" s="133"/>
      <c r="S783" s="133"/>
      <c r="U783" s="136"/>
      <c r="V783" s="136"/>
      <c r="X783" s="137"/>
      <c r="Y783" s="135"/>
      <c r="AA783" s="138"/>
    </row>
    <row r="784" spans="1:27" x14ac:dyDescent="0.2">
      <c r="A784" s="126"/>
      <c r="B784" s="127"/>
      <c r="C784" s="128"/>
      <c r="D784" s="129"/>
      <c r="E784" s="129"/>
      <c r="F784" s="129"/>
      <c r="G784" s="129"/>
      <c r="H784" s="129"/>
      <c r="I784" s="129"/>
      <c r="L784" s="132"/>
      <c r="Q784" s="133"/>
      <c r="R784" s="133"/>
      <c r="S784" s="133"/>
      <c r="U784" s="136"/>
      <c r="V784" s="136"/>
      <c r="X784" s="137"/>
      <c r="Y784" s="135"/>
      <c r="AA784" s="138"/>
    </row>
    <row r="785" spans="1:27" x14ac:dyDescent="0.2">
      <c r="A785" s="126"/>
      <c r="B785" s="127"/>
      <c r="C785" s="128"/>
      <c r="D785" s="129"/>
      <c r="E785" s="129"/>
      <c r="F785" s="129"/>
      <c r="G785" s="129"/>
      <c r="H785" s="129"/>
      <c r="I785" s="129"/>
      <c r="L785" s="132"/>
      <c r="Q785" s="133"/>
      <c r="R785" s="133"/>
      <c r="S785" s="133"/>
      <c r="U785" s="136"/>
      <c r="V785" s="136"/>
      <c r="X785" s="137"/>
      <c r="Y785" s="135"/>
      <c r="AA785" s="138"/>
    </row>
    <row r="786" spans="1:27" x14ac:dyDescent="0.2">
      <c r="A786" s="126"/>
      <c r="B786" s="127"/>
      <c r="C786" s="128"/>
      <c r="D786" s="129"/>
      <c r="E786" s="129"/>
      <c r="F786" s="129"/>
      <c r="G786" s="129"/>
      <c r="H786" s="129"/>
      <c r="I786" s="129"/>
      <c r="L786" s="132"/>
      <c r="Q786" s="133"/>
      <c r="R786" s="133"/>
      <c r="S786" s="133"/>
      <c r="U786" s="136"/>
      <c r="V786" s="136"/>
      <c r="X786" s="137"/>
      <c r="Y786" s="135"/>
      <c r="AA786" s="138"/>
    </row>
    <row r="787" spans="1:27" x14ac:dyDescent="0.2">
      <c r="A787" s="126"/>
      <c r="B787" s="127"/>
      <c r="C787" s="128"/>
      <c r="D787" s="129"/>
      <c r="E787" s="129"/>
      <c r="F787" s="129"/>
      <c r="G787" s="129"/>
      <c r="H787" s="129"/>
      <c r="I787" s="129"/>
      <c r="L787" s="132"/>
      <c r="Q787" s="133"/>
      <c r="R787" s="133"/>
      <c r="S787" s="133"/>
      <c r="U787" s="136"/>
      <c r="V787" s="136"/>
      <c r="X787" s="137"/>
      <c r="Y787" s="135"/>
      <c r="AA787" s="138"/>
    </row>
    <row r="788" spans="1:27" x14ac:dyDescent="0.2">
      <c r="A788" s="126"/>
      <c r="B788" s="127"/>
      <c r="C788" s="128"/>
      <c r="D788" s="129"/>
      <c r="E788" s="129"/>
      <c r="F788" s="129"/>
      <c r="G788" s="129"/>
      <c r="H788" s="129"/>
      <c r="I788" s="129"/>
      <c r="L788" s="132"/>
      <c r="Q788" s="133"/>
      <c r="R788" s="133"/>
      <c r="S788" s="133"/>
      <c r="U788" s="136"/>
      <c r="V788" s="136"/>
      <c r="X788" s="137"/>
      <c r="Y788" s="135"/>
      <c r="AA788" s="138"/>
    </row>
    <row r="789" spans="1:27" x14ac:dyDescent="0.2">
      <c r="A789" s="126"/>
      <c r="B789" s="127"/>
      <c r="C789" s="128"/>
      <c r="D789" s="129"/>
      <c r="E789" s="129"/>
      <c r="F789" s="129"/>
      <c r="G789" s="129"/>
      <c r="H789" s="129"/>
      <c r="I789" s="129"/>
      <c r="L789" s="132"/>
      <c r="Q789" s="133"/>
      <c r="R789" s="133"/>
      <c r="S789" s="133"/>
      <c r="U789" s="136"/>
      <c r="V789" s="136"/>
      <c r="X789" s="137"/>
      <c r="Y789" s="135"/>
      <c r="AA789" s="138"/>
    </row>
    <row r="790" spans="1:27" x14ac:dyDescent="0.2">
      <c r="A790" s="126"/>
      <c r="B790" s="127"/>
      <c r="C790" s="128"/>
      <c r="D790" s="129"/>
      <c r="E790" s="129"/>
      <c r="F790" s="129"/>
      <c r="G790" s="129"/>
      <c r="H790" s="129"/>
      <c r="I790" s="129"/>
      <c r="L790" s="132"/>
      <c r="Q790" s="133"/>
      <c r="R790" s="133"/>
      <c r="S790" s="133"/>
      <c r="U790" s="136"/>
      <c r="V790" s="136"/>
      <c r="X790" s="137"/>
      <c r="Y790" s="135"/>
      <c r="AA790" s="138"/>
    </row>
    <row r="791" spans="1:27" x14ac:dyDescent="0.2">
      <c r="A791" s="126"/>
      <c r="B791" s="127"/>
      <c r="C791" s="128"/>
      <c r="D791" s="129"/>
      <c r="E791" s="129"/>
      <c r="F791" s="129"/>
      <c r="G791" s="129"/>
      <c r="H791" s="129"/>
      <c r="I791" s="129"/>
      <c r="L791" s="132"/>
      <c r="Q791" s="133"/>
      <c r="R791" s="133"/>
      <c r="S791" s="133"/>
      <c r="U791" s="136"/>
      <c r="V791" s="136"/>
      <c r="X791" s="137"/>
      <c r="Y791" s="135"/>
      <c r="AA791" s="138"/>
    </row>
    <row r="792" spans="1:27" x14ac:dyDescent="0.2">
      <c r="A792" s="126"/>
      <c r="B792" s="127"/>
      <c r="C792" s="128"/>
      <c r="D792" s="129"/>
      <c r="E792" s="129"/>
      <c r="F792" s="129"/>
      <c r="G792" s="129"/>
      <c r="H792" s="129"/>
      <c r="I792" s="129"/>
      <c r="L792" s="132"/>
      <c r="Q792" s="133"/>
      <c r="R792" s="133"/>
      <c r="S792" s="133"/>
      <c r="U792" s="136"/>
      <c r="V792" s="136"/>
      <c r="X792" s="137"/>
      <c r="Y792" s="135"/>
      <c r="AA792" s="138"/>
    </row>
    <row r="793" spans="1:27" x14ac:dyDescent="0.2">
      <c r="A793" s="126"/>
      <c r="B793" s="127"/>
      <c r="C793" s="128"/>
      <c r="D793" s="129"/>
      <c r="E793" s="129"/>
      <c r="F793" s="129"/>
      <c r="G793" s="129"/>
      <c r="H793" s="129"/>
      <c r="I793" s="129"/>
      <c r="L793" s="132"/>
      <c r="Q793" s="133"/>
      <c r="R793" s="133"/>
      <c r="S793" s="133"/>
      <c r="U793" s="136"/>
      <c r="V793" s="136"/>
      <c r="X793" s="137"/>
      <c r="Y793" s="135"/>
      <c r="AA793" s="138"/>
    </row>
    <row r="794" spans="1:27" x14ac:dyDescent="0.2">
      <c r="A794" s="126"/>
      <c r="B794" s="127"/>
      <c r="C794" s="128"/>
      <c r="D794" s="129"/>
      <c r="E794" s="129"/>
      <c r="F794" s="129"/>
      <c r="G794" s="129"/>
      <c r="H794" s="129"/>
      <c r="I794" s="129"/>
      <c r="L794" s="132"/>
      <c r="Q794" s="133"/>
      <c r="R794" s="133"/>
      <c r="S794" s="133"/>
      <c r="U794" s="136"/>
      <c r="V794" s="136"/>
      <c r="X794" s="137"/>
      <c r="Y794" s="135"/>
      <c r="AA794" s="138"/>
    </row>
    <row r="795" spans="1:27" x14ac:dyDescent="0.2">
      <c r="A795" s="126"/>
      <c r="B795" s="127"/>
      <c r="C795" s="128"/>
      <c r="D795" s="129"/>
      <c r="E795" s="129"/>
      <c r="F795" s="129"/>
      <c r="G795" s="129"/>
      <c r="H795" s="129"/>
      <c r="I795" s="129"/>
      <c r="L795" s="132"/>
      <c r="Q795" s="133"/>
      <c r="R795" s="133"/>
      <c r="S795" s="133"/>
      <c r="U795" s="136"/>
      <c r="V795" s="136"/>
      <c r="X795" s="137"/>
      <c r="Y795" s="135"/>
      <c r="AA795" s="138"/>
    </row>
    <row r="796" spans="1:27" x14ac:dyDescent="0.2">
      <c r="A796" s="126"/>
      <c r="B796" s="127"/>
      <c r="C796" s="128"/>
      <c r="D796" s="129"/>
      <c r="E796" s="129"/>
      <c r="F796" s="129"/>
      <c r="G796" s="129"/>
      <c r="H796" s="129"/>
      <c r="I796" s="129"/>
      <c r="L796" s="132"/>
      <c r="Q796" s="133"/>
      <c r="R796" s="133"/>
      <c r="S796" s="133"/>
      <c r="U796" s="136"/>
      <c r="V796" s="136"/>
      <c r="X796" s="137"/>
      <c r="Y796" s="135"/>
      <c r="AA796" s="138"/>
    </row>
    <row r="797" spans="1:27" x14ac:dyDescent="0.2">
      <c r="A797" s="126"/>
      <c r="B797" s="127"/>
      <c r="C797" s="128"/>
      <c r="D797" s="129"/>
      <c r="E797" s="129"/>
      <c r="F797" s="129"/>
      <c r="G797" s="129"/>
      <c r="H797" s="129"/>
      <c r="I797" s="129"/>
      <c r="L797" s="132"/>
      <c r="Q797" s="133"/>
      <c r="R797" s="133"/>
      <c r="S797" s="133"/>
      <c r="U797" s="136"/>
      <c r="V797" s="136"/>
      <c r="X797" s="137"/>
      <c r="Y797" s="135"/>
      <c r="AA797" s="138"/>
    </row>
    <row r="798" spans="1:27" x14ac:dyDescent="0.2">
      <c r="A798" s="126"/>
      <c r="B798" s="127"/>
      <c r="C798" s="128"/>
      <c r="D798" s="129"/>
      <c r="E798" s="129"/>
      <c r="F798" s="129"/>
      <c r="G798" s="129"/>
      <c r="H798" s="129"/>
      <c r="I798" s="129"/>
      <c r="L798" s="132"/>
      <c r="Q798" s="133"/>
      <c r="R798" s="133"/>
      <c r="S798" s="133"/>
      <c r="U798" s="136"/>
      <c r="V798" s="136"/>
      <c r="X798" s="137"/>
      <c r="Y798" s="135"/>
      <c r="AA798" s="138"/>
    </row>
    <row r="799" spans="1:27" x14ac:dyDescent="0.2">
      <c r="A799" s="126"/>
      <c r="B799" s="127"/>
      <c r="C799" s="128"/>
      <c r="D799" s="129"/>
      <c r="E799" s="129"/>
      <c r="F799" s="129"/>
      <c r="G799" s="129"/>
      <c r="H799" s="129"/>
      <c r="I799" s="129"/>
      <c r="L799" s="132"/>
      <c r="Q799" s="133"/>
      <c r="R799" s="133"/>
      <c r="S799" s="133"/>
      <c r="U799" s="136"/>
      <c r="V799" s="136"/>
      <c r="X799" s="137"/>
      <c r="Y799" s="135"/>
      <c r="AA799" s="138"/>
    </row>
    <row r="800" spans="1:27" x14ac:dyDescent="0.2">
      <c r="A800" s="126"/>
      <c r="B800" s="127"/>
      <c r="C800" s="128"/>
      <c r="D800" s="129"/>
      <c r="E800" s="129"/>
      <c r="F800" s="129"/>
      <c r="G800" s="129"/>
      <c r="H800" s="129"/>
      <c r="I800" s="129"/>
      <c r="L800" s="132"/>
      <c r="Q800" s="133"/>
      <c r="R800" s="133"/>
      <c r="S800" s="133"/>
      <c r="U800" s="136"/>
      <c r="V800" s="136"/>
      <c r="X800" s="137"/>
      <c r="Y800" s="135"/>
      <c r="AA800" s="138"/>
    </row>
    <row r="801" spans="1:27" x14ac:dyDescent="0.2">
      <c r="A801" s="126"/>
      <c r="B801" s="127"/>
      <c r="C801" s="128"/>
      <c r="D801" s="129"/>
      <c r="E801" s="129"/>
      <c r="F801" s="129"/>
      <c r="G801" s="129"/>
      <c r="H801" s="129"/>
      <c r="I801" s="129"/>
      <c r="L801" s="132"/>
      <c r="Q801" s="133"/>
      <c r="R801" s="133"/>
      <c r="S801" s="133"/>
      <c r="U801" s="136"/>
      <c r="V801" s="136"/>
      <c r="X801" s="137"/>
      <c r="Y801" s="135"/>
      <c r="AA801" s="138"/>
    </row>
    <row r="802" spans="1:27" x14ac:dyDescent="0.2">
      <c r="A802" s="126"/>
      <c r="B802" s="127"/>
      <c r="C802" s="128"/>
      <c r="D802" s="129"/>
      <c r="E802" s="129"/>
      <c r="F802" s="129"/>
      <c r="G802" s="129"/>
      <c r="H802" s="129"/>
      <c r="I802" s="129"/>
      <c r="L802" s="132"/>
      <c r="Q802" s="133"/>
      <c r="R802" s="133"/>
      <c r="S802" s="133"/>
      <c r="U802" s="136"/>
      <c r="V802" s="136"/>
      <c r="X802" s="137"/>
      <c r="Y802" s="135"/>
      <c r="AA802" s="138"/>
    </row>
    <row r="803" spans="1:27" x14ac:dyDescent="0.2">
      <c r="A803" s="126"/>
      <c r="B803" s="127"/>
      <c r="C803" s="128"/>
      <c r="D803" s="129"/>
      <c r="E803" s="129"/>
      <c r="F803" s="129"/>
      <c r="G803" s="129"/>
      <c r="H803" s="129"/>
      <c r="I803" s="129"/>
      <c r="L803" s="132"/>
      <c r="Q803" s="133"/>
      <c r="R803" s="133"/>
      <c r="S803" s="133"/>
      <c r="U803" s="136"/>
      <c r="V803" s="136"/>
      <c r="X803" s="137"/>
      <c r="Y803" s="135"/>
      <c r="AA803" s="138"/>
    </row>
    <row r="804" spans="1:27" x14ac:dyDescent="0.2">
      <c r="A804" s="126"/>
      <c r="B804" s="127"/>
      <c r="C804" s="128"/>
      <c r="D804" s="129"/>
      <c r="E804" s="129"/>
      <c r="F804" s="129"/>
      <c r="G804" s="129"/>
      <c r="H804" s="129"/>
      <c r="I804" s="129"/>
      <c r="L804" s="132"/>
      <c r="Q804" s="133"/>
      <c r="R804" s="133"/>
      <c r="S804" s="133"/>
      <c r="U804" s="136"/>
      <c r="V804" s="136"/>
      <c r="X804" s="137"/>
      <c r="Y804" s="135"/>
      <c r="AA804" s="138"/>
    </row>
    <row r="805" spans="1:27" x14ac:dyDescent="0.2">
      <c r="A805" s="126"/>
      <c r="B805" s="127"/>
      <c r="C805" s="128"/>
      <c r="D805" s="129"/>
      <c r="E805" s="129"/>
      <c r="F805" s="129"/>
      <c r="G805" s="129"/>
      <c r="H805" s="129"/>
      <c r="I805" s="129"/>
      <c r="L805" s="132"/>
      <c r="Q805" s="133"/>
      <c r="R805" s="133"/>
      <c r="S805" s="133"/>
      <c r="U805" s="136"/>
      <c r="V805" s="136"/>
      <c r="X805" s="137"/>
      <c r="Y805" s="135"/>
      <c r="AA805" s="138"/>
    </row>
    <row r="806" spans="1:27" x14ac:dyDescent="0.2">
      <c r="A806" s="126"/>
      <c r="B806" s="127"/>
      <c r="C806" s="128"/>
      <c r="D806" s="129"/>
      <c r="E806" s="129"/>
      <c r="F806" s="129"/>
      <c r="G806" s="129"/>
      <c r="H806" s="129"/>
      <c r="I806" s="129"/>
      <c r="L806" s="132"/>
      <c r="Q806" s="133"/>
      <c r="R806" s="133"/>
      <c r="S806" s="133"/>
      <c r="U806" s="136"/>
      <c r="V806" s="136"/>
      <c r="X806" s="137"/>
      <c r="Y806" s="135"/>
      <c r="AA806" s="138"/>
    </row>
    <row r="807" spans="1:27" x14ac:dyDescent="0.2">
      <c r="A807" s="126"/>
      <c r="B807" s="127"/>
      <c r="C807" s="128"/>
      <c r="D807" s="129"/>
      <c r="E807" s="129"/>
      <c r="F807" s="129"/>
      <c r="G807" s="129"/>
      <c r="H807" s="129"/>
      <c r="I807" s="129"/>
      <c r="L807" s="132"/>
      <c r="Q807" s="133"/>
      <c r="R807" s="133"/>
      <c r="S807" s="133"/>
      <c r="U807" s="136"/>
      <c r="V807" s="136"/>
      <c r="X807" s="137"/>
      <c r="Y807" s="135"/>
      <c r="AA807" s="138"/>
    </row>
    <row r="808" spans="1:27" x14ac:dyDescent="0.2">
      <c r="A808" s="126"/>
      <c r="B808" s="127"/>
      <c r="C808" s="128"/>
      <c r="D808" s="129"/>
      <c r="E808" s="129"/>
      <c r="F808" s="129"/>
      <c r="G808" s="129"/>
      <c r="H808" s="129"/>
      <c r="I808" s="129"/>
      <c r="L808" s="132"/>
      <c r="Q808" s="133"/>
      <c r="R808" s="133"/>
      <c r="S808" s="133"/>
      <c r="U808" s="136"/>
      <c r="V808" s="136"/>
      <c r="X808" s="137"/>
      <c r="Y808" s="135"/>
      <c r="AA808" s="138"/>
    </row>
    <row r="809" spans="1:27" x14ac:dyDescent="0.2">
      <c r="A809" s="126"/>
      <c r="B809" s="127"/>
      <c r="C809" s="128"/>
      <c r="D809" s="129"/>
      <c r="E809" s="129"/>
      <c r="F809" s="129"/>
      <c r="G809" s="129"/>
      <c r="H809" s="129"/>
      <c r="I809" s="129"/>
      <c r="L809" s="132"/>
      <c r="Q809" s="133"/>
      <c r="R809" s="133"/>
      <c r="S809" s="133"/>
      <c r="U809" s="136"/>
      <c r="V809" s="136"/>
      <c r="X809" s="137"/>
      <c r="Y809" s="135"/>
      <c r="AA809" s="138"/>
    </row>
    <row r="810" spans="1:27" x14ac:dyDescent="0.2">
      <c r="A810" s="126"/>
      <c r="B810" s="127"/>
      <c r="C810" s="128"/>
      <c r="D810" s="129"/>
      <c r="E810" s="129"/>
      <c r="F810" s="129"/>
      <c r="G810" s="129"/>
      <c r="H810" s="129"/>
      <c r="I810" s="129"/>
      <c r="L810" s="132"/>
      <c r="Q810" s="133"/>
      <c r="R810" s="133"/>
      <c r="S810" s="133"/>
      <c r="U810" s="136"/>
      <c r="V810" s="136"/>
      <c r="X810" s="137"/>
      <c r="Y810" s="135"/>
      <c r="AA810" s="138"/>
    </row>
    <row r="811" spans="1:27" x14ac:dyDescent="0.2">
      <c r="A811" s="126"/>
      <c r="B811" s="127"/>
      <c r="C811" s="128"/>
      <c r="D811" s="129"/>
      <c r="E811" s="129"/>
      <c r="F811" s="129"/>
      <c r="G811" s="129"/>
      <c r="H811" s="129"/>
      <c r="I811" s="129"/>
      <c r="L811" s="132"/>
      <c r="Q811" s="133"/>
      <c r="R811" s="133"/>
      <c r="S811" s="133"/>
      <c r="U811" s="136"/>
      <c r="V811" s="136"/>
      <c r="X811" s="137"/>
      <c r="Y811" s="135"/>
      <c r="AA811" s="138"/>
    </row>
    <row r="812" spans="1:27" x14ac:dyDescent="0.2">
      <c r="A812" s="126"/>
      <c r="B812" s="127"/>
      <c r="C812" s="128"/>
      <c r="D812" s="129"/>
      <c r="E812" s="129"/>
      <c r="F812" s="129"/>
      <c r="G812" s="129"/>
      <c r="H812" s="129"/>
      <c r="I812" s="129"/>
      <c r="L812" s="132"/>
      <c r="Q812" s="133"/>
      <c r="R812" s="133"/>
      <c r="S812" s="133"/>
      <c r="U812" s="136"/>
      <c r="V812" s="136"/>
      <c r="X812" s="137"/>
      <c r="Y812" s="135"/>
      <c r="AA812" s="138"/>
    </row>
    <row r="813" spans="1:27" x14ac:dyDescent="0.2">
      <c r="A813" s="126"/>
      <c r="B813" s="127"/>
      <c r="C813" s="128"/>
      <c r="D813" s="129"/>
      <c r="E813" s="129"/>
      <c r="F813" s="129"/>
      <c r="G813" s="129"/>
      <c r="H813" s="129"/>
      <c r="I813" s="129"/>
      <c r="L813" s="132"/>
      <c r="Q813" s="133"/>
      <c r="R813" s="133"/>
      <c r="S813" s="133"/>
      <c r="U813" s="136"/>
      <c r="V813" s="136"/>
      <c r="X813" s="137"/>
      <c r="Y813" s="135"/>
      <c r="AA813" s="138"/>
    </row>
    <row r="814" spans="1:27" x14ac:dyDescent="0.2">
      <c r="A814" s="126"/>
      <c r="B814" s="127"/>
      <c r="C814" s="128"/>
      <c r="D814" s="129"/>
      <c r="E814" s="129"/>
      <c r="F814" s="129"/>
      <c r="G814" s="129"/>
      <c r="H814" s="129"/>
      <c r="I814" s="129"/>
      <c r="L814" s="132"/>
      <c r="Q814" s="133"/>
      <c r="R814" s="133"/>
      <c r="S814" s="133"/>
      <c r="U814" s="136"/>
      <c r="V814" s="136"/>
      <c r="X814" s="137"/>
      <c r="Y814" s="135"/>
      <c r="AA814" s="138"/>
    </row>
    <row r="815" spans="1:27" x14ac:dyDescent="0.2">
      <c r="A815" s="126"/>
      <c r="B815" s="127"/>
      <c r="C815" s="128"/>
      <c r="D815" s="129"/>
      <c r="E815" s="129"/>
      <c r="F815" s="129"/>
      <c r="G815" s="129"/>
      <c r="H815" s="129"/>
      <c r="I815" s="129"/>
      <c r="L815" s="132"/>
      <c r="Q815" s="133"/>
      <c r="R815" s="133"/>
      <c r="S815" s="133"/>
      <c r="U815" s="136"/>
      <c r="V815" s="136"/>
      <c r="X815" s="137"/>
      <c r="Y815" s="135"/>
      <c r="AA815" s="138"/>
    </row>
    <row r="816" spans="1:27" x14ac:dyDescent="0.2">
      <c r="A816" s="126"/>
      <c r="B816" s="127"/>
      <c r="C816" s="128"/>
      <c r="D816" s="129"/>
      <c r="E816" s="129"/>
      <c r="F816" s="129"/>
      <c r="G816" s="129"/>
      <c r="H816" s="129"/>
      <c r="I816" s="129"/>
      <c r="L816" s="132"/>
      <c r="Q816" s="133"/>
      <c r="R816" s="133"/>
      <c r="S816" s="133"/>
      <c r="U816" s="136"/>
      <c r="V816" s="136"/>
      <c r="X816" s="137"/>
      <c r="Y816" s="135"/>
      <c r="AA816" s="138"/>
    </row>
    <row r="817" spans="1:27" x14ac:dyDescent="0.2">
      <c r="A817" s="126"/>
      <c r="B817" s="127"/>
      <c r="C817" s="128"/>
      <c r="D817" s="129"/>
      <c r="E817" s="129"/>
      <c r="F817" s="129"/>
      <c r="G817" s="129"/>
      <c r="H817" s="129"/>
      <c r="I817" s="129"/>
      <c r="L817" s="132"/>
      <c r="Q817" s="133"/>
      <c r="R817" s="133"/>
      <c r="S817" s="133"/>
      <c r="U817" s="136"/>
      <c r="V817" s="136"/>
      <c r="X817" s="137"/>
      <c r="Y817" s="135"/>
      <c r="AA817" s="138"/>
    </row>
    <row r="818" spans="1:27" x14ac:dyDescent="0.2">
      <c r="A818" s="126"/>
      <c r="B818" s="127"/>
      <c r="C818" s="128"/>
      <c r="D818" s="129"/>
      <c r="E818" s="129"/>
      <c r="F818" s="129"/>
      <c r="G818" s="129"/>
      <c r="H818" s="129"/>
      <c r="I818" s="129"/>
      <c r="L818" s="132"/>
      <c r="Q818" s="133"/>
      <c r="R818" s="133"/>
      <c r="S818" s="133"/>
      <c r="U818" s="136"/>
      <c r="V818" s="136"/>
      <c r="X818" s="137"/>
      <c r="Y818" s="135"/>
      <c r="AA818" s="138"/>
    </row>
    <row r="819" spans="1:27" x14ac:dyDescent="0.2">
      <c r="A819" s="126"/>
      <c r="B819" s="127"/>
      <c r="C819" s="128"/>
      <c r="D819" s="129"/>
      <c r="E819" s="129"/>
      <c r="F819" s="129"/>
      <c r="G819" s="129"/>
      <c r="H819" s="129"/>
      <c r="I819" s="129"/>
      <c r="L819" s="132"/>
      <c r="Q819" s="133"/>
      <c r="R819" s="133"/>
      <c r="S819" s="133"/>
      <c r="U819" s="136"/>
      <c r="V819" s="136"/>
      <c r="X819" s="137"/>
      <c r="Y819" s="135"/>
      <c r="AA819" s="138"/>
    </row>
    <row r="820" spans="1:27" x14ac:dyDescent="0.2">
      <c r="A820" s="126"/>
      <c r="B820" s="127"/>
      <c r="C820" s="128"/>
      <c r="D820" s="129"/>
      <c r="E820" s="129"/>
      <c r="F820" s="129"/>
      <c r="G820" s="129"/>
      <c r="H820" s="129"/>
      <c r="I820" s="129"/>
      <c r="L820" s="132"/>
      <c r="Q820" s="133"/>
      <c r="R820" s="133"/>
      <c r="S820" s="133"/>
      <c r="U820" s="136"/>
      <c r="V820" s="136"/>
      <c r="X820" s="137"/>
      <c r="Y820" s="135"/>
      <c r="AA820" s="138"/>
    </row>
    <row r="821" spans="1:27" x14ac:dyDescent="0.2">
      <c r="A821" s="126"/>
      <c r="B821" s="127"/>
      <c r="C821" s="128"/>
      <c r="D821" s="129"/>
      <c r="E821" s="129"/>
      <c r="F821" s="129"/>
      <c r="G821" s="129"/>
      <c r="H821" s="129"/>
      <c r="I821" s="129"/>
      <c r="L821" s="132"/>
      <c r="Q821" s="133"/>
      <c r="R821" s="133"/>
      <c r="S821" s="133"/>
      <c r="U821" s="136"/>
      <c r="V821" s="136"/>
      <c r="X821" s="137"/>
      <c r="Y821" s="135"/>
      <c r="AA821" s="138"/>
    </row>
    <row r="822" spans="1:27" x14ac:dyDescent="0.2">
      <c r="A822" s="126"/>
      <c r="B822" s="127"/>
      <c r="C822" s="128"/>
      <c r="D822" s="129"/>
      <c r="E822" s="129"/>
      <c r="F822" s="129"/>
      <c r="G822" s="129"/>
      <c r="H822" s="129"/>
      <c r="I822" s="129"/>
      <c r="L822" s="132"/>
      <c r="Q822" s="133"/>
      <c r="R822" s="133"/>
      <c r="S822" s="133"/>
      <c r="U822" s="136"/>
      <c r="V822" s="136"/>
      <c r="X822" s="137"/>
      <c r="Y822" s="135"/>
      <c r="AA822" s="138"/>
    </row>
    <row r="823" spans="1:27" x14ac:dyDescent="0.2">
      <c r="A823" s="126"/>
      <c r="B823" s="127"/>
      <c r="C823" s="128"/>
      <c r="D823" s="129"/>
      <c r="E823" s="129"/>
      <c r="F823" s="129"/>
      <c r="G823" s="129"/>
      <c r="H823" s="129"/>
      <c r="I823" s="129"/>
      <c r="L823" s="132"/>
      <c r="Q823" s="133"/>
      <c r="R823" s="133"/>
      <c r="S823" s="133"/>
      <c r="U823" s="136"/>
      <c r="V823" s="136"/>
      <c r="X823" s="137"/>
      <c r="Y823" s="135"/>
      <c r="AA823" s="138"/>
    </row>
    <row r="824" spans="1:27" x14ac:dyDescent="0.2">
      <c r="A824" s="126"/>
      <c r="B824" s="127"/>
      <c r="C824" s="128"/>
      <c r="D824" s="129"/>
      <c r="E824" s="129"/>
      <c r="F824" s="129"/>
      <c r="G824" s="129"/>
      <c r="H824" s="129"/>
      <c r="I824" s="129"/>
      <c r="L824" s="132"/>
      <c r="Q824" s="133"/>
      <c r="R824" s="133"/>
      <c r="S824" s="133"/>
      <c r="U824" s="136"/>
      <c r="V824" s="136"/>
      <c r="X824" s="137"/>
      <c r="Y824" s="135"/>
      <c r="AA824" s="138"/>
    </row>
    <row r="825" spans="1:27" x14ac:dyDescent="0.2">
      <c r="A825" s="126"/>
      <c r="B825" s="127"/>
      <c r="C825" s="128"/>
      <c r="D825" s="129"/>
      <c r="E825" s="129"/>
      <c r="F825" s="129"/>
      <c r="G825" s="129"/>
      <c r="H825" s="129"/>
      <c r="I825" s="129"/>
      <c r="L825" s="132"/>
      <c r="Q825" s="133"/>
      <c r="R825" s="133"/>
      <c r="S825" s="133"/>
      <c r="U825" s="136"/>
      <c r="V825" s="136"/>
      <c r="X825" s="137"/>
      <c r="Y825" s="135"/>
      <c r="AA825" s="138"/>
    </row>
    <row r="826" spans="1:27" x14ac:dyDescent="0.2">
      <c r="A826" s="126"/>
      <c r="B826" s="127"/>
      <c r="C826" s="128"/>
      <c r="D826" s="129"/>
      <c r="E826" s="129"/>
      <c r="F826" s="129"/>
      <c r="G826" s="129"/>
      <c r="H826" s="129"/>
      <c r="I826" s="129"/>
      <c r="L826" s="132"/>
      <c r="Q826" s="133"/>
      <c r="R826" s="133"/>
      <c r="S826" s="133"/>
      <c r="U826" s="136"/>
      <c r="V826" s="136"/>
      <c r="X826" s="137"/>
      <c r="Y826" s="135"/>
      <c r="AA826" s="138"/>
    </row>
    <row r="827" spans="1:27" x14ac:dyDescent="0.2">
      <c r="A827" s="126"/>
      <c r="B827" s="127"/>
      <c r="C827" s="128"/>
      <c r="D827" s="129"/>
      <c r="E827" s="129"/>
      <c r="F827" s="129"/>
      <c r="G827" s="129"/>
      <c r="H827" s="129"/>
      <c r="I827" s="129"/>
      <c r="L827" s="132"/>
      <c r="Q827" s="133"/>
      <c r="R827" s="133"/>
      <c r="S827" s="133"/>
      <c r="U827" s="136"/>
      <c r="V827" s="136"/>
      <c r="X827" s="137"/>
      <c r="Y827" s="135"/>
      <c r="AA827" s="138"/>
    </row>
    <row r="828" spans="1:27" x14ac:dyDescent="0.2">
      <c r="A828" s="126"/>
      <c r="B828" s="127"/>
      <c r="C828" s="128"/>
      <c r="D828" s="129"/>
      <c r="E828" s="129"/>
      <c r="F828" s="129"/>
      <c r="G828" s="129"/>
      <c r="H828" s="129"/>
      <c r="I828" s="129"/>
      <c r="L828" s="132"/>
      <c r="Q828" s="133"/>
      <c r="R828" s="133"/>
      <c r="S828" s="133"/>
      <c r="U828" s="136"/>
      <c r="V828" s="136"/>
      <c r="X828" s="137"/>
      <c r="Y828" s="135"/>
      <c r="AA828" s="138"/>
    </row>
    <row r="829" spans="1:27" x14ac:dyDescent="0.2">
      <c r="A829" s="126"/>
      <c r="B829" s="127"/>
      <c r="C829" s="128"/>
      <c r="D829" s="129"/>
      <c r="E829" s="129"/>
      <c r="F829" s="129"/>
      <c r="G829" s="129"/>
      <c r="H829" s="129"/>
      <c r="I829" s="129"/>
      <c r="L829" s="132"/>
      <c r="Q829" s="133"/>
      <c r="R829" s="133"/>
      <c r="S829" s="133"/>
      <c r="U829" s="136"/>
      <c r="V829" s="136"/>
      <c r="X829" s="137"/>
      <c r="Y829" s="135"/>
      <c r="AA829" s="138"/>
    </row>
    <row r="830" spans="1:27" x14ac:dyDescent="0.2">
      <c r="A830" s="126"/>
      <c r="B830" s="127"/>
      <c r="C830" s="128"/>
      <c r="D830" s="129"/>
      <c r="E830" s="129"/>
      <c r="F830" s="129"/>
      <c r="G830" s="129"/>
      <c r="H830" s="129"/>
      <c r="I830" s="129"/>
      <c r="L830" s="132"/>
      <c r="Q830" s="133"/>
      <c r="R830" s="133"/>
      <c r="S830" s="133"/>
      <c r="U830" s="136"/>
      <c r="V830" s="136"/>
      <c r="X830" s="137"/>
      <c r="Y830" s="135"/>
      <c r="AA830" s="138"/>
    </row>
    <row r="831" spans="1:27" x14ac:dyDescent="0.2">
      <c r="A831" s="126"/>
      <c r="B831" s="127"/>
      <c r="C831" s="128"/>
      <c r="D831" s="129"/>
      <c r="E831" s="129"/>
      <c r="F831" s="129"/>
      <c r="G831" s="129"/>
      <c r="H831" s="129"/>
      <c r="I831" s="129"/>
      <c r="L831" s="132"/>
      <c r="Q831" s="133"/>
      <c r="R831" s="133"/>
      <c r="S831" s="133"/>
      <c r="U831" s="136"/>
      <c r="V831" s="136"/>
      <c r="X831" s="137"/>
      <c r="Y831" s="135"/>
      <c r="AA831" s="138"/>
    </row>
    <row r="832" spans="1:27" x14ac:dyDescent="0.2">
      <c r="A832" s="126"/>
      <c r="B832" s="127"/>
      <c r="C832" s="128"/>
      <c r="D832" s="129"/>
      <c r="E832" s="129"/>
      <c r="F832" s="129"/>
      <c r="G832" s="129"/>
      <c r="H832" s="129"/>
      <c r="I832" s="129"/>
      <c r="L832" s="132"/>
      <c r="Q832" s="133"/>
      <c r="R832" s="133"/>
      <c r="S832" s="133"/>
      <c r="U832" s="136"/>
      <c r="V832" s="136"/>
      <c r="X832" s="137"/>
      <c r="Y832" s="135"/>
      <c r="AA832" s="138"/>
    </row>
    <row r="833" spans="1:27" x14ac:dyDescent="0.2">
      <c r="A833" s="126"/>
      <c r="B833" s="127"/>
      <c r="C833" s="128"/>
      <c r="D833" s="129"/>
      <c r="E833" s="129"/>
      <c r="F833" s="129"/>
      <c r="G833" s="129"/>
      <c r="H833" s="129"/>
      <c r="I833" s="129"/>
      <c r="L833" s="132"/>
      <c r="Q833" s="133"/>
      <c r="R833" s="133"/>
      <c r="S833" s="133"/>
      <c r="U833" s="136"/>
      <c r="V833" s="136"/>
      <c r="X833" s="137"/>
      <c r="Y833" s="135"/>
      <c r="AA833" s="138"/>
    </row>
    <row r="834" spans="1:27" x14ac:dyDescent="0.2">
      <c r="A834" s="126"/>
      <c r="B834" s="127"/>
      <c r="C834" s="128"/>
      <c r="D834" s="129"/>
      <c r="E834" s="129"/>
      <c r="F834" s="129"/>
      <c r="G834" s="129"/>
      <c r="H834" s="129"/>
      <c r="I834" s="129"/>
      <c r="L834" s="132"/>
      <c r="Q834" s="133"/>
      <c r="R834" s="133"/>
      <c r="S834" s="133"/>
      <c r="U834" s="136"/>
      <c r="V834" s="136"/>
      <c r="X834" s="137"/>
      <c r="Y834" s="135"/>
      <c r="AA834" s="138"/>
    </row>
    <row r="835" spans="1:27" x14ac:dyDescent="0.2">
      <c r="A835" s="126"/>
      <c r="B835" s="127"/>
      <c r="C835" s="128"/>
      <c r="D835" s="129"/>
      <c r="E835" s="129"/>
      <c r="F835" s="129"/>
      <c r="G835" s="129"/>
      <c r="H835" s="129"/>
      <c r="I835" s="129"/>
      <c r="L835" s="132"/>
      <c r="Q835" s="133"/>
      <c r="R835" s="133"/>
      <c r="S835" s="133"/>
      <c r="U835" s="136"/>
      <c r="V835" s="136"/>
      <c r="X835" s="137"/>
      <c r="Y835" s="135"/>
      <c r="AA835" s="138"/>
    </row>
    <row r="836" spans="1:27" x14ac:dyDescent="0.2">
      <c r="A836" s="126"/>
      <c r="B836" s="127"/>
      <c r="C836" s="128"/>
      <c r="D836" s="129"/>
      <c r="E836" s="129"/>
      <c r="F836" s="129"/>
      <c r="G836" s="129"/>
      <c r="H836" s="129"/>
      <c r="I836" s="129"/>
      <c r="L836" s="132"/>
      <c r="Q836" s="133"/>
      <c r="R836" s="133"/>
      <c r="S836" s="133"/>
      <c r="U836" s="136"/>
      <c r="V836" s="136"/>
      <c r="X836" s="137"/>
      <c r="Y836" s="135"/>
      <c r="AA836" s="138"/>
    </row>
    <row r="837" spans="1:27" x14ac:dyDescent="0.2">
      <c r="A837" s="126"/>
      <c r="B837" s="127"/>
      <c r="C837" s="128"/>
      <c r="D837" s="129"/>
      <c r="E837" s="129"/>
      <c r="F837" s="129"/>
      <c r="G837" s="129"/>
      <c r="H837" s="129"/>
      <c r="I837" s="129"/>
      <c r="L837" s="132"/>
      <c r="Q837" s="133"/>
      <c r="R837" s="133"/>
      <c r="S837" s="133"/>
      <c r="U837" s="136"/>
      <c r="V837" s="136"/>
      <c r="X837" s="137"/>
      <c r="Y837" s="135"/>
      <c r="AA837" s="138"/>
    </row>
    <row r="838" spans="1:27" x14ac:dyDescent="0.2">
      <c r="A838" s="126"/>
      <c r="B838" s="127"/>
      <c r="C838" s="128"/>
      <c r="D838" s="129"/>
      <c r="E838" s="129"/>
      <c r="F838" s="129"/>
      <c r="G838" s="129"/>
      <c r="H838" s="129"/>
      <c r="I838" s="129"/>
      <c r="L838" s="132"/>
      <c r="Q838" s="133"/>
      <c r="R838" s="133"/>
      <c r="S838" s="133"/>
      <c r="U838" s="136"/>
      <c r="V838" s="136"/>
      <c r="X838" s="137"/>
      <c r="Y838" s="135"/>
      <c r="AA838" s="138"/>
    </row>
    <row r="839" spans="1:27" x14ac:dyDescent="0.2">
      <c r="A839" s="126"/>
      <c r="B839" s="127"/>
      <c r="C839" s="128"/>
      <c r="D839" s="129"/>
      <c r="E839" s="129"/>
      <c r="F839" s="129"/>
      <c r="G839" s="129"/>
      <c r="H839" s="129"/>
      <c r="I839" s="129"/>
      <c r="L839" s="132"/>
      <c r="Q839" s="133"/>
      <c r="R839" s="133"/>
      <c r="S839" s="133"/>
      <c r="U839" s="136"/>
      <c r="V839" s="136"/>
      <c r="X839" s="137"/>
      <c r="Y839" s="135"/>
      <c r="AA839" s="138"/>
    </row>
    <row r="840" spans="1:27" x14ac:dyDescent="0.2">
      <c r="A840" s="126"/>
      <c r="B840" s="127"/>
      <c r="C840" s="128"/>
      <c r="D840" s="129"/>
      <c r="E840" s="129"/>
      <c r="F840" s="129"/>
      <c r="G840" s="129"/>
      <c r="H840" s="129"/>
      <c r="I840" s="129"/>
      <c r="L840" s="132"/>
      <c r="Q840" s="133"/>
      <c r="R840" s="133"/>
      <c r="S840" s="133"/>
      <c r="U840" s="136"/>
      <c r="V840" s="136"/>
      <c r="X840" s="137"/>
      <c r="Y840" s="135"/>
      <c r="AA840" s="138"/>
    </row>
    <row r="841" spans="1:27" x14ac:dyDescent="0.2">
      <c r="A841" s="126"/>
      <c r="B841" s="127"/>
      <c r="C841" s="128"/>
      <c r="D841" s="129"/>
      <c r="E841" s="129"/>
      <c r="F841" s="129"/>
      <c r="G841" s="129"/>
      <c r="H841" s="129"/>
      <c r="I841" s="129"/>
      <c r="L841" s="132"/>
      <c r="Q841" s="133"/>
      <c r="R841" s="133"/>
      <c r="S841" s="133"/>
      <c r="U841" s="136"/>
      <c r="V841" s="136"/>
      <c r="X841" s="137"/>
      <c r="Y841" s="135"/>
      <c r="AA841" s="138"/>
    </row>
    <row r="842" spans="1:27" x14ac:dyDescent="0.2">
      <c r="A842" s="126"/>
      <c r="B842" s="127"/>
      <c r="C842" s="128"/>
      <c r="D842" s="129"/>
      <c r="E842" s="129"/>
      <c r="F842" s="129"/>
      <c r="G842" s="129"/>
      <c r="H842" s="129"/>
      <c r="I842" s="129"/>
      <c r="L842" s="132"/>
      <c r="Q842" s="133"/>
      <c r="R842" s="133"/>
      <c r="S842" s="133"/>
      <c r="U842" s="136"/>
      <c r="V842" s="136"/>
      <c r="X842" s="137"/>
      <c r="Y842" s="135"/>
      <c r="AA842" s="138"/>
    </row>
    <row r="843" spans="1:27" x14ac:dyDescent="0.2">
      <c r="A843" s="126"/>
      <c r="B843" s="127"/>
      <c r="C843" s="128"/>
      <c r="D843" s="129"/>
      <c r="E843" s="129"/>
      <c r="F843" s="129"/>
      <c r="G843" s="129"/>
      <c r="H843" s="129"/>
      <c r="I843" s="129"/>
      <c r="L843" s="132"/>
      <c r="Q843" s="133"/>
      <c r="R843" s="133"/>
      <c r="S843" s="133"/>
      <c r="U843" s="136"/>
      <c r="V843" s="136"/>
      <c r="X843" s="137"/>
      <c r="Y843" s="135"/>
      <c r="AA843" s="138"/>
    </row>
    <row r="844" spans="1:27" x14ac:dyDescent="0.2">
      <c r="A844" s="126"/>
      <c r="B844" s="127"/>
      <c r="C844" s="128"/>
      <c r="D844" s="129"/>
      <c r="E844" s="129"/>
      <c r="F844" s="129"/>
      <c r="G844" s="129"/>
      <c r="H844" s="129"/>
      <c r="I844" s="129"/>
      <c r="L844" s="132"/>
      <c r="Q844" s="133"/>
      <c r="R844" s="133"/>
      <c r="S844" s="133"/>
      <c r="U844" s="136"/>
      <c r="V844" s="136"/>
      <c r="X844" s="137"/>
      <c r="Y844" s="135"/>
      <c r="AA844" s="138"/>
    </row>
    <row r="845" spans="1:27" x14ac:dyDescent="0.2">
      <c r="A845" s="126"/>
      <c r="B845" s="127"/>
      <c r="C845" s="128"/>
      <c r="D845" s="129"/>
      <c r="E845" s="129"/>
      <c r="F845" s="129"/>
      <c r="G845" s="129"/>
      <c r="H845" s="129"/>
      <c r="I845" s="129"/>
      <c r="L845" s="132"/>
      <c r="Q845" s="133"/>
      <c r="R845" s="133"/>
      <c r="S845" s="133"/>
      <c r="U845" s="136"/>
      <c r="V845" s="136"/>
      <c r="X845" s="137"/>
      <c r="Y845" s="135"/>
      <c r="AA845" s="138"/>
    </row>
    <row r="846" spans="1:27" x14ac:dyDescent="0.2">
      <c r="A846" s="126"/>
      <c r="B846" s="127"/>
      <c r="C846" s="128"/>
      <c r="D846" s="129"/>
      <c r="E846" s="129"/>
      <c r="F846" s="129"/>
      <c r="G846" s="129"/>
      <c r="H846" s="129"/>
      <c r="I846" s="129"/>
      <c r="L846" s="132"/>
      <c r="Q846" s="133"/>
      <c r="R846" s="133"/>
      <c r="S846" s="133"/>
      <c r="U846" s="136"/>
      <c r="V846" s="136"/>
      <c r="X846" s="137"/>
      <c r="Y846" s="135"/>
      <c r="AA846" s="138"/>
    </row>
    <row r="847" spans="1:27" x14ac:dyDescent="0.2">
      <c r="A847" s="126"/>
      <c r="B847" s="127"/>
      <c r="C847" s="128"/>
      <c r="D847" s="129"/>
      <c r="E847" s="129"/>
      <c r="F847" s="129"/>
      <c r="G847" s="129"/>
      <c r="H847" s="129"/>
      <c r="I847" s="129"/>
      <c r="L847" s="132"/>
      <c r="Q847" s="133"/>
      <c r="R847" s="133"/>
      <c r="S847" s="133"/>
      <c r="U847" s="136"/>
      <c r="V847" s="136"/>
      <c r="X847" s="137"/>
      <c r="Y847" s="135"/>
      <c r="AA847" s="138"/>
    </row>
    <row r="848" spans="1:27" x14ac:dyDescent="0.2">
      <c r="A848" s="126"/>
      <c r="B848" s="127"/>
      <c r="C848" s="128"/>
      <c r="D848" s="129"/>
      <c r="E848" s="129"/>
      <c r="F848" s="129"/>
      <c r="G848" s="129"/>
      <c r="H848" s="129"/>
      <c r="I848" s="129"/>
      <c r="L848" s="132"/>
      <c r="Q848" s="133"/>
      <c r="R848" s="133"/>
      <c r="S848" s="133"/>
      <c r="U848" s="136"/>
      <c r="V848" s="136"/>
      <c r="X848" s="137"/>
      <c r="Y848" s="135"/>
      <c r="AA848" s="138"/>
    </row>
    <row r="849" spans="1:27" x14ac:dyDescent="0.2">
      <c r="A849" s="126"/>
      <c r="B849" s="127"/>
      <c r="C849" s="128"/>
      <c r="D849" s="129"/>
      <c r="E849" s="129"/>
      <c r="F849" s="129"/>
      <c r="G849" s="129"/>
      <c r="H849" s="129"/>
      <c r="I849" s="129"/>
      <c r="L849" s="132"/>
      <c r="Q849" s="133"/>
      <c r="R849" s="133"/>
      <c r="S849" s="133"/>
      <c r="U849" s="136"/>
      <c r="V849" s="136"/>
      <c r="X849" s="137"/>
      <c r="Y849" s="135"/>
      <c r="AA849" s="138"/>
    </row>
    <row r="850" spans="1:27" x14ac:dyDescent="0.2">
      <c r="A850" s="126"/>
      <c r="B850" s="127"/>
      <c r="C850" s="128"/>
      <c r="D850" s="129"/>
      <c r="E850" s="129"/>
      <c r="F850" s="129"/>
      <c r="G850" s="129"/>
      <c r="H850" s="129"/>
      <c r="I850" s="129"/>
      <c r="L850" s="132"/>
      <c r="Q850" s="133"/>
      <c r="R850" s="133"/>
      <c r="S850" s="133"/>
      <c r="U850" s="136"/>
      <c r="V850" s="136"/>
      <c r="X850" s="137"/>
      <c r="Y850" s="135"/>
      <c r="AA850" s="138"/>
    </row>
    <row r="851" spans="1:27" x14ac:dyDescent="0.2">
      <c r="A851" s="126"/>
      <c r="B851" s="127"/>
      <c r="C851" s="128"/>
      <c r="D851" s="129"/>
      <c r="E851" s="129"/>
      <c r="F851" s="129"/>
      <c r="G851" s="129"/>
      <c r="H851" s="129"/>
      <c r="I851" s="129"/>
      <c r="L851" s="132"/>
      <c r="Q851" s="133"/>
      <c r="R851" s="133"/>
      <c r="S851" s="133"/>
      <c r="U851" s="136"/>
      <c r="V851" s="136"/>
      <c r="X851" s="137"/>
      <c r="Y851" s="135"/>
      <c r="AA851" s="138"/>
    </row>
    <row r="852" spans="1:27" x14ac:dyDescent="0.2">
      <c r="A852" s="126"/>
      <c r="B852" s="127"/>
      <c r="C852" s="128"/>
      <c r="D852" s="129"/>
      <c r="E852" s="129"/>
      <c r="F852" s="129"/>
      <c r="G852" s="129"/>
      <c r="H852" s="129"/>
      <c r="I852" s="129"/>
      <c r="L852" s="132"/>
      <c r="Q852" s="133"/>
      <c r="R852" s="133"/>
      <c r="S852" s="133"/>
      <c r="U852" s="136"/>
      <c r="V852" s="136"/>
      <c r="X852" s="137"/>
      <c r="Y852" s="135"/>
      <c r="AA852" s="138"/>
    </row>
    <row r="853" spans="1:27" x14ac:dyDescent="0.2">
      <c r="A853" s="126"/>
      <c r="B853" s="127"/>
      <c r="C853" s="128"/>
      <c r="D853" s="129"/>
      <c r="E853" s="129"/>
      <c r="F853" s="129"/>
      <c r="G853" s="129"/>
      <c r="H853" s="129"/>
      <c r="I853" s="129"/>
      <c r="L853" s="132"/>
      <c r="Q853" s="133"/>
      <c r="R853" s="133"/>
      <c r="S853" s="133"/>
      <c r="U853" s="136"/>
      <c r="V853" s="136"/>
      <c r="X853" s="137"/>
      <c r="Y853" s="135"/>
      <c r="AA853" s="138"/>
    </row>
    <row r="854" spans="1:27" x14ac:dyDescent="0.2">
      <c r="A854" s="126"/>
      <c r="B854" s="127"/>
      <c r="C854" s="128"/>
      <c r="D854" s="129"/>
      <c r="E854" s="129"/>
      <c r="F854" s="129"/>
      <c r="G854" s="129"/>
      <c r="H854" s="129"/>
      <c r="I854" s="129"/>
      <c r="L854" s="132"/>
      <c r="Q854" s="133"/>
      <c r="R854" s="133"/>
      <c r="S854" s="133"/>
      <c r="U854" s="136"/>
      <c r="V854" s="136"/>
      <c r="X854" s="137"/>
      <c r="Y854" s="135"/>
      <c r="AA854" s="138"/>
    </row>
    <row r="855" spans="1:27" x14ac:dyDescent="0.2">
      <c r="A855" s="126"/>
      <c r="B855" s="127"/>
      <c r="C855" s="128"/>
      <c r="D855" s="129"/>
      <c r="E855" s="129"/>
      <c r="F855" s="129"/>
      <c r="G855" s="129"/>
      <c r="H855" s="129"/>
      <c r="I855" s="129"/>
      <c r="L855" s="132"/>
      <c r="Q855" s="133"/>
      <c r="R855" s="133"/>
      <c r="S855" s="133"/>
      <c r="U855" s="136"/>
      <c r="V855" s="136"/>
      <c r="X855" s="137"/>
      <c r="Y855" s="135"/>
      <c r="AA855" s="138"/>
    </row>
    <row r="856" spans="1:27" x14ac:dyDescent="0.2">
      <c r="A856" s="126"/>
      <c r="B856" s="127"/>
      <c r="C856" s="128"/>
      <c r="D856" s="129"/>
      <c r="E856" s="129"/>
      <c r="F856" s="129"/>
      <c r="G856" s="129"/>
      <c r="H856" s="129"/>
      <c r="I856" s="129"/>
      <c r="L856" s="132"/>
      <c r="Q856" s="133"/>
      <c r="R856" s="133"/>
      <c r="S856" s="133"/>
      <c r="U856" s="136"/>
      <c r="V856" s="136"/>
      <c r="X856" s="137"/>
      <c r="Y856" s="135"/>
      <c r="AA856" s="138"/>
    </row>
    <row r="857" spans="1:27" x14ac:dyDescent="0.2">
      <c r="A857" s="126"/>
      <c r="B857" s="127"/>
      <c r="C857" s="128"/>
      <c r="D857" s="129"/>
      <c r="E857" s="129"/>
      <c r="F857" s="129"/>
      <c r="G857" s="129"/>
      <c r="H857" s="129"/>
      <c r="I857" s="129"/>
      <c r="L857" s="132"/>
      <c r="Q857" s="133"/>
      <c r="R857" s="133"/>
      <c r="S857" s="133"/>
      <c r="U857" s="136"/>
      <c r="V857" s="136"/>
      <c r="X857" s="137"/>
      <c r="Y857" s="135"/>
      <c r="AA857" s="138"/>
    </row>
    <row r="858" spans="1:27" x14ac:dyDescent="0.2">
      <c r="A858" s="126"/>
      <c r="B858" s="127"/>
      <c r="C858" s="128"/>
      <c r="D858" s="129"/>
      <c r="E858" s="129"/>
      <c r="F858" s="129"/>
      <c r="G858" s="129"/>
      <c r="H858" s="129"/>
      <c r="I858" s="129"/>
      <c r="L858" s="132"/>
      <c r="Q858" s="133"/>
      <c r="R858" s="133"/>
      <c r="S858" s="133"/>
      <c r="U858" s="136"/>
      <c r="V858" s="136"/>
      <c r="X858" s="137"/>
      <c r="Y858" s="135"/>
      <c r="AA858" s="138"/>
    </row>
    <row r="859" spans="1:27" x14ac:dyDescent="0.2">
      <c r="A859" s="126"/>
      <c r="B859" s="127"/>
      <c r="C859" s="128"/>
      <c r="D859" s="129"/>
      <c r="E859" s="129"/>
      <c r="F859" s="129"/>
      <c r="G859" s="129"/>
      <c r="H859" s="129"/>
      <c r="I859" s="129"/>
      <c r="L859" s="132"/>
      <c r="Q859" s="133"/>
      <c r="R859" s="133"/>
      <c r="S859" s="133"/>
      <c r="U859" s="136"/>
      <c r="V859" s="136"/>
      <c r="X859" s="137"/>
      <c r="Y859" s="135"/>
      <c r="AA859" s="138"/>
    </row>
    <row r="860" spans="1:27" x14ac:dyDescent="0.2">
      <c r="A860" s="126"/>
      <c r="B860" s="127"/>
      <c r="C860" s="128"/>
      <c r="D860" s="129"/>
      <c r="E860" s="129"/>
      <c r="F860" s="129"/>
      <c r="G860" s="129"/>
      <c r="H860" s="129"/>
      <c r="I860" s="129"/>
      <c r="L860" s="132"/>
      <c r="Q860" s="133"/>
      <c r="R860" s="133"/>
      <c r="S860" s="133"/>
      <c r="U860" s="136"/>
      <c r="V860" s="136"/>
      <c r="X860" s="137"/>
      <c r="Y860" s="135"/>
      <c r="AA860" s="138"/>
    </row>
    <row r="861" spans="1:27" x14ac:dyDescent="0.2">
      <c r="A861" s="126"/>
      <c r="B861" s="127"/>
      <c r="C861" s="128"/>
      <c r="D861" s="129"/>
      <c r="E861" s="129"/>
      <c r="F861" s="129"/>
      <c r="G861" s="129"/>
      <c r="H861" s="129"/>
      <c r="I861" s="129"/>
      <c r="L861" s="132"/>
      <c r="Q861" s="133"/>
      <c r="R861" s="133"/>
      <c r="S861" s="133"/>
      <c r="U861" s="136"/>
      <c r="V861" s="136"/>
      <c r="X861" s="137"/>
      <c r="Y861" s="135"/>
      <c r="AA861" s="138"/>
    </row>
    <row r="862" spans="1:27" x14ac:dyDescent="0.2">
      <c r="A862" s="126"/>
      <c r="B862" s="127"/>
      <c r="C862" s="128"/>
      <c r="D862" s="129"/>
      <c r="E862" s="129"/>
      <c r="F862" s="129"/>
      <c r="G862" s="129"/>
      <c r="H862" s="129"/>
      <c r="I862" s="129"/>
      <c r="L862" s="132"/>
      <c r="Q862" s="133"/>
      <c r="R862" s="133"/>
      <c r="S862" s="133"/>
      <c r="U862" s="136"/>
      <c r="V862" s="136"/>
      <c r="X862" s="137"/>
      <c r="Y862" s="135"/>
      <c r="AA862" s="138"/>
    </row>
    <row r="863" spans="1:27" x14ac:dyDescent="0.2">
      <c r="A863" s="126"/>
      <c r="B863" s="127"/>
      <c r="C863" s="128"/>
      <c r="D863" s="129"/>
      <c r="E863" s="129"/>
      <c r="F863" s="129"/>
      <c r="G863" s="129"/>
      <c r="H863" s="129"/>
      <c r="I863" s="129"/>
      <c r="L863" s="132"/>
      <c r="Q863" s="133"/>
      <c r="R863" s="133"/>
      <c r="S863" s="133"/>
      <c r="U863" s="136"/>
      <c r="V863" s="136"/>
      <c r="X863" s="137"/>
      <c r="Y863" s="135"/>
      <c r="AA863" s="138"/>
    </row>
    <row r="864" spans="1:27" x14ac:dyDescent="0.2">
      <c r="A864" s="126"/>
      <c r="B864" s="127"/>
      <c r="C864" s="128"/>
      <c r="D864" s="129"/>
      <c r="E864" s="129"/>
      <c r="F864" s="129"/>
      <c r="G864" s="129"/>
      <c r="H864" s="129"/>
      <c r="I864" s="129"/>
      <c r="L864" s="132"/>
      <c r="Q864" s="133"/>
      <c r="R864" s="133"/>
      <c r="S864" s="133"/>
      <c r="U864" s="136"/>
      <c r="V864" s="136"/>
      <c r="X864" s="137"/>
      <c r="Y864" s="135"/>
      <c r="AA864" s="138"/>
    </row>
    <row r="865" spans="1:27" x14ac:dyDescent="0.2">
      <c r="A865" s="126"/>
      <c r="B865" s="127"/>
      <c r="C865" s="128"/>
      <c r="D865" s="129"/>
      <c r="E865" s="129"/>
      <c r="F865" s="129"/>
      <c r="G865" s="129"/>
      <c r="H865" s="129"/>
      <c r="I865" s="129"/>
      <c r="L865" s="132"/>
      <c r="Q865" s="133"/>
      <c r="R865" s="133"/>
      <c r="S865" s="133"/>
      <c r="U865" s="136"/>
      <c r="V865" s="136"/>
      <c r="X865" s="137"/>
      <c r="Y865" s="135"/>
      <c r="AA865" s="138"/>
    </row>
    <row r="866" spans="1:27" x14ac:dyDescent="0.2">
      <c r="A866" s="126"/>
      <c r="B866" s="127"/>
      <c r="C866" s="128"/>
      <c r="D866" s="129"/>
      <c r="E866" s="129"/>
      <c r="F866" s="129"/>
      <c r="G866" s="129"/>
      <c r="H866" s="129"/>
      <c r="I866" s="129"/>
      <c r="L866" s="132"/>
      <c r="Q866" s="133"/>
      <c r="R866" s="133"/>
      <c r="S866" s="133"/>
      <c r="U866" s="136"/>
      <c r="V866" s="136"/>
      <c r="X866" s="137"/>
      <c r="Y866" s="135"/>
      <c r="AA866" s="138"/>
    </row>
    <row r="867" spans="1:27" x14ac:dyDescent="0.2">
      <c r="A867" s="126"/>
      <c r="B867" s="127"/>
      <c r="C867" s="128"/>
      <c r="D867" s="129"/>
      <c r="E867" s="129"/>
      <c r="F867" s="129"/>
      <c r="G867" s="129"/>
      <c r="H867" s="129"/>
      <c r="I867" s="129"/>
      <c r="L867" s="132"/>
      <c r="Q867" s="133"/>
      <c r="R867" s="133"/>
      <c r="S867" s="133"/>
      <c r="U867" s="136"/>
      <c r="V867" s="136"/>
      <c r="X867" s="137"/>
      <c r="Y867" s="135"/>
      <c r="AA867" s="138"/>
    </row>
    <row r="868" spans="1:27" x14ac:dyDescent="0.2">
      <c r="A868" s="126"/>
      <c r="B868" s="127"/>
      <c r="C868" s="128"/>
      <c r="D868" s="129"/>
      <c r="E868" s="129"/>
      <c r="F868" s="129"/>
      <c r="G868" s="129"/>
      <c r="H868" s="129"/>
      <c r="I868" s="129"/>
      <c r="L868" s="132"/>
      <c r="Q868" s="133"/>
      <c r="R868" s="133"/>
      <c r="S868" s="133"/>
      <c r="U868" s="136"/>
      <c r="V868" s="136"/>
      <c r="X868" s="137"/>
      <c r="Y868" s="135"/>
      <c r="AA868" s="138"/>
    </row>
    <row r="869" spans="1:27" x14ac:dyDescent="0.2">
      <c r="A869" s="126"/>
      <c r="B869" s="127"/>
      <c r="C869" s="128"/>
      <c r="D869" s="129"/>
      <c r="E869" s="129"/>
      <c r="F869" s="129"/>
      <c r="G869" s="129"/>
      <c r="H869" s="129"/>
      <c r="I869" s="129"/>
      <c r="L869" s="132"/>
      <c r="Q869" s="133"/>
      <c r="R869" s="133"/>
      <c r="S869" s="133"/>
      <c r="U869" s="136"/>
      <c r="V869" s="136"/>
      <c r="X869" s="137"/>
      <c r="Y869" s="135"/>
      <c r="AA869" s="138"/>
    </row>
    <row r="870" spans="1:27" x14ac:dyDescent="0.2">
      <c r="A870" s="126"/>
      <c r="B870" s="127"/>
      <c r="C870" s="128"/>
      <c r="D870" s="129"/>
      <c r="E870" s="129"/>
      <c r="F870" s="129"/>
      <c r="G870" s="129"/>
      <c r="H870" s="129"/>
      <c r="I870" s="129"/>
      <c r="L870" s="132"/>
      <c r="Q870" s="133"/>
      <c r="R870" s="133"/>
      <c r="S870" s="133"/>
      <c r="U870" s="136"/>
      <c r="V870" s="136"/>
      <c r="X870" s="137"/>
      <c r="Y870" s="135"/>
      <c r="AA870" s="138"/>
    </row>
    <row r="871" spans="1:27" x14ac:dyDescent="0.2">
      <c r="A871" s="126"/>
      <c r="B871" s="127"/>
      <c r="C871" s="128"/>
      <c r="D871" s="129"/>
      <c r="E871" s="129"/>
      <c r="F871" s="129"/>
      <c r="G871" s="129"/>
      <c r="H871" s="129"/>
      <c r="I871" s="129"/>
      <c r="L871" s="132"/>
      <c r="Q871" s="133"/>
      <c r="R871" s="133"/>
      <c r="S871" s="133"/>
      <c r="U871" s="136"/>
      <c r="V871" s="136"/>
      <c r="X871" s="137"/>
      <c r="Y871" s="135"/>
      <c r="AA871" s="138"/>
    </row>
    <row r="872" spans="1:27" x14ac:dyDescent="0.2">
      <c r="A872" s="126"/>
      <c r="B872" s="127"/>
      <c r="C872" s="128"/>
      <c r="D872" s="129"/>
      <c r="E872" s="129"/>
      <c r="F872" s="129"/>
      <c r="G872" s="129"/>
      <c r="H872" s="129"/>
      <c r="I872" s="129"/>
      <c r="L872" s="132"/>
      <c r="Q872" s="133"/>
      <c r="R872" s="133"/>
      <c r="S872" s="133"/>
      <c r="U872" s="136"/>
      <c r="V872" s="136"/>
      <c r="X872" s="137"/>
      <c r="Y872" s="135"/>
      <c r="AA872" s="138"/>
    </row>
    <row r="873" spans="1:27" x14ac:dyDescent="0.2">
      <c r="A873" s="126"/>
      <c r="B873" s="127"/>
      <c r="C873" s="128"/>
      <c r="D873" s="129"/>
      <c r="E873" s="129"/>
      <c r="F873" s="129"/>
      <c r="G873" s="129"/>
      <c r="H873" s="129"/>
      <c r="I873" s="129"/>
      <c r="L873" s="132"/>
      <c r="Q873" s="133"/>
      <c r="R873" s="133"/>
      <c r="S873" s="133"/>
      <c r="U873" s="136"/>
      <c r="V873" s="136"/>
      <c r="X873" s="137"/>
      <c r="Y873" s="135"/>
      <c r="AA873" s="138"/>
    </row>
    <row r="874" spans="1:27" x14ac:dyDescent="0.2">
      <c r="A874" s="126"/>
      <c r="B874" s="127"/>
      <c r="C874" s="128"/>
      <c r="D874" s="129"/>
      <c r="E874" s="129"/>
      <c r="F874" s="129"/>
      <c r="G874" s="129"/>
      <c r="H874" s="129"/>
      <c r="I874" s="129"/>
      <c r="L874" s="132"/>
      <c r="Q874" s="133"/>
      <c r="R874" s="133"/>
      <c r="S874" s="133"/>
      <c r="U874" s="136"/>
      <c r="V874" s="136"/>
      <c r="X874" s="137"/>
      <c r="Y874" s="135"/>
      <c r="AA874" s="138"/>
    </row>
    <row r="875" spans="1:27" x14ac:dyDescent="0.2">
      <c r="A875" s="126"/>
      <c r="B875" s="127"/>
      <c r="C875" s="128"/>
      <c r="D875" s="129"/>
      <c r="E875" s="129"/>
      <c r="F875" s="129"/>
      <c r="G875" s="129"/>
      <c r="H875" s="129"/>
      <c r="I875" s="129"/>
      <c r="L875" s="132"/>
      <c r="Q875" s="133"/>
      <c r="R875" s="133"/>
      <c r="S875" s="133"/>
      <c r="U875" s="136"/>
      <c r="V875" s="136"/>
      <c r="X875" s="137"/>
      <c r="Y875" s="135"/>
      <c r="AA875" s="138"/>
    </row>
    <row r="876" spans="1:27" x14ac:dyDescent="0.2">
      <c r="A876" s="126"/>
      <c r="B876" s="127"/>
      <c r="C876" s="128"/>
      <c r="D876" s="129"/>
      <c r="E876" s="129"/>
      <c r="F876" s="129"/>
      <c r="G876" s="129"/>
      <c r="H876" s="129"/>
      <c r="I876" s="129"/>
      <c r="L876" s="132"/>
      <c r="Q876" s="133"/>
      <c r="R876" s="133"/>
      <c r="S876" s="133"/>
      <c r="U876" s="136"/>
      <c r="V876" s="136"/>
      <c r="X876" s="137"/>
      <c r="Y876" s="135"/>
      <c r="AA876" s="138"/>
    </row>
    <row r="877" spans="1:27" x14ac:dyDescent="0.2">
      <c r="A877" s="126"/>
      <c r="B877" s="127"/>
      <c r="C877" s="128"/>
      <c r="D877" s="129"/>
      <c r="E877" s="129"/>
      <c r="F877" s="129"/>
      <c r="G877" s="129"/>
      <c r="H877" s="129"/>
      <c r="I877" s="129"/>
      <c r="L877" s="132"/>
      <c r="Q877" s="133"/>
      <c r="R877" s="133"/>
      <c r="S877" s="133"/>
      <c r="U877" s="136"/>
      <c r="V877" s="136"/>
      <c r="X877" s="137"/>
      <c r="Y877" s="135"/>
      <c r="AA877" s="138"/>
    </row>
    <row r="878" spans="1:27" x14ac:dyDescent="0.2">
      <c r="A878" s="126"/>
      <c r="B878" s="127"/>
      <c r="C878" s="128"/>
      <c r="D878" s="129"/>
      <c r="E878" s="129"/>
      <c r="F878" s="129"/>
      <c r="G878" s="129"/>
      <c r="H878" s="129"/>
      <c r="I878" s="129"/>
      <c r="L878" s="132"/>
      <c r="Q878" s="133"/>
      <c r="R878" s="133"/>
      <c r="S878" s="133"/>
      <c r="U878" s="136"/>
      <c r="V878" s="136"/>
      <c r="X878" s="137"/>
      <c r="Y878" s="135"/>
      <c r="AA878" s="138"/>
    </row>
    <row r="879" spans="1:27" x14ac:dyDescent="0.2">
      <c r="A879" s="126"/>
      <c r="B879" s="127"/>
      <c r="C879" s="128"/>
      <c r="D879" s="129"/>
      <c r="E879" s="129"/>
      <c r="F879" s="129"/>
      <c r="G879" s="129"/>
      <c r="H879" s="129"/>
      <c r="I879" s="129"/>
      <c r="L879" s="132"/>
      <c r="Q879" s="133"/>
      <c r="R879" s="133"/>
      <c r="S879" s="133"/>
      <c r="U879" s="136"/>
      <c r="V879" s="136"/>
      <c r="X879" s="137"/>
      <c r="Y879" s="135"/>
      <c r="AA879" s="138"/>
    </row>
    <row r="880" spans="1:27" x14ac:dyDescent="0.2">
      <c r="A880" s="126"/>
      <c r="B880" s="127"/>
      <c r="C880" s="128"/>
      <c r="D880" s="129"/>
      <c r="E880" s="129"/>
      <c r="F880" s="129"/>
      <c r="G880" s="129"/>
      <c r="H880" s="129"/>
      <c r="I880" s="129"/>
      <c r="L880" s="132"/>
      <c r="Q880" s="133"/>
      <c r="R880" s="133"/>
      <c r="S880" s="133"/>
      <c r="U880" s="136"/>
      <c r="V880" s="136"/>
      <c r="X880" s="137"/>
      <c r="Y880" s="135"/>
      <c r="AA880" s="138"/>
    </row>
    <row r="881" spans="1:27" x14ac:dyDescent="0.2">
      <c r="A881" s="126"/>
      <c r="B881" s="127"/>
      <c r="C881" s="128"/>
      <c r="D881" s="129"/>
      <c r="E881" s="129"/>
      <c r="F881" s="129"/>
      <c r="G881" s="129"/>
      <c r="H881" s="129"/>
      <c r="I881" s="129"/>
      <c r="L881" s="132"/>
      <c r="Q881" s="133"/>
      <c r="R881" s="133"/>
      <c r="S881" s="133"/>
      <c r="U881" s="136"/>
      <c r="V881" s="136"/>
      <c r="X881" s="137"/>
      <c r="Y881" s="135"/>
      <c r="AA881" s="138"/>
    </row>
    <row r="882" spans="1:27" x14ac:dyDescent="0.2">
      <c r="A882" s="126"/>
      <c r="B882" s="127"/>
      <c r="C882" s="128"/>
      <c r="D882" s="129"/>
      <c r="E882" s="129"/>
      <c r="F882" s="129"/>
      <c r="G882" s="129"/>
      <c r="H882" s="129"/>
      <c r="I882" s="129"/>
      <c r="L882" s="132"/>
      <c r="Q882" s="133"/>
      <c r="R882" s="133"/>
      <c r="S882" s="133"/>
      <c r="U882" s="136"/>
      <c r="V882" s="136"/>
      <c r="X882" s="137"/>
      <c r="Y882" s="135"/>
      <c r="AA882" s="138"/>
    </row>
    <row r="883" spans="1:27" x14ac:dyDescent="0.2">
      <c r="A883" s="126"/>
      <c r="B883" s="127"/>
      <c r="C883" s="128"/>
      <c r="D883" s="129"/>
      <c r="E883" s="129"/>
      <c r="F883" s="129"/>
      <c r="G883" s="129"/>
      <c r="H883" s="129"/>
      <c r="I883" s="129"/>
      <c r="L883" s="132"/>
      <c r="Q883" s="133"/>
      <c r="R883" s="133"/>
      <c r="S883" s="133"/>
      <c r="U883" s="136"/>
      <c r="V883" s="136"/>
      <c r="X883" s="137"/>
      <c r="Y883" s="135"/>
      <c r="AA883" s="138"/>
    </row>
    <row r="884" spans="1:27" x14ac:dyDescent="0.2">
      <c r="A884" s="126"/>
      <c r="B884" s="127"/>
      <c r="C884" s="128"/>
      <c r="D884" s="129"/>
      <c r="E884" s="129"/>
      <c r="F884" s="129"/>
      <c r="G884" s="129"/>
      <c r="H884" s="129"/>
      <c r="I884" s="129"/>
      <c r="L884" s="132"/>
      <c r="Q884" s="133"/>
      <c r="R884" s="133"/>
      <c r="S884" s="133"/>
      <c r="U884" s="136"/>
      <c r="V884" s="136"/>
      <c r="X884" s="137"/>
      <c r="Y884" s="135"/>
      <c r="AA884" s="138"/>
    </row>
    <row r="885" spans="1:27" x14ac:dyDescent="0.2">
      <c r="A885" s="126"/>
      <c r="B885" s="127"/>
      <c r="C885" s="128"/>
      <c r="D885" s="129"/>
      <c r="E885" s="129"/>
      <c r="F885" s="129"/>
      <c r="G885" s="129"/>
      <c r="H885" s="129"/>
      <c r="I885" s="129"/>
      <c r="L885" s="132"/>
      <c r="Q885" s="133"/>
      <c r="R885" s="133"/>
      <c r="S885" s="133"/>
      <c r="U885" s="136"/>
      <c r="V885" s="136"/>
      <c r="X885" s="137"/>
      <c r="Y885" s="135"/>
      <c r="AA885" s="138"/>
    </row>
    <row r="886" spans="1:27" x14ac:dyDescent="0.2">
      <c r="A886" s="126"/>
      <c r="B886" s="127"/>
      <c r="C886" s="128"/>
      <c r="D886" s="129"/>
      <c r="E886" s="129"/>
      <c r="F886" s="129"/>
      <c r="G886" s="129"/>
      <c r="H886" s="129"/>
      <c r="I886" s="129"/>
      <c r="L886" s="132"/>
      <c r="Q886" s="133"/>
      <c r="R886" s="133"/>
      <c r="S886" s="133"/>
      <c r="U886" s="136"/>
      <c r="V886" s="136"/>
      <c r="X886" s="137"/>
      <c r="Y886" s="135"/>
      <c r="AA886" s="138"/>
    </row>
    <row r="887" spans="1:27" x14ac:dyDescent="0.2">
      <c r="A887" s="126"/>
      <c r="B887" s="127"/>
      <c r="C887" s="128"/>
      <c r="D887" s="129"/>
      <c r="E887" s="129"/>
      <c r="F887" s="129"/>
      <c r="G887" s="129"/>
      <c r="H887" s="129"/>
      <c r="I887" s="129"/>
      <c r="L887" s="132"/>
      <c r="Q887" s="133"/>
      <c r="R887" s="133"/>
      <c r="S887" s="133"/>
      <c r="U887" s="136"/>
      <c r="V887" s="136"/>
      <c r="X887" s="137"/>
      <c r="Y887" s="135"/>
      <c r="AA887" s="138"/>
    </row>
    <row r="888" spans="1:27" x14ac:dyDescent="0.2">
      <c r="A888" s="126"/>
      <c r="B888" s="127"/>
      <c r="C888" s="128"/>
      <c r="D888" s="129"/>
      <c r="E888" s="129"/>
      <c r="F888" s="129"/>
      <c r="G888" s="129"/>
      <c r="H888" s="129"/>
      <c r="I888" s="129"/>
      <c r="L888" s="132"/>
      <c r="Q888" s="133"/>
      <c r="R888" s="133"/>
      <c r="S888" s="133"/>
      <c r="U888" s="136"/>
      <c r="V888" s="136"/>
      <c r="X888" s="137"/>
      <c r="Y888" s="135"/>
      <c r="AA888" s="138"/>
    </row>
    <row r="889" spans="1:27" x14ac:dyDescent="0.2">
      <c r="A889" s="126"/>
      <c r="B889" s="127"/>
      <c r="C889" s="128"/>
      <c r="D889" s="129"/>
      <c r="E889" s="129"/>
      <c r="F889" s="129"/>
      <c r="G889" s="129"/>
      <c r="H889" s="129"/>
      <c r="I889" s="129"/>
      <c r="L889" s="132"/>
      <c r="Q889" s="133"/>
      <c r="R889" s="133"/>
      <c r="S889" s="133"/>
      <c r="U889" s="136"/>
      <c r="V889" s="136"/>
      <c r="X889" s="137"/>
      <c r="Y889" s="135"/>
      <c r="AA889" s="138"/>
    </row>
    <row r="890" spans="1:27" x14ac:dyDescent="0.2">
      <c r="A890" s="126"/>
      <c r="B890" s="127"/>
      <c r="C890" s="128"/>
      <c r="D890" s="129"/>
      <c r="E890" s="129"/>
      <c r="F890" s="129"/>
      <c r="G890" s="129"/>
      <c r="H890" s="129"/>
      <c r="I890" s="129"/>
      <c r="L890" s="132"/>
      <c r="Q890" s="133"/>
      <c r="R890" s="133"/>
      <c r="S890" s="133"/>
      <c r="U890" s="136"/>
      <c r="V890" s="136"/>
      <c r="X890" s="137"/>
      <c r="Y890" s="135"/>
      <c r="AA890" s="138"/>
    </row>
    <row r="891" spans="1:27" x14ac:dyDescent="0.2">
      <c r="A891" s="126"/>
      <c r="B891" s="127"/>
      <c r="C891" s="128"/>
      <c r="D891" s="129"/>
      <c r="E891" s="129"/>
      <c r="F891" s="129"/>
      <c r="G891" s="129"/>
      <c r="H891" s="129"/>
      <c r="I891" s="129"/>
      <c r="L891" s="132"/>
      <c r="Q891" s="133"/>
      <c r="R891" s="133"/>
      <c r="S891" s="133"/>
      <c r="U891" s="136"/>
      <c r="V891" s="136"/>
      <c r="X891" s="137"/>
      <c r="Y891" s="135"/>
      <c r="AA891" s="138"/>
    </row>
    <row r="892" spans="1:27" x14ac:dyDescent="0.2">
      <c r="A892" s="126"/>
      <c r="B892" s="127"/>
      <c r="C892" s="128"/>
      <c r="D892" s="129"/>
      <c r="E892" s="129"/>
      <c r="F892" s="129"/>
      <c r="G892" s="129"/>
      <c r="H892" s="129"/>
      <c r="I892" s="129"/>
      <c r="L892" s="132"/>
      <c r="Q892" s="133"/>
      <c r="R892" s="133"/>
      <c r="S892" s="133"/>
      <c r="U892" s="136"/>
      <c r="V892" s="136"/>
      <c r="X892" s="137"/>
      <c r="Y892" s="135"/>
      <c r="AA892" s="138"/>
    </row>
    <row r="893" spans="1:27" x14ac:dyDescent="0.2">
      <c r="A893" s="126"/>
      <c r="B893" s="127"/>
      <c r="C893" s="128"/>
      <c r="D893" s="129"/>
      <c r="E893" s="129"/>
      <c r="F893" s="129"/>
      <c r="G893" s="129"/>
      <c r="H893" s="129"/>
      <c r="I893" s="129"/>
      <c r="L893" s="132"/>
      <c r="Q893" s="133"/>
      <c r="R893" s="133"/>
      <c r="S893" s="133"/>
      <c r="U893" s="136"/>
      <c r="V893" s="136"/>
      <c r="X893" s="137"/>
      <c r="Y893" s="135"/>
      <c r="AA893" s="138"/>
    </row>
    <row r="894" spans="1:27" x14ac:dyDescent="0.2">
      <c r="A894" s="126"/>
      <c r="B894" s="127"/>
      <c r="C894" s="128"/>
      <c r="D894" s="129"/>
      <c r="E894" s="129"/>
      <c r="F894" s="129"/>
      <c r="G894" s="129"/>
      <c r="H894" s="129"/>
      <c r="I894" s="129"/>
      <c r="L894" s="132"/>
      <c r="Q894" s="133"/>
      <c r="R894" s="133"/>
      <c r="S894" s="133"/>
      <c r="U894" s="136"/>
      <c r="V894" s="136"/>
      <c r="X894" s="137"/>
      <c r="Y894" s="135"/>
      <c r="AA894" s="138"/>
    </row>
    <row r="895" spans="1:27" x14ac:dyDescent="0.2">
      <c r="A895" s="126"/>
      <c r="B895" s="127"/>
      <c r="C895" s="128"/>
      <c r="D895" s="129"/>
      <c r="E895" s="129"/>
      <c r="F895" s="129"/>
      <c r="G895" s="129"/>
      <c r="H895" s="129"/>
      <c r="I895" s="129"/>
      <c r="L895" s="132"/>
      <c r="Q895" s="133"/>
      <c r="R895" s="133"/>
      <c r="S895" s="133"/>
      <c r="U895" s="136"/>
      <c r="V895" s="136"/>
      <c r="X895" s="137"/>
      <c r="Y895" s="135"/>
      <c r="AA895" s="138"/>
    </row>
    <row r="896" spans="1:27" x14ac:dyDescent="0.2">
      <c r="A896" s="126"/>
      <c r="B896" s="127"/>
      <c r="C896" s="128"/>
      <c r="D896" s="129"/>
      <c r="E896" s="129"/>
      <c r="F896" s="129"/>
      <c r="G896" s="129"/>
      <c r="H896" s="129"/>
      <c r="I896" s="129"/>
      <c r="L896" s="132"/>
      <c r="Q896" s="133"/>
      <c r="R896" s="133"/>
      <c r="S896" s="133"/>
      <c r="U896" s="136"/>
      <c r="V896" s="136"/>
      <c r="X896" s="137"/>
      <c r="Y896" s="135"/>
      <c r="AA896" s="138"/>
    </row>
    <row r="897" spans="1:27" x14ac:dyDescent="0.2">
      <c r="A897" s="126"/>
      <c r="B897" s="127"/>
      <c r="C897" s="128"/>
      <c r="D897" s="129"/>
      <c r="E897" s="129"/>
      <c r="F897" s="129"/>
      <c r="G897" s="129"/>
      <c r="H897" s="129"/>
      <c r="I897" s="129"/>
      <c r="L897" s="132"/>
      <c r="Q897" s="133"/>
      <c r="R897" s="133"/>
      <c r="S897" s="133"/>
      <c r="U897" s="136"/>
      <c r="V897" s="136"/>
      <c r="X897" s="137"/>
      <c r="Y897" s="135"/>
      <c r="AA897" s="138"/>
    </row>
    <row r="898" spans="1:27" x14ac:dyDescent="0.2">
      <c r="A898" s="126"/>
      <c r="B898" s="127"/>
      <c r="C898" s="128"/>
      <c r="D898" s="129"/>
      <c r="E898" s="129"/>
      <c r="F898" s="129"/>
      <c r="G898" s="129"/>
      <c r="H898" s="129"/>
      <c r="I898" s="129"/>
      <c r="L898" s="132"/>
      <c r="Q898" s="133"/>
      <c r="R898" s="133"/>
      <c r="S898" s="133"/>
      <c r="U898" s="136"/>
      <c r="V898" s="136"/>
      <c r="X898" s="137"/>
      <c r="Y898" s="135"/>
      <c r="AA898" s="138"/>
    </row>
    <row r="899" spans="1:27" x14ac:dyDescent="0.2">
      <c r="A899" s="126"/>
      <c r="B899" s="127"/>
      <c r="C899" s="128"/>
      <c r="D899" s="129"/>
      <c r="E899" s="129"/>
      <c r="F899" s="129"/>
      <c r="G899" s="129"/>
      <c r="H899" s="129"/>
      <c r="I899" s="129"/>
      <c r="L899" s="132"/>
      <c r="Q899" s="133"/>
      <c r="R899" s="133"/>
      <c r="S899" s="133"/>
      <c r="U899" s="136"/>
      <c r="V899" s="136"/>
      <c r="X899" s="137"/>
      <c r="Y899" s="135"/>
      <c r="AA899" s="138"/>
    </row>
    <row r="900" spans="1:27" x14ac:dyDescent="0.2">
      <c r="A900" s="126"/>
      <c r="B900" s="127"/>
      <c r="C900" s="128"/>
      <c r="D900" s="129"/>
      <c r="E900" s="129"/>
      <c r="F900" s="129"/>
      <c r="G900" s="129"/>
      <c r="H900" s="129"/>
      <c r="I900" s="129"/>
      <c r="L900" s="132"/>
      <c r="Q900" s="133"/>
      <c r="R900" s="133"/>
      <c r="S900" s="133"/>
      <c r="U900" s="136"/>
      <c r="V900" s="136"/>
      <c r="X900" s="137"/>
      <c r="Y900" s="135"/>
      <c r="AA900" s="138"/>
    </row>
    <row r="901" spans="1:27" x14ac:dyDescent="0.2">
      <c r="A901" s="126"/>
      <c r="B901" s="127"/>
      <c r="C901" s="128"/>
      <c r="D901" s="129"/>
      <c r="E901" s="129"/>
      <c r="F901" s="129"/>
      <c r="G901" s="129"/>
      <c r="H901" s="129"/>
      <c r="I901" s="129"/>
      <c r="L901" s="132"/>
      <c r="Q901" s="133"/>
      <c r="R901" s="133"/>
      <c r="S901" s="133"/>
      <c r="U901" s="136"/>
      <c r="V901" s="136"/>
      <c r="X901" s="137"/>
      <c r="Y901" s="135"/>
      <c r="AA901" s="138"/>
    </row>
    <row r="902" spans="1:27" x14ac:dyDescent="0.2">
      <c r="A902" s="126"/>
      <c r="B902" s="127"/>
      <c r="C902" s="128"/>
      <c r="D902" s="129"/>
      <c r="E902" s="129"/>
      <c r="F902" s="129"/>
      <c r="G902" s="129"/>
      <c r="H902" s="129"/>
      <c r="I902" s="129"/>
      <c r="L902" s="132"/>
      <c r="Q902" s="133"/>
      <c r="R902" s="133"/>
      <c r="S902" s="133"/>
      <c r="U902" s="136"/>
      <c r="V902" s="136"/>
      <c r="X902" s="137"/>
      <c r="Y902" s="135"/>
      <c r="AA902" s="138"/>
    </row>
    <row r="903" spans="1:27" x14ac:dyDescent="0.2">
      <c r="A903" s="126"/>
      <c r="B903" s="127"/>
      <c r="C903" s="128"/>
      <c r="D903" s="129"/>
      <c r="E903" s="129"/>
      <c r="F903" s="129"/>
      <c r="G903" s="129"/>
      <c r="H903" s="129"/>
      <c r="I903" s="129"/>
      <c r="L903" s="132"/>
      <c r="Q903" s="133"/>
      <c r="R903" s="133"/>
      <c r="S903" s="133"/>
      <c r="U903" s="136"/>
      <c r="V903" s="136"/>
      <c r="X903" s="137"/>
      <c r="Y903" s="135"/>
      <c r="AA903" s="138"/>
    </row>
    <row r="904" spans="1:27" x14ac:dyDescent="0.2">
      <c r="A904" s="126"/>
      <c r="B904" s="127"/>
      <c r="C904" s="128"/>
      <c r="D904" s="129"/>
      <c r="E904" s="129"/>
      <c r="F904" s="129"/>
      <c r="G904" s="129"/>
      <c r="H904" s="129"/>
      <c r="I904" s="129"/>
      <c r="L904" s="132"/>
      <c r="Q904" s="133"/>
      <c r="R904" s="133"/>
      <c r="S904" s="133"/>
      <c r="U904" s="136"/>
      <c r="V904" s="136"/>
      <c r="X904" s="137"/>
      <c r="Y904" s="135"/>
      <c r="AA904" s="138"/>
    </row>
    <row r="905" spans="1:27" x14ac:dyDescent="0.2">
      <c r="A905" s="126"/>
      <c r="B905" s="127"/>
      <c r="C905" s="128"/>
      <c r="D905" s="129"/>
      <c r="E905" s="129"/>
      <c r="F905" s="129"/>
      <c r="G905" s="129"/>
      <c r="H905" s="129"/>
      <c r="I905" s="129"/>
      <c r="L905" s="132"/>
      <c r="Q905" s="133"/>
      <c r="R905" s="133"/>
      <c r="S905" s="133"/>
      <c r="U905" s="136"/>
      <c r="V905" s="136"/>
      <c r="X905" s="137"/>
      <c r="Y905" s="135"/>
      <c r="AA905" s="138"/>
    </row>
    <row r="906" spans="1:27" x14ac:dyDescent="0.2">
      <c r="A906" s="126"/>
      <c r="B906" s="127"/>
      <c r="C906" s="128"/>
      <c r="D906" s="129"/>
      <c r="E906" s="129"/>
      <c r="F906" s="129"/>
      <c r="G906" s="129"/>
      <c r="H906" s="129"/>
      <c r="I906" s="129"/>
      <c r="L906" s="132"/>
      <c r="Q906" s="133"/>
      <c r="R906" s="133"/>
      <c r="S906" s="133"/>
      <c r="U906" s="136"/>
      <c r="V906" s="136"/>
      <c r="X906" s="137"/>
      <c r="Y906" s="135"/>
      <c r="AA906" s="138"/>
    </row>
    <row r="907" spans="1:27" x14ac:dyDescent="0.2">
      <c r="A907" s="126"/>
      <c r="B907" s="127"/>
      <c r="C907" s="128"/>
      <c r="D907" s="129"/>
      <c r="E907" s="129"/>
      <c r="F907" s="129"/>
      <c r="G907" s="129"/>
      <c r="H907" s="129"/>
      <c r="I907" s="129"/>
      <c r="L907" s="132"/>
      <c r="Q907" s="133"/>
      <c r="R907" s="133"/>
      <c r="S907" s="133"/>
      <c r="U907" s="136"/>
      <c r="V907" s="136"/>
      <c r="X907" s="137"/>
      <c r="Y907" s="135"/>
      <c r="AA907" s="138"/>
    </row>
    <row r="908" spans="1:27" x14ac:dyDescent="0.2">
      <c r="A908" s="126"/>
      <c r="B908" s="127"/>
      <c r="C908" s="128"/>
      <c r="D908" s="129"/>
      <c r="E908" s="129"/>
      <c r="F908" s="129"/>
      <c r="G908" s="129"/>
      <c r="H908" s="129"/>
      <c r="I908" s="129"/>
      <c r="L908" s="132"/>
      <c r="Q908" s="133"/>
      <c r="R908" s="133"/>
      <c r="S908" s="133"/>
      <c r="U908" s="136"/>
      <c r="V908" s="136"/>
      <c r="X908" s="137"/>
      <c r="Y908" s="135"/>
      <c r="AA908" s="138"/>
    </row>
    <row r="909" spans="1:27" x14ac:dyDescent="0.2">
      <c r="A909" s="126"/>
      <c r="B909" s="127"/>
      <c r="C909" s="128"/>
      <c r="D909" s="129"/>
      <c r="E909" s="129"/>
      <c r="F909" s="129"/>
      <c r="G909" s="129"/>
      <c r="H909" s="129"/>
      <c r="I909" s="129"/>
      <c r="L909" s="132"/>
      <c r="Q909" s="133"/>
      <c r="R909" s="133"/>
      <c r="S909" s="133"/>
      <c r="U909" s="136"/>
      <c r="V909" s="136"/>
      <c r="X909" s="137"/>
      <c r="Y909" s="135"/>
      <c r="AA909" s="138"/>
    </row>
    <row r="910" spans="1:27" x14ac:dyDescent="0.2">
      <c r="A910" s="126"/>
      <c r="B910" s="127"/>
      <c r="C910" s="128"/>
      <c r="D910" s="129"/>
      <c r="E910" s="129"/>
      <c r="F910" s="129"/>
      <c r="G910" s="129"/>
      <c r="H910" s="129"/>
      <c r="I910" s="129"/>
      <c r="L910" s="132"/>
      <c r="Q910" s="133"/>
      <c r="R910" s="133"/>
      <c r="S910" s="133"/>
      <c r="U910" s="136"/>
      <c r="V910" s="136"/>
      <c r="X910" s="137"/>
      <c r="Y910" s="135"/>
      <c r="AA910" s="138"/>
    </row>
    <row r="911" spans="1:27" x14ac:dyDescent="0.2">
      <c r="A911" s="126"/>
      <c r="B911" s="127"/>
      <c r="C911" s="128"/>
      <c r="D911" s="129"/>
      <c r="E911" s="129"/>
      <c r="F911" s="129"/>
      <c r="G911" s="129"/>
      <c r="H911" s="129"/>
      <c r="I911" s="129"/>
      <c r="L911" s="132"/>
      <c r="Q911" s="133"/>
      <c r="R911" s="133"/>
      <c r="S911" s="133"/>
      <c r="U911" s="136"/>
      <c r="V911" s="136"/>
      <c r="X911" s="137"/>
      <c r="Y911" s="135"/>
      <c r="AA911" s="138"/>
    </row>
    <row r="912" spans="1:27" x14ac:dyDescent="0.2">
      <c r="A912" s="126"/>
      <c r="B912" s="127"/>
      <c r="C912" s="128"/>
      <c r="D912" s="129"/>
      <c r="E912" s="129"/>
      <c r="F912" s="129"/>
      <c r="G912" s="129"/>
      <c r="H912" s="129"/>
      <c r="I912" s="129"/>
      <c r="L912" s="132"/>
      <c r="Q912" s="133"/>
      <c r="R912" s="133"/>
      <c r="S912" s="133"/>
      <c r="U912" s="136"/>
      <c r="V912" s="136"/>
      <c r="X912" s="137"/>
      <c r="Y912" s="135"/>
      <c r="AA912" s="138"/>
    </row>
    <row r="913" spans="1:27" x14ac:dyDescent="0.2">
      <c r="A913" s="126"/>
      <c r="B913" s="127"/>
      <c r="C913" s="128"/>
      <c r="D913" s="129"/>
      <c r="E913" s="129"/>
      <c r="F913" s="129"/>
      <c r="G913" s="129"/>
      <c r="H913" s="129"/>
      <c r="I913" s="129"/>
      <c r="L913" s="132"/>
      <c r="Q913" s="133"/>
      <c r="R913" s="133"/>
      <c r="S913" s="133"/>
      <c r="U913" s="136"/>
      <c r="V913" s="136"/>
      <c r="X913" s="137"/>
      <c r="Y913" s="135"/>
      <c r="AA913" s="138"/>
    </row>
    <row r="914" spans="1:27" x14ac:dyDescent="0.2">
      <c r="A914" s="126"/>
      <c r="B914" s="127"/>
      <c r="C914" s="128"/>
      <c r="D914" s="129"/>
      <c r="E914" s="129"/>
      <c r="F914" s="129"/>
      <c r="G914" s="129"/>
      <c r="H914" s="129"/>
      <c r="I914" s="129"/>
      <c r="L914" s="132"/>
      <c r="Q914" s="133"/>
      <c r="R914" s="133"/>
      <c r="S914" s="133"/>
      <c r="U914" s="136"/>
      <c r="V914" s="136"/>
      <c r="X914" s="137"/>
      <c r="Y914" s="135"/>
      <c r="AA914" s="138"/>
    </row>
    <row r="915" spans="1:27" x14ac:dyDescent="0.2">
      <c r="A915" s="126"/>
      <c r="B915" s="127"/>
      <c r="C915" s="128"/>
      <c r="D915" s="129"/>
      <c r="E915" s="129"/>
      <c r="F915" s="129"/>
      <c r="G915" s="129"/>
      <c r="H915" s="129"/>
      <c r="I915" s="129"/>
      <c r="L915" s="132"/>
      <c r="Q915" s="133"/>
      <c r="R915" s="133"/>
      <c r="S915" s="133"/>
      <c r="U915" s="136"/>
      <c r="V915" s="136"/>
      <c r="X915" s="137"/>
      <c r="Y915" s="135"/>
      <c r="AA915" s="138"/>
    </row>
    <row r="916" spans="1:27" x14ac:dyDescent="0.2">
      <c r="A916" s="126"/>
      <c r="B916" s="127"/>
      <c r="C916" s="128"/>
      <c r="D916" s="129"/>
      <c r="E916" s="129"/>
      <c r="F916" s="129"/>
      <c r="G916" s="129"/>
      <c r="H916" s="129"/>
      <c r="I916" s="129"/>
      <c r="L916" s="132"/>
      <c r="Q916" s="133"/>
      <c r="R916" s="133"/>
      <c r="S916" s="133"/>
      <c r="U916" s="136"/>
      <c r="V916" s="136"/>
      <c r="X916" s="137"/>
      <c r="Y916" s="135"/>
      <c r="AA916" s="138"/>
    </row>
    <row r="917" spans="1:27" x14ac:dyDescent="0.2">
      <c r="A917" s="126"/>
      <c r="B917" s="127"/>
      <c r="C917" s="128"/>
      <c r="D917" s="129"/>
      <c r="E917" s="129"/>
      <c r="F917" s="129"/>
      <c r="G917" s="129"/>
      <c r="H917" s="129"/>
      <c r="I917" s="129"/>
      <c r="L917" s="132"/>
      <c r="Q917" s="133"/>
      <c r="R917" s="133"/>
      <c r="S917" s="133"/>
      <c r="U917" s="136"/>
      <c r="V917" s="136"/>
      <c r="X917" s="137"/>
      <c r="Y917" s="135"/>
      <c r="AA917" s="138"/>
    </row>
    <row r="918" spans="1:27" x14ac:dyDescent="0.2">
      <c r="A918" s="126"/>
      <c r="B918" s="127"/>
      <c r="C918" s="128"/>
      <c r="D918" s="129"/>
      <c r="E918" s="129"/>
      <c r="F918" s="129"/>
      <c r="G918" s="129"/>
      <c r="H918" s="129"/>
      <c r="I918" s="129"/>
      <c r="L918" s="132"/>
      <c r="Q918" s="133"/>
      <c r="R918" s="133"/>
      <c r="S918" s="133"/>
      <c r="U918" s="136"/>
      <c r="V918" s="136"/>
      <c r="X918" s="137"/>
      <c r="Y918" s="135"/>
      <c r="AA918" s="138"/>
    </row>
    <row r="919" spans="1:27" x14ac:dyDescent="0.2">
      <c r="A919" s="126"/>
      <c r="B919" s="127"/>
      <c r="C919" s="128"/>
      <c r="D919" s="129"/>
      <c r="E919" s="129"/>
      <c r="F919" s="129"/>
      <c r="G919" s="129"/>
      <c r="H919" s="129"/>
      <c r="I919" s="129"/>
      <c r="L919" s="132"/>
      <c r="Q919" s="133"/>
      <c r="R919" s="133"/>
      <c r="S919" s="133"/>
      <c r="U919" s="136"/>
      <c r="V919" s="136"/>
      <c r="X919" s="137"/>
      <c r="Y919" s="135"/>
      <c r="AA919" s="138"/>
    </row>
    <row r="920" spans="1:27" x14ac:dyDescent="0.2">
      <c r="A920" s="126"/>
      <c r="B920" s="127"/>
      <c r="C920" s="128"/>
      <c r="D920" s="129"/>
      <c r="E920" s="129"/>
      <c r="F920" s="129"/>
      <c r="G920" s="129"/>
      <c r="H920" s="129"/>
      <c r="I920" s="129"/>
      <c r="L920" s="132"/>
      <c r="Q920" s="133"/>
      <c r="R920" s="133"/>
      <c r="S920" s="133"/>
      <c r="U920" s="136"/>
      <c r="V920" s="136"/>
      <c r="X920" s="137"/>
      <c r="Y920" s="135"/>
      <c r="AA920" s="138"/>
    </row>
    <row r="921" spans="1:27" x14ac:dyDescent="0.2">
      <c r="A921" s="126"/>
      <c r="B921" s="127"/>
      <c r="C921" s="128"/>
      <c r="D921" s="129"/>
      <c r="E921" s="129"/>
      <c r="F921" s="129"/>
      <c r="G921" s="129"/>
      <c r="H921" s="129"/>
      <c r="I921" s="129"/>
      <c r="L921" s="132"/>
      <c r="Q921" s="133"/>
      <c r="R921" s="133"/>
      <c r="S921" s="133"/>
      <c r="U921" s="136"/>
      <c r="V921" s="136"/>
      <c r="X921" s="137"/>
      <c r="Y921" s="135"/>
      <c r="AA921" s="138"/>
    </row>
    <row r="922" spans="1:27" x14ac:dyDescent="0.2">
      <c r="A922" s="126"/>
      <c r="B922" s="127"/>
      <c r="C922" s="128"/>
      <c r="D922" s="129"/>
      <c r="E922" s="129"/>
      <c r="F922" s="129"/>
      <c r="G922" s="129"/>
      <c r="H922" s="129"/>
      <c r="I922" s="129"/>
      <c r="L922" s="132"/>
      <c r="Q922" s="133"/>
      <c r="R922" s="133"/>
      <c r="S922" s="133"/>
      <c r="U922" s="136"/>
      <c r="V922" s="136"/>
      <c r="X922" s="137"/>
      <c r="Y922" s="135"/>
      <c r="AA922" s="138"/>
    </row>
    <row r="923" spans="1:27" x14ac:dyDescent="0.2">
      <c r="A923" s="126"/>
      <c r="B923" s="127"/>
      <c r="C923" s="128"/>
      <c r="D923" s="129"/>
      <c r="E923" s="129"/>
      <c r="F923" s="129"/>
      <c r="G923" s="129"/>
      <c r="H923" s="129"/>
      <c r="I923" s="129"/>
      <c r="L923" s="132"/>
      <c r="Q923" s="133"/>
      <c r="R923" s="133"/>
      <c r="S923" s="133"/>
      <c r="U923" s="136"/>
      <c r="V923" s="136"/>
      <c r="X923" s="137"/>
      <c r="Y923" s="135"/>
      <c r="AA923" s="138"/>
    </row>
    <row r="924" spans="1:27" x14ac:dyDescent="0.2">
      <c r="A924" s="126"/>
      <c r="B924" s="127"/>
      <c r="C924" s="128"/>
      <c r="D924" s="129"/>
      <c r="E924" s="129"/>
      <c r="F924" s="129"/>
      <c r="G924" s="129"/>
      <c r="H924" s="129"/>
      <c r="I924" s="129"/>
      <c r="L924" s="132"/>
      <c r="Q924" s="133"/>
      <c r="R924" s="133"/>
      <c r="S924" s="133"/>
      <c r="U924" s="136"/>
      <c r="V924" s="136"/>
      <c r="X924" s="137"/>
      <c r="Y924" s="135"/>
      <c r="AA924" s="138"/>
    </row>
    <row r="925" spans="1:27" x14ac:dyDescent="0.2">
      <c r="A925" s="126"/>
      <c r="B925" s="127"/>
      <c r="C925" s="128"/>
      <c r="D925" s="129"/>
      <c r="E925" s="129"/>
      <c r="F925" s="129"/>
      <c r="G925" s="129"/>
      <c r="H925" s="129"/>
      <c r="I925" s="129"/>
      <c r="L925" s="132"/>
      <c r="Q925" s="133"/>
      <c r="R925" s="133"/>
      <c r="S925" s="133"/>
      <c r="U925" s="136"/>
      <c r="V925" s="136"/>
      <c r="X925" s="137"/>
      <c r="Y925" s="135"/>
      <c r="AA925" s="138"/>
    </row>
    <row r="926" spans="1:27" x14ac:dyDescent="0.2">
      <c r="A926" s="126"/>
      <c r="B926" s="127"/>
      <c r="C926" s="128"/>
      <c r="D926" s="129"/>
      <c r="E926" s="129"/>
      <c r="F926" s="129"/>
      <c r="G926" s="129"/>
      <c r="H926" s="129"/>
      <c r="I926" s="129"/>
      <c r="L926" s="132"/>
      <c r="Q926" s="133"/>
      <c r="R926" s="133"/>
      <c r="S926" s="133"/>
      <c r="U926" s="136"/>
      <c r="V926" s="136"/>
      <c r="X926" s="137"/>
      <c r="Y926" s="135"/>
      <c r="AA926" s="138"/>
    </row>
    <row r="927" spans="1:27" x14ac:dyDescent="0.2">
      <c r="A927" s="126"/>
      <c r="B927" s="127"/>
      <c r="C927" s="128"/>
      <c r="D927" s="129"/>
      <c r="E927" s="129"/>
      <c r="F927" s="129"/>
      <c r="G927" s="129"/>
      <c r="H927" s="129"/>
      <c r="I927" s="129"/>
      <c r="L927" s="132"/>
      <c r="Q927" s="133"/>
      <c r="R927" s="133"/>
      <c r="S927" s="133"/>
      <c r="U927" s="136"/>
      <c r="V927" s="136"/>
      <c r="X927" s="137"/>
      <c r="Y927" s="135"/>
      <c r="AA927" s="138"/>
    </row>
    <row r="928" spans="1:27" x14ac:dyDescent="0.2">
      <c r="A928" s="126"/>
      <c r="B928" s="127"/>
      <c r="C928" s="128"/>
      <c r="D928" s="129"/>
      <c r="E928" s="129"/>
      <c r="F928" s="129"/>
      <c r="G928" s="129"/>
      <c r="H928" s="129"/>
      <c r="I928" s="129"/>
      <c r="L928" s="132"/>
      <c r="Q928" s="133"/>
      <c r="R928" s="133"/>
      <c r="S928" s="133"/>
      <c r="U928" s="136"/>
      <c r="V928" s="136"/>
      <c r="X928" s="137"/>
      <c r="Y928" s="135"/>
      <c r="AA928" s="138"/>
    </row>
    <row r="929" spans="1:27" x14ac:dyDescent="0.2">
      <c r="A929" s="126"/>
      <c r="B929" s="127"/>
      <c r="C929" s="128"/>
      <c r="D929" s="129"/>
      <c r="E929" s="129"/>
      <c r="F929" s="129"/>
      <c r="G929" s="129"/>
      <c r="H929" s="129"/>
      <c r="I929" s="129"/>
      <c r="L929" s="132"/>
      <c r="Q929" s="133"/>
      <c r="R929" s="133"/>
      <c r="S929" s="133"/>
      <c r="U929" s="136"/>
      <c r="V929" s="136"/>
      <c r="X929" s="137"/>
      <c r="Y929" s="135"/>
      <c r="AA929" s="138"/>
    </row>
    <row r="930" spans="1:27" x14ac:dyDescent="0.2">
      <c r="A930" s="126"/>
      <c r="B930" s="127"/>
      <c r="C930" s="128"/>
      <c r="D930" s="129"/>
      <c r="E930" s="129"/>
      <c r="F930" s="129"/>
      <c r="G930" s="129"/>
      <c r="H930" s="129"/>
      <c r="I930" s="129"/>
      <c r="L930" s="132"/>
      <c r="Q930" s="133"/>
      <c r="R930" s="133"/>
      <c r="S930" s="133"/>
      <c r="U930" s="136"/>
      <c r="V930" s="136"/>
      <c r="X930" s="137"/>
      <c r="Y930" s="135"/>
      <c r="AA930" s="138"/>
    </row>
    <row r="931" spans="1:27" x14ac:dyDescent="0.2">
      <c r="A931" s="126"/>
      <c r="B931" s="127"/>
      <c r="C931" s="128"/>
      <c r="D931" s="129"/>
      <c r="E931" s="129"/>
      <c r="F931" s="129"/>
      <c r="G931" s="129"/>
      <c r="H931" s="129"/>
      <c r="I931" s="129"/>
      <c r="L931" s="132"/>
      <c r="Q931" s="133"/>
      <c r="R931" s="133"/>
      <c r="S931" s="133"/>
      <c r="U931" s="136"/>
      <c r="V931" s="136"/>
      <c r="X931" s="137"/>
      <c r="Y931" s="135"/>
      <c r="AA931" s="138"/>
    </row>
    <row r="932" spans="1:27" x14ac:dyDescent="0.2">
      <c r="A932" s="126"/>
      <c r="B932" s="127"/>
      <c r="C932" s="128"/>
      <c r="D932" s="129"/>
      <c r="E932" s="129"/>
      <c r="F932" s="129"/>
      <c r="G932" s="129"/>
      <c r="H932" s="129"/>
      <c r="I932" s="129"/>
      <c r="L932" s="132"/>
      <c r="Q932" s="133"/>
      <c r="R932" s="133"/>
      <c r="S932" s="133"/>
      <c r="U932" s="136"/>
      <c r="V932" s="136"/>
      <c r="X932" s="137"/>
      <c r="Y932" s="135"/>
      <c r="AA932" s="138"/>
    </row>
    <row r="933" spans="1:27" x14ac:dyDescent="0.2">
      <c r="A933" s="126"/>
      <c r="B933" s="127"/>
      <c r="C933" s="128"/>
      <c r="D933" s="129"/>
      <c r="E933" s="129"/>
      <c r="F933" s="129"/>
      <c r="G933" s="129"/>
      <c r="H933" s="129"/>
      <c r="I933" s="129"/>
      <c r="L933" s="132"/>
      <c r="Q933" s="133"/>
      <c r="R933" s="133"/>
      <c r="S933" s="133"/>
      <c r="U933" s="136"/>
      <c r="V933" s="136"/>
      <c r="X933" s="137"/>
      <c r="Y933" s="135"/>
      <c r="AA933" s="138"/>
    </row>
    <row r="934" spans="1:27" x14ac:dyDescent="0.2">
      <c r="A934" s="126"/>
      <c r="B934" s="127"/>
      <c r="C934" s="128"/>
      <c r="D934" s="129"/>
      <c r="E934" s="129"/>
      <c r="F934" s="129"/>
      <c r="G934" s="129"/>
      <c r="H934" s="129"/>
      <c r="I934" s="129"/>
      <c r="L934" s="132"/>
      <c r="Q934" s="133"/>
      <c r="R934" s="133"/>
      <c r="S934" s="133"/>
      <c r="U934" s="136"/>
      <c r="V934" s="136"/>
      <c r="X934" s="137"/>
      <c r="Y934" s="135"/>
      <c r="AA934" s="138"/>
    </row>
    <row r="935" spans="1:27" x14ac:dyDescent="0.2">
      <c r="A935" s="126"/>
      <c r="B935" s="127"/>
      <c r="C935" s="128"/>
      <c r="D935" s="129"/>
      <c r="E935" s="129"/>
      <c r="F935" s="129"/>
      <c r="G935" s="129"/>
      <c r="H935" s="129"/>
      <c r="I935" s="129"/>
      <c r="L935" s="132"/>
      <c r="Q935" s="133"/>
      <c r="R935" s="133"/>
      <c r="S935" s="133"/>
      <c r="U935" s="136"/>
      <c r="V935" s="136"/>
      <c r="X935" s="137"/>
      <c r="Y935" s="135"/>
      <c r="AA935" s="138"/>
    </row>
    <row r="936" spans="1:27" x14ac:dyDescent="0.2">
      <c r="A936" s="126"/>
      <c r="B936" s="127"/>
      <c r="C936" s="128"/>
      <c r="D936" s="129"/>
      <c r="E936" s="129"/>
      <c r="F936" s="129"/>
      <c r="G936" s="129"/>
      <c r="H936" s="129"/>
      <c r="I936" s="129"/>
      <c r="L936" s="132"/>
      <c r="Q936" s="133"/>
      <c r="R936" s="133"/>
      <c r="S936" s="133"/>
      <c r="U936" s="136"/>
      <c r="V936" s="136"/>
      <c r="X936" s="137"/>
      <c r="Y936" s="135"/>
      <c r="AA936" s="138"/>
    </row>
    <row r="937" spans="1:27" x14ac:dyDescent="0.2">
      <c r="A937" s="126"/>
      <c r="B937" s="127"/>
      <c r="C937" s="128"/>
      <c r="D937" s="129"/>
      <c r="E937" s="129"/>
      <c r="F937" s="129"/>
      <c r="G937" s="129"/>
      <c r="H937" s="129"/>
      <c r="I937" s="129"/>
      <c r="L937" s="132"/>
      <c r="Q937" s="133"/>
      <c r="R937" s="133"/>
      <c r="S937" s="133"/>
      <c r="U937" s="136"/>
      <c r="V937" s="136"/>
      <c r="X937" s="137"/>
      <c r="Y937" s="135"/>
      <c r="AA937" s="138"/>
    </row>
    <row r="938" spans="1:27" x14ac:dyDescent="0.2">
      <c r="A938" s="126"/>
      <c r="B938" s="127"/>
      <c r="C938" s="128"/>
      <c r="D938" s="129"/>
      <c r="E938" s="129"/>
      <c r="F938" s="129"/>
      <c r="G938" s="129"/>
      <c r="H938" s="129"/>
      <c r="I938" s="129"/>
      <c r="L938" s="132"/>
      <c r="Q938" s="133"/>
      <c r="R938" s="133"/>
      <c r="S938" s="133"/>
      <c r="U938" s="136"/>
      <c r="V938" s="136"/>
      <c r="X938" s="137"/>
      <c r="Y938" s="135"/>
      <c r="AA938" s="138"/>
    </row>
    <row r="939" spans="1:27" x14ac:dyDescent="0.2">
      <c r="A939" s="126"/>
      <c r="B939" s="127"/>
      <c r="C939" s="128"/>
      <c r="D939" s="129"/>
      <c r="E939" s="129"/>
      <c r="F939" s="129"/>
      <c r="G939" s="129"/>
      <c r="H939" s="129"/>
      <c r="I939" s="129"/>
      <c r="L939" s="132"/>
      <c r="Q939" s="133"/>
      <c r="R939" s="133"/>
      <c r="S939" s="133"/>
      <c r="U939" s="136"/>
      <c r="V939" s="136"/>
      <c r="X939" s="137"/>
      <c r="Y939" s="135"/>
      <c r="AA939" s="138"/>
    </row>
    <row r="940" spans="1:27" x14ac:dyDescent="0.2">
      <c r="A940" s="126"/>
      <c r="B940" s="127"/>
      <c r="C940" s="128"/>
      <c r="D940" s="129"/>
      <c r="E940" s="129"/>
      <c r="F940" s="129"/>
      <c r="G940" s="129"/>
      <c r="H940" s="129"/>
      <c r="I940" s="129"/>
      <c r="L940" s="132"/>
      <c r="Q940" s="133"/>
      <c r="R940" s="133"/>
      <c r="S940" s="133"/>
      <c r="U940" s="136"/>
      <c r="V940" s="136"/>
      <c r="X940" s="137"/>
      <c r="Y940" s="135"/>
      <c r="AA940" s="138"/>
    </row>
    <row r="941" spans="1:27" x14ac:dyDescent="0.2">
      <c r="A941" s="126"/>
      <c r="B941" s="127"/>
      <c r="C941" s="128"/>
      <c r="D941" s="129"/>
      <c r="E941" s="129"/>
      <c r="F941" s="129"/>
      <c r="G941" s="129"/>
      <c r="H941" s="129"/>
      <c r="I941" s="129"/>
      <c r="L941" s="132"/>
      <c r="Q941" s="133"/>
      <c r="R941" s="133"/>
      <c r="S941" s="133"/>
      <c r="U941" s="136"/>
      <c r="V941" s="136"/>
      <c r="X941" s="137"/>
      <c r="Y941" s="135"/>
      <c r="AA941" s="138"/>
    </row>
    <row r="942" spans="1:27" x14ac:dyDescent="0.2">
      <c r="A942" s="126"/>
      <c r="B942" s="127"/>
      <c r="C942" s="128"/>
      <c r="D942" s="129"/>
      <c r="E942" s="129"/>
      <c r="F942" s="129"/>
      <c r="G942" s="129"/>
      <c r="H942" s="129"/>
      <c r="I942" s="129"/>
      <c r="L942" s="132"/>
      <c r="Q942" s="133"/>
      <c r="R942" s="133"/>
      <c r="S942" s="133"/>
      <c r="U942" s="136"/>
      <c r="V942" s="136"/>
      <c r="X942" s="137"/>
      <c r="Y942" s="135"/>
      <c r="AA942" s="138"/>
    </row>
    <row r="943" spans="1:27" x14ac:dyDescent="0.2">
      <c r="A943" s="126"/>
      <c r="B943" s="127"/>
      <c r="C943" s="128"/>
      <c r="D943" s="129"/>
      <c r="E943" s="129"/>
      <c r="F943" s="129"/>
      <c r="G943" s="129"/>
      <c r="H943" s="129"/>
      <c r="I943" s="129"/>
      <c r="L943" s="132"/>
      <c r="Q943" s="133"/>
      <c r="R943" s="133"/>
      <c r="S943" s="133"/>
      <c r="U943" s="136"/>
      <c r="V943" s="136"/>
      <c r="X943" s="137"/>
      <c r="Y943" s="135"/>
      <c r="AA943" s="138"/>
    </row>
    <row r="944" spans="1:27" x14ac:dyDescent="0.2">
      <c r="A944" s="126"/>
      <c r="B944" s="127"/>
      <c r="C944" s="128"/>
      <c r="D944" s="129"/>
      <c r="E944" s="129"/>
      <c r="F944" s="129"/>
      <c r="G944" s="129"/>
      <c r="H944" s="129"/>
      <c r="I944" s="129"/>
      <c r="L944" s="132"/>
      <c r="Q944" s="133"/>
      <c r="R944" s="133"/>
      <c r="S944" s="133"/>
      <c r="U944" s="136"/>
      <c r="V944" s="136"/>
      <c r="X944" s="137"/>
      <c r="Y944" s="135"/>
      <c r="AA944" s="138"/>
    </row>
    <row r="945" spans="1:27" x14ac:dyDescent="0.2">
      <c r="A945" s="126"/>
      <c r="B945" s="127"/>
      <c r="C945" s="128"/>
      <c r="D945" s="129"/>
      <c r="E945" s="129"/>
      <c r="F945" s="129"/>
      <c r="G945" s="129"/>
      <c r="H945" s="129"/>
      <c r="I945" s="129"/>
      <c r="L945" s="132"/>
      <c r="Q945" s="133"/>
      <c r="R945" s="133"/>
      <c r="S945" s="133"/>
      <c r="U945" s="136"/>
      <c r="V945" s="136"/>
      <c r="X945" s="137"/>
      <c r="Y945" s="135"/>
      <c r="AA945" s="138"/>
    </row>
    <row r="946" spans="1:27" x14ac:dyDescent="0.2">
      <c r="A946" s="126"/>
      <c r="B946" s="127"/>
      <c r="C946" s="128"/>
      <c r="D946" s="129"/>
      <c r="E946" s="129"/>
      <c r="F946" s="129"/>
      <c r="G946" s="129"/>
      <c r="H946" s="129"/>
      <c r="I946" s="129"/>
      <c r="L946" s="132"/>
      <c r="Q946" s="133"/>
      <c r="R946" s="133"/>
      <c r="S946" s="133"/>
      <c r="U946" s="136"/>
      <c r="V946" s="136"/>
      <c r="X946" s="137"/>
      <c r="Y946" s="135"/>
      <c r="AA946" s="138"/>
    </row>
    <row r="947" spans="1:27" x14ac:dyDescent="0.2">
      <c r="A947" s="126"/>
      <c r="B947" s="127"/>
      <c r="C947" s="128"/>
      <c r="D947" s="129"/>
      <c r="E947" s="129"/>
      <c r="F947" s="129"/>
      <c r="G947" s="129"/>
      <c r="H947" s="129"/>
      <c r="I947" s="129"/>
      <c r="L947" s="132"/>
      <c r="Q947" s="133"/>
      <c r="R947" s="133"/>
      <c r="S947" s="133"/>
      <c r="U947" s="136"/>
      <c r="V947" s="136"/>
      <c r="X947" s="137"/>
      <c r="Y947" s="135"/>
      <c r="AA947" s="138"/>
    </row>
    <row r="948" spans="1:27" x14ac:dyDescent="0.2">
      <c r="A948" s="126"/>
      <c r="B948" s="127"/>
      <c r="C948" s="128"/>
      <c r="D948" s="129"/>
      <c r="E948" s="129"/>
      <c r="F948" s="129"/>
      <c r="G948" s="129"/>
      <c r="H948" s="129"/>
      <c r="I948" s="129"/>
      <c r="L948" s="132"/>
      <c r="Q948" s="133"/>
      <c r="R948" s="133"/>
      <c r="S948" s="133"/>
      <c r="U948" s="136"/>
      <c r="V948" s="136"/>
      <c r="X948" s="137"/>
      <c r="Y948" s="135"/>
      <c r="AA948" s="138"/>
    </row>
    <row r="949" spans="1:27" x14ac:dyDescent="0.2">
      <c r="A949" s="126"/>
      <c r="B949" s="127"/>
      <c r="C949" s="128"/>
      <c r="D949" s="129"/>
      <c r="E949" s="129"/>
      <c r="F949" s="129"/>
      <c r="G949" s="129"/>
      <c r="H949" s="129"/>
      <c r="I949" s="129"/>
      <c r="L949" s="132"/>
      <c r="Q949" s="133"/>
      <c r="R949" s="133"/>
      <c r="S949" s="133"/>
      <c r="U949" s="136"/>
      <c r="V949" s="136"/>
      <c r="X949" s="137"/>
      <c r="Y949" s="135"/>
      <c r="AA949" s="138"/>
    </row>
    <row r="950" spans="1:27" x14ac:dyDescent="0.2">
      <c r="A950" s="126"/>
      <c r="B950" s="127"/>
      <c r="C950" s="128"/>
      <c r="D950" s="129"/>
      <c r="E950" s="129"/>
      <c r="F950" s="129"/>
      <c r="G950" s="129"/>
      <c r="H950" s="129"/>
      <c r="I950" s="129"/>
      <c r="L950" s="132"/>
      <c r="Q950" s="133"/>
      <c r="R950" s="133"/>
      <c r="S950" s="133"/>
      <c r="U950" s="136"/>
      <c r="V950" s="136"/>
      <c r="X950" s="137"/>
      <c r="Y950" s="135"/>
      <c r="AA950" s="138"/>
    </row>
    <row r="951" spans="1:27" x14ac:dyDescent="0.2">
      <c r="A951" s="126"/>
      <c r="B951" s="127"/>
      <c r="C951" s="128"/>
      <c r="D951" s="129"/>
      <c r="E951" s="129"/>
      <c r="F951" s="129"/>
      <c r="G951" s="129"/>
      <c r="H951" s="129"/>
      <c r="I951" s="129"/>
      <c r="L951" s="132"/>
      <c r="Q951" s="133"/>
      <c r="R951" s="133"/>
      <c r="S951" s="133"/>
      <c r="U951" s="136"/>
      <c r="V951" s="136"/>
      <c r="X951" s="137"/>
      <c r="Y951" s="135"/>
      <c r="AA951" s="138"/>
    </row>
    <row r="952" spans="1:27" x14ac:dyDescent="0.2">
      <c r="A952" s="126"/>
      <c r="B952" s="127"/>
      <c r="C952" s="128"/>
      <c r="D952" s="129"/>
      <c r="E952" s="129"/>
      <c r="F952" s="129"/>
      <c r="G952" s="129"/>
      <c r="H952" s="129"/>
      <c r="I952" s="129"/>
      <c r="L952" s="132"/>
      <c r="Q952" s="133"/>
      <c r="R952" s="133"/>
      <c r="S952" s="133"/>
      <c r="U952" s="136"/>
      <c r="V952" s="136"/>
      <c r="X952" s="137"/>
      <c r="Y952" s="135"/>
      <c r="AA952" s="138"/>
    </row>
    <row r="953" spans="1:27" x14ac:dyDescent="0.2">
      <c r="A953" s="126"/>
      <c r="B953" s="127"/>
      <c r="C953" s="128"/>
      <c r="D953" s="129"/>
      <c r="E953" s="129"/>
      <c r="F953" s="129"/>
      <c r="G953" s="129"/>
      <c r="H953" s="129"/>
      <c r="I953" s="129"/>
      <c r="L953" s="132"/>
      <c r="Q953" s="133"/>
      <c r="R953" s="133"/>
      <c r="S953" s="133"/>
      <c r="U953" s="136"/>
      <c r="V953" s="136"/>
      <c r="X953" s="137"/>
      <c r="Y953" s="135"/>
      <c r="AA953" s="138"/>
    </row>
    <row r="954" spans="1:27" x14ac:dyDescent="0.2">
      <c r="A954" s="126"/>
      <c r="B954" s="127"/>
      <c r="C954" s="128"/>
      <c r="D954" s="129"/>
      <c r="E954" s="129"/>
      <c r="F954" s="129"/>
      <c r="G954" s="129"/>
      <c r="H954" s="129"/>
      <c r="I954" s="129"/>
      <c r="L954" s="132"/>
      <c r="Q954" s="133"/>
      <c r="R954" s="133"/>
      <c r="S954" s="133"/>
      <c r="U954" s="136"/>
      <c r="V954" s="136"/>
      <c r="X954" s="137"/>
      <c r="Y954" s="135"/>
      <c r="AA954" s="138"/>
    </row>
    <row r="955" spans="1:27" x14ac:dyDescent="0.2">
      <c r="A955" s="126"/>
      <c r="B955" s="127"/>
      <c r="C955" s="128"/>
      <c r="D955" s="129"/>
      <c r="E955" s="129"/>
      <c r="F955" s="129"/>
      <c r="G955" s="129"/>
      <c r="H955" s="129"/>
      <c r="I955" s="129"/>
      <c r="L955" s="132"/>
      <c r="Q955" s="133"/>
      <c r="R955" s="133"/>
      <c r="S955" s="133"/>
      <c r="U955" s="136"/>
      <c r="V955" s="136"/>
      <c r="X955" s="137"/>
      <c r="Y955" s="135"/>
      <c r="AA955" s="138"/>
    </row>
    <row r="956" spans="1:27" x14ac:dyDescent="0.2">
      <c r="A956" s="126"/>
      <c r="B956" s="127"/>
      <c r="C956" s="128"/>
      <c r="D956" s="129"/>
      <c r="E956" s="129"/>
      <c r="F956" s="129"/>
      <c r="G956" s="129"/>
      <c r="H956" s="129"/>
      <c r="I956" s="129"/>
      <c r="L956" s="132"/>
      <c r="Q956" s="133"/>
      <c r="R956" s="133"/>
      <c r="S956" s="133"/>
      <c r="U956" s="136"/>
      <c r="V956" s="136"/>
      <c r="X956" s="137"/>
      <c r="Y956" s="135"/>
      <c r="AA956" s="138"/>
    </row>
    <row r="957" spans="1:27" x14ac:dyDescent="0.2">
      <c r="A957" s="126"/>
      <c r="B957" s="127"/>
      <c r="C957" s="128"/>
      <c r="D957" s="129"/>
      <c r="E957" s="129"/>
      <c r="F957" s="129"/>
      <c r="G957" s="129"/>
      <c r="H957" s="129"/>
      <c r="I957" s="129"/>
      <c r="L957" s="132"/>
      <c r="Q957" s="133"/>
      <c r="R957" s="133"/>
      <c r="S957" s="133"/>
      <c r="U957" s="136"/>
      <c r="V957" s="136"/>
      <c r="X957" s="137"/>
      <c r="Y957" s="135"/>
      <c r="AA957" s="138"/>
    </row>
    <row r="958" spans="1:27" x14ac:dyDescent="0.2">
      <c r="A958" s="126"/>
      <c r="B958" s="127"/>
      <c r="C958" s="128"/>
      <c r="D958" s="129"/>
      <c r="E958" s="129"/>
      <c r="F958" s="129"/>
      <c r="G958" s="129"/>
      <c r="H958" s="129"/>
      <c r="I958" s="129"/>
      <c r="L958" s="132"/>
      <c r="Q958" s="133"/>
      <c r="R958" s="133"/>
      <c r="S958" s="133"/>
      <c r="U958" s="136"/>
      <c r="V958" s="136"/>
      <c r="X958" s="137"/>
      <c r="Y958" s="135"/>
      <c r="AA958" s="138"/>
    </row>
    <row r="959" spans="1:27" x14ac:dyDescent="0.2">
      <c r="A959" s="126"/>
      <c r="B959" s="127"/>
      <c r="C959" s="128"/>
      <c r="D959" s="129"/>
      <c r="E959" s="129"/>
      <c r="F959" s="129"/>
      <c r="G959" s="129"/>
      <c r="H959" s="129"/>
      <c r="I959" s="129"/>
      <c r="L959" s="132"/>
      <c r="Q959" s="133"/>
      <c r="R959" s="133"/>
      <c r="S959" s="133"/>
      <c r="U959" s="136"/>
      <c r="V959" s="136"/>
      <c r="X959" s="137"/>
      <c r="Y959" s="135"/>
      <c r="AA959" s="138"/>
    </row>
    <row r="960" spans="1:27" x14ac:dyDescent="0.2">
      <c r="A960" s="126"/>
      <c r="B960" s="127"/>
      <c r="C960" s="128"/>
      <c r="D960" s="129"/>
      <c r="E960" s="129"/>
      <c r="F960" s="129"/>
      <c r="G960" s="129"/>
      <c r="H960" s="129"/>
      <c r="I960" s="129"/>
      <c r="L960" s="132"/>
      <c r="Q960" s="133"/>
      <c r="R960" s="133"/>
      <c r="S960" s="133"/>
      <c r="U960" s="136"/>
      <c r="V960" s="136"/>
      <c r="X960" s="137"/>
      <c r="Y960" s="135"/>
      <c r="AA960" s="138"/>
    </row>
    <row r="961" spans="1:27" x14ac:dyDescent="0.2">
      <c r="A961" s="126"/>
      <c r="B961" s="127"/>
      <c r="C961" s="128"/>
      <c r="D961" s="129"/>
      <c r="E961" s="129"/>
      <c r="F961" s="129"/>
      <c r="G961" s="129"/>
      <c r="H961" s="129"/>
      <c r="I961" s="129"/>
      <c r="L961" s="132"/>
      <c r="Q961" s="133"/>
      <c r="R961" s="133"/>
      <c r="S961" s="133"/>
      <c r="U961" s="136"/>
      <c r="V961" s="136"/>
      <c r="X961" s="137"/>
      <c r="Y961" s="135"/>
      <c r="AA961" s="138"/>
    </row>
    <row r="962" spans="1:27" x14ac:dyDescent="0.2">
      <c r="A962" s="126"/>
      <c r="B962" s="127"/>
      <c r="C962" s="128"/>
      <c r="D962" s="129"/>
      <c r="E962" s="129"/>
      <c r="F962" s="129"/>
      <c r="G962" s="129"/>
      <c r="H962" s="129"/>
      <c r="I962" s="129"/>
      <c r="L962" s="132"/>
      <c r="Q962" s="133"/>
      <c r="R962" s="133"/>
      <c r="S962" s="133"/>
      <c r="U962" s="136"/>
      <c r="V962" s="136"/>
      <c r="X962" s="137"/>
      <c r="Y962" s="135"/>
      <c r="AA962" s="138"/>
    </row>
    <row r="963" spans="1:27" x14ac:dyDescent="0.2">
      <c r="A963" s="126"/>
      <c r="B963" s="127"/>
      <c r="C963" s="128"/>
      <c r="D963" s="129"/>
      <c r="E963" s="129"/>
      <c r="F963" s="129"/>
      <c r="G963" s="129"/>
      <c r="H963" s="129"/>
      <c r="I963" s="129"/>
      <c r="L963" s="132"/>
      <c r="Q963" s="133"/>
      <c r="R963" s="133"/>
      <c r="S963" s="133"/>
      <c r="U963" s="136"/>
      <c r="V963" s="136"/>
      <c r="X963" s="137"/>
      <c r="Y963" s="135"/>
      <c r="AA963" s="138"/>
    </row>
    <row r="964" spans="1:27" x14ac:dyDescent="0.2">
      <c r="A964" s="126"/>
      <c r="B964" s="127"/>
      <c r="C964" s="128"/>
      <c r="D964" s="129"/>
      <c r="E964" s="129"/>
      <c r="F964" s="129"/>
      <c r="G964" s="129"/>
      <c r="H964" s="129"/>
      <c r="I964" s="129"/>
      <c r="L964" s="132"/>
      <c r="Q964" s="133"/>
      <c r="R964" s="133"/>
      <c r="S964" s="133"/>
      <c r="U964" s="136"/>
      <c r="V964" s="136"/>
      <c r="X964" s="137"/>
      <c r="Y964" s="135"/>
      <c r="AA964" s="138"/>
    </row>
    <row r="965" spans="1:27" x14ac:dyDescent="0.2">
      <c r="A965" s="126"/>
      <c r="B965" s="127"/>
      <c r="C965" s="128"/>
      <c r="D965" s="129"/>
      <c r="E965" s="129"/>
      <c r="F965" s="129"/>
      <c r="G965" s="129"/>
      <c r="H965" s="129"/>
      <c r="I965" s="129"/>
      <c r="L965" s="132"/>
      <c r="Q965" s="133"/>
      <c r="R965" s="133"/>
      <c r="S965" s="133"/>
      <c r="U965" s="136"/>
      <c r="V965" s="136"/>
      <c r="X965" s="137"/>
      <c r="Y965" s="135"/>
      <c r="AA965" s="138"/>
    </row>
    <row r="966" spans="1:27" x14ac:dyDescent="0.2">
      <c r="A966" s="126"/>
      <c r="B966" s="127"/>
      <c r="C966" s="128"/>
      <c r="D966" s="129"/>
      <c r="E966" s="129"/>
      <c r="F966" s="129"/>
      <c r="G966" s="129"/>
      <c r="H966" s="129"/>
      <c r="I966" s="129"/>
      <c r="L966" s="132"/>
      <c r="Q966" s="133"/>
      <c r="R966" s="133"/>
      <c r="S966" s="133"/>
      <c r="U966" s="136"/>
      <c r="V966" s="136"/>
      <c r="X966" s="137"/>
      <c r="Y966" s="135"/>
      <c r="AA966" s="138"/>
    </row>
    <row r="967" spans="1:27" x14ac:dyDescent="0.2">
      <c r="A967" s="126"/>
      <c r="B967" s="127"/>
      <c r="C967" s="128"/>
      <c r="D967" s="129"/>
      <c r="E967" s="129"/>
      <c r="F967" s="129"/>
      <c r="G967" s="129"/>
      <c r="H967" s="129"/>
      <c r="I967" s="129"/>
      <c r="L967" s="132"/>
      <c r="Q967" s="133"/>
      <c r="R967" s="133"/>
      <c r="S967" s="133"/>
      <c r="U967" s="136"/>
      <c r="V967" s="136"/>
      <c r="X967" s="137"/>
      <c r="Y967" s="135"/>
      <c r="AA967" s="138"/>
    </row>
    <row r="968" spans="1:27" x14ac:dyDescent="0.2">
      <c r="A968" s="126"/>
      <c r="B968" s="127"/>
      <c r="C968" s="128"/>
      <c r="D968" s="129"/>
      <c r="E968" s="129"/>
      <c r="F968" s="129"/>
      <c r="G968" s="129"/>
      <c r="H968" s="129"/>
      <c r="I968" s="129"/>
      <c r="L968" s="132"/>
      <c r="Q968" s="133"/>
      <c r="R968" s="133"/>
      <c r="S968" s="133"/>
      <c r="U968" s="136"/>
      <c r="V968" s="136"/>
      <c r="X968" s="137"/>
      <c r="Y968" s="135"/>
      <c r="AA968" s="138"/>
    </row>
    <row r="969" spans="1:27" x14ac:dyDescent="0.2">
      <c r="A969" s="126"/>
      <c r="B969" s="127"/>
      <c r="C969" s="128"/>
      <c r="D969" s="129"/>
      <c r="E969" s="129"/>
      <c r="F969" s="129"/>
      <c r="G969" s="129"/>
      <c r="H969" s="129"/>
      <c r="I969" s="129"/>
      <c r="L969" s="132"/>
      <c r="Q969" s="133"/>
      <c r="R969" s="133"/>
      <c r="S969" s="133"/>
      <c r="U969" s="136"/>
      <c r="V969" s="136"/>
      <c r="X969" s="137"/>
      <c r="Y969" s="135"/>
      <c r="AA969" s="138"/>
    </row>
    <row r="970" spans="1:27" x14ac:dyDescent="0.2">
      <c r="A970" s="126"/>
      <c r="B970" s="127"/>
      <c r="C970" s="128"/>
      <c r="D970" s="129"/>
      <c r="E970" s="129"/>
      <c r="F970" s="129"/>
      <c r="G970" s="129"/>
      <c r="H970" s="129"/>
      <c r="I970" s="129"/>
      <c r="L970" s="132"/>
      <c r="Q970" s="133"/>
      <c r="R970" s="133"/>
      <c r="S970" s="133"/>
      <c r="U970" s="136"/>
      <c r="V970" s="136"/>
      <c r="X970" s="137"/>
      <c r="Y970" s="135"/>
      <c r="AA970" s="138"/>
    </row>
    <row r="971" spans="1:27" x14ac:dyDescent="0.2">
      <c r="A971" s="126"/>
      <c r="B971" s="127"/>
      <c r="C971" s="128"/>
      <c r="D971" s="129"/>
      <c r="E971" s="129"/>
      <c r="F971" s="129"/>
      <c r="G971" s="129"/>
      <c r="H971" s="129"/>
      <c r="I971" s="129"/>
      <c r="L971" s="132"/>
      <c r="Q971" s="133"/>
      <c r="R971" s="133"/>
      <c r="S971" s="133"/>
      <c r="U971" s="136"/>
      <c r="V971" s="136"/>
      <c r="X971" s="137"/>
      <c r="Y971" s="135"/>
      <c r="AA971" s="138"/>
    </row>
    <row r="972" spans="1:27" x14ac:dyDescent="0.2">
      <c r="A972" s="126"/>
      <c r="B972" s="127"/>
      <c r="C972" s="128"/>
      <c r="D972" s="129"/>
      <c r="E972" s="129"/>
      <c r="F972" s="129"/>
      <c r="G972" s="129"/>
      <c r="H972" s="129"/>
      <c r="I972" s="129"/>
      <c r="L972" s="132"/>
      <c r="Q972" s="133"/>
      <c r="R972" s="133"/>
      <c r="S972" s="133"/>
      <c r="U972" s="136"/>
      <c r="V972" s="136"/>
      <c r="X972" s="137"/>
      <c r="Y972" s="135"/>
      <c r="AA972" s="138"/>
    </row>
    <row r="973" spans="1:27" x14ac:dyDescent="0.2">
      <c r="A973" s="126"/>
      <c r="B973" s="127"/>
      <c r="C973" s="128"/>
      <c r="D973" s="129"/>
      <c r="E973" s="129"/>
      <c r="F973" s="129"/>
      <c r="G973" s="129"/>
      <c r="H973" s="129"/>
      <c r="I973" s="129"/>
      <c r="L973" s="132"/>
      <c r="Q973" s="133"/>
      <c r="R973" s="133"/>
      <c r="S973" s="133"/>
      <c r="U973" s="136"/>
      <c r="V973" s="136"/>
      <c r="X973" s="137"/>
      <c r="Y973" s="135"/>
      <c r="AA973" s="138"/>
    </row>
    <row r="974" spans="1:27" x14ac:dyDescent="0.2">
      <c r="A974" s="126"/>
      <c r="B974" s="127"/>
      <c r="C974" s="128"/>
      <c r="D974" s="129"/>
      <c r="E974" s="129"/>
      <c r="F974" s="129"/>
      <c r="G974" s="129"/>
      <c r="H974" s="129"/>
      <c r="I974" s="129"/>
      <c r="L974" s="132"/>
      <c r="Q974" s="133"/>
      <c r="R974" s="133"/>
      <c r="S974" s="133"/>
      <c r="U974" s="136"/>
      <c r="V974" s="136"/>
      <c r="X974" s="137"/>
      <c r="Y974" s="135"/>
      <c r="AA974" s="138"/>
    </row>
    <row r="975" spans="1:27" x14ac:dyDescent="0.2">
      <c r="A975" s="126"/>
      <c r="B975" s="127"/>
      <c r="C975" s="128"/>
      <c r="D975" s="129"/>
      <c r="E975" s="129"/>
      <c r="F975" s="129"/>
      <c r="G975" s="129"/>
      <c r="H975" s="129"/>
      <c r="I975" s="129"/>
      <c r="L975" s="132"/>
      <c r="Q975" s="133"/>
      <c r="R975" s="133"/>
      <c r="S975" s="133"/>
      <c r="U975" s="136"/>
      <c r="V975" s="136"/>
      <c r="X975" s="137"/>
      <c r="Y975" s="135"/>
      <c r="AA975" s="138"/>
    </row>
    <row r="976" spans="1:27" x14ac:dyDescent="0.2">
      <c r="A976" s="126"/>
      <c r="B976" s="127"/>
      <c r="C976" s="128"/>
      <c r="D976" s="129"/>
      <c r="E976" s="129"/>
      <c r="F976" s="129"/>
      <c r="G976" s="129"/>
      <c r="H976" s="129"/>
      <c r="I976" s="129"/>
      <c r="L976" s="132"/>
      <c r="Q976" s="133"/>
      <c r="R976" s="133"/>
      <c r="S976" s="133"/>
      <c r="U976" s="136"/>
      <c r="V976" s="136"/>
      <c r="X976" s="137"/>
      <c r="Y976" s="135"/>
      <c r="AA976" s="138"/>
    </row>
    <row r="977" spans="1:27" x14ac:dyDescent="0.2">
      <c r="A977" s="126"/>
      <c r="B977" s="127"/>
      <c r="C977" s="128"/>
      <c r="D977" s="129"/>
      <c r="E977" s="129"/>
      <c r="F977" s="129"/>
      <c r="G977" s="129"/>
      <c r="H977" s="129"/>
      <c r="I977" s="129"/>
      <c r="L977" s="132"/>
      <c r="Q977" s="133"/>
      <c r="R977" s="133"/>
      <c r="S977" s="133"/>
      <c r="U977" s="136"/>
      <c r="V977" s="136"/>
      <c r="X977" s="137"/>
      <c r="Y977" s="135"/>
      <c r="AA977" s="138"/>
    </row>
    <row r="978" spans="1:27" x14ac:dyDescent="0.2">
      <c r="A978" s="126"/>
      <c r="B978" s="127"/>
      <c r="C978" s="128"/>
      <c r="D978" s="129"/>
      <c r="E978" s="129"/>
      <c r="F978" s="129"/>
      <c r="G978" s="129"/>
      <c r="H978" s="129"/>
      <c r="I978" s="129"/>
      <c r="L978" s="132"/>
      <c r="Q978" s="133"/>
      <c r="R978" s="133"/>
      <c r="S978" s="133"/>
      <c r="U978" s="136"/>
      <c r="V978" s="136"/>
      <c r="X978" s="137"/>
      <c r="Y978" s="135"/>
      <c r="AA978" s="138"/>
    </row>
    <row r="979" spans="1:27" x14ac:dyDescent="0.2">
      <c r="A979" s="126"/>
      <c r="B979" s="127"/>
      <c r="C979" s="128"/>
      <c r="D979" s="129"/>
      <c r="E979" s="129"/>
      <c r="F979" s="129"/>
      <c r="G979" s="129"/>
      <c r="H979" s="129"/>
      <c r="I979" s="129"/>
      <c r="L979" s="132"/>
      <c r="Q979" s="133"/>
      <c r="R979" s="133"/>
      <c r="S979" s="133"/>
      <c r="U979" s="136"/>
      <c r="V979" s="136"/>
      <c r="X979" s="137"/>
      <c r="Y979" s="135"/>
      <c r="AA979" s="138"/>
    </row>
    <row r="980" spans="1:27" x14ac:dyDescent="0.2">
      <c r="A980" s="126"/>
      <c r="B980" s="127"/>
      <c r="C980" s="128"/>
      <c r="D980" s="129"/>
      <c r="E980" s="129"/>
      <c r="F980" s="129"/>
      <c r="G980" s="129"/>
      <c r="H980" s="129"/>
      <c r="I980" s="129"/>
      <c r="L980" s="132"/>
      <c r="Q980" s="133"/>
      <c r="R980" s="133"/>
      <c r="S980" s="133"/>
      <c r="U980" s="136"/>
      <c r="V980" s="136"/>
      <c r="X980" s="137"/>
      <c r="Y980" s="135"/>
      <c r="AA980" s="138"/>
    </row>
    <row r="981" spans="1:27" x14ac:dyDescent="0.2">
      <c r="A981" s="126"/>
      <c r="B981" s="127"/>
      <c r="C981" s="128"/>
      <c r="D981" s="129"/>
      <c r="E981" s="129"/>
      <c r="F981" s="129"/>
      <c r="G981" s="129"/>
      <c r="H981" s="129"/>
      <c r="I981" s="129"/>
      <c r="L981" s="132"/>
      <c r="Q981" s="133"/>
      <c r="R981" s="133"/>
      <c r="S981" s="133"/>
      <c r="U981" s="136"/>
      <c r="V981" s="136"/>
      <c r="X981" s="137"/>
      <c r="Y981" s="135"/>
      <c r="AA981" s="138"/>
    </row>
    <row r="982" spans="1:27" x14ac:dyDescent="0.2">
      <c r="A982" s="126"/>
      <c r="B982" s="127"/>
      <c r="C982" s="128"/>
      <c r="D982" s="129"/>
      <c r="E982" s="129"/>
      <c r="F982" s="129"/>
      <c r="G982" s="129"/>
      <c r="H982" s="129"/>
      <c r="I982" s="129"/>
      <c r="L982" s="132"/>
      <c r="Q982" s="133"/>
      <c r="R982" s="133"/>
      <c r="S982" s="133"/>
      <c r="U982" s="136"/>
      <c r="V982" s="136"/>
      <c r="X982" s="137"/>
      <c r="Y982" s="135"/>
      <c r="AA982" s="138"/>
    </row>
    <row r="983" spans="1:27" x14ac:dyDescent="0.2">
      <c r="A983" s="126"/>
      <c r="B983" s="127"/>
      <c r="C983" s="128"/>
      <c r="D983" s="129"/>
      <c r="E983" s="129"/>
      <c r="F983" s="129"/>
      <c r="G983" s="129"/>
      <c r="H983" s="129"/>
      <c r="I983" s="129"/>
      <c r="L983" s="132"/>
      <c r="Q983" s="133"/>
      <c r="R983" s="133"/>
      <c r="S983" s="133"/>
      <c r="U983" s="136"/>
      <c r="V983" s="136"/>
      <c r="X983" s="137"/>
      <c r="Y983" s="135"/>
      <c r="AA983" s="138"/>
    </row>
    <row r="984" spans="1:27" x14ac:dyDescent="0.2">
      <c r="A984" s="126"/>
      <c r="B984" s="127"/>
      <c r="C984" s="128"/>
      <c r="D984" s="129"/>
      <c r="E984" s="129"/>
      <c r="F984" s="129"/>
      <c r="G984" s="129"/>
      <c r="H984" s="129"/>
      <c r="I984" s="129"/>
      <c r="L984" s="132"/>
      <c r="Q984" s="133"/>
      <c r="R984" s="133"/>
      <c r="S984" s="133"/>
      <c r="U984" s="136"/>
      <c r="V984" s="136"/>
      <c r="X984" s="137"/>
      <c r="Y984" s="135"/>
      <c r="AA984" s="138"/>
    </row>
    <row r="985" spans="1:27" x14ac:dyDescent="0.2">
      <c r="A985" s="126"/>
      <c r="B985" s="127"/>
      <c r="C985" s="128"/>
      <c r="D985" s="129"/>
      <c r="E985" s="129"/>
      <c r="F985" s="129"/>
      <c r="G985" s="129"/>
      <c r="H985" s="129"/>
      <c r="I985" s="129"/>
      <c r="L985" s="132"/>
      <c r="Q985" s="133"/>
      <c r="R985" s="133"/>
      <c r="S985" s="133"/>
      <c r="U985" s="136"/>
      <c r="V985" s="136"/>
      <c r="X985" s="137"/>
      <c r="Y985" s="135"/>
      <c r="AA985" s="138"/>
    </row>
    <row r="986" spans="1:27" x14ac:dyDescent="0.2">
      <c r="A986" s="126"/>
      <c r="B986" s="127"/>
      <c r="C986" s="128"/>
      <c r="D986" s="129"/>
      <c r="E986" s="129"/>
      <c r="F986" s="129"/>
      <c r="G986" s="129"/>
      <c r="H986" s="129"/>
      <c r="I986" s="129"/>
      <c r="L986" s="132"/>
      <c r="Q986" s="133"/>
      <c r="R986" s="133"/>
      <c r="S986" s="133"/>
      <c r="U986" s="136"/>
      <c r="V986" s="136"/>
      <c r="X986" s="137"/>
      <c r="Y986" s="135"/>
      <c r="AA986" s="138"/>
    </row>
    <row r="987" spans="1:27" x14ac:dyDescent="0.2">
      <c r="A987" s="126"/>
      <c r="B987" s="127"/>
      <c r="C987" s="128"/>
      <c r="D987" s="129"/>
      <c r="E987" s="129"/>
      <c r="F987" s="129"/>
      <c r="G987" s="129"/>
      <c r="H987" s="129"/>
      <c r="I987" s="129"/>
      <c r="L987" s="132"/>
      <c r="Q987" s="133"/>
      <c r="R987" s="133"/>
      <c r="S987" s="133"/>
      <c r="U987" s="136"/>
      <c r="V987" s="136"/>
      <c r="X987" s="137"/>
      <c r="Y987" s="135"/>
      <c r="AA987" s="138"/>
    </row>
    <row r="988" spans="1:27" x14ac:dyDescent="0.2">
      <c r="A988" s="126"/>
      <c r="B988" s="127"/>
      <c r="C988" s="128"/>
      <c r="D988" s="129"/>
      <c r="E988" s="129"/>
      <c r="F988" s="129"/>
      <c r="G988" s="129"/>
      <c r="H988" s="129"/>
      <c r="I988" s="129"/>
      <c r="L988" s="132"/>
      <c r="Q988" s="133"/>
      <c r="R988" s="133"/>
      <c r="S988" s="133"/>
      <c r="U988" s="136"/>
      <c r="V988" s="136"/>
      <c r="X988" s="137"/>
      <c r="Y988" s="135"/>
      <c r="AA988" s="138"/>
    </row>
    <row r="989" spans="1:27" x14ac:dyDescent="0.2">
      <c r="A989" s="126"/>
      <c r="B989" s="127"/>
      <c r="C989" s="128"/>
      <c r="D989" s="129"/>
      <c r="E989" s="129"/>
      <c r="F989" s="129"/>
      <c r="G989" s="129"/>
      <c r="H989" s="129"/>
      <c r="I989" s="129"/>
      <c r="L989" s="132"/>
      <c r="Q989" s="133"/>
      <c r="R989" s="133"/>
      <c r="S989" s="133"/>
      <c r="U989" s="136"/>
      <c r="V989" s="136"/>
      <c r="X989" s="137"/>
      <c r="Y989" s="135"/>
      <c r="AA989" s="138"/>
    </row>
    <row r="990" spans="1:27" x14ac:dyDescent="0.2">
      <c r="A990" s="126"/>
      <c r="B990" s="127"/>
      <c r="C990" s="128"/>
      <c r="D990" s="129"/>
      <c r="E990" s="129"/>
      <c r="F990" s="129"/>
      <c r="G990" s="129"/>
      <c r="H990" s="129"/>
      <c r="I990" s="129"/>
      <c r="L990" s="132"/>
      <c r="Q990" s="133"/>
      <c r="R990" s="133"/>
      <c r="S990" s="133"/>
      <c r="U990" s="136"/>
      <c r="V990" s="136"/>
      <c r="X990" s="137"/>
      <c r="Y990" s="135"/>
      <c r="AA990" s="138"/>
    </row>
    <row r="991" spans="1:27" x14ac:dyDescent="0.2">
      <c r="A991" s="126"/>
      <c r="B991" s="127"/>
      <c r="C991" s="128"/>
      <c r="D991" s="129"/>
      <c r="E991" s="129"/>
      <c r="F991" s="129"/>
      <c r="G991" s="129"/>
      <c r="H991" s="129"/>
      <c r="I991" s="129"/>
      <c r="L991" s="132"/>
      <c r="Q991" s="133"/>
      <c r="R991" s="133"/>
      <c r="S991" s="133"/>
      <c r="U991" s="136"/>
      <c r="V991" s="136"/>
      <c r="X991" s="137"/>
      <c r="Y991" s="135"/>
      <c r="AA991" s="138"/>
    </row>
    <row r="992" spans="1:27" x14ac:dyDescent="0.2">
      <c r="A992" s="126"/>
      <c r="B992" s="127"/>
      <c r="C992" s="128"/>
      <c r="D992" s="129"/>
      <c r="E992" s="129"/>
      <c r="F992" s="129"/>
      <c r="G992" s="129"/>
      <c r="H992" s="129"/>
      <c r="I992" s="129"/>
      <c r="L992" s="132"/>
      <c r="Q992" s="133"/>
      <c r="R992" s="133"/>
      <c r="S992" s="133"/>
      <c r="U992" s="136"/>
      <c r="V992" s="136"/>
      <c r="X992" s="137"/>
      <c r="Y992" s="135"/>
      <c r="AA992" s="138"/>
    </row>
    <row r="993" spans="1:27" x14ac:dyDescent="0.2">
      <c r="A993" s="126"/>
      <c r="B993" s="127"/>
      <c r="C993" s="128"/>
      <c r="D993" s="129"/>
      <c r="E993" s="129"/>
      <c r="F993" s="129"/>
      <c r="G993" s="129"/>
      <c r="H993" s="129"/>
      <c r="I993" s="129"/>
      <c r="L993" s="132"/>
      <c r="Q993" s="133"/>
      <c r="R993" s="133"/>
      <c r="S993" s="133"/>
      <c r="U993" s="136"/>
      <c r="V993" s="136"/>
      <c r="X993" s="137"/>
      <c r="Y993" s="135"/>
      <c r="AA993" s="138"/>
    </row>
    <row r="994" spans="1:27" x14ac:dyDescent="0.2">
      <c r="A994" s="126"/>
      <c r="B994" s="127"/>
      <c r="C994" s="128"/>
      <c r="D994" s="129"/>
      <c r="E994" s="129"/>
      <c r="F994" s="129"/>
      <c r="G994" s="129"/>
      <c r="H994" s="129"/>
      <c r="I994" s="129"/>
      <c r="L994" s="132"/>
      <c r="Q994" s="133"/>
      <c r="R994" s="133"/>
      <c r="S994" s="133"/>
      <c r="U994" s="136"/>
      <c r="V994" s="136"/>
      <c r="X994" s="137"/>
      <c r="Y994" s="135"/>
      <c r="AA994" s="138"/>
    </row>
    <row r="995" spans="1:27" x14ac:dyDescent="0.2">
      <c r="A995" s="126"/>
      <c r="B995" s="127"/>
      <c r="C995" s="128"/>
      <c r="D995" s="129"/>
      <c r="E995" s="129"/>
      <c r="F995" s="129"/>
      <c r="G995" s="129"/>
      <c r="H995" s="129"/>
      <c r="I995" s="129"/>
      <c r="L995" s="132"/>
      <c r="Q995" s="133"/>
      <c r="R995" s="133"/>
      <c r="S995" s="133"/>
      <c r="U995" s="136"/>
      <c r="V995" s="136"/>
      <c r="X995" s="137"/>
      <c r="Y995" s="135"/>
      <c r="AA995" s="138"/>
    </row>
    <row r="996" spans="1:27" x14ac:dyDescent="0.2">
      <c r="A996" s="126"/>
      <c r="B996" s="127"/>
      <c r="C996" s="128"/>
      <c r="D996" s="129"/>
      <c r="E996" s="129"/>
      <c r="F996" s="129"/>
      <c r="G996" s="129"/>
      <c r="H996" s="129"/>
      <c r="I996" s="129"/>
      <c r="L996" s="132"/>
      <c r="Q996" s="133"/>
      <c r="R996" s="133"/>
      <c r="S996" s="133"/>
      <c r="U996" s="136"/>
      <c r="V996" s="136"/>
      <c r="X996" s="137"/>
      <c r="Y996" s="135"/>
      <c r="AA996" s="138"/>
    </row>
    <row r="997" spans="1:27" x14ac:dyDescent="0.2">
      <c r="A997" s="126"/>
      <c r="B997" s="127"/>
      <c r="C997" s="128"/>
      <c r="D997" s="129"/>
      <c r="E997" s="129"/>
      <c r="F997" s="129"/>
      <c r="G997" s="129"/>
      <c r="H997" s="129"/>
      <c r="I997" s="129"/>
      <c r="L997" s="132"/>
      <c r="Q997" s="133"/>
      <c r="R997" s="133"/>
      <c r="S997" s="133"/>
      <c r="U997" s="136"/>
      <c r="V997" s="136"/>
      <c r="X997" s="137"/>
      <c r="Y997" s="135"/>
      <c r="AA997" s="138"/>
    </row>
    <row r="998" spans="1:27" x14ac:dyDescent="0.2">
      <c r="A998" s="126"/>
      <c r="B998" s="127"/>
      <c r="C998" s="128"/>
      <c r="D998" s="129"/>
      <c r="E998" s="129"/>
      <c r="F998" s="129"/>
      <c r="G998" s="129"/>
      <c r="H998" s="129"/>
      <c r="I998" s="129"/>
      <c r="L998" s="132"/>
      <c r="Q998" s="133"/>
      <c r="R998" s="133"/>
      <c r="S998" s="133"/>
      <c r="U998" s="136"/>
      <c r="V998" s="136"/>
      <c r="X998" s="137"/>
      <c r="Y998" s="135"/>
      <c r="AA998" s="138"/>
    </row>
    <row r="999" spans="1:27" x14ac:dyDescent="0.2">
      <c r="A999" s="126"/>
      <c r="B999" s="127"/>
      <c r="C999" s="128"/>
      <c r="D999" s="129"/>
      <c r="E999" s="129"/>
      <c r="F999" s="129"/>
      <c r="G999" s="129"/>
      <c r="H999" s="129"/>
      <c r="I999" s="129"/>
      <c r="L999" s="132"/>
      <c r="Q999" s="133"/>
      <c r="R999" s="133"/>
      <c r="S999" s="133"/>
      <c r="U999" s="136"/>
      <c r="V999" s="136"/>
      <c r="X999" s="137"/>
      <c r="Y999" s="135"/>
      <c r="AA999" s="138"/>
    </row>
    <row r="1000" spans="1:27" x14ac:dyDescent="0.2">
      <c r="A1000" s="126"/>
      <c r="B1000" s="127"/>
      <c r="C1000" s="128"/>
      <c r="D1000" s="129"/>
      <c r="E1000" s="129"/>
      <c r="F1000" s="129"/>
      <c r="G1000" s="129"/>
      <c r="H1000" s="129"/>
      <c r="I1000" s="129"/>
      <c r="L1000" s="132"/>
      <c r="Q1000" s="133"/>
      <c r="R1000" s="133"/>
      <c r="S1000" s="133"/>
      <c r="U1000" s="136"/>
      <c r="V1000" s="136"/>
      <c r="X1000" s="137"/>
      <c r="Y1000" s="135"/>
      <c r="AA1000" s="138"/>
    </row>
    <row r="1001" spans="1:27" x14ac:dyDescent="0.2">
      <c r="A1001" s="126"/>
      <c r="B1001" s="127"/>
      <c r="C1001" s="128"/>
      <c r="D1001" s="129"/>
      <c r="E1001" s="129"/>
      <c r="F1001" s="129"/>
      <c r="G1001" s="129"/>
      <c r="H1001" s="129"/>
      <c r="I1001" s="129"/>
      <c r="L1001" s="132"/>
      <c r="Q1001" s="133"/>
      <c r="R1001" s="133"/>
      <c r="S1001" s="133"/>
      <c r="U1001" s="136"/>
      <c r="V1001" s="136"/>
      <c r="X1001" s="137"/>
      <c r="Y1001" s="135"/>
      <c r="AA1001" s="138"/>
    </row>
    <row r="1002" spans="1:27" x14ac:dyDescent="0.2">
      <c r="A1002" s="126"/>
      <c r="B1002" s="127"/>
      <c r="C1002" s="128"/>
      <c r="D1002" s="129"/>
      <c r="E1002" s="129"/>
      <c r="F1002" s="129"/>
      <c r="G1002" s="129"/>
      <c r="H1002" s="129"/>
      <c r="I1002" s="129"/>
      <c r="L1002" s="132"/>
      <c r="Q1002" s="133"/>
      <c r="R1002" s="133"/>
      <c r="S1002" s="133"/>
      <c r="U1002" s="136"/>
      <c r="V1002" s="136"/>
      <c r="X1002" s="137"/>
      <c r="Y1002" s="135"/>
      <c r="AA1002" s="138"/>
    </row>
    <row r="1003" spans="1:27" x14ac:dyDescent="0.2">
      <c r="A1003" s="126"/>
      <c r="B1003" s="127"/>
      <c r="C1003" s="128"/>
      <c r="D1003" s="129"/>
      <c r="E1003" s="129"/>
      <c r="F1003" s="129"/>
      <c r="G1003" s="129"/>
      <c r="H1003" s="129"/>
      <c r="I1003" s="129"/>
      <c r="L1003" s="132"/>
      <c r="Q1003" s="133"/>
      <c r="R1003" s="133"/>
      <c r="S1003" s="133"/>
      <c r="U1003" s="136"/>
      <c r="V1003" s="136"/>
      <c r="X1003" s="137"/>
      <c r="Y1003" s="135"/>
      <c r="AA1003" s="138"/>
    </row>
    <row r="1004" spans="1:27" x14ac:dyDescent="0.2">
      <c r="A1004" s="126"/>
      <c r="B1004" s="127"/>
      <c r="C1004" s="128"/>
      <c r="D1004" s="129"/>
      <c r="E1004" s="129"/>
      <c r="F1004" s="129"/>
      <c r="G1004" s="129"/>
      <c r="H1004" s="129"/>
      <c r="I1004" s="129"/>
      <c r="L1004" s="132"/>
      <c r="Q1004" s="133"/>
      <c r="R1004" s="133"/>
      <c r="S1004" s="133"/>
      <c r="U1004" s="136"/>
      <c r="V1004" s="136"/>
      <c r="X1004" s="137"/>
      <c r="Y1004" s="135"/>
      <c r="AA1004" s="138"/>
    </row>
    <row r="1005" spans="1:27" x14ac:dyDescent="0.2">
      <c r="A1005" s="126"/>
      <c r="B1005" s="127"/>
      <c r="C1005" s="128"/>
      <c r="D1005" s="129"/>
      <c r="E1005" s="129"/>
      <c r="F1005" s="129"/>
      <c r="G1005" s="129"/>
      <c r="H1005" s="129"/>
      <c r="I1005" s="129"/>
      <c r="L1005" s="132"/>
      <c r="Q1005" s="133"/>
      <c r="R1005" s="133"/>
      <c r="S1005" s="133"/>
      <c r="U1005" s="136"/>
      <c r="V1005" s="136"/>
      <c r="X1005" s="137"/>
      <c r="Y1005" s="135"/>
      <c r="AA1005" s="138"/>
    </row>
    <row r="1006" spans="1:27" x14ac:dyDescent="0.2">
      <c r="A1006" s="126"/>
      <c r="B1006" s="127"/>
      <c r="C1006" s="128"/>
      <c r="D1006" s="129"/>
      <c r="E1006" s="129"/>
      <c r="F1006" s="129"/>
      <c r="G1006" s="129"/>
      <c r="H1006" s="129"/>
      <c r="I1006" s="129"/>
      <c r="L1006" s="132"/>
      <c r="Q1006" s="133"/>
      <c r="R1006" s="133"/>
      <c r="S1006" s="133"/>
      <c r="U1006" s="136"/>
      <c r="V1006" s="136"/>
      <c r="X1006" s="137"/>
      <c r="Y1006" s="135"/>
      <c r="AA1006" s="138"/>
    </row>
    <row r="1007" spans="1:27" x14ac:dyDescent="0.2">
      <c r="A1007" s="126"/>
      <c r="B1007" s="127"/>
      <c r="C1007" s="128"/>
      <c r="D1007" s="129"/>
      <c r="E1007" s="129"/>
      <c r="F1007" s="129"/>
      <c r="G1007" s="129"/>
      <c r="H1007" s="129"/>
      <c r="I1007" s="129"/>
      <c r="L1007" s="132"/>
      <c r="Q1007" s="133"/>
      <c r="R1007" s="133"/>
      <c r="S1007" s="133"/>
      <c r="U1007" s="136"/>
      <c r="V1007" s="136"/>
      <c r="X1007" s="137"/>
      <c r="Y1007" s="135"/>
      <c r="AA1007" s="138"/>
    </row>
    <row r="1008" spans="1:27" x14ac:dyDescent="0.2">
      <c r="A1008" s="126"/>
      <c r="B1008" s="127"/>
      <c r="C1008" s="128"/>
      <c r="D1008" s="129"/>
      <c r="E1008" s="129"/>
      <c r="F1008" s="129"/>
      <c r="G1008" s="129"/>
      <c r="H1008" s="129"/>
      <c r="I1008" s="129"/>
      <c r="L1008" s="132"/>
      <c r="Q1008" s="133"/>
      <c r="R1008" s="133"/>
      <c r="S1008" s="133"/>
      <c r="U1008" s="136"/>
      <c r="V1008" s="136"/>
      <c r="X1008" s="137"/>
      <c r="Y1008" s="135"/>
      <c r="AA1008" s="138"/>
    </row>
    <row r="1009" spans="1:27" x14ac:dyDescent="0.2">
      <c r="A1009" s="126"/>
      <c r="B1009" s="127"/>
      <c r="C1009" s="128"/>
      <c r="D1009" s="129"/>
      <c r="E1009" s="129"/>
      <c r="F1009" s="129"/>
      <c r="G1009" s="129"/>
      <c r="H1009" s="129"/>
      <c r="I1009" s="129"/>
      <c r="L1009" s="132"/>
      <c r="Q1009" s="133"/>
      <c r="R1009" s="133"/>
      <c r="S1009" s="133"/>
      <c r="U1009" s="136"/>
      <c r="V1009" s="136"/>
      <c r="X1009" s="137"/>
      <c r="Y1009" s="135"/>
      <c r="AA1009" s="138"/>
    </row>
    <row r="1010" spans="1:27" x14ac:dyDescent="0.2">
      <c r="A1010" s="126"/>
      <c r="B1010" s="127"/>
      <c r="C1010" s="128"/>
      <c r="D1010" s="129"/>
      <c r="E1010" s="129"/>
      <c r="F1010" s="129"/>
      <c r="G1010" s="129"/>
      <c r="H1010" s="129"/>
      <c r="I1010" s="129"/>
      <c r="L1010" s="132"/>
      <c r="Q1010" s="133"/>
      <c r="R1010" s="133"/>
      <c r="S1010" s="133"/>
      <c r="U1010" s="136"/>
      <c r="V1010" s="136"/>
      <c r="X1010" s="137"/>
      <c r="Y1010" s="135"/>
      <c r="AA1010" s="138"/>
    </row>
    <row r="1011" spans="1:27" x14ac:dyDescent="0.2">
      <c r="A1011" s="126"/>
      <c r="B1011" s="127"/>
      <c r="C1011" s="128"/>
      <c r="D1011" s="129"/>
      <c r="E1011" s="129"/>
      <c r="F1011" s="129"/>
      <c r="G1011" s="129"/>
      <c r="H1011" s="129"/>
      <c r="I1011" s="129"/>
      <c r="L1011" s="132"/>
      <c r="Q1011" s="133"/>
      <c r="R1011" s="133"/>
      <c r="S1011" s="133"/>
      <c r="U1011" s="136"/>
      <c r="V1011" s="136"/>
      <c r="X1011" s="137"/>
      <c r="Y1011" s="135"/>
      <c r="AA1011" s="138"/>
    </row>
    <row r="1012" spans="1:27" x14ac:dyDescent="0.2">
      <c r="A1012" s="126"/>
      <c r="B1012" s="127"/>
      <c r="C1012" s="128"/>
      <c r="D1012" s="129"/>
      <c r="E1012" s="129"/>
      <c r="F1012" s="129"/>
      <c r="G1012" s="129"/>
      <c r="H1012" s="129"/>
      <c r="I1012" s="129"/>
      <c r="L1012" s="132"/>
      <c r="Q1012" s="133"/>
      <c r="R1012" s="133"/>
      <c r="S1012" s="133"/>
      <c r="U1012" s="136"/>
      <c r="V1012" s="136"/>
      <c r="X1012" s="137"/>
      <c r="Y1012" s="135"/>
      <c r="AA1012" s="138"/>
    </row>
    <row r="1013" spans="1:27" x14ac:dyDescent="0.2">
      <c r="A1013" s="126"/>
      <c r="B1013" s="127"/>
      <c r="C1013" s="128"/>
      <c r="D1013" s="129"/>
      <c r="E1013" s="129"/>
      <c r="F1013" s="129"/>
      <c r="G1013" s="129"/>
      <c r="H1013" s="129"/>
      <c r="I1013" s="129"/>
      <c r="L1013" s="132"/>
      <c r="Q1013" s="133"/>
      <c r="R1013" s="133"/>
      <c r="S1013" s="133"/>
      <c r="U1013" s="136"/>
      <c r="V1013" s="136"/>
      <c r="X1013" s="137"/>
      <c r="Y1013" s="135"/>
      <c r="AA1013" s="138"/>
    </row>
    <row r="1014" spans="1:27" x14ac:dyDescent="0.2">
      <c r="A1014" s="126"/>
      <c r="B1014" s="127"/>
      <c r="C1014" s="128"/>
      <c r="D1014" s="129"/>
      <c r="E1014" s="129"/>
      <c r="F1014" s="129"/>
      <c r="G1014" s="129"/>
      <c r="H1014" s="129"/>
      <c r="I1014" s="129"/>
      <c r="L1014" s="132"/>
      <c r="Q1014" s="133"/>
      <c r="R1014" s="133"/>
      <c r="S1014" s="133"/>
      <c r="U1014" s="136"/>
      <c r="V1014" s="136"/>
      <c r="X1014" s="137"/>
      <c r="Y1014" s="135"/>
      <c r="AA1014" s="138"/>
    </row>
    <row r="1015" spans="1:27" x14ac:dyDescent="0.2">
      <c r="A1015" s="126"/>
      <c r="B1015" s="127"/>
      <c r="C1015" s="128"/>
      <c r="D1015" s="129"/>
      <c r="E1015" s="129"/>
      <c r="F1015" s="129"/>
      <c r="G1015" s="129"/>
      <c r="H1015" s="129"/>
      <c r="I1015" s="129"/>
      <c r="L1015" s="132"/>
      <c r="Q1015" s="133"/>
      <c r="R1015" s="133"/>
      <c r="S1015" s="133"/>
      <c r="U1015" s="136"/>
      <c r="V1015" s="136"/>
      <c r="X1015" s="137"/>
      <c r="Y1015" s="135"/>
      <c r="AA1015" s="138"/>
    </row>
    <row r="1016" spans="1:27" x14ac:dyDescent="0.2">
      <c r="A1016" s="126"/>
      <c r="B1016" s="127"/>
      <c r="C1016" s="128"/>
      <c r="D1016" s="129"/>
      <c r="E1016" s="129"/>
      <c r="F1016" s="129"/>
      <c r="G1016" s="129"/>
      <c r="H1016" s="129"/>
      <c r="I1016" s="129"/>
      <c r="L1016" s="132"/>
      <c r="Q1016" s="133"/>
      <c r="R1016" s="133"/>
      <c r="S1016" s="133"/>
      <c r="U1016" s="136"/>
      <c r="V1016" s="136"/>
      <c r="X1016" s="137"/>
      <c r="Y1016" s="135"/>
      <c r="AA1016" s="138"/>
    </row>
    <row r="1017" spans="1:27" x14ac:dyDescent="0.2">
      <c r="A1017" s="126"/>
      <c r="B1017" s="127"/>
      <c r="C1017" s="128"/>
      <c r="D1017" s="129"/>
      <c r="E1017" s="129"/>
      <c r="F1017" s="129"/>
      <c r="G1017" s="129"/>
      <c r="H1017" s="129"/>
      <c r="I1017" s="129"/>
      <c r="L1017" s="132"/>
      <c r="Q1017" s="133"/>
      <c r="R1017" s="133"/>
      <c r="S1017" s="133"/>
      <c r="U1017" s="136"/>
      <c r="V1017" s="136"/>
      <c r="X1017" s="137"/>
      <c r="Y1017" s="135"/>
      <c r="AA1017" s="138"/>
    </row>
    <row r="1018" spans="1:27" x14ac:dyDescent="0.2">
      <c r="A1018" s="126"/>
      <c r="B1018" s="127"/>
      <c r="C1018" s="128"/>
      <c r="D1018" s="129"/>
      <c r="E1018" s="129"/>
      <c r="F1018" s="129"/>
      <c r="G1018" s="129"/>
      <c r="H1018" s="129"/>
      <c r="I1018" s="129"/>
      <c r="L1018" s="132"/>
      <c r="Q1018" s="133"/>
      <c r="R1018" s="133"/>
      <c r="S1018" s="133"/>
      <c r="U1018" s="136"/>
      <c r="V1018" s="136"/>
      <c r="X1018" s="137"/>
      <c r="Y1018" s="135"/>
      <c r="AA1018" s="138"/>
    </row>
    <row r="1019" spans="1:27" x14ac:dyDescent="0.2">
      <c r="A1019" s="126"/>
      <c r="B1019" s="127"/>
      <c r="C1019" s="128"/>
      <c r="D1019" s="129"/>
      <c r="E1019" s="129"/>
      <c r="F1019" s="129"/>
      <c r="G1019" s="129"/>
      <c r="H1019" s="129"/>
      <c r="I1019" s="129"/>
      <c r="L1019" s="132"/>
      <c r="Q1019" s="133"/>
      <c r="R1019" s="133"/>
      <c r="S1019" s="133"/>
      <c r="U1019" s="136"/>
      <c r="V1019" s="136"/>
      <c r="X1019" s="137"/>
      <c r="Y1019" s="135"/>
      <c r="AA1019" s="138"/>
    </row>
    <row r="1020" spans="1:27" x14ac:dyDescent="0.2">
      <c r="A1020" s="126"/>
      <c r="B1020" s="127"/>
      <c r="C1020" s="128"/>
      <c r="D1020" s="129"/>
      <c r="E1020" s="129"/>
      <c r="F1020" s="129"/>
      <c r="G1020" s="129"/>
      <c r="H1020" s="129"/>
      <c r="I1020" s="129"/>
      <c r="L1020" s="132"/>
      <c r="Q1020" s="133"/>
      <c r="R1020" s="133"/>
      <c r="S1020" s="133"/>
      <c r="U1020" s="136"/>
      <c r="V1020" s="136"/>
      <c r="X1020" s="137"/>
      <c r="Y1020" s="135"/>
      <c r="AA1020" s="138"/>
    </row>
    <row r="1021" spans="1:27" x14ac:dyDescent="0.2">
      <c r="A1021" s="126"/>
      <c r="B1021" s="127"/>
      <c r="C1021" s="128"/>
      <c r="D1021" s="129"/>
      <c r="E1021" s="129"/>
      <c r="F1021" s="129"/>
      <c r="G1021" s="129"/>
      <c r="H1021" s="129"/>
      <c r="I1021" s="129"/>
      <c r="L1021" s="132"/>
      <c r="Q1021" s="133"/>
      <c r="R1021" s="133"/>
      <c r="S1021" s="133"/>
      <c r="U1021" s="136"/>
      <c r="V1021" s="136"/>
      <c r="X1021" s="137"/>
      <c r="Y1021" s="135"/>
      <c r="AA1021" s="138"/>
    </row>
    <row r="1022" spans="1:27" x14ac:dyDescent="0.2">
      <c r="A1022" s="126"/>
      <c r="B1022" s="127"/>
      <c r="C1022" s="128"/>
      <c r="D1022" s="129"/>
      <c r="E1022" s="129"/>
      <c r="F1022" s="129"/>
      <c r="G1022" s="129"/>
      <c r="H1022" s="129"/>
      <c r="I1022" s="129"/>
      <c r="L1022" s="132"/>
      <c r="Q1022" s="133"/>
      <c r="R1022" s="133"/>
      <c r="S1022" s="133"/>
      <c r="U1022" s="136"/>
      <c r="V1022" s="136"/>
      <c r="X1022" s="137"/>
      <c r="Y1022" s="135"/>
      <c r="AA1022" s="138"/>
    </row>
    <row r="1023" spans="1:27" x14ac:dyDescent="0.2">
      <c r="A1023" s="126"/>
      <c r="B1023" s="127"/>
      <c r="C1023" s="128"/>
      <c r="D1023" s="129"/>
      <c r="E1023" s="129"/>
      <c r="F1023" s="129"/>
      <c r="G1023" s="129"/>
      <c r="H1023" s="129"/>
      <c r="I1023" s="129"/>
      <c r="L1023" s="132"/>
      <c r="Q1023" s="133"/>
      <c r="R1023" s="133"/>
      <c r="S1023" s="133"/>
      <c r="U1023" s="136"/>
      <c r="V1023" s="136"/>
      <c r="X1023" s="137"/>
      <c r="Y1023" s="135"/>
      <c r="AA1023" s="138"/>
    </row>
    <row r="1024" spans="1:27" x14ac:dyDescent="0.2">
      <c r="A1024" s="126"/>
      <c r="B1024" s="127"/>
      <c r="C1024" s="128"/>
      <c r="D1024" s="129"/>
      <c r="E1024" s="129"/>
      <c r="F1024" s="129"/>
      <c r="G1024" s="129"/>
      <c r="H1024" s="129"/>
      <c r="I1024" s="129"/>
      <c r="L1024" s="132"/>
      <c r="Q1024" s="133"/>
      <c r="R1024" s="133"/>
      <c r="S1024" s="133"/>
      <c r="U1024" s="136"/>
      <c r="V1024" s="136"/>
      <c r="X1024" s="137"/>
      <c r="Y1024" s="135"/>
      <c r="AA1024" s="138"/>
    </row>
    <row r="1025" spans="1:27" x14ac:dyDescent="0.2">
      <c r="A1025" s="126"/>
      <c r="B1025" s="127"/>
      <c r="C1025" s="128"/>
      <c r="D1025" s="129"/>
      <c r="E1025" s="129"/>
      <c r="F1025" s="129"/>
      <c r="G1025" s="129"/>
      <c r="H1025" s="129"/>
      <c r="I1025" s="129"/>
      <c r="L1025" s="132"/>
      <c r="Q1025" s="133"/>
      <c r="R1025" s="133"/>
      <c r="S1025" s="133"/>
      <c r="U1025" s="136"/>
      <c r="V1025" s="136"/>
      <c r="X1025" s="137"/>
      <c r="Y1025" s="135"/>
      <c r="AA1025" s="138"/>
    </row>
    <row r="1026" spans="1:27" x14ac:dyDescent="0.2">
      <c r="A1026" s="126"/>
      <c r="B1026" s="127"/>
      <c r="C1026" s="128"/>
      <c r="D1026" s="129"/>
      <c r="E1026" s="129"/>
      <c r="F1026" s="129"/>
      <c r="G1026" s="129"/>
      <c r="H1026" s="129"/>
      <c r="I1026" s="129"/>
      <c r="L1026" s="132"/>
      <c r="Q1026" s="133"/>
      <c r="R1026" s="133"/>
      <c r="S1026" s="133"/>
      <c r="U1026" s="136"/>
      <c r="V1026" s="136"/>
      <c r="X1026" s="137"/>
      <c r="Y1026" s="135"/>
      <c r="AA1026" s="138"/>
    </row>
    <row r="1027" spans="1:27" x14ac:dyDescent="0.2">
      <c r="A1027" s="126"/>
      <c r="B1027" s="127"/>
      <c r="C1027" s="128"/>
      <c r="D1027" s="129"/>
      <c r="E1027" s="129"/>
      <c r="F1027" s="129"/>
      <c r="G1027" s="129"/>
      <c r="H1027" s="129"/>
      <c r="I1027" s="129"/>
      <c r="L1027" s="132"/>
      <c r="Q1027" s="133"/>
      <c r="R1027" s="133"/>
      <c r="S1027" s="133"/>
      <c r="U1027" s="136"/>
      <c r="V1027" s="136"/>
      <c r="X1027" s="137"/>
      <c r="Y1027" s="135"/>
      <c r="AA1027" s="138"/>
    </row>
    <row r="1028" spans="1:27" x14ac:dyDescent="0.2">
      <c r="A1028" s="126"/>
      <c r="B1028" s="127"/>
      <c r="C1028" s="128"/>
      <c r="D1028" s="129"/>
      <c r="E1028" s="129"/>
      <c r="F1028" s="129"/>
      <c r="G1028" s="129"/>
      <c r="H1028" s="129"/>
      <c r="I1028" s="129"/>
      <c r="L1028" s="132"/>
      <c r="Q1028" s="133"/>
      <c r="R1028" s="133"/>
      <c r="S1028" s="133"/>
      <c r="U1028" s="136"/>
      <c r="V1028" s="136"/>
      <c r="X1028" s="137"/>
      <c r="Y1028" s="135"/>
      <c r="AA1028" s="138"/>
    </row>
    <row r="1029" spans="1:27" x14ac:dyDescent="0.2">
      <c r="A1029" s="126"/>
      <c r="B1029" s="127"/>
      <c r="C1029" s="128"/>
      <c r="D1029" s="129"/>
      <c r="E1029" s="129"/>
      <c r="F1029" s="129"/>
      <c r="G1029" s="129"/>
      <c r="H1029" s="129"/>
      <c r="I1029" s="129"/>
      <c r="L1029" s="132"/>
      <c r="Q1029" s="133"/>
      <c r="R1029" s="133"/>
      <c r="S1029" s="133"/>
      <c r="U1029" s="136"/>
      <c r="V1029" s="136"/>
      <c r="X1029" s="137"/>
      <c r="Y1029" s="135"/>
      <c r="AA1029" s="138"/>
    </row>
    <row r="1030" spans="1:27" x14ac:dyDescent="0.2">
      <c r="A1030" s="126"/>
      <c r="B1030" s="127"/>
      <c r="C1030" s="128"/>
      <c r="D1030" s="129"/>
      <c r="E1030" s="129"/>
      <c r="F1030" s="129"/>
      <c r="G1030" s="129"/>
      <c r="H1030" s="129"/>
      <c r="I1030" s="129"/>
      <c r="L1030" s="132"/>
      <c r="Q1030" s="133"/>
      <c r="R1030" s="133"/>
      <c r="S1030" s="133"/>
      <c r="U1030" s="136"/>
      <c r="V1030" s="136"/>
      <c r="X1030" s="137"/>
      <c r="Y1030" s="135"/>
      <c r="AA1030" s="138"/>
    </row>
    <row r="1031" spans="1:27" x14ac:dyDescent="0.2">
      <c r="A1031" s="126"/>
      <c r="B1031" s="127"/>
      <c r="C1031" s="128"/>
      <c r="D1031" s="129"/>
      <c r="E1031" s="129"/>
      <c r="F1031" s="129"/>
      <c r="G1031" s="129"/>
      <c r="H1031" s="129"/>
      <c r="I1031" s="129"/>
      <c r="L1031" s="132"/>
      <c r="Q1031" s="133"/>
      <c r="R1031" s="133"/>
      <c r="S1031" s="133"/>
      <c r="U1031" s="136"/>
      <c r="V1031" s="136"/>
      <c r="X1031" s="137"/>
      <c r="Y1031" s="135"/>
      <c r="AA1031" s="138"/>
    </row>
    <row r="1032" spans="1:27" x14ac:dyDescent="0.2">
      <c r="A1032" s="126"/>
      <c r="B1032" s="127"/>
      <c r="C1032" s="128"/>
      <c r="D1032" s="129"/>
      <c r="E1032" s="129"/>
      <c r="F1032" s="129"/>
      <c r="G1032" s="129"/>
      <c r="H1032" s="129"/>
      <c r="I1032" s="129"/>
      <c r="L1032" s="132"/>
      <c r="Q1032" s="133"/>
      <c r="R1032" s="133"/>
      <c r="S1032" s="133"/>
      <c r="U1032" s="136"/>
      <c r="V1032" s="136"/>
      <c r="X1032" s="137"/>
      <c r="Y1032" s="135"/>
      <c r="AA1032" s="138"/>
    </row>
    <row r="1033" spans="1:27" x14ac:dyDescent="0.2">
      <c r="A1033" s="126"/>
      <c r="B1033" s="127"/>
      <c r="C1033" s="128"/>
      <c r="D1033" s="129"/>
      <c r="E1033" s="129"/>
      <c r="F1033" s="129"/>
      <c r="G1033" s="129"/>
      <c r="H1033" s="129"/>
      <c r="I1033" s="129"/>
      <c r="L1033" s="132"/>
      <c r="Q1033" s="133"/>
      <c r="R1033" s="133"/>
      <c r="S1033" s="133"/>
      <c r="U1033" s="136"/>
      <c r="V1033" s="136"/>
      <c r="X1033" s="137"/>
      <c r="Y1033" s="135"/>
      <c r="AA1033" s="138"/>
    </row>
    <row r="1034" spans="1:27" x14ac:dyDescent="0.2">
      <c r="A1034" s="126"/>
      <c r="B1034" s="127"/>
      <c r="C1034" s="128"/>
      <c r="D1034" s="129"/>
      <c r="E1034" s="129"/>
      <c r="F1034" s="129"/>
      <c r="G1034" s="129"/>
      <c r="H1034" s="129"/>
      <c r="I1034" s="129"/>
      <c r="L1034" s="132"/>
      <c r="Q1034" s="133"/>
      <c r="R1034" s="133"/>
      <c r="S1034" s="133"/>
      <c r="U1034" s="136"/>
      <c r="V1034" s="136"/>
      <c r="X1034" s="137"/>
      <c r="Y1034" s="135"/>
      <c r="AA1034" s="138"/>
    </row>
    <row r="1035" spans="1:27" x14ac:dyDescent="0.2">
      <c r="A1035" s="126"/>
      <c r="B1035" s="127"/>
      <c r="C1035" s="128"/>
      <c r="D1035" s="129"/>
      <c r="E1035" s="129"/>
      <c r="F1035" s="129"/>
      <c r="G1035" s="129"/>
      <c r="H1035" s="129"/>
      <c r="I1035" s="129"/>
      <c r="L1035" s="132"/>
      <c r="Q1035" s="133"/>
      <c r="R1035" s="133"/>
      <c r="S1035" s="133"/>
      <c r="U1035" s="136"/>
      <c r="V1035" s="136"/>
      <c r="X1035" s="137"/>
      <c r="Y1035" s="135"/>
      <c r="AA1035" s="138"/>
    </row>
    <row r="1036" spans="1:27" x14ac:dyDescent="0.2">
      <c r="A1036" s="126"/>
      <c r="B1036" s="127"/>
      <c r="C1036" s="128"/>
      <c r="D1036" s="129"/>
      <c r="E1036" s="129"/>
      <c r="F1036" s="129"/>
      <c r="G1036" s="129"/>
      <c r="H1036" s="129"/>
      <c r="I1036" s="129"/>
      <c r="L1036" s="132"/>
      <c r="Q1036" s="133"/>
      <c r="R1036" s="133"/>
      <c r="S1036" s="133"/>
      <c r="U1036" s="136"/>
      <c r="V1036" s="136"/>
      <c r="X1036" s="137"/>
      <c r="Y1036" s="135"/>
      <c r="AA1036" s="138"/>
    </row>
    <row r="1037" spans="1:27" x14ac:dyDescent="0.2">
      <c r="A1037" s="126"/>
      <c r="B1037" s="127"/>
      <c r="C1037" s="128"/>
      <c r="D1037" s="129"/>
      <c r="E1037" s="129"/>
      <c r="F1037" s="129"/>
      <c r="G1037" s="129"/>
      <c r="H1037" s="129"/>
      <c r="I1037" s="129"/>
      <c r="L1037" s="132"/>
      <c r="Q1037" s="133"/>
      <c r="R1037" s="133"/>
      <c r="S1037" s="133"/>
      <c r="U1037" s="136"/>
      <c r="V1037" s="136"/>
      <c r="X1037" s="137"/>
      <c r="Y1037" s="135"/>
      <c r="AA1037" s="138"/>
    </row>
    <row r="1038" spans="1:27" x14ac:dyDescent="0.2">
      <c r="A1038" s="126"/>
      <c r="B1038" s="127"/>
      <c r="C1038" s="128"/>
      <c r="D1038" s="129"/>
      <c r="E1038" s="129"/>
      <c r="F1038" s="129"/>
      <c r="G1038" s="129"/>
      <c r="H1038" s="129"/>
      <c r="I1038" s="129"/>
      <c r="L1038" s="132"/>
      <c r="Q1038" s="133"/>
      <c r="R1038" s="133"/>
      <c r="S1038" s="133"/>
      <c r="U1038" s="136"/>
      <c r="V1038" s="136"/>
      <c r="X1038" s="137"/>
      <c r="Y1038" s="135"/>
      <c r="AA1038" s="138"/>
    </row>
    <row r="1039" spans="1:27" x14ac:dyDescent="0.2">
      <c r="A1039" s="126"/>
      <c r="B1039" s="127"/>
      <c r="C1039" s="128"/>
      <c r="D1039" s="129"/>
      <c r="E1039" s="129"/>
      <c r="F1039" s="129"/>
      <c r="G1039" s="129"/>
      <c r="H1039" s="129"/>
      <c r="I1039" s="129"/>
      <c r="L1039" s="132"/>
      <c r="Q1039" s="133"/>
      <c r="R1039" s="133"/>
      <c r="S1039" s="133"/>
      <c r="U1039" s="136"/>
      <c r="V1039" s="136"/>
      <c r="X1039" s="137"/>
      <c r="Y1039" s="135"/>
      <c r="AA1039" s="138"/>
    </row>
    <row r="1040" spans="1:27" x14ac:dyDescent="0.2">
      <c r="A1040" s="126"/>
      <c r="B1040" s="127"/>
      <c r="C1040" s="128"/>
      <c r="D1040" s="129"/>
      <c r="E1040" s="129"/>
      <c r="F1040" s="129"/>
      <c r="G1040" s="129"/>
      <c r="H1040" s="129"/>
      <c r="I1040" s="129"/>
      <c r="L1040" s="132"/>
      <c r="Q1040" s="133"/>
      <c r="R1040" s="133"/>
      <c r="S1040" s="133"/>
      <c r="U1040" s="136"/>
      <c r="V1040" s="136"/>
      <c r="X1040" s="137"/>
      <c r="Y1040" s="135"/>
      <c r="AA1040" s="138"/>
    </row>
    <row r="1041" spans="1:27" x14ac:dyDescent="0.2">
      <c r="A1041" s="126"/>
      <c r="B1041" s="127"/>
      <c r="C1041" s="128"/>
      <c r="D1041" s="129"/>
      <c r="E1041" s="129"/>
      <c r="F1041" s="129"/>
      <c r="G1041" s="129"/>
      <c r="H1041" s="129"/>
      <c r="I1041" s="129"/>
      <c r="L1041" s="132"/>
      <c r="Q1041" s="133"/>
      <c r="R1041" s="133"/>
      <c r="S1041" s="133"/>
      <c r="U1041" s="136"/>
      <c r="V1041" s="136"/>
      <c r="X1041" s="137"/>
      <c r="Y1041" s="135"/>
      <c r="AA1041" s="138"/>
    </row>
    <row r="1042" spans="1:27" x14ac:dyDescent="0.2">
      <c r="A1042" s="126"/>
      <c r="B1042" s="127"/>
      <c r="C1042" s="128"/>
      <c r="D1042" s="129"/>
      <c r="E1042" s="129"/>
      <c r="F1042" s="129"/>
      <c r="G1042" s="129"/>
      <c r="H1042" s="129"/>
      <c r="I1042" s="129"/>
      <c r="L1042" s="132"/>
      <c r="Q1042" s="133"/>
      <c r="R1042" s="133"/>
      <c r="S1042" s="133"/>
      <c r="U1042" s="136"/>
      <c r="V1042" s="136"/>
      <c r="X1042" s="137"/>
      <c r="Y1042" s="135"/>
      <c r="AA1042" s="138"/>
    </row>
    <row r="1043" spans="1:27" x14ac:dyDescent="0.2">
      <c r="A1043" s="126"/>
      <c r="B1043" s="127"/>
      <c r="C1043" s="128"/>
      <c r="D1043" s="129"/>
      <c r="E1043" s="129"/>
      <c r="F1043" s="129"/>
      <c r="G1043" s="129"/>
      <c r="H1043" s="129"/>
      <c r="I1043" s="129"/>
      <c r="L1043" s="132"/>
      <c r="Q1043" s="133"/>
      <c r="R1043" s="133"/>
      <c r="S1043" s="133"/>
      <c r="U1043" s="136"/>
      <c r="V1043" s="136"/>
      <c r="X1043" s="137"/>
      <c r="Y1043" s="135"/>
      <c r="AA1043" s="138"/>
    </row>
    <row r="1044" spans="1:27" x14ac:dyDescent="0.2">
      <c r="A1044" s="126"/>
      <c r="B1044" s="127"/>
      <c r="C1044" s="128"/>
      <c r="D1044" s="129"/>
      <c r="E1044" s="129"/>
      <c r="F1044" s="129"/>
      <c r="G1044" s="129"/>
      <c r="H1044" s="129"/>
      <c r="I1044" s="129"/>
      <c r="L1044" s="132"/>
      <c r="Q1044" s="133"/>
      <c r="R1044" s="133"/>
      <c r="S1044" s="133"/>
      <c r="U1044" s="136"/>
      <c r="V1044" s="136"/>
      <c r="X1044" s="137"/>
      <c r="Y1044" s="135"/>
      <c r="AA1044" s="138"/>
    </row>
    <row r="1045" spans="1:27" x14ac:dyDescent="0.2">
      <c r="A1045" s="126"/>
      <c r="B1045" s="127"/>
      <c r="C1045" s="128"/>
      <c r="D1045" s="129"/>
      <c r="E1045" s="129"/>
      <c r="F1045" s="129"/>
      <c r="G1045" s="129"/>
      <c r="H1045" s="129"/>
      <c r="I1045" s="129"/>
      <c r="L1045" s="132"/>
      <c r="Q1045" s="133"/>
      <c r="R1045" s="133"/>
      <c r="S1045" s="133"/>
      <c r="U1045" s="136"/>
      <c r="V1045" s="136"/>
      <c r="X1045" s="137"/>
      <c r="Y1045" s="135"/>
      <c r="AA1045" s="138"/>
    </row>
    <row r="1046" spans="1:27" x14ac:dyDescent="0.2">
      <c r="A1046" s="126"/>
      <c r="B1046" s="127"/>
      <c r="C1046" s="128"/>
      <c r="D1046" s="129"/>
      <c r="E1046" s="129"/>
      <c r="F1046" s="129"/>
      <c r="G1046" s="129"/>
      <c r="H1046" s="129"/>
      <c r="I1046" s="129"/>
      <c r="L1046" s="132"/>
      <c r="Q1046" s="133"/>
      <c r="R1046" s="133"/>
      <c r="S1046" s="133"/>
      <c r="U1046" s="136"/>
      <c r="V1046" s="136"/>
      <c r="X1046" s="137"/>
      <c r="Y1046" s="135"/>
      <c r="AA1046" s="138"/>
    </row>
    <row r="1047" spans="1:27" x14ac:dyDescent="0.2">
      <c r="A1047" s="126"/>
      <c r="B1047" s="127"/>
      <c r="C1047" s="128"/>
      <c r="D1047" s="129"/>
      <c r="E1047" s="129"/>
      <c r="F1047" s="129"/>
      <c r="G1047" s="129"/>
      <c r="H1047" s="129"/>
      <c r="I1047" s="129"/>
      <c r="L1047" s="132"/>
      <c r="Q1047" s="133"/>
      <c r="R1047" s="133"/>
      <c r="S1047" s="133"/>
      <c r="U1047" s="136"/>
      <c r="V1047" s="136"/>
      <c r="X1047" s="137"/>
      <c r="Y1047" s="135"/>
      <c r="AA1047" s="138"/>
    </row>
    <row r="1048" spans="1:27" x14ac:dyDescent="0.2">
      <c r="A1048" s="126"/>
      <c r="B1048" s="127"/>
      <c r="C1048" s="128"/>
      <c r="D1048" s="129"/>
      <c r="E1048" s="129"/>
      <c r="F1048" s="129"/>
      <c r="G1048" s="129"/>
      <c r="H1048" s="129"/>
      <c r="I1048" s="129"/>
      <c r="L1048" s="132"/>
      <c r="Q1048" s="133"/>
      <c r="R1048" s="133"/>
      <c r="S1048" s="133"/>
      <c r="U1048" s="136"/>
      <c r="V1048" s="136"/>
      <c r="X1048" s="137"/>
      <c r="Y1048" s="135"/>
      <c r="AA1048" s="138"/>
    </row>
    <row r="1049" spans="1:27" x14ac:dyDescent="0.2">
      <c r="A1049" s="126"/>
      <c r="B1049" s="127"/>
      <c r="C1049" s="128"/>
      <c r="D1049" s="129"/>
      <c r="E1049" s="129"/>
      <c r="F1049" s="129"/>
      <c r="G1049" s="129"/>
      <c r="H1049" s="129"/>
      <c r="I1049" s="129"/>
      <c r="L1049" s="132"/>
      <c r="Q1049" s="133"/>
      <c r="R1049" s="133"/>
      <c r="S1049" s="133"/>
      <c r="U1049" s="136"/>
      <c r="V1049" s="136"/>
      <c r="X1049" s="137"/>
      <c r="Y1049" s="135"/>
      <c r="AA1049" s="138"/>
    </row>
    <row r="1050" spans="1:27" x14ac:dyDescent="0.2">
      <c r="A1050" s="126"/>
      <c r="B1050" s="127"/>
      <c r="C1050" s="128"/>
      <c r="D1050" s="129"/>
      <c r="E1050" s="129"/>
      <c r="F1050" s="129"/>
      <c r="G1050" s="129"/>
      <c r="H1050" s="129"/>
      <c r="I1050" s="129"/>
      <c r="L1050" s="132"/>
      <c r="Q1050" s="133"/>
      <c r="R1050" s="133"/>
      <c r="S1050" s="133"/>
      <c r="U1050" s="136"/>
      <c r="V1050" s="136"/>
      <c r="X1050" s="137"/>
      <c r="Y1050" s="135"/>
      <c r="AA1050" s="138"/>
    </row>
    <row r="1051" spans="1:27" x14ac:dyDescent="0.2">
      <c r="A1051" s="126"/>
      <c r="B1051" s="127"/>
      <c r="C1051" s="128"/>
      <c r="D1051" s="129"/>
      <c r="E1051" s="129"/>
      <c r="F1051" s="129"/>
      <c r="G1051" s="129"/>
      <c r="H1051" s="129"/>
      <c r="I1051" s="129"/>
      <c r="L1051" s="132"/>
      <c r="Q1051" s="133"/>
      <c r="R1051" s="133"/>
      <c r="S1051" s="133"/>
      <c r="U1051" s="136"/>
      <c r="V1051" s="136"/>
      <c r="X1051" s="137"/>
      <c r="Y1051" s="135"/>
      <c r="AA1051" s="138"/>
    </row>
    <row r="1052" spans="1:27" x14ac:dyDescent="0.2">
      <c r="A1052" s="126"/>
      <c r="B1052" s="127"/>
      <c r="C1052" s="128"/>
      <c r="D1052" s="129"/>
      <c r="E1052" s="129"/>
      <c r="F1052" s="129"/>
      <c r="G1052" s="129"/>
      <c r="H1052" s="129"/>
      <c r="I1052" s="129"/>
      <c r="L1052" s="132"/>
      <c r="Q1052" s="133"/>
      <c r="R1052" s="133"/>
      <c r="S1052" s="133"/>
      <c r="U1052" s="136"/>
      <c r="V1052" s="136"/>
      <c r="X1052" s="137"/>
      <c r="Y1052" s="135"/>
      <c r="AA1052" s="138"/>
    </row>
    <row r="1053" spans="1:27" x14ac:dyDescent="0.2">
      <c r="A1053" s="126"/>
      <c r="B1053" s="127"/>
      <c r="C1053" s="128"/>
      <c r="D1053" s="129"/>
      <c r="E1053" s="129"/>
      <c r="F1053" s="129"/>
      <c r="G1053" s="129"/>
      <c r="H1053" s="129"/>
      <c r="I1053" s="129"/>
      <c r="L1053" s="132"/>
      <c r="Q1053" s="133"/>
      <c r="R1053" s="133"/>
      <c r="S1053" s="133"/>
      <c r="U1053" s="136"/>
      <c r="V1053" s="136"/>
      <c r="X1053" s="137"/>
      <c r="Y1053" s="135"/>
      <c r="AA1053" s="138"/>
    </row>
    <row r="1054" spans="1:27" x14ac:dyDescent="0.2">
      <c r="A1054" s="126"/>
      <c r="B1054" s="127"/>
      <c r="C1054" s="128"/>
      <c r="D1054" s="129"/>
      <c r="E1054" s="129"/>
      <c r="F1054" s="129"/>
      <c r="G1054" s="129"/>
      <c r="H1054" s="129"/>
      <c r="I1054" s="129"/>
      <c r="L1054" s="132"/>
      <c r="Q1054" s="133"/>
      <c r="R1054" s="133"/>
      <c r="S1054" s="133"/>
      <c r="U1054" s="136"/>
      <c r="V1054" s="136"/>
      <c r="X1054" s="137"/>
      <c r="Y1054" s="135"/>
      <c r="AA1054" s="138"/>
    </row>
    <row r="1055" spans="1:27" x14ac:dyDescent="0.2">
      <c r="A1055" s="126"/>
      <c r="B1055" s="127"/>
      <c r="C1055" s="128"/>
      <c r="D1055" s="129"/>
      <c r="E1055" s="129"/>
      <c r="F1055" s="129"/>
      <c r="G1055" s="129"/>
      <c r="H1055" s="129"/>
      <c r="I1055" s="129"/>
      <c r="L1055" s="132"/>
      <c r="Q1055" s="133"/>
      <c r="R1055" s="133"/>
      <c r="S1055" s="133"/>
      <c r="U1055" s="136"/>
      <c r="V1055" s="136"/>
      <c r="X1055" s="137"/>
      <c r="Y1055" s="135"/>
      <c r="AA1055" s="138"/>
    </row>
    <row r="1056" spans="1:27" x14ac:dyDescent="0.2">
      <c r="A1056" s="126"/>
      <c r="B1056" s="127"/>
      <c r="C1056" s="128"/>
      <c r="D1056" s="129"/>
      <c r="E1056" s="129"/>
      <c r="F1056" s="129"/>
      <c r="G1056" s="129"/>
      <c r="H1056" s="129"/>
      <c r="I1056" s="129"/>
      <c r="L1056" s="132"/>
      <c r="Q1056" s="133"/>
      <c r="R1056" s="133"/>
      <c r="S1056" s="133"/>
      <c r="U1056" s="136"/>
      <c r="V1056" s="136"/>
      <c r="X1056" s="137"/>
      <c r="Y1056" s="135"/>
      <c r="AA1056" s="138"/>
    </row>
    <row r="1057" spans="1:27" x14ac:dyDescent="0.2">
      <c r="A1057" s="126"/>
      <c r="B1057" s="127"/>
      <c r="C1057" s="128"/>
      <c r="D1057" s="129"/>
      <c r="E1057" s="129"/>
      <c r="F1057" s="129"/>
      <c r="G1057" s="129"/>
      <c r="H1057" s="129"/>
      <c r="I1057" s="129"/>
      <c r="L1057" s="132"/>
      <c r="Q1057" s="133"/>
      <c r="R1057" s="133"/>
      <c r="S1057" s="133"/>
      <c r="U1057" s="136"/>
      <c r="V1057" s="136"/>
      <c r="X1057" s="137"/>
      <c r="Y1057" s="135"/>
      <c r="AA1057" s="138"/>
    </row>
    <row r="1058" spans="1:27" x14ac:dyDescent="0.2">
      <c r="A1058" s="126"/>
      <c r="B1058" s="127"/>
      <c r="C1058" s="128"/>
      <c r="D1058" s="129"/>
      <c r="E1058" s="129"/>
      <c r="F1058" s="129"/>
      <c r="G1058" s="129"/>
      <c r="H1058" s="129"/>
      <c r="I1058" s="129"/>
      <c r="L1058" s="132"/>
      <c r="Q1058" s="133"/>
      <c r="R1058" s="133"/>
      <c r="S1058" s="133"/>
      <c r="U1058" s="136"/>
      <c r="V1058" s="136"/>
      <c r="X1058" s="137"/>
      <c r="Y1058" s="135"/>
      <c r="AA1058" s="138"/>
    </row>
    <row r="1059" spans="1:27" x14ac:dyDescent="0.2">
      <c r="A1059" s="126"/>
      <c r="B1059" s="127"/>
      <c r="C1059" s="128"/>
      <c r="D1059" s="129"/>
      <c r="E1059" s="129"/>
      <c r="F1059" s="129"/>
      <c r="G1059" s="129"/>
      <c r="H1059" s="129"/>
      <c r="I1059" s="129"/>
      <c r="L1059" s="132"/>
      <c r="Q1059" s="133"/>
      <c r="R1059" s="133"/>
      <c r="S1059" s="133"/>
      <c r="U1059" s="136"/>
      <c r="V1059" s="136"/>
      <c r="X1059" s="137"/>
      <c r="Y1059" s="135"/>
      <c r="AA1059" s="138"/>
    </row>
    <row r="1060" spans="1:27" x14ac:dyDescent="0.2">
      <c r="A1060" s="126"/>
      <c r="B1060" s="127"/>
      <c r="C1060" s="128"/>
      <c r="D1060" s="129"/>
      <c r="E1060" s="129"/>
      <c r="F1060" s="129"/>
      <c r="G1060" s="129"/>
      <c r="H1060" s="129"/>
      <c r="I1060" s="129"/>
      <c r="L1060" s="132"/>
      <c r="Q1060" s="133"/>
      <c r="R1060" s="133"/>
      <c r="S1060" s="133"/>
      <c r="U1060" s="136"/>
      <c r="V1060" s="136"/>
      <c r="X1060" s="137"/>
      <c r="Y1060" s="135"/>
      <c r="AA1060" s="138"/>
    </row>
    <row r="1061" spans="1:27" x14ac:dyDescent="0.2">
      <c r="A1061" s="126"/>
      <c r="B1061" s="127"/>
      <c r="C1061" s="128"/>
      <c r="D1061" s="129"/>
      <c r="E1061" s="129"/>
      <c r="F1061" s="129"/>
      <c r="G1061" s="129"/>
      <c r="H1061" s="129"/>
      <c r="I1061" s="129"/>
      <c r="L1061" s="132"/>
      <c r="Q1061" s="133"/>
      <c r="R1061" s="133"/>
      <c r="S1061" s="133"/>
      <c r="U1061" s="136"/>
      <c r="V1061" s="136"/>
      <c r="X1061" s="137"/>
      <c r="Y1061" s="135"/>
      <c r="AA1061" s="138"/>
    </row>
    <row r="1062" spans="1:27" x14ac:dyDescent="0.2">
      <c r="A1062" s="126"/>
      <c r="B1062" s="127"/>
      <c r="C1062" s="128"/>
      <c r="D1062" s="129"/>
      <c r="E1062" s="129"/>
      <c r="F1062" s="129"/>
      <c r="G1062" s="129"/>
      <c r="H1062" s="129"/>
      <c r="I1062" s="129"/>
      <c r="L1062" s="132"/>
      <c r="Q1062" s="133"/>
      <c r="R1062" s="133"/>
      <c r="S1062" s="133"/>
      <c r="U1062" s="136"/>
      <c r="V1062" s="136"/>
      <c r="X1062" s="137"/>
      <c r="Y1062" s="135"/>
      <c r="AA1062" s="138"/>
    </row>
    <row r="1063" spans="1:27" x14ac:dyDescent="0.2">
      <c r="A1063" s="126"/>
      <c r="B1063" s="127"/>
      <c r="C1063" s="128"/>
      <c r="D1063" s="129"/>
      <c r="E1063" s="129"/>
      <c r="F1063" s="129"/>
      <c r="G1063" s="129"/>
      <c r="H1063" s="129"/>
      <c r="I1063" s="129"/>
      <c r="L1063" s="132"/>
      <c r="Q1063" s="133"/>
      <c r="R1063" s="133"/>
      <c r="S1063" s="133"/>
      <c r="U1063" s="136"/>
      <c r="V1063" s="136"/>
      <c r="X1063" s="137"/>
      <c r="Y1063" s="135"/>
      <c r="AA1063" s="138"/>
    </row>
    <row r="1064" spans="1:27" x14ac:dyDescent="0.2">
      <c r="A1064" s="126"/>
      <c r="B1064" s="127"/>
      <c r="C1064" s="128"/>
      <c r="D1064" s="129"/>
      <c r="E1064" s="129"/>
      <c r="F1064" s="129"/>
      <c r="G1064" s="129"/>
      <c r="H1064" s="129"/>
      <c r="I1064" s="129"/>
      <c r="L1064" s="132"/>
      <c r="Q1064" s="133"/>
      <c r="R1064" s="133"/>
      <c r="S1064" s="133"/>
      <c r="U1064" s="136"/>
      <c r="V1064" s="136"/>
      <c r="X1064" s="137"/>
      <c r="Y1064" s="135"/>
      <c r="AA1064" s="138"/>
    </row>
    <row r="1065" spans="1:27" x14ac:dyDescent="0.2">
      <c r="A1065" s="126"/>
      <c r="B1065" s="127"/>
      <c r="C1065" s="128"/>
      <c r="D1065" s="129"/>
      <c r="E1065" s="129"/>
      <c r="F1065" s="129"/>
      <c r="G1065" s="129"/>
      <c r="H1065" s="129"/>
      <c r="I1065" s="129"/>
      <c r="L1065" s="132"/>
      <c r="Q1065" s="133"/>
      <c r="R1065" s="133"/>
      <c r="S1065" s="133"/>
      <c r="U1065" s="136"/>
      <c r="V1065" s="136"/>
      <c r="X1065" s="137"/>
      <c r="Y1065" s="135"/>
      <c r="AA1065" s="138"/>
    </row>
    <row r="1066" spans="1:27" x14ac:dyDescent="0.2">
      <c r="A1066" s="126"/>
      <c r="B1066" s="127"/>
      <c r="C1066" s="128"/>
      <c r="D1066" s="129"/>
      <c r="E1066" s="129"/>
      <c r="F1066" s="129"/>
      <c r="G1066" s="129"/>
      <c r="H1066" s="129"/>
      <c r="I1066" s="129"/>
      <c r="L1066" s="132"/>
      <c r="Q1066" s="133"/>
      <c r="R1066" s="133"/>
      <c r="S1066" s="133"/>
      <c r="U1066" s="136"/>
      <c r="V1066" s="136"/>
      <c r="X1066" s="137"/>
      <c r="Y1066" s="135"/>
      <c r="AA1066" s="138"/>
    </row>
    <row r="1067" spans="1:27" x14ac:dyDescent="0.2">
      <c r="A1067" s="126"/>
      <c r="B1067" s="127"/>
      <c r="C1067" s="128"/>
      <c r="D1067" s="129"/>
      <c r="E1067" s="129"/>
      <c r="F1067" s="129"/>
      <c r="G1067" s="129"/>
      <c r="H1067" s="129"/>
      <c r="I1067" s="129"/>
      <c r="L1067" s="132"/>
      <c r="Q1067" s="133"/>
      <c r="R1067" s="133"/>
      <c r="S1067" s="133"/>
      <c r="U1067" s="136"/>
      <c r="V1067" s="136"/>
      <c r="X1067" s="137"/>
      <c r="Y1067" s="135"/>
      <c r="AA1067" s="138"/>
    </row>
    <row r="1068" spans="1:27" x14ac:dyDescent="0.2">
      <c r="A1068" s="126"/>
      <c r="B1068" s="127"/>
      <c r="C1068" s="128"/>
      <c r="D1068" s="129"/>
      <c r="E1068" s="129"/>
      <c r="F1068" s="129"/>
      <c r="G1068" s="129"/>
      <c r="H1068" s="129"/>
      <c r="I1068" s="129"/>
      <c r="L1068" s="132"/>
      <c r="Q1068" s="133"/>
      <c r="R1068" s="133"/>
      <c r="S1068" s="133"/>
      <c r="U1068" s="136"/>
      <c r="V1068" s="136"/>
      <c r="X1068" s="137"/>
      <c r="Y1068" s="135"/>
      <c r="AA1068" s="138"/>
    </row>
    <row r="1069" spans="1:27" x14ac:dyDescent="0.2">
      <c r="A1069" s="126"/>
      <c r="B1069" s="127"/>
      <c r="C1069" s="128"/>
      <c r="D1069" s="129"/>
      <c r="E1069" s="129"/>
      <c r="F1069" s="129"/>
      <c r="G1069" s="129"/>
      <c r="H1069" s="129"/>
      <c r="I1069" s="129"/>
      <c r="L1069" s="132"/>
      <c r="Q1069" s="133"/>
      <c r="R1069" s="133"/>
      <c r="S1069" s="133"/>
      <c r="U1069" s="136"/>
      <c r="V1069" s="136"/>
      <c r="X1069" s="137"/>
      <c r="Y1069" s="135"/>
      <c r="AA1069" s="138"/>
    </row>
    <row r="1070" spans="1:27" x14ac:dyDescent="0.2">
      <c r="A1070" s="126"/>
      <c r="B1070" s="127"/>
      <c r="C1070" s="128"/>
      <c r="D1070" s="129"/>
      <c r="E1070" s="129"/>
      <c r="F1070" s="129"/>
      <c r="G1070" s="129"/>
      <c r="H1070" s="129"/>
      <c r="I1070" s="129"/>
      <c r="L1070" s="132"/>
      <c r="Q1070" s="133"/>
      <c r="R1070" s="133"/>
      <c r="S1070" s="133"/>
      <c r="U1070" s="136"/>
      <c r="V1070" s="136"/>
      <c r="X1070" s="137"/>
      <c r="Y1070" s="135"/>
      <c r="AA1070" s="138"/>
    </row>
    <row r="1071" spans="1:27" x14ac:dyDescent="0.2">
      <c r="A1071" s="126"/>
      <c r="B1071" s="127"/>
      <c r="C1071" s="128"/>
      <c r="D1071" s="129"/>
      <c r="E1071" s="129"/>
      <c r="F1071" s="129"/>
      <c r="G1071" s="129"/>
      <c r="H1071" s="129"/>
      <c r="I1071" s="129"/>
      <c r="L1071" s="132"/>
      <c r="Q1071" s="133"/>
      <c r="R1071" s="133"/>
      <c r="S1071" s="133"/>
      <c r="U1071" s="136"/>
      <c r="V1071" s="136"/>
      <c r="X1071" s="137"/>
      <c r="Y1071" s="135"/>
      <c r="AA1071" s="138"/>
    </row>
    <row r="1072" spans="1:27" x14ac:dyDescent="0.2">
      <c r="A1072" s="126"/>
      <c r="B1072" s="127"/>
      <c r="C1072" s="128"/>
      <c r="D1072" s="129"/>
      <c r="E1072" s="129"/>
      <c r="F1072" s="129"/>
      <c r="G1072" s="129"/>
      <c r="H1072" s="129"/>
      <c r="I1072" s="129"/>
      <c r="L1072" s="132"/>
      <c r="Q1072" s="133"/>
      <c r="R1072" s="133"/>
      <c r="S1072" s="133"/>
      <c r="U1072" s="136"/>
      <c r="V1072" s="136"/>
      <c r="X1072" s="137"/>
      <c r="Y1072" s="135"/>
      <c r="AA1072" s="138"/>
    </row>
    <row r="1073" spans="1:27" x14ac:dyDescent="0.2">
      <c r="A1073" s="126"/>
      <c r="B1073" s="127"/>
      <c r="C1073" s="128"/>
      <c r="D1073" s="129"/>
      <c r="E1073" s="129"/>
      <c r="F1073" s="129"/>
      <c r="G1073" s="129"/>
      <c r="H1073" s="129"/>
      <c r="I1073" s="129"/>
      <c r="L1073" s="132"/>
      <c r="Q1073" s="133"/>
      <c r="R1073" s="133"/>
      <c r="S1073" s="133"/>
      <c r="U1073" s="136"/>
      <c r="V1073" s="136"/>
      <c r="X1073" s="137"/>
      <c r="Y1073" s="135"/>
      <c r="AA1073" s="138"/>
    </row>
    <row r="1074" spans="1:27" x14ac:dyDescent="0.2">
      <c r="A1074" s="126"/>
      <c r="B1074" s="127"/>
      <c r="C1074" s="128"/>
      <c r="D1074" s="129"/>
      <c r="E1074" s="129"/>
      <c r="F1074" s="129"/>
      <c r="G1074" s="129"/>
      <c r="H1074" s="129"/>
      <c r="I1074" s="129"/>
      <c r="L1074" s="132"/>
      <c r="Q1074" s="133"/>
      <c r="R1074" s="133"/>
      <c r="S1074" s="133"/>
      <c r="U1074" s="136"/>
      <c r="V1074" s="136"/>
      <c r="X1074" s="137"/>
      <c r="Y1074" s="135"/>
      <c r="AA1074" s="138"/>
    </row>
    <row r="1075" spans="1:27" x14ac:dyDescent="0.2">
      <c r="A1075" s="126"/>
      <c r="B1075" s="127"/>
      <c r="C1075" s="128"/>
      <c r="D1075" s="129"/>
      <c r="E1075" s="129"/>
      <c r="F1075" s="129"/>
      <c r="G1075" s="129"/>
      <c r="H1075" s="129"/>
      <c r="I1075" s="129"/>
      <c r="L1075" s="132"/>
      <c r="Q1075" s="133"/>
      <c r="R1075" s="133"/>
      <c r="S1075" s="133"/>
      <c r="U1075" s="136"/>
      <c r="V1075" s="136"/>
      <c r="X1075" s="137"/>
      <c r="Y1075" s="135"/>
      <c r="AA1075" s="138"/>
    </row>
    <row r="1076" spans="1:27" x14ac:dyDescent="0.2">
      <c r="A1076" s="126"/>
      <c r="B1076" s="127"/>
      <c r="C1076" s="128"/>
      <c r="D1076" s="129"/>
      <c r="E1076" s="129"/>
      <c r="F1076" s="129"/>
      <c r="G1076" s="129"/>
      <c r="H1076" s="129"/>
      <c r="I1076" s="129"/>
      <c r="L1076" s="132"/>
      <c r="Q1076" s="133"/>
      <c r="R1076" s="133"/>
      <c r="S1076" s="133"/>
      <c r="U1076" s="136"/>
      <c r="V1076" s="136"/>
      <c r="X1076" s="137"/>
      <c r="Y1076" s="135"/>
      <c r="AA1076" s="138"/>
    </row>
    <row r="1077" spans="1:27" x14ac:dyDescent="0.2">
      <c r="A1077" s="126"/>
      <c r="B1077" s="127"/>
      <c r="C1077" s="128"/>
      <c r="D1077" s="129"/>
      <c r="E1077" s="129"/>
      <c r="F1077" s="129"/>
      <c r="G1077" s="129"/>
      <c r="H1077" s="129"/>
      <c r="I1077" s="129"/>
      <c r="L1077" s="132"/>
      <c r="Q1077" s="133"/>
      <c r="R1077" s="133"/>
      <c r="S1077" s="133"/>
      <c r="U1077" s="136"/>
      <c r="V1077" s="136"/>
      <c r="X1077" s="137"/>
      <c r="Y1077" s="135"/>
      <c r="AA1077" s="138"/>
    </row>
    <row r="1078" spans="1:27" x14ac:dyDescent="0.2">
      <c r="A1078" s="126"/>
      <c r="B1078" s="127"/>
      <c r="C1078" s="128"/>
      <c r="D1078" s="129"/>
      <c r="E1078" s="129"/>
      <c r="F1078" s="129"/>
      <c r="G1078" s="129"/>
      <c r="H1078" s="129"/>
      <c r="I1078" s="129"/>
      <c r="L1078" s="132"/>
      <c r="Q1078" s="133"/>
      <c r="R1078" s="133"/>
      <c r="S1078" s="133"/>
      <c r="U1078" s="136"/>
      <c r="V1078" s="136"/>
      <c r="X1078" s="137"/>
      <c r="Y1078" s="135"/>
      <c r="AA1078" s="138"/>
    </row>
    <row r="1079" spans="1:27" x14ac:dyDescent="0.2">
      <c r="A1079" s="126"/>
      <c r="B1079" s="127"/>
      <c r="C1079" s="128"/>
      <c r="D1079" s="129"/>
      <c r="E1079" s="129"/>
      <c r="F1079" s="129"/>
      <c r="G1079" s="129"/>
      <c r="H1079" s="129"/>
      <c r="I1079" s="129"/>
      <c r="L1079" s="132"/>
      <c r="Q1079" s="133"/>
      <c r="R1079" s="133"/>
      <c r="S1079" s="133"/>
      <c r="U1079" s="136"/>
      <c r="V1079" s="136"/>
      <c r="X1079" s="137"/>
      <c r="Y1079" s="135"/>
      <c r="AA1079" s="138"/>
    </row>
    <row r="1080" spans="1:27" x14ac:dyDescent="0.2">
      <c r="A1080" s="126"/>
      <c r="B1080" s="127"/>
      <c r="C1080" s="128"/>
      <c r="D1080" s="129"/>
      <c r="E1080" s="129"/>
      <c r="F1080" s="129"/>
      <c r="G1080" s="129"/>
      <c r="H1080" s="129"/>
      <c r="I1080" s="129"/>
      <c r="L1080" s="132"/>
      <c r="Q1080" s="133"/>
      <c r="R1080" s="133"/>
      <c r="S1080" s="133"/>
      <c r="U1080" s="136"/>
      <c r="V1080" s="136"/>
      <c r="X1080" s="137"/>
      <c r="Y1080" s="135"/>
      <c r="AA1080" s="138"/>
    </row>
    <row r="1081" spans="1:27" x14ac:dyDescent="0.2">
      <c r="A1081" s="126"/>
      <c r="B1081" s="127"/>
      <c r="C1081" s="128"/>
      <c r="D1081" s="129"/>
      <c r="E1081" s="129"/>
      <c r="F1081" s="129"/>
      <c r="G1081" s="129"/>
      <c r="H1081" s="129"/>
      <c r="I1081" s="129"/>
      <c r="L1081" s="132"/>
      <c r="Q1081" s="133"/>
      <c r="R1081" s="133"/>
      <c r="S1081" s="133"/>
      <c r="U1081" s="136"/>
      <c r="V1081" s="136"/>
      <c r="X1081" s="137"/>
      <c r="Y1081" s="135"/>
      <c r="AA1081" s="138"/>
    </row>
    <row r="1082" spans="1:27" x14ac:dyDescent="0.2">
      <c r="A1082" s="126"/>
      <c r="B1082" s="127"/>
      <c r="C1082" s="128"/>
      <c r="D1082" s="129"/>
      <c r="E1082" s="129"/>
      <c r="F1082" s="129"/>
      <c r="G1082" s="129"/>
      <c r="H1082" s="129"/>
      <c r="I1082" s="129"/>
      <c r="L1082" s="132"/>
      <c r="Q1082" s="133"/>
      <c r="R1082" s="133"/>
      <c r="S1082" s="133"/>
      <c r="U1082" s="136"/>
      <c r="V1082" s="136"/>
      <c r="X1082" s="137"/>
      <c r="Y1082" s="135"/>
      <c r="AA1082" s="138"/>
    </row>
    <row r="1083" spans="1:27" x14ac:dyDescent="0.2">
      <c r="A1083" s="126"/>
      <c r="B1083" s="127"/>
      <c r="C1083" s="128"/>
      <c r="D1083" s="129"/>
      <c r="E1083" s="129"/>
      <c r="F1083" s="129"/>
      <c r="G1083" s="129"/>
      <c r="H1083" s="129"/>
      <c r="I1083" s="129"/>
      <c r="L1083" s="132"/>
      <c r="Q1083" s="133"/>
      <c r="R1083" s="133"/>
      <c r="S1083" s="133"/>
      <c r="U1083" s="136"/>
      <c r="V1083" s="136"/>
      <c r="X1083" s="137"/>
      <c r="Y1083" s="135"/>
      <c r="AA1083" s="138"/>
    </row>
    <row r="1084" spans="1:27" x14ac:dyDescent="0.2">
      <c r="A1084" s="126"/>
      <c r="B1084" s="127"/>
      <c r="C1084" s="128"/>
      <c r="D1084" s="129"/>
      <c r="E1084" s="129"/>
      <c r="F1084" s="129"/>
      <c r="G1084" s="129"/>
      <c r="H1084" s="129"/>
      <c r="I1084" s="129"/>
      <c r="L1084" s="132"/>
      <c r="Q1084" s="133"/>
      <c r="R1084" s="133"/>
      <c r="S1084" s="133"/>
      <c r="U1084" s="136"/>
      <c r="V1084" s="136"/>
      <c r="X1084" s="137"/>
      <c r="Y1084" s="135"/>
      <c r="AA1084" s="138"/>
    </row>
    <row r="1085" spans="1:27" x14ac:dyDescent="0.2">
      <c r="A1085" s="126"/>
      <c r="B1085" s="127"/>
      <c r="C1085" s="128"/>
      <c r="D1085" s="129"/>
      <c r="E1085" s="129"/>
      <c r="F1085" s="129"/>
      <c r="G1085" s="129"/>
      <c r="H1085" s="129"/>
      <c r="I1085" s="129"/>
      <c r="L1085" s="132"/>
      <c r="Q1085" s="133"/>
      <c r="R1085" s="133"/>
      <c r="S1085" s="133"/>
      <c r="U1085" s="136"/>
      <c r="V1085" s="136"/>
      <c r="X1085" s="137"/>
      <c r="Y1085" s="135"/>
      <c r="AA1085" s="138"/>
    </row>
    <row r="1086" spans="1:27" x14ac:dyDescent="0.2">
      <c r="A1086" s="126"/>
      <c r="B1086" s="127"/>
      <c r="C1086" s="128"/>
      <c r="D1086" s="129"/>
      <c r="E1086" s="129"/>
      <c r="F1086" s="129"/>
      <c r="G1086" s="129"/>
      <c r="H1086" s="129"/>
      <c r="I1086" s="129"/>
      <c r="L1086" s="132"/>
      <c r="Q1086" s="133"/>
      <c r="R1086" s="133"/>
      <c r="S1086" s="133"/>
      <c r="U1086" s="136"/>
      <c r="V1086" s="136"/>
      <c r="X1086" s="137"/>
      <c r="Y1086" s="135"/>
      <c r="AA1086" s="138"/>
    </row>
    <row r="1087" spans="1:27" x14ac:dyDescent="0.2">
      <c r="A1087" s="126"/>
      <c r="B1087" s="127"/>
      <c r="C1087" s="128"/>
      <c r="D1087" s="129"/>
      <c r="E1087" s="129"/>
      <c r="F1087" s="129"/>
      <c r="G1087" s="129"/>
      <c r="H1087" s="129"/>
      <c r="I1087" s="129"/>
      <c r="L1087" s="132"/>
      <c r="Q1087" s="133"/>
      <c r="R1087" s="133"/>
      <c r="S1087" s="133"/>
      <c r="U1087" s="136"/>
      <c r="V1087" s="136"/>
      <c r="X1087" s="137"/>
      <c r="Y1087" s="135"/>
      <c r="AA1087" s="138"/>
    </row>
    <row r="1088" spans="1:27" x14ac:dyDescent="0.2">
      <c r="A1088" s="126"/>
      <c r="B1088" s="127"/>
      <c r="C1088" s="128"/>
      <c r="D1088" s="129"/>
      <c r="E1088" s="129"/>
      <c r="F1088" s="129"/>
      <c r="G1088" s="129"/>
      <c r="H1088" s="129"/>
      <c r="I1088" s="129"/>
      <c r="L1088" s="132"/>
      <c r="Q1088" s="133"/>
      <c r="R1088" s="133"/>
      <c r="S1088" s="133"/>
      <c r="U1088" s="136"/>
      <c r="V1088" s="136"/>
      <c r="X1088" s="137"/>
      <c r="Y1088" s="135"/>
      <c r="AA1088" s="138"/>
    </row>
    <row r="1089" spans="1:27" x14ac:dyDescent="0.2">
      <c r="A1089" s="126"/>
      <c r="B1089" s="127"/>
      <c r="C1089" s="128"/>
      <c r="D1089" s="129"/>
      <c r="E1089" s="129"/>
      <c r="F1089" s="129"/>
      <c r="G1089" s="129"/>
      <c r="H1089" s="129"/>
      <c r="I1089" s="129"/>
      <c r="L1089" s="132"/>
      <c r="Q1089" s="133"/>
      <c r="R1089" s="133"/>
      <c r="S1089" s="133"/>
      <c r="U1089" s="136"/>
      <c r="V1089" s="136"/>
      <c r="X1089" s="137"/>
      <c r="Y1089" s="135"/>
      <c r="AA1089" s="138"/>
    </row>
    <row r="1090" spans="1:27" x14ac:dyDescent="0.2">
      <c r="A1090" s="126"/>
      <c r="B1090" s="127"/>
      <c r="C1090" s="128"/>
      <c r="D1090" s="129"/>
      <c r="E1090" s="129"/>
      <c r="F1090" s="129"/>
      <c r="G1090" s="129"/>
      <c r="H1090" s="129"/>
      <c r="I1090" s="129"/>
      <c r="L1090" s="132"/>
      <c r="Q1090" s="133"/>
      <c r="R1090" s="133"/>
      <c r="S1090" s="133"/>
      <c r="U1090" s="136"/>
      <c r="V1090" s="136"/>
      <c r="X1090" s="137"/>
      <c r="Y1090" s="135"/>
      <c r="AA1090" s="138"/>
    </row>
    <row r="1091" spans="1:27" x14ac:dyDescent="0.2">
      <c r="A1091" s="126"/>
      <c r="B1091" s="127"/>
      <c r="C1091" s="128"/>
      <c r="D1091" s="129"/>
      <c r="E1091" s="129"/>
      <c r="F1091" s="129"/>
      <c r="G1091" s="129"/>
      <c r="H1091" s="129"/>
      <c r="I1091" s="129"/>
      <c r="L1091" s="132"/>
      <c r="Q1091" s="133"/>
      <c r="R1091" s="133"/>
      <c r="S1091" s="133"/>
      <c r="U1091" s="136"/>
      <c r="V1091" s="136"/>
      <c r="X1091" s="137"/>
      <c r="Y1091" s="135"/>
      <c r="AA1091" s="138"/>
    </row>
    <row r="1092" spans="1:27" x14ac:dyDescent="0.2">
      <c r="A1092" s="126"/>
      <c r="B1092" s="127"/>
      <c r="C1092" s="128"/>
      <c r="D1092" s="129"/>
      <c r="E1092" s="129"/>
      <c r="F1092" s="129"/>
      <c r="G1092" s="129"/>
      <c r="H1092" s="129"/>
      <c r="I1092" s="129"/>
      <c r="L1092" s="132"/>
      <c r="Q1092" s="133"/>
      <c r="R1092" s="133"/>
      <c r="S1092" s="133"/>
      <c r="U1092" s="136"/>
      <c r="V1092" s="136"/>
      <c r="X1092" s="137"/>
      <c r="Y1092" s="135"/>
      <c r="AA1092" s="138"/>
    </row>
    <row r="1093" spans="1:27" x14ac:dyDescent="0.2">
      <c r="A1093" s="126"/>
      <c r="B1093" s="127"/>
      <c r="C1093" s="128"/>
      <c r="D1093" s="129"/>
      <c r="E1093" s="129"/>
      <c r="F1093" s="129"/>
      <c r="G1093" s="129"/>
      <c r="H1093" s="129"/>
      <c r="I1093" s="129"/>
      <c r="L1093" s="132"/>
      <c r="Q1093" s="133"/>
      <c r="R1093" s="133"/>
      <c r="S1093" s="133"/>
      <c r="U1093" s="136"/>
      <c r="V1093" s="136"/>
      <c r="X1093" s="137"/>
      <c r="Y1093" s="135"/>
      <c r="AA1093" s="138"/>
    </row>
    <row r="1094" spans="1:27" x14ac:dyDescent="0.2">
      <c r="A1094" s="126"/>
      <c r="B1094" s="127"/>
      <c r="C1094" s="128"/>
      <c r="D1094" s="129"/>
      <c r="E1094" s="129"/>
      <c r="F1094" s="129"/>
      <c r="G1094" s="129"/>
      <c r="H1094" s="129"/>
      <c r="I1094" s="129"/>
      <c r="L1094" s="132"/>
      <c r="Q1094" s="133"/>
      <c r="R1094" s="133"/>
      <c r="S1094" s="133"/>
      <c r="U1094" s="136"/>
      <c r="V1094" s="136"/>
      <c r="X1094" s="137"/>
      <c r="Y1094" s="135"/>
      <c r="AA1094" s="138"/>
    </row>
    <row r="1095" spans="1:27" x14ac:dyDescent="0.2">
      <c r="A1095" s="126"/>
      <c r="B1095" s="127"/>
      <c r="C1095" s="128"/>
      <c r="D1095" s="129"/>
      <c r="E1095" s="129"/>
      <c r="F1095" s="129"/>
      <c r="G1095" s="129"/>
      <c r="H1095" s="129"/>
      <c r="I1095" s="129"/>
      <c r="L1095" s="132"/>
      <c r="Q1095" s="133"/>
      <c r="R1095" s="133"/>
      <c r="S1095" s="133"/>
      <c r="U1095" s="136"/>
      <c r="V1095" s="136"/>
      <c r="X1095" s="137"/>
      <c r="Y1095" s="135"/>
      <c r="AA1095" s="138"/>
    </row>
    <row r="1096" spans="1:27" x14ac:dyDescent="0.2">
      <c r="A1096" s="126"/>
      <c r="B1096" s="127"/>
      <c r="C1096" s="128"/>
      <c r="D1096" s="129"/>
      <c r="E1096" s="129"/>
      <c r="F1096" s="129"/>
      <c r="G1096" s="129"/>
      <c r="H1096" s="129"/>
      <c r="I1096" s="129"/>
      <c r="L1096" s="132"/>
      <c r="Q1096" s="133"/>
      <c r="R1096" s="133"/>
      <c r="S1096" s="133"/>
      <c r="U1096" s="136"/>
      <c r="V1096" s="136"/>
      <c r="X1096" s="137"/>
      <c r="Y1096" s="135"/>
      <c r="AA1096" s="138"/>
    </row>
    <row r="1097" spans="1:27" x14ac:dyDescent="0.2">
      <c r="A1097" s="126"/>
      <c r="B1097" s="127"/>
      <c r="C1097" s="128"/>
      <c r="D1097" s="129"/>
      <c r="E1097" s="129"/>
      <c r="F1097" s="129"/>
      <c r="G1097" s="129"/>
      <c r="H1097" s="129"/>
      <c r="I1097" s="129"/>
      <c r="L1097" s="132"/>
      <c r="Q1097" s="133"/>
      <c r="R1097" s="133"/>
      <c r="S1097" s="133"/>
      <c r="U1097" s="136"/>
      <c r="V1097" s="136"/>
      <c r="X1097" s="137"/>
      <c r="Y1097" s="135"/>
      <c r="AA1097" s="138"/>
    </row>
    <row r="1098" spans="1:27" x14ac:dyDescent="0.2">
      <c r="A1098" s="126"/>
      <c r="B1098" s="127"/>
      <c r="C1098" s="128"/>
      <c r="D1098" s="129"/>
      <c r="E1098" s="129"/>
      <c r="F1098" s="129"/>
      <c r="G1098" s="129"/>
      <c r="H1098" s="129"/>
      <c r="I1098" s="129"/>
      <c r="L1098" s="132"/>
      <c r="Q1098" s="133"/>
      <c r="R1098" s="133"/>
      <c r="S1098" s="133"/>
      <c r="U1098" s="136"/>
      <c r="V1098" s="136"/>
      <c r="X1098" s="137"/>
      <c r="Y1098" s="135"/>
      <c r="AA1098" s="138"/>
    </row>
    <row r="1099" spans="1:27" x14ac:dyDescent="0.2">
      <c r="A1099" s="126"/>
      <c r="B1099" s="127"/>
      <c r="C1099" s="128"/>
      <c r="D1099" s="129"/>
      <c r="E1099" s="129"/>
      <c r="F1099" s="129"/>
      <c r="G1099" s="129"/>
      <c r="H1099" s="129"/>
      <c r="I1099" s="129"/>
      <c r="L1099" s="132"/>
      <c r="Q1099" s="133"/>
      <c r="R1099" s="133"/>
      <c r="S1099" s="133"/>
      <c r="U1099" s="136"/>
      <c r="V1099" s="136"/>
      <c r="X1099" s="137"/>
      <c r="Y1099" s="135"/>
      <c r="AA1099" s="138"/>
    </row>
    <row r="1100" spans="1:27" x14ac:dyDescent="0.2">
      <c r="A1100" s="126"/>
      <c r="B1100" s="127"/>
      <c r="C1100" s="128"/>
      <c r="D1100" s="129"/>
      <c r="E1100" s="129"/>
      <c r="F1100" s="129"/>
      <c r="G1100" s="129"/>
      <c r="H1100" s="129"/>
      <c r="I1100" s="129"/>
      <c r="L1100" s="132"/>
      <c r="Q1100" s="133"/>
      <c r="R1100" s="133"/>
      <c r="S1100" s="133"/>
      <c r="U1100" s="136"/>
      <c r="V1100" s="136"/>
      <c r="X1100" s="137"/>
      <c r="Y1100" s="135"/>
      <c r="AA1100" s="138"/>
    </row>
    <row r="1101" spans="1:27" x14ac:dyDescent="0.2">
      <c r="A1101" s="126"/>
      <c r="B1101" s="127"/>
      <c r="C1101" s="128"/>
      <c r="D1101" s="129"/>
      <c r="E1101" s="129"/>
      <c r="F1101" s="129"/>
      <c r="G1101" s="129"/>
      <c r="H1101" s="129"/>
      <c r="I1101" s="129"/>
      <c r="L1101" s="132"/>
      <c r="Q1101" s="133"/>
      <c r="R1101" s="133"/>
      <c r="S1101" s="133"/>
      <c r="U1101" s="136"/>
      <c r="V1101" s="136"/>
      <c r="X1101" s="137"/>
      <c r="Y1101" s="135"/>
      <c r="AA1101" s="138"/>
    </row>
    <row r="1102" spans="1:27" x14ac:dyDescent="0.2">
      <c r="A1102" s="126"/>
      <c r="B1102" s="127"/>
      <c r="C1102" s="128"/>
      <c r="D1102" s="129"/>
      <c r="E1102" s="129"/>
      <c r="F1102" s="129"/>
      <c r="G1102" s="129"/>
      <c r="H1102" s="129"/>
      <c r="I1102" s="129"/>
      <c r="L1102" s="132"/>
      <c r="Q1102" s="133"/>
      <c r="R1102" s="133"/>
      <c r="S1102" s="133"/>
      <c r="U1102" s="136"/>
      <c r="V1102" s="136"/>
      <c r="X1102" s="137"/>
      <c r="Y1102" s="135"/>
      <c r="AA1102" s="138"/>
    </row>
    <row r="1103" spans="1:27" x14ac:dyDescent="0.2">
      <c r="A1103" s="126"/>
      <c r="B1103" s="127"/>
      <c r="C1103" s="128"/>
      <c r="D1103" s="129"/>
      <c r="E1103" s="129"/>
      <c r="F1103" s="129"/>
      <c r="G1103" s="129"/>
      <c r="H1103" s="129"/>
      <c r="I1103" s="129"/>
      <c r="L1103" s="132"/>
      <c r="Q1103" s="133"/>
      <c r="R1103" s="133"/>
      <c r="S1103" s="133"/>
      <c r="U1103" s="136"/>
      <c r="V1103" s="136"/>
      <c r="X1103" s="137"/>
      <c r="Y1103" s="135"/>
      <c r="AA1103" s="138"/>
    </row>
    <row r="1104" spans="1:27" x14ac:dyDescent="0.2">
      <c r="A1104" s="126"/>
      <c r="B1104" s="127"/>
      <c r="C1104" s="128"/>
      <c r="D1104" s="129"/>
      <c r="E1104" s="129"/>
      <c r="F1104" s="129"/>
      <c r="G1104" s="129"/>
      <c r="H1104" s="129"/>
      <c r="I1104" s="129"/>
      <c r="L1104" s="132"/>
      <c r="Q1104" s="133"/>
      <c r="R1104" s="133"/>
      <c r="S1104" s="133"/>
      <c r="U1104" s="136"/>
      <c r="V1104" s="136"/>
      <c r="X1104" s="137"/>
      <c r="Y1104" s="135"/>
      <c r="AA1104" s="138"/>
    </row>
    <row r="1105" spans="1:27" x14ac:dyDescent="0.2">
      <c r="A1105" s="126"/>
      <c r="B1105" s="127"/>
      <c r="C1105" s="128"/>
      <c r="D1105" s="129"/>
      <c r="E1105" s="129"/>
      <c r="F1105" s="129"/>
      <c r="G1105" s="129"/>
      <c r="H1105" s="129"/>
      <c r="I1105" s="129"/>
      <c r="L1105" s="132"/>
      <c r="Q1105" s="133"/>
      <c r="R1105" s="133"/>
      <c r="S1105" s="133"/>
      <c r="U1105" s="136"/>
      <c r="V1105" s="136"/>
      <c r="X1105" s="137"/>
      <c r="Y1105" s="135"/>
      <c r="AA1105" s="138"/>
    </row>
    <row r="1106" spans="1:27" x14ac:dyDescent="0.2">
      <c r="A1106" s="126"/>
      <c r="B1106" s="127"/>
      <c r="C1106" s="128"/>
      <c r="D1106" s="129"/>
      <c r="E1106" s="129"/>
      <c r="F1106" s="129"/>
      <c r="G1106" s="129"/>
      <c r="H1106" s="129"/>
      <c r="I1106" s="129"/>
      <c r="L1106" s="132"/>
      <c r="Q1106" s="133"/>
      <c r="R1106" s="133"/>
      <c r="S1106" s="133"/>
      <c r="U1106" s="136"/>
      <c r="V1106" s="136"/>
      <c r="X1106" s="137"/>
      <c r="Y1106" s="135"/>
      <c r="AA1106" s="138"/>
    </row>
    <row r="1107" spans="1:27" x14ac:dyDescent="0.2">
      <c r="A1107" s="126"/>
      <c r="B1107" s="127"/>
      <c r="C1107" s="128"/>
      <c r="D1107" s="129"/>
      <c r="E1107" s="129"/>
      <c r="F1107" s="129"/>
      <c r="G1107" s="129"/>
      <c r="H1107" s="129"/>
      <c r="I1107" s="129"/>
      <c r="L1107" s="132"/>
      <c r="Q1107" s="133"/>
      <c r="R1107" s="133"/>
      <c r="S1107" s="133"/>
      <c r="U1107" s="136"/>
      <c r="V1107" s="136"/>
      <c r="X1107" s="137"/>
      <c r="Y1107" s="135"/>
      <c r="AA1107" s="138"/>
    </row>
    <row r="1108" spans="1:27" x14ac:dyDescent="0.2">
      <c r="A1108" s="126"/>
      <c r="B1108" s="127"/>
      <c r="C1108" s="128"/>
      <c r="D1108" s="129"/>
      <c r="E1108" s="129"/>
      <c r="F1108" s="129"/>
      <c r="G1108" s="129"/>
      <c r="H1108" s="129"/>
      <c r="I1108" s="129"/>
      <c r="L1108" s="132"/>
      <c r="Q1108" s="133"/>
      <c r="R1108" s="133"/>
      <c r="S1108" s="133"/>
      <c r="U1108" s="136"/>
      <c r="V1108" s="136"/>
      <c r="X1108" s="137"/>
      <c r="Y1108" s="135"/>
      <c r="AA1108" s="138"/>
    </row>
    <row r="1109" spans="1:27" x14ac:dyDescent="0.2">
      <c r="A1109" s="126"/>
      <c r="B1109" s="127"/>
      <c r="C1109" s="128"/>
      <c r="D1109" s="129"/>
      <c r="E1109" s="129"/>
      <c r="F1109" s="129"/>
      <c r="G1109" s="129"/>
      <c r="H1109" s="129"/>
      <c r="I1109" s="129"/>
      <c r="L1109" s="132"/>
      <c r="Q1109" s="133"/>
      <c r="R1109" s="133"/>
      <c r="S1109" s="133"/>
      <c r="U1109" s="136"/>
      <c r="V1109" s="136"/>
      <c r="X1109" s="137"/>
      <c r="Y1109" s="135"/>
      <c r="AA1109" s="138"/>
    </row>
    <row r="1110" spans="1:27" x14ac:dyDescent="0.2">
      <c r="A1110" s="126"/>
      <c r="B1110" s="127"/>
      <c r="C1110" s="128"/>
      <c r="D1110" s="129"/>
      <c r="E1110" s="129"/>
      <c r="F1110" s="129"/>
      <c r="G1110" s="129"/>
      <c r="H1110" s="129"/>
      <c r="I1110" s="129"/>
      <c r="L1110" s="132"/>
      <c r="Q1110" s="133"/>
      <c r="R1110" s="133"/>
      <c r="S1110" s="133"/>
      <c r="U1110" s="136"/>
      <c r="V1110" s="136"/>
      <c r="X1110" s="137"/>
      <c r="Y1110" s="135"/>
      <c r="AA1110" s="138"/>
    </row>
    <row r="1111" spans="1:27" x14ac:dyDescent="0.2">
      <c r="A1111" s="126"/>
      <c r="B1111" s="127"/>
      <c r="C1111" s="128"/>
      <c r="D1111" s="129"/>
      <c r="E1111" s="129"/>
      <c r="F1111" s="129"/>
      <c r="G1111" s="129"/>
      <c r="H1111" s="129"/>
      <c r="I1111" s="129"/>
      <c r="L1111" s="132"/>
      <c r="Q1111" s="133"/>
      <c r="R1111" s="133"/>
      <c r="S1111" s="133"/>
      <c r="U1111" s="136"/>
      <c r="V1111" s="136"/>
      <c r="X1111" s="137"/>
      <c r="Y1111" s="135"/>
      <c r="AA1111" s="138"/>
    </row>
    <row r="1112" spans="1:27" x14ac:dyDescent="0.2">
      <c r="A1112" s="126"/>
      <c r="B1112" s="127"/>
      <c r="C1112" s="128"/>
      <c r="D1112" s="129"/>
      <c r="E1112" s="129"/>
      <c r="F1112" s="129"/>
      <c r="G1112" s="129"/>
      <c r="H1112" s="129"/>
      <c r="I1112" s="129"/>
      <c r="L1112" s="132"/>
      <c r="Q1112" s="133"/>
      <c r="R1112" s="133"/>
      <c r="S1112" s="133"/>
      <c r="U1112" s="136"/>
      <c r="V1112" s="136"/>
      <c r="X1112" s="137"/>
      <c r="Y1112" s="135"/>
      <c r="AA1112" s="138"/>
    </row>
    <row r="1113" spans="1:27" x14ac:dyDescent="0.2">
      <c r="A1113" s="126"/>
      <c r="B1113" s="127"/>
      <c r="C1113" s="128"/>
      <c r="D1113" s="129"/>
      <c r="E1113" s="129"/>
      <c r="F1113" s="129"/>
      <c r="G1113" s="129"/>
      <c r="H1113" s="129"/>
      <c r="I1113" s="129"/>
      <c r="L1113" s="132"/>
      <c r="Q1113" s="133"/>
      <c r="R1113" s="133"/>
      <c r="S1113" s="133"/>
      <c r="U1113" s="136"/>
      <c r="V1113" s="136"/>
      <c r="X1113" s="137"/>
      <c r="Y1113" s="135"/>
      <c r="AA1113" s="138"/>
    </row>
    <row r="1114" spans="1:27" x14ac:dyDescent="0.2">
      <c r="A1114" s="126"/>
      <c r="B1114" s="127"/>
      <c r="C1114" s="128"/>
      <c r="D1114" s="129"/>
      <c r="E1114" s="129"/>
      <c r="F1114" s="129"/>
      <c r="G1114" s="129"/>
      <c r="H1114" s="129"/>
      <c r="I1114" s="129"/>
      <c r="L1114" s="132"/>
      <c r="Q1114" s="133"/>
      <c r="R1114" s="133"/>
      <c r="S1114" s="133"/>
      <c r="U1114" s="136"/>
      <c r="V1114" s="136"/>
      <c r="X1114" s="137"/>
      <c r="Y1114" s="135"/>
      <c r="AA1114" s="138"/>
    </row>
    <row r="1115" spans="1:27" x14ac:dyDescent="0.2">
      <c r="A1115" s="126"/>
      <c r="B1115" s="127"/>
      <c r="C1115" s="128"/>
      <c r="D1115" s="129"/>
      <c r="E1115" s="129"/>
      <c r="F1115" s="129"/>
      <c r="G1115" s="129"/>
      <c r="H1115" s="129"/>
      <c r="I1115" s="129"/>
      <c r="L1115" s="132"/>
      <c r="Q1115" s="133"/>
      <c r="R1115" s="133"/>
      <c r="S1115" s="133"/>
      <c r="U1115" s="136"/>
      <c r="V1115" s="136"/>
      <c r="X1115" s="137"/>
      <c r="Y1115" s="135"/>
      <c r="AA1115" s="138"/>
    </row>
    <row r="1116" spans="1:27" x14ac:dyDescent="0.2">
      <c r="A1116" s="126"/>
      <c r="B1116" s="127"/>
      <c r="C1116" s="128"/>
      <c r="D1116" s="129"/>
      <c r="E1116" s="129"/>
      <c r="F1116" s="129"/>
      <c r="G1116" s="129"/>
      <c r="H1116" s="129"/>
      <c r="I1116" s="129"/>
      <c r="L1116" s="132"/>
      <c r="Q1116" s="133"/>
      <c r="R1116" s="133"/>
      <c r="S1116" s="133"/>
      <c r="U1116" s="136"/>
      <c r="V1116" s="136"/>
      <c r="X1116" s="137"/>
      <c r="Y1116" s="135"/>
      <c r="AA1116" s="138"/>
    </row>
    <row r="1117" spans="1:27" x14ac:dyDescent="0.2">
      <c r="A1117" s="126"/>
      <c r="B1117" s="127"/>
      <c r="C1117" s="128"/>
      <c r="D1117" s="129"/>
      <c r="E1117" s="129"/>
      <c r="F1117" s="129"/>
      <c r="G1117" s="129"/>
      <c r="H1117" s="129"/>
      <c r="I1117" s="129"/>
      <c r="L1117" s="132"/>
      <c r="Q1117" s="133"/>
      <c r="R1117" s="133"/>
      <c r="S1117" s="133"/>
      <c r="U1117" s="136"/>
      <c r="V1117" s="136"/>
      <c r="X1117" s="137"/>
      <c r="Y1117" s="135"/>
      <c r="AA1117" s="138"/>
    </row>
    <row r="1118" spans="1:27" x14ac:dyDescent="0.2">
      <c r="A1118" s="126"/>
      <c r="B1118" s="127"/>
      <c r="C1118" s="128"/>
      <c r="D1118" s="129"/>
      <c r="E1118" s="129"/>
      <c r="F1118" s="129"/>
      <c r="G1118" s="129"/>
      <c r="H1118" s="129"/>
      <c r="I1118" s="129"/>
      <c r="L1118" s="132"/>
      <c r="Q1118" s="133"/>
      <c r="R1118" s="133"/>
      <c r="S1118" s="133"/>
      <c r="U1118" s="136"/>
      <c r="V1118" s="136"/>
      <c r="X1118" s="137"/>
      <c r="Y1118" s="135"/>
      <c r="AA1118" s="138"/>
    </row>
    <row r="1119" spans="1:27" x14ac:dyDescent="0.2">
      <c r="A1119" s="126"/>
      <c r="B1119" s="127"/>
      <c r="C1119" s="128"/>
      <c r="D1119" s="129"/>
      <c r="E1119" s="129"/>
      <c r="F1119" s="129"/>
      <c r="G1119" s="129"/>
      <c r="H1119" s="129"/>
      <c r="I1119" s="129"/>
      <c r="L1119" s="132"/>
      <c r="Q1119" s="133"/>
      <c r="R1119" s="133"/>
      <c r="S1119" s="133"/>
      <c r="U1119" s="136"/>
      <c r="V1119" s="136"/>
      <c r="X1119" s="137"/>
      <c r="Y1119" s="135"/>
      <c r="AA1119" s="138"/>
    </row>
    <row r="1120" spans="1:27" x14ac:dyDescent="0.2">
      <c r="A1120" s="126"/>
      <c r="B1120" s="127"/>
      <c r="C1120" s="128"/>
      <c r="D1120" s="129"/>
      <c r="E1120" s="129"/>
      <c r="F1120" s="129"/>
      <c r="G1120" s="129"/>
      <c r="H1120" s="129"/>
      <c r="I1120" s="129"/>
      <c r="L1120" s="132"/>
      <c r="Q1120" s="133"/>
      <c r="R1120" s="133"/>
      <c r="S1120" s="133"/>
      <c r="U1120" s="136"/>
      <c r="V1120" s="136"/>
      <c r="X1120" s="137"/>
      <c r="Y1120" s="135"/>
      <c r="AA1120" s="138"/>
    </row>
    <row r="1121" spans="1:27" x14ac:dyDescent="0.2">
      <c r="A1121" s="126"/>
      <c r="B1121" s="127"/>
      <c r="C1121" s="128"/>
      <c r="D1121" s="129"/>
      <c r="E1121" s="129"/>
      <c r="F1121" s="129"/>
      <c r="G1121" s="129"/>
      <c r="H1121" s="129"/>
      <c r="I1121" s="129"/>
      <c r="L1121" s="132"/>
      <c r="Q1121" s="133"/>
      <c r="R1121" s="133"/>
      <c r="S1121" s="133"/>
      <c r="U1121" s="136"/>
      <c r="V1121" s="136"/>
      <c r="X1121" s="137"/>
      <c r="Y1121" s="135"/>
      <c r="AA1121" s="138"/>
    </row>
    <row r="1122" spans="1:27" x14ac:dyDescent="0.2">
      <c r="A1122" s="126"/>
      <c r="B1122" s="127"/>
      <c r="C1122" s="128"/>
      <c r="D1122" s="129"/>
      <c r="E1122" s="129"/>
      <c r="F1122" s="129"/>
      <c r="G1122" s="129"/>
      <c r="H1122" s="129"/>
      <c r="I1122" s="129"/>
      <c r="L1122" s="132"/>
      <c r="Q1122" s="133"/>
      <c r="R1122" s="133"/>
      <c r="S1122" s="133"/>
      <c r="U1122" s="136"/>
      <c r="V1122" s="136"/>
      <c r="X1122" s="137"/>
      <c r="Y1122" s="135"/>
      <c r="AA1122" s="138"/>
    </row>
    <row r="1123" spans="1:27" x14ac:dyDescent="0.2">
      <c r="A1123" s="126"/>
      <c r="B1123" s="127"/>
      <c r="C1123" s="128"/>
      <c r="D1123" s="129"/>
      <c r="E1123" s="129"/>
      <c r="F1123" s="129"/>
      <c r="G1123" s="129"/>
      <c r="H1123" s="129"/>
      <c r="I1123" s="129"/>
      <c r="L1123" s="132"/>
      <c r="Q1123" s="133"/>
      <c r="R1123" s="133"/>
      <c r="S1123" s="133"/>
      <c r="U1123" s="136"/>
      <c r="V1123" s="136"/>
      <c r="X1123" s="137"/>
      <c r="Y1123" s="135"/>
      <c r="AA1123" s="138"/>
    </row>
    <row r="1124" spans="1:27" x14ac:dyDescent="0.2">
      <c r="A1124" s="126"/>
      <c r="B1124" s="127"/>
      <c r="C1124" s="128"/>
      <c r="D1124" s="129"/>
      <c r="E1124" s="129"/>
      <c r="F1124" s="129"/>
      <c r="G1124" s="129"/>
      <c r="H1124" s="129"/>
      <c r="I1124" s="129"/>
      <c r="L1124" s="132"/>
      <c r="Q1124" s="133"/>
      <c r="R1124" s="133"/>
      <c r="S1124" s="133"/>
      <c r="U1124" s="136"/>
      <c r="V1124" s="136"/>
      <c r="X1124" s="137"/>
      <c r="Y1124" s="135"/>
      <c r="AA1124" s="138"/>
    </row>
    <row r="1125" spans="1:27" x14ac:dyDescent="0.2">
      <c r="A1125" s="126"/>
      <c r="B1125" s="127"/>
      <c r="C1125" s="128"/>
      <c r="D1125" s="129"/>
      <c r="E1125" s="129"/>
      <c r="F1125" s="129"/>
      <c r="G1125" s="129"/>
      <c r="H1125" s="129"/>
      <c r="I1125" s="129"/>
      <c r="L1125" s="132"/>
      <c r="Q1125" s="133"/>
      <c r="R1125" s="133"/>
      <c r="S1125" s="133"/>
      <c r="U1125" s="136"/>
      <c r="V1125" s="136"/>
      <c r="X1125" s="137"/>
      <c r="Y1125" s="135"/>
      <c r="AA1125" s="138"/>
    </row>
    <row r="1126" spans="1:27" x14ac:dyDescent="0.2">
      <c r="A1126" s="126"/>
      <c r="B1126" s="127"/>
      <c r="C1126" s="128"/>
      <c r="D1126" s="129"/>
      <c r="E1126" s="129"/>
      <c r="F1126" s="129"/>
      <c r="G1126" s="129"/>
      <c r="H1126" s="129"/>
      <c r="I1126" s="129"/>
      <c r="L1126" s="132"/>
      <c r="Q1126" s="133"/>
      <c r="R1126" s="133"/>
      <c r="S1126" s="133"/>
      <c r="U1126" s="136"/>
      <c r="V1126" s="136"/>
      <c r="X1126" s="137"/>
      <c r="Y1126" s="135"/>
      <c r="AA1126" s="138"/>
    </row>
    <row r="1127" spans="1:27" x14ac:dyDescent="0.2">
      <c r="A1127" s="126"/>
      <c r="B1127" s="127"/>
      <c r="C1127" s="128"/>
      <c r="D1127" s="129"/>
      <c r="E1127" s="129"/>
      <c r="F1127" s="129"/>
      <c r="G1127" s="129"/>
      <c r="H1127" s="129"/>
      <c r="I1127" s="129"/>
      <c r="L1127" s="132"/>
      <c r="Q1127" s="133"/>
      <c r="R1127" s="133"/>
      <c r="S1127" s="133"/>
      <c r="U1127" s="136"/>
      <c r="V1127" s="136"/>
      <c r="X1127" s="137"/>
      <c r="Y1127" s="135"/>
      <c r="AA1127" s="138"/>
    </row>
    <row r="1128" spans="1:27" x14ac:dyDescent="0.2">
      <c r="A1128" s="126"/>
      <c r="B1128" s="127"/>
      <c r="C1128" s="128"/>
      <c r="D1128" s="129"/>
      <c r="E1128" s="129"/>
      <c r="F1128" s="129"/>
      <c r="G1128" s="129"/>
      <c r="H1128" s="129"/>
      <c r="I1128" s="129"/>
      <c r="L1128" s="132"/>
      <c r="Q1128" s="133"/>
      <c r="R1128" s="133"/>
      <c r="S1128" s="133"/>
      <c r="U1128" s="136"/>
      <c r="V1128" s="136"/>
      <c r="X1128" s="137"/>
      <c r="Y1128" s="135"/>
      <c r="AA1128" s="138"/>
    </row>
    <row r="1129" spans="1:27" x14ac:dyDescent="0.2">
      <c r="A1129" s="126"/>
      <c r="B1129" s="127"/>
      <c r="C1129" s="128"/>
      <c r="D1129" s="129"/>
      <c r="E1129" s="129"/>
      <c r="F1129" s="129"/>
      <c r="G1129" s="129"/>
      <c r="H1129" s="129"/>
      <c r="I1129" s="129"/>
      <c r="L1129" s="132"/>
      <c r="Q1129" s="133"/>
      <c r="R1129" s="133"/>
      <c r="S1129" s="133"/>
      <c r="U1129" s="136"/>
      <c r="V1129" s="136"/>
      <c r="X1129" s="137"/>
      <c r="Y1129" s="135"/>
      <c r="AA1129" s="138"/>
    </row>
    <row r="1130" spans="1:27" x14ac:dyDescent="0.2">
      <c r="A1130" s="126"/>
      <c r="B1130" s="127"/>
      <c r="C1130" s="128"/>
      <c r="D1130" s="129"/>
      <c r="E1130" s="129"/>
      <c r="F1130" s="129"/>
      <c r="G1130" s="129"/>
      <c r="H1130" s="129"/>
      <c r="I1130" s="129"/>
      <c r="L1130" s="132"/>
      <c r="Q1130" s="133"/>
      <c r="R1130" s="133"/>
      <c r="S1130" s="133"/>
      <c r="U1130" s="136"/>
      <c r="V1130" s="136"/>
      <c r="X1130" s="137"/>
      <c r="Y1130" s="135"/>
      <c r="AA1130" s="138"/>
    </row>
    <row r="1131" spans="1:27" x14ac:dyDescent="0.2">
      <c r="A1131" s="126"/>
      <c r="B1131" s="127"/>
      <c r="C1131" s="128"/>
      <c r="D1131" s="129"/>
      <c r="E1131" s="129"/>
      <c r="F1131" s="129"/>
      <c r="G1131" s="129"/>
      <c r="H1131" s="129"/>
      <c r="I1131" s="129"/>
      <c r="L1131" s="132"/>
      <c r="Q1131" s="133"/>
      <c r="R1131" s="133"/>
      <c r="S1131" s="133"/>
      <c r="U1131" s="136"/>
      <c r="V1131" s="136"/>
      <c r="X1131" s="137"/>
      <c r="Y1131" s="135"/>
      <c r="AA1131" s="138"/>
    </row>
    <row r="1132" spans="1:27" x14ac:dyDescent="0.2">
      <c r="A1132" s="126"/>
      <c r="B1132" s="127"/>
      <c r="C1132" s="128"/>
      <c r="D1132" s="129"/>
      <c r="E1132" s="129"/>
      <c r="F1132" s="129"/>
      <c r="G1132" s="129"/>
      <c r="H1132" s="129"/>
      <c r="I1132" s="129"/>
      <c r="L1132" s="132"/>
      <c r="Q1132" s="133"/>
      <c r="R1132" s="133"/>
      <c r="S1132" s="133"/>
      <c r="U1132" s="136"/>
      <c r="V1132" s="136"/>
      <c r="X1132" s="137"/>
      <c r="Y1132" s="135"/>
      <c r="AA1132" s="138"/>
    </row>
    <row r="1133" spans="1:27" x14ac:dyDescent="0.2">
      <c r="A1133" s="126"/>
      <c r="B1133" s="127"/>
      <c r="C1133" s="128"/>
      <c r="D1133" s="129"/>
      <c r="E1133" s="129"/>
      <c r="F1133" s="129"/>
      <c r="G1133" s="129"/>
      <c r="H1133" s="129"/>
      <c r="I1133" s="129"/>
      <c r="L1133" s="132"/>
      <c r="Q1133" s="133"/>
      <c r="R1133" s="133"/>
      <c r="S1133" s="133"/>
      <c r="U1133" s="136"/>
      <c r="V1133" s="136"/>
      <c r="X1133" s="137"/>
      <c r="Y1133" s="135"/>
      <c r="AA1133" s="138"/>
    </row>
    <row r="1134" spans="1:27" x14ac:dyDescent="0.2">
      <c r="A1134" s="126"/>
      <c r="B1134" s="127"/>
      <c r="C1134" s="128"/>
      <c r="D1134" s="129"/>
      <c r="E1134" s="129"/>
      <c r="F1134" s="129"/>
      <c r="G1134" s="129"/>
      <c r="H1134" s="129"/>
      <c r="I1134" s="129"/>
      <c r="L1134" s="132"/>
      <c r="Q1134" s="133"/>
      <c r="R1134" s="133"/>
      <c r="S1134" s="133"/>
      <c r="U1134" s="136"/>
      <c r="V1134" s="136"/>
      <c r="X1134" s="137"/>
      <c r="Y1134" s="135"/>
      <c r="AA1134" s="138"/>
    </row>
    <row r="1135" spans="1:27" x14ac:dyDescent="0.2">
      <c r="A1135" s="126"/>
      <c r="B1135" s="127"/>
      <c r="C1135" s="128"/>
      <c r="D1135" s="129"/>
      <c r="E1135" s="129"/>
      <c r="F1135" s="129"/>
      <c r="G1135" s="129"/>
      <c r="H1135" s="129"/>
      <c r="I1135" s="129"/>
      <c r="L1135" s="132"/>
      <c r="Q1135" s="133"/>
      <c r="R1135" s="133"/>
      <c r="S1135" s="133"/>
      <c r="U1135" s="136"/>
      <c r="V1135" s="136"/>
      <c r="X1135" s="137"/>
      <c r="Y1135" s="135"/>
      <c r="AA1135" s="138"/>
    </row>
    <row r="1136" spans="1:27" x14ac:dyDescent="0.2">
      <c r="A1136" s="126"/>
      <c r="B1136" s="127"/>
      <c r="C1136" s="128"/>
      <c r="D1136" s="129"/>
      <c r="E1136" s="129"/>
      <c r="F1136" s="129"/>
      <c r="G1136" s="129"/>
      <c r="H1136" s="129"/>
      <c r="I1136" s="129"/>
      <c r="L1136" s="132"/>
      <c r="Q1136" s="133"/>
      <c r="R1136" s="133"/>
      <c r="S1136" s="133"/>
      <c r="U1136" s="136"/>
      <c r="V1136" s="136"/>
      <c r="X1136" s="137"/>
      <c r="Y1136" s="135"/>
      <c r="AA1136" s="138"/>
    </row>
    <row r="1137" spans="1:27" x14ac:dyDescent="0.2">
      <c r="A1137" s="126"/>
      <c r="B1137" s="127"/>
      <c r="C1137" s="128"/>
      <c r="D1137" s="129"/>
      <c r="E1137" s="129"/>
      <c r="F1137" s="129"/>
      <c r="G1137" s="129"/>
      <c r="H1137" s="129"/>
      <c r="I1137" s="129"/>
      <c r="L1137" s="132"/>
      <c r="Q1137" s="133"/>
      <c r="R1137" s="133"/>
      <c r="S1137" s="133"/>
      <c r="U1137" s="136"/>
      <c r="V1137" s="136"/>
      <c r="X1137" s="137"/>
      <c r="Y1137" s="135"/>
      <c r="AA1137" s="138"/>
    </row>
    <row r="1138" spans="1:27" x14ac:dyDescent="0.2">
      <c r="A1138" s="126"/>
      <c r="B1138" s="127"/>
      <c r="C1138" s="128"/>
      <c r="D1138" s="129"/>
      <c r="E1138" s="129"/>
      <c r="F1138" s="129"/>
      <c r="G1138" s="129"/>
      <c r="H1138" s="129"/>
      <c r="I1138" s="129"/>
      <c r="L1138" s="132"/>
      <c r="Q1138" s="133"/>
      <c r="R1138" s="133"/>
      <c r="S1138" s="133"/>
      <c r="U1138" s="136"/>
      <c r="V1138" s="136"/>
      <c r="X1138" s="137"/>
      <c r="Y1138" s="135"/>
      <c r="AA1138" s="138"/>
    </row>
    <row r="1139" spans="1:27" x14ac:dyDescent="0.2">
      <c r="A1139" s="126"/>
      <c r="B1139" s="127"/>
      <c r="C1139" s="128"/>
      <c r="D1139" s="129"/>
      <c r="E1139" s="129"/>
      <c r="F1139" s="129"/>
      <c r="G1139" s="129"/>
      <c r="H1139" s="129"/>
      <c r="I1139" s="129"/>
      <c r="L1139" s="132"/>
      <c r="Q1139" s="133"/>
      <c r="R1139" s="133"/>
      <c r="S1139" s="133"/>
      <c r="U1139" s="136"/>
      <c r="V1139" s="136"/>
      <c r="X1139" s="137"/>
      <c r="Y1139" s="135"/>
      <c r="AA1139" s="138"/>
    </row>
    <row r="1140" spans="1:27" x14ac:dyDescent="0.2">
      <c r="A1140" s="126"/>
      <c r="B1140" s="127"/>
      <c r="C1140" s="128"/>
      <c r="D1140" s="129"/>
      <c r="E1140" s="129"/>
      <c r="F1140" s="129"/>
      <c r="G1140" s="129"/>
      <c r="H1140" s="129"/>
      <c r="I1140" s="129"/>
      <c r="L1140" s="132"/>
      <c r="Q1140" s="133"/>
      <c r="R1140" s="133"/>
      <c r="S1140" s="133"/>
      <c r="U1140" s="136"/>
      <c r="V1140" s="136"/>
      <c r="X1140" s="137"/>
      <c r="Y1140" s="135"/>
      <c r="AA1140" s="138"/>
    </row>
    <row r="1141" spans="1:27" x14ac:dyDescent="0.2">
      <c r="A1141" s="126"/>
      <c r="B1141" s="127"/>
      <c r="C1141" s="128"/>
      <c r="D1141" s="129"/>
      <c r="E1141" s="129"/>
      <c r="F1141" s="129"/>
      <c r="G1141" s="129"/>
      <c r="H1141" s="129"/>
      <c r="I1141" s="129"/>
      <c r="L1141" s="132"/>
      <c r="Q1141" s="133"/>
      <c r="R1141" s="133"/>
      <c r="S1141" s="133"/>
      <c r="U1141" s="136"/>
      <c r="V1141" s="136"/>
      <c r="X1141" s="137"/>
      <c r="Y1141" s="135"/>
      <c r="AA1141" s="138"/>
    </row>
    <row r="1142" spans="1:27" x14ac:dyDescent="0.2">
      <c r="A1142" s="126"/>
      <c r="B1142" s="127"/>
      <c r="C1142" s="128"/>
      <c r="D1142" s="129"/>
      <c r="E1142" s="129"/>
      <c r="F1142" s="129"/>
      <c r="G1142" s="129"/>
      <c r="H1142" s="129"/>
      <c r="I1142" s="129"/>
      <c r="L1142" s="132"/>
      <c r="Q1142" s="133"/>
      <c r="R1142" s="133"/>
      <c r="S1142" s="133"/>
      <c r="U1142" s="136"/>
      <c r="V1142" s="136"/>
      <c r="X1142" s="137"/>
      <c r="Y1142" s="135"/>
      <c r="AA1142" s="138"/>
    </row>
    <row r="1143" spans="1:27" x14ac:dyDescent="0.2">
      <c r="A1143" s="126"/>
      <c r="B1143" s="127"/>
      <c r="C1143" s="128"/>
      <c r="D1143" s="129"/>
      <c r="E1143" s="129"/>
      <c r="F1143" s="129"/>
      <c r="G1143" s="129"/>
      <c r="H1143" s="129"/>
      <c r="I1143" s="129"/>
      <c r="L1143" s="132"/>
      <c r="Q1143" s="133"/>
      <c r="R1143" s="133"/>
      <c r="S1143" s="133"/>
      <c r="U1143" s="136"/>
      <c r="V1143" s="136"/>
      <c r="X1143" s="137"/>
      <c r="Y1143" s="135"/>
      <c r="AA1143" s="138"/>
    </row>
    <row r="1144" spans="1:27" x14ac:dyDescent="0.2">
      <c r="A1144" s="126"/>
      <c r="B1144" s="127"/>
      <c r="C1144" s="128"/>
      <c r="D1144" s="129"/>
      <c r="E1144" s="129"/>
      <c r="F1144" s="129"/>
      <c r="G1144" s="129"/>
      <c r="H1144" s="129"/>
      <c r="I1144" s="129"/>
      <c r="L1144" s="132"/>
      <c r="Q1144" s="133"/>
      <c r="R1144" s="133"/>
      <c r="S1144" s="133"/>
      <c r="U1144" s="136"/>
      <c r="V1144" s="136"/>
      <c r="X1144" s="137"/>
      <c r="Y1144" s="135"/>
      <c r="AA1144" s="138"/>
    </row>
    <row r="1145" spans="1:27" x14ac:dyDescent="0.2">
      <c r="A1145" s="126"/>
      <c r="B1145" s="127"/>
      <c r="C1145" s="128"/>
      <c r="D1145" s="129"/>
      <c r="E1145" s="129"/>
      <c r="F1145" s="129"/>
      <c r="G1145" s="129"/>
      <c r="H1145" s="129"/>
      <c r="I1145" s="129"/>
      <c r="L1145" s="132"/>
      <c r="Q1145" s="133"/>
      <c r="R1145" s="133"/>
      <c r="S1145" s="133"/>
      <c r="U1145" s="136"/>
      <c r="V1145" s="136"/>
      <c r="X1145" s="137"/>
      <c r="Y1145" s="135"/>
      <c r="AA1145" s="138"/>
    </row>
    <row r="1146" spans="1:27" x14ac:dyDescent="0.2">
      <c r="A1146" s="126"/>
      <c r="B1146" s="127"/>
      <c r="C1146" s="128"/>
      <c r="D1146" s="129"/>
      <c r="E1146" s="129"/>
      <c r="F1146" s="129"/>
      <c r="G1146" s="129"/>
      <c r="H1146" s="129"/>
      <c r="I1146" s="129"/>
      <c r="L1146" s="132"/>
      <c r="Q1146" s="133"/>
      <c r="R1146" s="133"/>
      <c r="S1146" s="133"/>
      <c r="U1146" s="136"/>
      <c r="V1146" s="136"/>
      <c r="X1146" s="137"/>
      <c r="Y1146" s="135"/>
      <c r="AA1146" s="138"/>
    </row>
    <row r="1147" spans="1:27" x14ac:dyDescent="0.2">
      <c r="A1147" s="126"/>
      <c r="B1147" s="127"/>
      <c r="C1147" s="128"/>
      <c r="D1147" s="129"/>
      <c r="E1147" s="129"/>
      <c r="F1147" s="129"/>
      <c r="G1147" s="129"/>
      <c r="H1147" s="129"/>
      <c r="I1147" s="129"/>
      <c r="L1147" s="132"/>
      <c r="Q1147" s="133"/>
      <c r="R1147" s="133"/>
      <c r="S1147" s="133"/>
      <c r="U1147" s="136"/>
      <c r="V1147" s="136"/>
      <c r="X1147" s="137"/>
      <c r="Y1147" s="135"/>
      <c r="AA1147" s="138"/>
    </row>
    <row r="1148" spans="1:27" x14ac:dyDescent="0.2">
      <c r="A1148" s="126"/>
      <c r="B1148" s="127"/>
      <c r="C1148" s="128"/>
      <c r="D1148" s="129"/>
      <c r="E1148" s="129"/>
      <c r="F1148" s="129"/>
      <c r="G1148" s="129"/>
      <c r="H1148" s="129"/>
      <c r="I1148" s="129"/>
      <c r="L1148" s="132"/>
      <c r="Q1148" s="133"/>
      <c r="R1148" s="133"/>
      <c r="S1148" s="133"/>
      <c r="U1148" s="136"/>
      <c r="V1148" s="136"/>
      <c r="X1148" s="137"/>
      <c r="Y1148" s="135"/>
      <c r="AA1148" s="138"/>
    </row>
    <row r="1149" spans="1:27" x14ac:dyDescent="0.2">
      <c r="A1149" s="126"/>
      <c r="B1149" s="127"/>
      <c r="C1149" s="128"/>
      <c r="D1149" s="129"/>
      <c r="E1149" s="129"/>
      <c r="F1149" s="129"/>
      <c r="G1149" s="129"/>
      <c r="H1149" s="129"/>
      <c r="I1149" s="129"/>
      <c r="L1149" s="132"/>
      <c r="Q1149" s="133"/>
      <c r="R1149" s="133"/>
      <c r="S1149" s="133"/>
      <c r="U1149" s="136"/>
      <c r="V1149" s="136"/>
      <c r="X1149" s="137"/>
      <c r="Y1149" s="135"/>
      <c r="AA1149" s="138"/>
    </row>
    <row r="1150" spans="1:27" x14ac:dyDescent="0.2">
      <c r="A1150" s="126"/>
      <c r="B1150" s="127"/>
      <c r="C1150" s="128"/>
      <c r="D1150" s="129"/>
      <c r="E1150" s="129"/>
      <c r="F1150" s="129"/>
      <c r="G1150" s="129"/>
      <c r="H1150" s="129"/>
      <c r="I1150" s="129"/>
      <c r="L1150" s="132"/>
      <c r="Q1150" s="133"/>
      <c r="R1150" s="133"/>
      <c r="S1150" s="133"/>
      <c r="U1150" s="136"/>
      <c r="V1150" s="136"/>
      <c r="X1150" s="137"/>
      <c r="Y1150" s="135"/>
      <c r="AA1150" s="138"/>
    </row>
    <row r="1151" spans="1:27" x14ac:dyDescent="0.2">
      <c r="A1151" s="126"/>
      <c r="B1151" s="127"/>
      <c r="C1151" s="128"/>
      <c r="D1151" s="129"/>
      <c r="E1151" s="129"/>
      <c r="F1151" s="129"/>
      <c r="G1151" s="129"/>
      <c r="H1151" s="129"/>
      <c r="I1151" s="129"/>
      <c r="L1151" s="132"/>
      <c r="Q1151" s="133"/>
      <c r="R1151" s="133"/>
      <c r="S1151" s="133"/>
      <c r="U1151" s="136"/>
      <c r="V1151" s="136"/>
      <c r="X1151" s="137"/>
      <c r="Y1151" s="135"/>
      <c r="AA1151" s="138"/>
    </row>
    <row r="1152" spans="1:27" x14ac:dyDescent="0.2">
      <c r="A1152" s="126"/>
      <c r="B1152" s="127"/>
      <c r="C1152" s="128"/>
      <c r="D1152" s="129"/>
      <c r="E1152" s="129"/>
      <c r="F1152" s="129"/>
      <c r="G1152" s="129"/>
      <c r="H1152" s="129"/>
      <c r="I1152" s="129"/>
      <c r="L1152" s="132"/>
      <c r="Q1152" s="133"/>
      <c r="R1152" s="133"/>
      <c r="S1152" s="133"/>
      <c r="U1152" s="136"/>
      <c r="V1152" s="136"/>
      <c r="X1152" s="137"/>
      <c r="Y1152" s="135"/>
      <c r="AA1152" s="138"/>
    </row>
    <row r="1153" spans="1:27" x14ac:dyDescent="0.2">
      <c r="A1153" s="126"/>
      <c r="B1153" s="127"/>
      <c r="C1153" s="128"/>
      <c r="D1153" s="129"/>
      <c r="E1153" s="129"/>
      <c r="F1153" s="129"/>
      <c r="G1153" s="129"/>
      <c r="H1153" s="129"/>
      <c r="I1153" s="129"/>
      <c r="L1153" s="132"/>
      <c r="Q1153" s="133"/>
      <c r="R1153" s="133"/>
      <c r="S1153" s="133"/>
      <c r="U1153" s="136"/>
      <c r="V1153" s="136"/>
      <c r="X1153" s="137"/>
      <c r="Y1153" s="135"/>
      <c r="AA1153" s="138"/>
    </row>
    <row r="1154" spans="1:27" x14ac:dyDescent="0.2">
      <c r="A1154" s="126"/>
      <c r="B1154" s="127"/>
      <c r="C1154" s="128"/>
      <c r="D1154" s="129"/>
      <c r="E1154" s="129"/>
      <c r="F1154" s="129"/>
      <c r="G1154" s="129"/>
      <c r="H1154" s="129"/>
      <c r="I1154" s="129"/>
      <c r="L1154" s="132"/>
      <c r="Q1154" s="133"/>
      <c r="R1154" s="133"/>
      <c r="S1154" s="133"/>
      <c r="U1154" s="136"/>
      <c r="V1154" s="136"/>
      <c r="X1154" s="137"/>
      <c r="Y1154" s="135"/>
      <c r="AA1154" s="138"/>
    </row>
    <row r="1155" spans="1:27" x14ac:dyDescent="0.2">
      <c r="A1155" s="126"/>
      <c r="B1155" s="127"/>
      <c r="C1155" s="128"/>
      <c r="D1155" s="129"/>
      <c r="E1155" s="129"/>
      <c r="F1155" s="129"/>
      <c r="G1155" s="129"/>
      <c r="H1155" s="129"/>
      <c r="I1155" s="129"/>
      <c r="L1155" s="132"/>
      <c r="Q1155" s="133"/>
      <c r="R1155" s="133"/>
      <c r="S1155" s="133"/>
      <c r="U1155" s="136"/>
      <c r="V1155" s="136"/>
      <c r="X1155" s="137"/>
      <c r="Y1155" s="135"/>
      <c r="AA1155" s="138"/>
    </row>
    <row r="1156" spans="1:27" x14ac:dyDescent="0.2">
      <c r="A1156" s="126"/>
      <c r="B1156" s="127"/>
      <c r="C1156" s="128"/>
      <c r="D1156" s="129"/>
      <c r="E1156" s="129"/>
      <c r="F1156" s="129"/>
      <c r="G1156" s="129"/>
      <c r="H1156" s="129"/>
      <c r="I1156" s="129"/>
      <c r="L1156" s="132"/>
      <c r="Q1156" s="133"/>
      <c r="R1156" s="133"/>
      <c r="S1156" s="133"/>
      <c r="U1156" s="136"/>
      <c r="V1156" s="136"/>
      <c r="X1156" s="137"/>
      <c r="Y1156" s="135"/>
      <c r="AA1156" s="138"/>
    </row>
    <row r="1157" spans="1:27" x14ac:dyDescent="0.2">
      <c r="A1157" s="126"/>
      <c r="B1157" s="127"/>
      <c r="C1157" s="128"/>
      <c r="D1157" s="129"/>
      <c r="E1157" s="129"/>
      <c r="F1157" s="129"/>
      <c r="G1157" s="129"/>
      <c r="H1157" s="129"/>
      <c r="I1157" s="129"/>
      <c r="L1157" s="132"/>
      <c r="Q1157" s="133"/>
      <c r="R1157" s="133"/>
      <c r="S1157" s="133"/>
      <c r="U1157" s="136"/>
      <c r="V1157" s="136"/>
      <c r="X1157" s="137"/>
      <c r="Y1157" s="135"/>
      <c r="AA1157" s="138"/>
    </row>
    <row r="1158" spans="1:27" x14ac:dyDescent="0.2">
      <c r="A1158" s="126"/>
      <c r="B1158" s="127"/>
      <c r="C1158" s="128"/>
      <c r="D1158" s="129"/>
      <c r="E1158" s="129"/>
      <c r="F1158" s="129"/>
      <c r="G1158" s="129"/>
      <c r="H1158" s="129"/>
      <c r="I1158" s="129"/>
      <c r="L1158" s="132"/>
      <c r="Q1158" s="133"/>
      <c r="R1158" s="133"/>
      <c r="S1158" s="133"/>
      <c r="U1158" s="136"/>
      <c r="V1158" s="136"/>
      <c r="X1158" s="137"/>
      <c r="Y1158" s="135"/>
      <c r="AA1158" s="138"/>
    </row>
    <row r="1159" spans="1:27" x14ac:dyDescent="0.2">
      <c r="A1159" s="126"/>
      <c r="B1159" s="127"/>
      <c r="C1159" s="128"/>
      <c r="D1159" s="129"/>
      <c r="E1159" s="129"/>
      <c r="F1159" s="129"/>
      <c r="G1159" s="129"/>
      <c r="H1159" s="129"/>
      <c r="I1159" s="129"/>
      <c r="L1159" s="132"/>
      <c r="Q1159" s="133"/>
      <c r="R1159" s="133"/>
      <c r="S1159" s="133"/>
      <c r="U1159" s="136"/>
      <c r="V1159" s="136"/>
      <c r="X1159" s="137"/>
      <c r="Y1159" s="135"/>
      <c r="AA1159" s="138"/>
    </row>
    <row r="1160" spans="1:27" x14ac:dyDescent="0.2">
      <c r="A1160" s="126"/>
      <c r="B1160" s="127"/>
      <c r="C1160" s="128"/>
      <c r="D1160" s="129"/>
      <c r="E1160" s="129"/>
      <c r="F1160" s="129"/>
      <c r="G1160" s="129"/>
      <c r="H1160" s="129"/>
      <c r="I1160" s="129"/>
      <c r="L1160" s="132"/>
      <c r="Q1160" s="133"/>
      <c r="R1160" s="133"/>
      <c r="S1160" s="133"/>
      <c r="U1160" s="136"/>
      <c r="V1160" s="136"/>
      <c r="X1160" s="137"/>
      <c r="Y1160" s="135"/>
      <c r="AA1160" s="138"/>
    </row>
    <row r="1161" spans="1:27" x14ac:dyDescent="0.2">
      <c r="A1161" s="126"/>
      <c r="B1161" s="127"/>
      <c r="C1161" s="128"/>
      <c r="D1161" s="129"/>
      <c r="E1161" s="129"/>
      <c r="F1161" s="129"/>
      <c r="G1161" s="129"/>
      <c r="H1161" s="129"/>
      <c r="I1161" s="129"/>
      <c r="L1161" s="132"/>
      <c r="Q1161" s="133"/>
      <c r="R1161" s="133"/>
      <c r="S1161" s="133"/>
      <c r="U1161" s="136"/>
      <c r="V1161" s="136"/>
      <c r="X1161" s="137"/>
      <c r="Y1161" s="135"/>
      <c r="AA1161" s="138"/>
    </row>
    <row r="1162" spans="1:27" x14ac:dyDescent="0.2">
      <c r="A1162" s="126"/>
      <c r="B1162" s="127"/>
      <c r="C1162" s="128"/>
      <c r="D1162" s="129"/>
      <c r="E1162" s="129"/>
      <c r="F1162" s="129"/>
      <c r="G1162" s="129"/>
      <c r="H1162" s="129"/>
      <c r="I1162" s="129"/>
      <c r="L1162" s="132"/>
      <c r="Q1162" s="133"/>
      <c r="R1162" s="133"/>
      <c r="S1162" s="133"/>
      <c r="U1162" s="136"/>
      <c r="V1162" s="136"/>
      <c r="X1162" s="137"/>
      <c r="Y1162" s="135"/>
      <c r="AA1162" s="138"/>
    </row>
    <row r="1163" spans="1:27" x14ac:dyDescent="0.2">
      <c r="A1163" s="126"/>
      <c r="B1163" s="127"/>
      <c r="C1163" s="128"/>
      <c r="D1163" s="129"/>
      <c r="E1163" s="129"/>
      <c r="F1163" s="129"/>
      <c r="G1163" s="129"/>
      <c r="H1163" s="129"/>
      <c r="I1163" s="129"/>
      <c r="L1163" s="132"/>
      <c r="Q1163" s="133"/>
      <c r="R1163" s="133"/>
      <c r="S1163" s="133"/>
      <c r="U1163" s="136"/>
      <c r="V1163" s="136"/>
      <c r="X1163" s="137"/>
      <c r="Y1163" s="135"/>
      <c r="AA1163" s="138"/>
    </row>
    <row r="1164" spans="1:27" x14ac:dyDescent="0.2">
      <c r="A1164" s="126"/>
      <c r="B1164" s="127"/>
      <c r="C1164" s="128"/>
      <c r="D1164" s="129"/>
      <c r="E1164" s="129"/>
      <c r="F1164" s="129"/>
      <c r="G1164" s="129"/>
      <c r="H1164" s="129"/>
      <c r="I1164" s="129"/>
      <c r="L1164" s="132"/>
      <c r="Q1164" s="133"/>
      <c r="R1164" s="133"/>
      <c r="S1164" s="133"/>
      <c r="U1164" s="136"/>
      <c r="V1164" s="136"/>
      <c r="X1164" s="137"/>
      <c r="Y1164" s="135"/>
      <c r="AA1164" s="138"/>
    </row>
    <row r="1165" spans="1:27" x14ac:dyDescent="0.2">
      <c r="A1165" s="126"/>
      <c r="B1165" s="127"/>
      <c r="C1165" s="128"/>
      <c r="D1165" s="129"/>
      <c r="E1165" s="129"/>
      <c r="F1165" s="129"/>
      <c r="G1165" s="129"/>
      <c r="H1165" s="129"/>
      <c r="I1165" s="129"/>
      <c r="L1165" s="132"/>
      <c r="Q1165" s="133"/>
      <c r="R1165" s="133"/>
      <c r="S1165" s="133"/>
      <c r="U1165" s="136"/>
      <c r="V1165" s="136"/>
      <c r="X1165" s="137"/>
      <c r="Y1165" s="135"/>
      <c r="AA1165" s="138"/>
    </row>
    <row r="1166" spans="1:27" x14ac:dyDescent="0.2">
      <c r="A1166" s="126"/>
      <c r="B1166" s="127"/>
      <c r="C1166" s="128"/>
      <c r="D1166" s="129"/>
      <c r="E1166" s="129"/>
      <c r="F1166" s="129"/>
      <c r="G1166" s="129"/>
      <c r="H1166" s="129"/>
      <c r="I1166" s="129"/>
      <c r="L1166" s="132"/>
      <c r="Q1166" s="133"/>
      <c r="R1166" s="133"/>
      <c r="S1166" s="133"/>
      <c r="U1166" s="136"/>
      <c r="V1166" s="136"/>
      <c r="X1166" s="137"/>
      <c r="Y1166" s="135"/>
      <c r="AA1166" s="138"/>
    </row>
    <row r="1167" spans="1:27" x14ac:dyDescent="0.2">
      <c r="A1167" s="126"/>
      <c r="B1167" s="127"/>
      <c r="C1167" s="128"/>
      <c r="D1167" s="129"/>
      <c r="E1167" s="129"/>
      <c r="F1167" s="129"/>
      <c r="G1167" s="129"/>
      <c r="H1167" s="129"/>
      <c r="I1167" s="129"/>
      <c r="L1167" s="132"/>
      <c r="Q1167" s="133"/>
      <c r="R1167" s="133"/>
      <c r="S1167" s="133"/>
      <c r="U1167" s="136"/>
      <c r="V1167" s="136"/>
      <c r="X1167" s="137"/>
      <c r="Y1167" s="135"/>
      <c r="AA1167" s="138"/>
    </row>
    <row r="1168" spans="1:27" x14ac:dyDescent="0.2">
      <c r="A1168" s="126"/>
      <c r="B1168" s="127"/>
      <c r="C1168" s="128"/>
      <c r="D1168" s="129"/>
      <c r="E1168" s="129"/>
      <c r="F1168" s="129"/>
      <c r="G1168" s="129"/>
      <c r="H1168" s="129"/>
      <c r="I1168" s="129"/>
      <c r="L1168" s="132"/>
      <c r="Q1168" s="133"/>
      <c r="R1168" s="133"/>
      <c r="S1168" s="133"/>
      <c r="U1168" s="136"/>
      <c r="V1168" s="136"/>
      <c r="X1168" s="137"/>
      <c r="Y1168" s="135"/>
      <c r="AA1168" s="138"/>
    </row>
    <row r="1169" spans="1:27" x14ac:dyDescent="0.2">
      <c r="A1169" s="126"/>
      <c r="B1169" s="127"/>
      <c r="C1169" s="128"/>
      <c r="D1169" s="129"/>
      <c r="E1169" s="129"/>
      <c r="F1169" s="129"/>
      <c r="G1169" s="129"/>
      <c r="H1169" s="129"/>
      <c r="I1169" s="129"/>
      <c r="L1169" s="132"/>
      <c r="Q1169" s="133"/>
      <c r="R1169" s="133"/>
      <c r="S1169" s="133"/>
      <c r="U1169" s="136"/>
      <c r="V1169" s="136"/>
      <c r="X1169" s="137"/>
      <c r="Y1169" s="135"/>
      <c r="AA1169" s="138"/>
    </row>
    <row r="1170" spans="1:27" x14ac:dyDescent="0.2">
      <c r="A1170" s="126"/>
      <c r="B1170" s="127"/>
      <c r="C1170" s="128"/>
      <c r="D1170" s="129"/>
      <c r="E1170" s="129"/>
      <c r="F1170" s="129"/>
      <c r="G1170" s="129"/>
      <c r="H1170" s="129"/>
      <c r="I1170" s="129"/>
      <c r="L1170" s="132"/>
      <c r="Q1170" s="133"/>
      <c r="R1170" s="133"/>
      <c r="S1170" s="133"/>
      <c r="U1170" s="136"/>
      <c r="V1170" s="136"/>
      <c r="X1170" s="137"/>
      <c r="Y1170" s="135"/>
      <c r="AA1170" s="138"/>
    </row>
    <row r="1171" spans="1:27" x14ac:dyDescent="0.2">
      <c r="A1171" s="126"/>
      <c r="B1171" s="127"/>
      <c r="C1171" s="128"/>
      <c r="D1171" s="129"/>
      <c r="E1171" s="129"/>
      <c r="F1171" s="129"/>
      <c r="G1171" s="129"/>
      <c r="H1171" s="129"/>
      <c r="I1171" s="129"/>
      <c r="L1171" s="132"/>
      <c r="Q1171" s="133"/>
      <c r="R1171" s="133"/>
      <c r="S1171" s="133"/>
      <c r="U1171" s="136"/>
      <c r="V1171" s="136"/>
      <c r="X1171" s="137"/>
      <c r="Y1171" s="135"/>
      <c r="AA1171" s="138"/>
    </row>
    <row r="1172" spans="1:27" x14ac:dyDescent="0.2">
      <c r="A1172" s="126"/>
      <c r="B1172" s="127"/>
      <c r="C1172" s="128"/>
      <c r="D1172" s="129"/>
      <c r="E1172" s="129"/>
      <c r="F1172" s="129"/>
      <c r="G1172" s="129"/>
      <c r="H1172" s="129"/>
      <c r="I1172" s="129"/>
      <c r="L1172" s="132"/>
      <c r="Q1172" s="133"/>
      <c r="R1172" s="133"/>
      <c r="S1172" s="133"/>
      <c r="U1172" s="136"/>
      <c r="V1172" s="136"/>
      <c r="X1172" s="137"/>
      <c r="Y1172" s="135"/>
      <c r="AA1172" s="138"/>
    </row>
    <row r="1173" spans="1:27" x14ac:dyDescent="0.2">
      <c r="A1173" s="126"/>
      <c r="B1173" s="127"/>
      <c r="C1173" s="128"/>
      <c r="D1173" s="129"/>
      <c r="E1173" s="129"/>
      <c r="F1173" s="129"/>
      <c r="G1173" s="129"/>
      <c r="H1173" s="129"/>
      <c r="I1173" s="129"/>
      <c r="L1173" s="132"/>
      <c r="Q1173" s="133"/>
      <c r="R1173" s="133"/>
      <c r="S1173" s="133"/>
      <c r="U1173" s="136"/>
      <c r="V1173" s="136"/>
      <c r="X1173" s="137"/>
      <c r="Y1173" s="135"/>
      <c r="AA1173" s="138"/>
    </row>
    <row r="1174" spans="1:27" x14ac:dyDescent="0.2">
      <c r="A1174" s="126"/>
      <c r="B1174" s="127"/>
      <c r="C1174" s="128"/>
      <c r="D1174" s="129"/>
      <c r="E1174" s="129"/>
      <c r="F1174" s="129"/>
      <c r="G1174" s="129"/>
      <c r="H1174" s="129"/>
      <c r="I1174" s="129"/>
      <c r="L1174" s="132"/>
      <c r="Q1174" s="133"/>
      <c r="R1174" s="133"/>
      <c r="S1174" s="133"/>
      <c r="U1174" s="136"/>
      <c r="V1174" s="136"/>
      <c r="X1174" s="137"/>
      <c r="Y1174" s="135"/>
      <c r="AA1174" s="138"/>
    </row>
    <row r="1175" spans="1:27" x14ac:dyDescent="0.2">
      <c r="A1175" s="126"/>
      <c r="B1175" s="127"/>
      <c r="C1175" s="128"/>
      <c r="D1175" s="129"/>
      <c r="E1175" s="129"/>
      <c r="F1175" s="129"/>
      <c r="G1175" s="129"/>
      <c r="H1175" s="129"/>
      <c r="I1175" s="129"/>
      <c r="L1175" s="132"/>
      <c r="Q1175" s="133"/>
      <c r="R1175" s="133"/>
      <c r="S1175" s="133"/>
      <c r="U1175" s="136"/>
      <c r="V1175" s="136"/>
      <c r="X1175" s="137"/>
      <c r="Y1175" s="135"/>
      <c r="AA1175" s="138"/>
    </row>
    <row r="1176" spans="1:27" x14ac:dyDescent="0.2">
      <c r="A1176" s="126"/>
      <c r="B1176" s="127"/>
      <c r="C1176" s="128"/>
      <c r="D1176" s="129"/>
      <c r="E1176" s="129"/>
      <c r="F1176" s="129"/>
      <c r="G1176" s="129"/>
      <c r="H1176" s="129"/>
      <c r="I1176" s="129"/>
      <c r="L1176" s="132"/>
      <c r="Q1176" s="133"/>
      <c r="R1176" s="133"/>
      <c r="S1176" s="133"/>
      <c r="U1176" s="136"/>
      <c r="V1176" s="136"/>
      <c r="X1176" s="137"/>
      <c r="Y1176" s="135"/>
      <c r="AA1176" s="138"/>
    </row>
    <row r="1177" spans="1:27" x14ac:dyDescent="0.2">
      <c r="A1177" s="126"/>
      <c r="B1177" s="127"/>
      <c r="C1177" s="128"/>
      <c r="D1177" s="129"/>
      <c r="E1177" s="129"/>
      <c r="F1177" s="129"/>
      <c r="G1177" s="129"/>
      <c r="H1177" s="129"/>
      <c r="I1177" s="129"/>
      <c r="L1177" s="132"/>
      <c r="Q1177" s="133"/>
      <c r="R1177" s="133"/>
      <c r="S1177" s="133"/>
      <c r="U1177" s="136"/>
      <c r="V1177" s="136"/>
      <c r="X1177" s="137"/>
      <c r="Y1177" s="135"/>
      <c r="AA1177" s="138"/>
    </row>
    <row r="1178" spans="1:27" x14ac:dyDescent="0.2">
      <c r="A1178" s="126"/>
      <c r="B1178" s="127"/>
      <c r="C1178" s="128"/>
      <c r="D1178" s="129"/>
      <c r="E1178" s="129"/>
      <c r="F1178" s="129"/>
      <c r="G1178" s="129"/>
      <c r="H1178" s="129"/>
      <c r="I1178" s="129"/>
      <c r="L1178" s="132"/>
      <c r="Q1178" s="133"/>
      <c r="R1178" s="133"/>
      <c r="S1178" s="133"/>
      <c r="U1178" s="136"/>
      <c r="V1178" s="136"/>
      <c r="X1178" s="137"/>
      <c r="Y1178" s="135"/>
      <c r="AA1178" s="138"/>
    </row>
    <row r="1179" spans="1:27" x14ac:dyDescent="0.2">
      <c r="A1179" s="126"/>
      <c r="B1179" s="127"/>
      <c r="C1179" s="128"/>
      <c r="D1179" s="129"/>
      <c r="E1179" s="129"/>
      <c r="F1179" s="129"/>
      <c r="G1179" s="129"/>
      <c r="H1179" s="129"/>
      <c r="I1179" s="129"/>
      <c r="L1179" s="132"/>
      <c r="Q1179" s="133"/>
      <c r="R1179" s="133"/>
      <c r="S1179" s="133"/>
      <c r="U1179" s="136"/>
      <c r="V1179" s="136"/>
      <c r="X1179" s="137"/>
      <c r="Y1179" s="135"/>
      <c r="AA1179" s="138"/>
    </row>
    <row r="1180" spans="1:27" x14ac:dyDescent="0.2">
      <c r="A1180" s="126"/>
      <c r="B1180" s="127"/>
      <c r="C1180" s="128"/>
      <c r="D1180" s="129"/>
      <c r="E1180" s="129"/>
      <c r="F1180" s="129"/>
      <c r="G1180" s="129"/>
      <c r="H1180" s="129"/>
      <c r="I1180" s="129"/>
      <c r="L1180" s="132"/>
      <c r="Q1180" s="133"/>
      <c r="R1180" s="133"/>
      <c r="S1180" s="133"/>
      <c r="U1180" s="136"/>
      <c r="V1180" s="136"/>
      <c r="X1180" s="137"/>
      <c r="Y1180" s="135"/>
      <c r="AA1180" s="138"/>
    </row>
    <row r="1181" spans="1:27" x14ac:dyDescent="0.2">
      <c r="A1181" s="126"/>
      <c r="B1181" s="127"/>
      <c r="C1181" s="128"/>
      <c r="D1181" s="129"/>
      <c r="E1181" s="129"/>
      <c r="F1181" s="129"/>
      <c r="G1181" s="129"/>
      <c r="H1181" s="129"/>
      <c r="I1181" s="129"/>
      <c r="L1181" s="132"/>
      <c r="Q1181" s="133"/>
      <c r="R1181" s="133"/>
      <c r="S1181" s="133"/>
      <c r="U1181" s="136"/>
      <c r="V1181" s="136"/>
      <c r="X1181" s="137"/>
      <c r="Y1181" s="135"/>
      <c r="AA1181" s="138"/>
    </row>
    <row r="1182" spans="1:27" x14ac:dyDescent="0.2">
      <c r="A1182" s="126"/>
      <c r="B1182" s="127"/>
      <c r="C1182" s="128"/>
      <c r="D1182" s="129"/>
      <c r="E1182" s="129"/>
      <c r="F1182" s="129"/>
      <c r="G1182" s="129"/>
      <c r="H1182" s="129"/>
      <c r="I1182" s="129"/>
      <c r="L1182" s="132"/>
      <c r="Q1182" s="133"/>
      <c r="R1182" s="133"/>
      <c r="S1182" s="133"/>
      <c r="U1182" s="136"/>
      <c r="V1182" s="136"/>
      <c r="X1182" s="137"/>
      <c r="Y1182" s="135"/>
      <c r="AA1182" s="138"/>
    </row>
    <row r="1183" spans="1:27" x14ac:dyDescent="0.2">
      <c r="A1183" s="126"/>
      <c r="B1183" s="127"/>
      <c r="C1183" s="128"/>
      <c r="D1183" s="129"/>
      <c r="E1183" s="129"/>
      <c r="F1183" s="129"/>
      <c r="G1183" s="129"/>
      <c r="H1183" s="129"/>
      <c r="I1183" s="129"/>
      <c r="L1183" s="132"/>
      <c r="Q1183" s="133"/>
      <c r="R1183" s="133"/>
      <c r="S1183" s="133"/>
      <c r="U1183" s="136"/>
      <c r="V1183" s="136"/>
      <c r="X1183" s="137"/>
      <c r="Y1183" s="135"/>
      <c r="AA1183" s="138"/>
    </row>
    <row r="1184" spans="1:27" x14ac:dyDescent="0.2">
      <c r="A1184" s="126"/>
      <c r="B1184" s="127"/>
      <c r="C1184" s="128"/>
      <c r="D1184" s="129"/>
      <c r="E1184" s="129"/>
      <c r="F1184" s="129"/>
      <c r="G1184" s="129"/>
      <c r="H1184" s="129"/>
      <c r="I1184" s="129"/>
      <c r="L1184" s="132"/>
      <c r="Q1184" s="133"/>
      <c r="R1184" s="133"/>
      <c r="S1184" s="133"/>
      <c r="U1184" s="136"/>
      <c r="V1184" s="136"/>
      <c r="X1184" s="137"/>
      <c r="Y1184" s="135"/>
      <c r="AA1184" s="138"/>
    </row>
    <row r="1185" spans="1:27" x14ac:dyDescent="0.2">
      <c r="A1185" s="126"/>
      <c r="B1185" s="127"/>
      <c r="C1185" s="128"/>
      <c r="D1185" s="129"/>
      <c r="E1185" s="129"/>
      <c r="F1185" s="129"/>
      <c r="G1185" s="129"/>
      <c r="H1185" s="129"/>
      <c r="I1185" s="129"/>
      <c r="L1185" s="132"/>
      <c r="Q1185" s="133"/>
      <c r="R1185" s="133"/>
      <c r="S1185" s="133"/>
      <c r="U1185" s="136"/>
      <c r="V1185" s="136"/>
      <c r="X1185" s="137"/>
      <c r="Y1185" s="135"/>
      <c r="AA1185" s="138"/>
    </row>
    <row r="1186" spans="1:27" x14ac:dyDescent="0.2">
      <c r="A1186" s="126"/>
      <c r="B1186" s="127"/>
      <c r="C1186" s="128"/>
      <c r="D1186" s="129"/>
      <c r="E1186" s="129"/>
      <c r="F1186" s="129"/>
      <c r="G1186" s="129"/>
      <c r="H1186" s="129"/>
      <c r="I1186" s="129"/>
      <c r="L1186" s="132"/>
      <c r="Q1186" s="133"/>
      <c r="R1186" s="133"/>
      <c r="S1186" s="133"/>
      <c r="U1186" s="136"/>
      <c r="V1186" s="136"/>
      <c r="X1186" s="137"/>
      <c r="Y1186" s="135"/>
      <c r="AA1186" s="138"/>
    </row>
    <row r="1187" spans="1:27" x14ac:dyDescent="0.2">
      <c r="A1187" s="126"/>
      <c r="B1187" s="127"/>
      <c r="C1187" s="128"/>
      <c r="D1187" s="129"/>
      <c r="E1187" s="129"/>
      <c r="F1187" s="129"/>
      <c r="G1187" s="129"/>
      <c r="H1187" s="129"/>
      <c r="I1187" s="129"/>
      <c r="L1187" s="132"/>
      <c r="Q1187" s="133"/>
      <c r="R1187" s="133"/>
      <c r="S1187" s="133"/>
      <c r="U1187" s="136"/>
      <c r="V1187" s="136"/>
      <c r="X1187" s="137"/>
      <c r="Y1187" s="135"/>
      <c r="AA1187" s="138"/>
    </row>
    <row r="1188" spans="1:27" x14ac:dyDescent="0.2">
      <c r="A1188" s="126"/>
      <c r="B1188" s="127"/>
      <c r="C1188" s="128"/>
      <c r="D1188" s="129"/>
      <c r="E1188" s="129"/>
      <c r="F1188" s="129"/>
      <c r="G1188" s="129"/>
      <c r="H1188" s="129"/>
      <c r="I1188" s="129"/>
      <c r="L1188" s="132"/>
      <c r="Q1188" s="133"/>
      <c r="R1188" s="133"/>
      <c r="S1188" s="133"/>
      <c r="U1188" s="136"/>
      <c r="V1188" s="136"/>
      <c r="X1188" s="137"/>
      <c r="Y1188" s="135"/>
      <c r="AA1188" s="138"/>
    </row>
    <row r="1189" spans="1:27" x14ac:dyDescent="0.2">
      <c r="A1189" s="126"/>
      <c r="B1189" s="127"/>
      <c r="C1189" s="128"/>
      <c r="D1189" s="129"/>
      <c r="E1189" s="129"/>
      <c r="F1189" s="129"/>
      <c r="G1189" s="129"/>
      <c r="H1189" s="129"/>
      <c r="I1189" s="129"/>
      <c r="L1189" s="132"/>
      <c r="Q1189" s="133"/>
      <c r="R1189" s="133"/>
      <c r="S1189" s="133"/>
      <c r="U1189" s="136"/>
      <c r="V1189" s="136"/>
      <c r="X1189" s="137"/>
      <c r="Y1189" s="135"/>
      <c r="AA1189" s="138"/>
    </row>
    <row r="1190" spans="1:27" x14ac:dyDescent="0.2">
      <c r="A1190" s="126"/>
      <c r="B1190" s="127"/>
      <c r="C1190" s="128"/>
      <c r="D1190" s="129"/>
      <c r="E1190" s="129"/>
      <c r="F1190" s="129"/>
      <c r="G1190" s="129"/>
      <c r="H1190" s="129"/>
      <c r="I1190" s="129"/>
      <c r="L1190" s="132"/>
      <c r="Q1190" s="133"/>
      <c r="R1190" s="133"/>
      <c r="S1190" s="133"/>
      <c r="U1190" s="136"/>
      <c r="V1190" s="136"/>
      <c r="X1190" s="137"/>
      <c r="Y1190" s="135"/>
      <c r="AA1190" s="138"/>
    </row>
    <row r="1191" spans="1:27" x14ac:dyDescent="0.2">
      <c r="A1191" s="126"/>
      <c r="B1191" s="127"/>
      <c r="C1191" s="128"/>
      <c r="D1191" s="129"/>
      <c r="E1191" s="129"/>
      <c r="F1191" s="129"/>
      <c r="G1191" s="129"/>
      <c r="H1191" s="129"/>
      <c r="I1191" s="129"/>
      <c r="L1191" s="132"/>
      <c r="Q1191" s="133"/>
      <c r="R1191" s="133"/>
      <c r="S1191" s="133"/>
      <c r="U1191" s="136"/>
      <c r="V1191" s="136"/>
      <c r="X1191" s="137"/>
      <c r="Y1191" s="135"/>
      <c r="AA1191" s="138"/>
    </row>
    <row r="1192" spans="1:27" x14ac:dyDescent="0.2">
      <c r="A1192" s="126"/>
      <c r="B1192" s="127"/>
      <c r="C1192" s="128"/>
      <c r="D1192" s="129"/>
      <c r="E1192" s="129"/>
      <c r="F1192" s="129"/>
      <c r="G1192" s="129"/>
      <c r="H1192" s="129"/>
      <c r="I1192" s="129"/>
      <c r="L1192" s="132"/>
      <c r="Q1192" s="133"/>
      <c r="R1192" s="133"/>
      <c r="S1192" s="133"/>
      <c r="U1192" s="136"/>
      <c r="V1192" s="136"/>
      <c r="X1192" s="137"/>
      <c r="Y1192" s="135"/>
      <c r="AA1192" s="138"/>
    </row>
    <row r="1193" spans="1:27" x14ac:dyDescent="0.2">
      <c r="A1193" s="126"/>
      <c r="B1193" s="127"/>
      <c r="C1193" s="128"/>
      <c r="D1193" s="129"/>
      <c r="E1193" s="129"/>
      <c r="F1193" s="129"/>
      <c r="G1193" s="129"/>
      <c r="H1193" s="129"/>
      <c r="I1193" s="129"/>
      <c r="L1193" s="132"/>
      <c r="Q1193" s="133"/>
      <c r="R1193" s="133"/>
      <c r="S1193" s="133"/>
      <c r="U1193" s="136"/>
      <c r="V1193" s="136"/>
      <c r="X1193" s="137"/>
      <c r="Y1193" s="135"/>
      <c r="AA1193" s="138"/>
    </row>
    <row r="1194" spans="1:27" x14ac:dyDescent="0.2">
      <c r="A1194" s="126"/>
      <c r="B1194" s="127"/>
      <c r="C1194" s="128"/>
      <c r="D1194" s="129"/>
      <c r="E1194" s="129"/>
      <c r="F1194" s="129"/>
      <c r="G1194" s="129"/>
      <c r="H1194" s="129"/>
      <c r="I1194" s="129"/>
      <c r="L1194" s="132"/>
      <c r="Q1194" s="133"/>
      <c r="R1194" s="133"/>
      <c r="S1194" s="133"/>
      <c r="U1194" s="136"/>
      <c r="V1194" s="136"/>
      <c r="X1194" s="137"/>
      <c r="Y1194" s="135"/>
      <c r="AA1194" s="138"/>
    </row>
    <row r="1195" spans="1:27" x14ac:dyDescent="0.2">
      <c r="A1195" s="126"/>
      <c r="B1195" s="127"/>
      <c r="C1195" s="128"/>
      <c r="D1195" s="129"/>
      <c r="E1195" s="129"/>
      <c r="F1195" s="129"/>
      <c r="G1195" s="129"/>
      <c r="H1195" s="129"/>
      <c r="I1195" s="129"/>
      <c r="L1195" s="132"/>
      <c r="Q1195" s="133"/>
      <c r="R1195" s="133"/>
      <c r="S1195" s="133"/>
      <c r="U1195" s="136"/>
      <c r="V1195" s="136"/>
      <c r="X1195" s="137"/>
      <c r="Y1195" s="135"/>
      <c r="AA1195" s="138"/>
    </row>
    <row r="1196" spans="1:27" x14ac:dyDescent="0.2">
      <c r="A1196" s="126"/>
      <c r="B1196" s="127"/>
      <c r="C1196" s="128"/>
      <c r="D1196" s="129"/>
      <c r="E1196" s="129"/>
      <c r="F1196" s="129"/>
      <c r="G1196" s="129"/>
      <c r="H1196" s="129"/>
      <c r="I1196" s="129"/>
      <c r="L1196" s="132"/>
      <c r="Q1196" s="133"/>
      <c r="R1196" s="133"/>
      <c r="S1196" s="133"/>
      <c r="U1196" s="136"/>
      <c r="V1196" s="136"/>
      <c r="X1196" s="137"/>
      <c r="Y1196" s="135"/>
      <c r="AA1196" s="138"/>
    </row>
    <row r="1197" spans="1:27" x14ac:dyDescent="0.2">
      <c r="A1197" s="126"/>
      <c r="B1197" s="127"/>
      <c r="C1197" s="128"/>
      <c r="D1197" s="129"/>
      <c r="E1197" s="129"/>
      <c r="F1197" s="129"/>
      <c r="G1197" s="129"/>
      <c r="H1197" s="129"/>
      <c r="I1197" s="129"/>
      <c r="L1197" s="132"/>
      <c r="Q1197" s="133"/>
      <c r="R1197" s="133"/>
      <c r="S1197" s="133"/>
      <c r="U1197" s="136"/>
      <c r="V1197" s="136"/>
      <c r="X1197" s="137"/>
      <c r="Y1197" s="135"/>
      <c r="AA1197" s="138"/>
    </row>
    <row r="1198" spans="1:27" x14ac:dyDescent="0.2">
      <c r="A1198" s="126"/>
      <c r="B1198" s="127"/>
      <c r="C1198" s="128"/>
      <c r="D1198" s="129"/>
      <c r="E1198" s="129"/>
      <c r="F1198" s="129"/>
      <c r="G1198" s="129"/>
      <c r="H1198" s="129"/>
      <c r="I1198" s="129"/>
      <c r="L1198" s="132"/>
      <c r="Q1198" s="133"/>
      <c r="R1198" s="133"/>
      <c r="S1198" s="133"/>
      <c r="U1198" s="136"/>
      <c r="V1198" s="136"/>
      <c r="X1198" s="137"/>
      <c r="Y1198" s="135"/>
      <c r="AA1198" s="138"/>
    </row>
    <row r="1199" spans="1:27" x14ac:dyDescent="0.2">
      <c r="A1199" s="126"/>
      <c r="B1199" s="127"/>
      <c r="C1199" s="128"/>
      <c r="D1199" s="129"/>
      <c r="E1199" s="129"/>
      <c r="F1199" s="129"/>
      <c r="G1199" s="129"/>
      <c r="H1199" s="129"/>
      <c r="I1199" s="129"/>
      <c r="L1199" s="132"/>
      <c r="Q1199" s="133"/>
      <c r="R1199" s="133"/>
      <c r="S1199" s="133"/>
      <c r="U1199" s="136"/>
      <c r="V1199" s="136"/>
      <c r="X1199" s="137"/>
      <c r="Y1199" s="135"/>
      <c r="AA1199" s="138"/>
    </row>
    <row r="1200" spans="1:27" x14ac:dyDescent="0.2">
      <c r="A1200" s="126"/>
      <c r="B1200" s="127"/>
      <c r="C1200" s="128"/>
      <c r="D1200" s="129"/>
      <c r="E1200" s="129"/>
      <c r="F1200" s="129"/>
      <c r="G1200" s="129"/>
      <c r="H1200" s="129"/>
      <c r="I1200" s="129"/>
      <c r="L1200" s="132"/>
      <c r="Q1200" s="133"/>
      <c r="R1200" s="133"/>
      <c r="S1200" s="133"/>
      <c r="U1200" s="136"/>
      <c r="V1200" s="136"/>
      <c r="X1200" s="137"/>
      <c r="Y1200" s="135"/>
      <c r="AA1200" s="138"/>
    </row>
    <row r="1201" spans="1:27" x14ac:dyDescent="0.2">
      <c r="A1201" s="126"/>
      <c r="B1201" s="127"/>
      <c r="C1201" s="128"/>
      <c r="D1201" s="129"/>
      <c r="E1201" s="129"/>
      <c r="F1201" s="129"/>
      <c r="G1201" s="129"/>
      <c r="H1201" s="129"/>
      <c r="I1201" s="129"/>
      <c r="L1201" s="132"/>
      <c r="Q1201" s="133"/>
      <c r="R1201" s="133"/>
      <c r="S1201" s="133"/>
      <c r="U1201" s="136"/>
      <c r="V1201" s="136"/>
      <c r="X1201" s="137"/>
      <c r="Y1201" s="135"/>
      <c r="AA1201" s="138"/>
    </row>
    <row r="1202" spans="1:27" x14ac:dyDescent="0.2">
      <c r="A1202" s="126"/>
      <c r="B1202" s="127"/>
      <c r="C1202" s="128"/>
      <c r="D1202" s="129"/>
      <c r="E1202" s="129"/>
      <c r="F1202" s="129"/>
      <c r="G1202" s="129"/>
      <c r="H1202" s="129"/>
      <c r="I1202" s="129"/>
      <c r="L1202" s="132"/>
      <c r="Q1202" s="133"/>
      <c r="R1202" s="133"/>
      <c r="S1202" s="133"/>
      <c r="U1202" s="136"/>
      <c r="V1202" s="136"/>
      <c r="X1202" s="137"/>
      <c r="Y1202" s="135"/>
      <c r="AA1202" s="138"/>
    </row>
    <row r="1203" spans="1:27" x14ac:dyDescent="0.2">
      <c r="A1203" s="126"/>
      <c r="B1203" s="127"/>
      <c r="C1203" s="128"/>
      <c r="D1203" s="129"/>
      <c r="E1203" s="129"/>
      <c r="F1203" s="129"/>
      <c r="G1203" s="129"/>
      <c r="H1203" s="129"/>
      <c r="I1203" s="129"/>
      <c r="L1203" s="132"/>
      <c r="Q1203" s="133"/>
      <c r="R1203" s="133"/>
      <c r="S1203" s="133"/>
      <c r="U1203" s="136"/>
      <c r="V1203" s="136"/>
      <c r="X1203" s="137"/>
      <c r="Y1203" s="135"/>
      <c r="AA1203" s="138"/>
    </row>
    <row r="1204" spans="1:27" x14ac:dyDescent="0.2">
      <c r="A1204" s="126"/>
      <c r="B1204" s="127"/>
      <c r="C1204" s="128"/>
      <c r="D1204" s="129"/>
      <c r="E1204" s="129"/>
      <c r="F1204" s="129"/>
      <c r="G1204" s="129"/>
      <c r="H1204" s="129"/>
      <c r="I1204" s="129"/>
      <c r="L1204" s="132"/>
      <c r="Q1204" s="133"/>
      <c r="R1204" s="133"/>
      <c r="S1204" s="133"/>
      <c r="U1204" s="136"/>
      <c r="V1204" s="136"/>
      <c r="X1204" s="137"/>
      <c r="Y1204" s="135"/>
      <c r="AA1204" s="138"/>
    </row>
    <row r="1205" spans="1:27" x14ac:dyDescent="0.2">
      <c r="A1205" s="126"/>
      <c r="B1205" s="127"/>
      <c r="C1205" s="128"/>
      <c r="D1205" s="129"/>
      <c r="E1205" s="129"/>
      <c r="F1205" s="129"/>
      <c r="G1205" s="129"/>
      <c r="H1205" s="129"/>
      <c r="I1205" s="129"/>
      <c r="L1205" s="132"/>
      <c r="Q1205" s="133"/>
      <c r="R1205" s="133"/>
      <c r="S1205" s="133"/>
      <c r="U1205" s="136"/>
      <c r="V1205" s="136"/>
      <c r="X1205" s="137"/>
      <c r="Y1205" s="135"/>
      <c r="AA1205" s="138"/>
    </row>
    <row r="1206" spans="1:27" x14ac:dyDescent="0.2">
      <c r="A1206" s="126"/>
      <c r="B1206" s="127"/>
      <c r="C1206" s="128"/>
      <c r="D1206" s="129"/>
      <c r="E1206" s="129"/>
      <c r="F1206" s="129"/>
      <c r="G1206" s="129"/>
      <c r="H1206" s="129"/>
      <c r="I1206" s="129"/>
      <c r="L1206" s="132"/>
      <c r="Q1206" s="133"/>
      <c r="R1206" s="133"/>
      <c r="S1206" s="133"/>
      <c r="U1206" s="136"/>
      <c r="V1206" s="136"/>
      <c r="X1206" s="137"/>
      <c r="Y1206" s="135"/>
      <c r="AA1206" s="138"/>
    </row>
    <row r="1207" spans="1:27" x14ac:dyDescent="0.2">
      <c r="A1207" s="126"/>
      <c r="B1207" s="127"/>
      <c r="C1207" s="128"/>
      <c r="D1207" s="129"/>
      <c r="E1207" s="129"/>
      <c r="F1207" s="129"/>
      <c r="G1207" s="129"/>
      <c r="H1207" s="129"/>
      <c r="I1207" s="129"/>
      <c r="L1207" s="132"/>
      <c r="Q1207" s="133"/>
      <c r="R1207" s="133"/>
      <c r="S1207" s="133"/>
      <c r="U1207" s="136"/>
      <c r="V1207" s="136"/>
      <c r="X1207" s="137"/>
      <c r="Y1207" s="135"/>
      <c r="AA1207" s="138"/>
    </row>
    <row r="1208" spans="1:27" x14ac:dyDescent="0.2">
      <c r="A1208" s="126"/>
      <c r="B1208" s="127"/>
      <c r="C1208" s="128"/>
      <c r="D1208" s="129"/>
      <c r="E1208" s="129"/>
      <c r="F1208" s="129"/>
      <c r="G1208" s="129"/>
      <c r="H1208" s="129"/>
      <c r="I1208" s="129"/>
      <c r="L1208" s="132"/>
      <c r="Q1208" s="133"/>
      <c r="R1208" s="133"/>
      <c r="S1208" s="133"/>
      <c r="U1208" s="136"/>
      <c r="V1208" s="136"/>
      <c r="X1208" s="137"/>
      <c r="Y1208" s="135"/>
      <c r="AA1208" s="138"/>
    </row>
    <row r="1209" spans="1:27" x14ac:dyDescent="0.2">
      <c r="A1209" s="126"/>
      <c r="B1209" s="127"/>
      <c r="C1209" s="128"/>
      <c r="D1209" s="129"/>
      <c r="E1209" s="129"/>
      <c r="F1209" s="129"/>
      <c r="G1209" s="129"/>
      <c r="H1209" s="129"/>
      <c r="I1209" s="129"/>
      <c r="L1209" s="132"/>
      <c r="Q1209" s="133"/>
      <c r="R1209" s="133"/>
      <c r="S1209" s="133"/>
      <c r="U1209" s="136"/>
      <c r="V1209" s="136"/>
      <c r="X1209" s="137"/>
      <c r="Y1209" s="135"/>
      <c r="AA1209" s="138"/>
    </row>
    <row r="1210" spans="1:27" x14ac:dyDescent="0.2">
      <c r="A1210" s="126"/>
      <c r="B1210" s="127"/>
      <c r="C1210" s="128"/>
      <c r="D1210" s="129"/>
      <c r="E1210" s="129"/>
      <c r="F1210" s="129"/>
      <c r="G1210" s="129"/>
      <c r="H1210" s="129"/>
      <c r="I1210" s="129"/>
      <c r="L1210" s="132"/>
      <c r="Q1210" s="133"/>
      <c r="R1210" s="133"/>
      <c r="S1210" s="133"/>
      <c r="U1210" s="136"/>
      <c r="V1210" s="136"/>
      <c r="X1210" s="137"/>
      <c r="Y1210" s="135"/>
      <c r="AA1210" s="138"/>
    </row>
    <row r="1211" spans="1:27" x14ac:dyDescent="0.2">
      <c r="A1211" s="126"/>
      <c r="B1211" s="127"/>
      <c r="C1211" s="128"/>
      <c r="D1211" s="129"/>
      <c r="E1211" s="129"/>
      <c r="F1211" s="129"/>
      <c r="G1211" s="129"/>
      <c r="H1211" s="129"/>
      <c r="I1211" s="129"/>
      <c r="L1211" s="132"/>
      <c r="Q1211" s="133"/>
      <c r="R1211" s="133"/>
      <c r="S1211" s="133"/>
      <c r="U1211" s="136"/>
      <c r="V1211" s="136"/>
      <c r="X1211" s="137"/>
      <c r="Y1211" s="135"/>
      <c r="AA1211" s="138"/>
    </row>
    <row r="1212" spans="1:27" x14ac:dyDescent="0.2">
      <c r="A1212" s="126"/>
      <c r="B1212" s="127"/>
      <c r="C1212" s="128"/>
      <c r="D1212" s="129"/>
      <c r="E1212" s="129"/>
      <c r="F1212" s="129"/>
      <c r="G1212" s="129"/>
      <c r="H1212" s="129"/>
      <c r="I1212" s="129"/>
      <c r="L1212" s="132"/>
      <c r="Q1212" s="133"/>
      <c r="R1212" s="133"/>
      <c r="S1212" s="133"/>
      <c r="U1212" s="136"/>
      <c r="V1212" s="136"/>
      <c r="X1212" s="137"/>
      <c r="Y1212" s="135"/>
      <c r="AA1212" s="138"/>
    </row>
    <row r="1213" spans="1:27" x14ac:dyDescent="0.2">
      <c r="A1213" s="126"/>
      <c r="B1213" s="127"/>
      <c r="C1213" s="128"/>
      <c r="D1213" s="129"/>
      <c r="E1213" s="129"/>
      <c r="F1213" s="129"/>
      <c r="G1213" s="129"/>
      <c r="H1213" s="129"/>
      <c r="I1213" s="129"/>
      <c r="L1213" s="132"/>
      <c r="Q1213" s="133"/>
      <c r="R1213" s="133"/>
      <c r="S1213" s="133"/>
      <c r="U1213" s="136"/>
      <c r="V1213" s="136"/>
      <c r="X1213" s="137"/>
      <c r="Y1213" s="135"/>
      <c r="AA1213" s="138"/>
    </row>
    <row r="1214" spans="1:27" x14ac:dyDescent="0.2">
      <c r="A1214" s="126"/>
      <c r="B1214" s="127"/>
      <c r="C1214" s="128"/>
      <c r="D1214" s="129"/>
      <c r="E1214" s="129"/>
      <c r="F1214" s="129"/>
      <c r="G1214" s="129"/>
      <c r="H1214" s="129"/>
      <c r="I1214" s="129"/>
      <c r="L1214" s="132"/>
      <c r="Q1214" s="133"/>
      <c r="R1214" s="133"/>
      <c r="S1214" s="133"/>
      <c r="U1214" s="136"/>
      <c r="V1214" s="136"/>
      <c r="X1214" s="137"/>
      <c r="Y1214" s="135"/>
      <c r="AA1214" s="138"/>
    </row>
    <row r="1215" spans="1:27" x14ac:dyDescent="0.2">
      <c r="A1215" s="126"/>
      <c r="B1215" s="127"/>
      <c r="C1215" s="128"/>
      <c r="D1215" s="129"/>
      <c r="E1215" s="129"/>
      <c r="F1215" s="129"/>
      <c r="G1215" s="129"/>
      <c r="H1215" s="129"/>
      <c r="I1215" s="129"/>
      <c r="L1215" s="132"/>
      <c r="Q1215" s="133"/>
      <c r="R1215" s="133"/>
      <c r="S1215" s="133"/>
      <c r="U1215" s="136"/>
      <c r="V1215" s="136"/>
      <c r="X1215" s="137"/>
      <c r="Y1215" s="135"/>
      <c r="AA1215" s="138"/>
    </row>
    <row r="1216" spans="1:27" x14ac:dyDescent="0.2">
      <c r="A1216" s="126"/>
      <c r="B1216" s="127"/>
      <c r="C1216" s="128"/>
      <c r="D1216" s="129"/>
      <c r="E1216" s="129"/>
      <c r="F1216" s="129"/>
      <c r="G1216" s="129"/>
      <c r="H1216" s="129"/>
      <c r="I1216" s="129"/>
      <c r="L1216" s="132"/>
      <c r="Q1216" s="133"/>
      <c r="R1216" s="133"/>
      <c r="S1216" s="133"/>
      <c r="U1216" s="136"/>
      <c r="V1216" s="136"/>
      <c r="X1216" s="137"/>
      <c r="Y1216" s="135"/>
      <c r="AA1216" s="138"/>
    </row>
    <row r="1217" spans="1:27" x14ac:dyDescent="0.2">
      <c r="A1217" s="126"/>
      <c r="B1217" s="127"/>
      <c r="C1217" s="128"/>
      <c r="D1217" s="129"/>
      <c r="E1217" s="129"/>
      <c r="F1217" s="129"/>
      <c r="G1217" s="129"/>
      <c r="H1217" s="129"/>
      <c r="I1217" s="129"/>
      <c r="L1217" s="132"/>
      <c r="Q1217" s="133"/>
      <c r="R1217" s="133"/>
      <c r="S1217" s="133"/>
      <c r="U1217" s="136"/>
      <c r="V1217" s="136"/>
      <c r="X1217" s="137"/>
      <c r="Y1217" s="135"/>
      <c r="AA1217" s="138"/>
    </row>
    <row r="1218" spans="1:27" x14ac:dyDescent="0.2">
      <c r="A1218" s="126"/>
      <c r="B1218" s="127"/>
      <c r="C1218" s="128"/>
      <c r="D1218" s="129"/>
      <c r="E1218" s="129"/>
      <c r="F1218" s="129"/>
      <c r="G1218" s="129"/>
      <c r="H1218" s="129"/>
      <c r="I1218" s="129"/>
      <c r="L1218" s="132"/>
      <c r="Q1218" s="133"/>
      <c r="R1218" s="133"/>
      <c r="S1218" s="133"/>
      <c r="U1218" s="136"/>
      <c r="V1218" s="136"/>
      <c r="X1218" s="137"/>
      <c r="Y1218" s="135"/>
      <c r="AA1218" s="138"/>
    </row>
    <row r="1219" spans="1:27" x14ac:dyDescent="0.2">
      <c r="A1219" s="126"/>
      <c r="B1219" s="127"/>
      <c r="C1219" s="128"/>
      <c r="D1219" s="129"/>
      <c r="E1219" s="129"/>
      <c r="F1219" s="129"/>
      <c r="G1219" s="129"/>
      <c r="H1219" s="129"/>
      <c r="I1219" s="129"/>
      <c r="L1219" s="132"/>
      <c r="Q1219" s="133"/>
      <c r="R1219" s="133"/>
      <c r="S1219" s="133"/>
      <c r="U1219" s="136"/>
      <c r="V1219" s="136"/>
      <c r="X1219" s="137"/>
      <c r="Y1219" s="135"/>
      <c r="AA1219" s="138"/>
    </row>
    <row r="1220" spans="1:27" x14ac:dyDescent="0.2">
      <c r="A1220" s="126"/>
      <c r="B1220" s="127"/>
      <c r="C1220" s="128"/>
      <c r="D1220" s="129"/>
      <c r="E1220" s="129"/>
      <c r="F1220" s="129"/>
      <c r="G1220" s="129"/>
      <c r="H1220" s="129"/>
      <c r="I1220" s="129"/>
      <c r="L1220" s="132"/>
      <c r="Q1220" s="133"/>
      <c r="R1220" s="133"/>
      <c r="S1220" s="133"/>
      <c r="U1220" s="136"/>
      <c r="V1220" s="136"/>
      <c r="X1220" s="137"/>
      <c r="Y1220" s="135"/>
      <c r="AA1220" s="138"/>
    </row>
    <row r="1221" spans="1:27" x14ac:dyDescent="0.2">
      <c r="A1221" s="126"/>
      <c r="B1221" s="127"/>
      <c r="C1221" s="128"/>
      <c r="D1221" s="129"/>
      <c r="E1221" s="129"/>
      <c r="F1221" s="129"/>
      <c r="G1221" s="129"/>
      <c r="H1221" s="129"/>
      <c r="I1221" s="129"/>
      <c r="L1221" s="132"/>
      <c r="Q1221" s="133"/>
      <c r="R1221" s="133"/>
      <c r="S1221" s="133"/>
      <c r="U1221" s="136"/>
      <c r="V1221" s="136"/>
      <c r="X1221" s="137"/>
      <c r="Y1221" s="135"/>
      <c r="AA1221" s="138"/>
    </row>
    <row r="1222" spans="1:27" x14ac:dyDescent="0.2">
      <c r="A1222" s="126"/>
      <c r="B1222" s="127"/>
      <c r="C1222" s="128"/>
      <c r="D1222" s="129"/>
      <c r="E1222" s="129"/>
      <c r="F1222" s="129"/>
      <c r="G1222" s="129"/>
      <c r="H1222" s="129"/>
      <c r="I1222" s="129"/>
      <c r="L1222" s="132"/>
      <c r="Q1222" s="133"/>
      <c r="R1222" s="133"/>
      <c r="S1222" s="133"/>
      <c r="U1222" s="136"/>
      <c r="V1222" s="136"/>
      <c r="X1222" s="137"/>
      <c r="Y1222" s="135"/>
      <c r="AA1222" s="138"/>
    </row>
    <row r="1223" spans="1:27" x14ac:dyDescent="0.2">
      <c r="A1223" s="126"/>
      <c r="B1223" s="127"/>
      <c r="C1223" s="128"/>
      <c r="D1223" s="129"/>
      <c r="E1223" s="129"/>
      <c r="F1223" s="129"/>
      <c r="G1223" s="129"/>
      <c r="H1223" s="129"/>
      <c r="I1223" s="129"/>
      <c r="L1223" s="132"/>
      <c r="Q1223" s="133"/>
      <c r="R1223" s="133"/>
      <c r="S1223" s="133"/>
      <c r="U1223" s="136"/>
      <c r="V1223" s="136"/>
      <c r="X1223" s="137"/>
      <c r="Y1223" s="135"/>
      <c r="AA1223" s="138"/>
    </row>
    <row r="1224" spans="1:27" x14ac:dyDescent="0.2">
      <c r="A1224" s="126"/>
      <c r="B1224" s="127"/>
      <c r="C1224" s="128"/>
      <c r="D1224" s="129"/>
      <c r="E1224" s="129"/>
      <c r="F1224" s="129"/>
      <c r="G1224" s="129"/>
      <c r="H1224" s="129"/>
      <c r="I1224" s="129"/>
      <c r="L1224" s="132"/>
      <c r="Q1224" s="133"/>
      <c r="R1224" s="133"/>
      <c r="S1224" s="133"/>
      <c r="U1224" s="136"/>
      <c r="V1224" s="136"/>
      <c r="X1224" s="137"/>
      <c r="Y1224" s="135"/>
      <c r="AA1224" s="138"/>
    </row>
    <row r="1225" spans="1:27" x14ac:dyDescent="0.2">
      <c r="A1225" s="126"/>
      <c r="B1225" s="127"/>
      <c r="C1225" s="128"/>
      <c r="D1225" s="129"/>
      <c r="E1225" s="129"/>
      <c r="F1225" s="129"/>
      <c r="G1225" s="129"/>
      <c r="H1225" s="129"/>
      <c r="I1225" s="129"/>
      <c r="L1225" s="132"/>
      <c r="Q1225" s="133"/>
      <c r="R1225" s="133"/>
      <c r="S1225" s="133"/>
      <c r="U1225" s="136"/>
      <c r="V1225" s="136"/>
      <c r="X1225" s="137"/>
      <c r="Y1225" s="135"/>
      <c r="AA1225" s="138"/>
    </row>
    <row r="1226" spans="1:27" x14ac:dyDescent="0.2">
      <c r="A1226" s="126"/>
      <c r="B1226" s="127"/>
      <c r="C1226" s="128"/>
      <c r="D1226" s="129"/>
      <c r="E1226" s="129"/>
      <c r="F1226" s="129"/>
      <c r="G1226" s="129"/>
      <c r="H1226" s="129"/>
      <c r="I1226" s="129"/>
      <c r="L1226" s="132"/>
      <c r="Q1226" s="133"/>
      <c r="R1226" s="133"/>
      <c r="S1226" s="133"/>
      <c r="U1226" s="136"/>
      <c r="V1226" s="136"/>
      <c r="X1226" s="137"/>
      <c r="Y1226" s="135"/>
      <c r="AA1226" s="138"/>
    </row>
    <row r="1227" spans="1:27" x14ac:dyDescent="0.2">
      <c r="A1227" s="126"/>
      <c r="B1227" s="127"/>
      <c r="C1227" s="128"/>
      <c r="D1227" s="129"/>
      <c r="E1227" s="129"/>
      <c r="F1227" s="129"/>
      <c r="G1227" s="129"/>
      <c r="H1227" s="129"/>
      <c r="I1227" s="129"/>
      <c r="L1227" s="132"/>
      <c r="Q1227" s="133"/>
      <c r="R1227" s="133"/>
      <c r="S1227" s="133"/>
      <c r="U1227" s="136"/>
      <c r="V1227" s="136"/>
      <c r="X1227" s="137"/>
      <c r="Y1227" s="135"/>
      <c r="AA1227" s="138"/>
    </row>
    <row r="1228" spans="1:27" x14ac:dyDescent="0.2">
      <c r="A1228" s="126"/>
      <c r="B1228" s="127"/>
      <c r="C1228" s="128"/>
      <c r="D1228" s="129"/>
      <c r="E1228" s="129"/>
      <c r="F1228" s="129"/>
      <c r="G1228" s="129"/>
      <c r="H1228" s="129"/>
      <c r="I1228" s="129"/>
      <c r="L1228" s="132"/>
      <c r="Q1228" s="133"/>
      <c r="R1228" s="133"/>
      <c r="S1228" s="133"/>
      <c r="U1228" s="136"/>
      <c r="V1228" s="136"/>
      <c r="X1228" s="137"/>
      <c r="Y1228" s="135"/>
      <c r="AA1228" s="138"/>
    </row>
    <row r="1229" spans="1:27" x14ac:dyDescent="0.2">
      <c r="A1229" s="126"/>
      <c r="B1229" s="127"/>
      <c r="C1229" s="128"/>
      <c r="D1229" s="129"/>
      <c r="E1229" s="129"/>
      <c r="F1229" s="129"/>
      <c r="G1229" s="129"/>
      <c r="H1229" s="129"/>
      <c r="I1229" s="129"/>
      <c r="L1229" s="132"/>
      <c r="Q1229" s="133"/>
      <c r="R1229" s="133"/>
      <c r="S1229" s="133"/>
      <c r="U1229" s="136"/>
      <c r="V1229" s="136"/>
      <c r="X1229" s="137"/>
      <c r="Y1229" s="135"/>
      <c r="AA1229" s="138"/>
    </row>
    <row r="1230" spans="1:27" x14ac:dyDescent="0.2">
      <c r="A1230" s="126"/>
      <c r="B1230" s="127"/>
      <c r="C1230" s="128"/>
      <c r="D1230" s="129"/>
      <c r="E1230" s="129"/>
      <c r="F1230" s="129"/>
      <c r="G1230" s="129"/>
      <c r="H1230" s="129"/>
      <c r="I1230" s="129"/>
      <c r="L1230" s="132"/>
      <c r="Q1230" s="133"/>
      <c r="R1230" s="133"/>
      <c r="S1230" s="133"/>
      <c r="U1230" s="136"/>
      <c r="V1230" s="136"/>
      <c r="X1230" s="137"/>
      <c r="Y1230" s="135"/>
      <c r="AA1230" s="138"/>
    </row>
    <row r="1231" spans="1:27" x14ac:dyDescent="0.2">
      <c r="A1231" s="126"/>
      <c r="B1231" s="127"/>
      <c r="C1231" s="128"/>
      <c r="D1231" s="129"/>
      <c r="E1231" s="129"/>
      <c r="F1231" s="129"/>
      <c r="G1231" s="129"/>
      <c r="H1231" s="129"/>
      <c r="I1231" s="129"/>
      <c r="L1231" s="132"/>
      <c r="Q1231" s="133"/>
      <c r="R1231" s="133"/>
      <c r="S1231" s="133"/>
      <c r="U1231" s="136"/>
      <c r="V1231" s="136"/>
      <c r="X1231" s="137"/>
      <c r="Y1231" s="135"/>
      <c r="AA1231" s="138"/>
    </row>
    <row r="1232" spans="1:27" x14ac:dyDescent="0.2">
      <c r="A1232" s="126"/>
      <c r="B1232" s="127"/>
      <c r="C1232" s="128"/>
      <c r="D1232" s="129"/>
      <c r="E1232" s="129"/>
      <c r="F1232" s="129"/>
      <c r="G1232" s="129"/>
      <c r="H1232" s="129"/>
      <c r="I1232" s="129"/>
      <c r="L1232" s="132"/>
      <c r="Q1232" s="133"/>
      <c r="R1232" s="133"/>
      <c r="S1232" s="133"/>
      <c r="U1232" s="136"/>
      <c r="V1232" s="136"/>
      <c r="X1232" s="137"/>
      <c r="Y1232" s="135"/>
      <c r="AA1232" s="138"/>
    </row>
    <row r="1233" spans="1:27" x14ac:dyDescent="0.2">
      <c r="A1233" s="126"/>
      <c r="B1233" s="127"/>
      <c r="C1233" s="128"/>
      <c r="D1233" s="129"/>
      <c r="E1233" s="129"/>
      <c r="F1233" s="129"/>
      <c r="G1233" s="129"/>
      <c r="H1233" s="129"/>
      <c r="I1233" s="129"/>
      <c r="L1233" s="132"/>
      <c r="Q1233" s="133"/>
      <c r="R1233" s="133"/>
      <c r="S1233" s="133"/>
      <c r="U1233" s="136"/>
      <c r="V1233" s="136"/>
      <c r="X1233" s="137"/>
      <c r="Y1233" s="135"/>
      <c r="AA1233" s="138"/>
    </row>
    <row r="1234" spans="1:27" x14ac:dyDescent="0.2">
      <c r="A1234" s="126"/>
      <c r="B1234" s="127"/>
      <c r="C1234" s="128"/>
      <c r="D1234" s="129"/>
      <c r="E1234" s="129"/>
      <c r="F1234" s="129"/>
      <c r="G1234" s="129"/>
      <c r="H1234" s="129"/>
      <c r="I1234" s="129"/>
      <c r="L1234" s="132"/>
      <c r="Q1234" s="133"/>
      <c r="R1234" s="133"/>
      <c r="S1234" s="133"/>
      <c r="U1234" s="136"/>
      <c r="V1234" s="136"/>
      <c r="X1234" s="137"/>
      <c r="Y1234" s="135"/>
      <c r="AA1234" s="138"/>
    </row>
    <row r="1235" spans="1:27" x14ac:dyDescent="0.2">
      <c r="A1235" s="126"/>
      <c r="B1235" s="127"/>
      <c r="C1235" s="128"/>
      <c r="D1235" s="129"/>
      <c r="E1235" s="129"/>
      <c r="F1235" s="129"/>
      <c r="G1235" s="129"/>
      <c r="H1235" s="129"/>
      <c r="I1235" s="129"/>
      <c r="L1235" s="132"/>
      <c r="Q1235" s="133"/>
      <c r="R1235" s="133"/>
      <c r="S1235" s="133"/>
      <c r="U1235" s="136"/>
      <c r="V1235" s="136"/>
      <c r="X1235" s="137"/>
      <c r="Y1235" s="135"/>
      <c r="AA1235" s="138"/>
    </row>
    <row r="1236" spans="1:27" x14ac:dyDescent="0.2">
      <c r="A1236" s="126"/>
      <c r="B1236" s="127"/>
      <c r="C1236" s="128"/>
      <c r="D1236" s="129"/>
      <c r="E1236" s="129"/>
      <c r="F1236" s="129"/>
      <c r="G1236" s="129"/>
      <c r="H1236" s="129"/>
      <c r="I1236" s="129"/>
      <c r="L1236" s="132"/>
      <c r="Q1236" s="133"/>
      <c r="R1236" s="133"/>
      <c r="S1236" s="133"/>
      <c r="U1236" s="136"/>
      <c r="V1236" s="136"/>
      <c r="X1236" s="137"/>
      <c r="Y1236" s="135"/>
      <c r="AA1236" s="138"/>
    </row>
    <row r="1237" spans="1:27" x14ac:dyDescent="0.2">
      <c r="A1237" s="126"/>
      <c r="B1237" s="127"/>
      <c r="C1237" s="128"/>
      <c r="D1237" s="129"/>
      <c r="E1237" s="129"/>
      <c r="F1237" s="129"/>
      <c r="G1237" s="129"/>
      <c r="H1237" s="129"/>
      <c r="I1237" s="129"/>
      <c r="L1237" s="132"/>
      <c r="Q1237" s="133"/>
      <c r="R1237" s="133"/>
      <c r="S1237" s="133"/>
      <c r="U1237" s="136"/>
      <c r="V1237" s="136"/>
      <c r="X1237" s="137"/>
      <c r="Y1237" s="135"/>
      <c r="AA1237" s="138"/>
    </row>
    <row r="1238" spans="1:27" x14ac:dyDescent="0.2">
      <c r="A1238" s="126"/>
      <c r="B1238" s="127"/>
      <c r="C1238" s="128"/>
      <c r="D1238" s="129"/>
      <c r="E1238" s="129"/>
      <c r="F1238" s="129"/>
      <c r="G1238" s="129"/>
      <c r="H1238" s="129"/>
      <c r="I1238" s="129"/>
      <c r="L1238" s="132"/>
      <c r="Q1238" s="133"/>
      <c r="R1238" s="133"/>
      <c r="S1238" s="133"/>
      <c r="U1238" s="136"/>
      <c r="V1238" s="136"/>
      <c r="X1238" s="137"/>
      <c r="Y1238" s="135"/>
      <c r="AA1238" s="138"/>
    </row>
    <row r="1239" spans="1:27" x14ac:dyDescent="0.2">
      <c r="A1239" s="126"/>
      <c r="B1239" s="127"/>
      <c r="C1239" s="128"/>
      <c r="D1239" s="129"/>
      <c r="E1239" s="129"/>
      <c r="F1239" s="129"/>
      <c r="G1239" s="129"/>
      <c r="H1239" s="129"/>
      <c r="I1239" s="129"/>
      <c r="L1239" s="132"/>
      <c r="Q1239" s="133"/>
      <c r="R1239" s="133"/>
      <c r="S1239" s="133"/>
      <c r="U1239" s="136"/>
      <c r="V1239" s="136"/>
      <c r="X1239" s="137"/>
      <c r="Y1239" s="135"/>
      <c r="AA1239" s="138"/>
    </row>
    <row r="1240" spans="1:27" x14ac:dyDescent="0.2">
      <c r="A1240" s="126"/>
      <c r="B1240" s="127"/>
      <c r="C1240" s="128"/>
      <c r="D1240" s="129"/>
      <c r="E1240" s="129"/>
      <c r="F1240" s="129"/>
      <c r="G1240" s="129"/>
      <c r="H1240" s="129"/>
      <c r="I1240" s="129"/>
      <c r="L1240" s="132"/>
      <c r="Q1240" s="133"/>
      <c r="R1240" s="133"/>
      <c r="S1240" s="133"/>
      <c r="U1240" s="136"/>
      <c r="V1240" s="136"/>
      <c r="X1240" s="137"/>
      <c r="Y1240" s="135"/>
      <c r="AA1240" s="138"/>
    </row>
    <row r="1241" spans="1:27" x14ac:dyDescent="0.2">
      <c r="A1241" s="126"/>
      <c r="B1241" s="127"/>
      <c r="C1241" s="128"/>
      <c r="D1241" s="129"/>
      <c r="E1241" s="129"/>
      <c r="F1241" s="129"/>
      <c r="G1241" s="129"/>
      <c r="H1241" s="129"/>
      <c r="I1241" s="129"/>
      <c r="L1241" s="132"/>
      <c r="Q1241" s="133"/>
      <c r="R1241" s="133"/>
      <c r="S1241" s="133"/>
      <c r="U1241" s="136"/>
      <c r="V1241" s="136"/>
      <c r="X1241" s="137"/>
      <c r="Y1241" s="135"/>
      <c r="AA1241" s="138"/>
    </row>
    <row r="1242" spans="1:27" x14ac:dyDescent="0.2">
      <c r="A1242" s="126"/>
      <c r="B1242" s="127"/>
      <c r="C1242" s="128"/>
      <c r="D1242" s="129"/>
      <c r="E1242" s="129"/>
      <c r="F1242" s="129"/>
      <c r="G1242" s="129"/>
      <c r="H1242" s="129"/>
      <c r="I1242" s="129"/>
      <c r="L1242" s="132"/>
      <c r="Q1242" s="133"/>
      <c r="R1242" s="133"/>
      <c r="S1242" s="133"/>
      <c r="U1242" s="136"/>
      <c r="V1242" s="136"/>
      <c r="X1242" s="137"/>
      <c r="Y1242" s="135"/>
      <c r="AA1242" s="138"/>
    </row>
    <row r="1243" spans="1:27" x14ac:dyDescent="0.2">
      <c r="A1243" s="126"/>
      <c r="B1243" s="127"/>
      <c r="C1243" s="128"/>
      <c r="D1243" s="129"/>
      <c r="E1243" s="129"/>
      <c r="F1243" s="129"/>
      <c r="G1243" s="129"/>
      <c r="H1243" s="129"/>
      <c r="I1243" s="129"/>
      <c r="L1243" s="132"/>
      <c r="Q1243" s="133"/>
      <c r="R1243" s="133"/>
      <c r="S1243" s="133"/>
      <c r="U1243" s="136"/>
      <c r="V1243" s="136"/>
      <c r="X1243" s="137"/>
      <c r="Y1243" s="135"/>
      <c r="AA1243" s="138"/>
    </row>
    <row r="1244" spans="1:27" x14ac:dyDescent="0.2">
      <c r="A1244" s="126"/>
      <c r="B1244" s="127"/>
      <c r="C1244" s="128"/>
      <c r="D1244" s="129"/>
      <c r="E1244" s="129"/>
      <c r="F1244" s="129"/>
      <c r="G1244" s="129"/>
      <c r="H1244" s="129"/>
      <c r="I1244" s="129"/>
      <c r="L1244" s="132"/>
      <c r="Q1244" s="133"/>
      <c r="R1244" s="133"/>
      <c r="S1244" s="133"/>
      <c r="U1244" s="136"/>
      <c r="V1244" s="136"/>
      <c r="X1244" s="137"/>
      <c r="Y1244" s="135"/>
      <c r="AA1244" s="138"/>
    </row>
    <row r="1245" spans="1:27" x14ac:dyDescent="0.2">
      <c r="A1245" s="126"/>
      <c r="B1245" s="127"/>
      <c r="C1245" s="128"/>
      <c r="D1245" s="129"/>
      <c r="E1245" s="129"/>
      <c r="F1245" s="129"/>
      <c r="G1245" s="129"/>
      <c r="H1245" s="129"/>
      <c r="I1245" s="129"/>
      <c r="L1245" s="132"/>
      <c r="Q1245" s="133"/>
      <c r="R1245" s="133"/>
      <c r="S1245" s="133"/>
      <c r="U1245" s="136"/>
      <c r="V1245" s="136"/>
      <c r="X1245" s="137"/>
      <c r="Y1245" s="135"/>
      <c r="AA1245" s="138"/>
    </row>
    <row r="1246" spans="1:27" x14ac:dyDescent="0.2">
      <c r="A1246" s="126"/>
      <c r="B1246" s="127"/>
      <c r="C1246" s="128"/>
      <c r="D1246" s="129"/>
      <c r="E1246" s="129"/>
      <c r="F1246" s="129"/>
      <c r="G1246" s="129"/>
      <c r="H1246" s="129"/>
      <c r="I1246" s="129"/>
      <c r="L1246" s="132"/>
      <c r="Q1246" s="133"/>
      <c r="R1246" s="133"/>
      <c r="S1246" s="133"/>
      <c r="U1246" s="136"/>
      <c r="V1246" s="136"/>
      <c r="X1246" s="137"/>
      <c r="Y1246" s="135"/>
      <c r="AA1246" s="138"/>
    </row>
    <row r="1247" spans="1:27" x14ac:dyDescent="0.2">
      <c r="A1247" s="126"/>
      <c r="B1247" s="127"/>
      <c r="C1247" s="128"/>
      <c r="D1247" s="129"/>
      <c r="E1247" s="129"/>
      <c r="F1247" s="129"/>
      <c r="G1247" s="129"/>
      <c r="H1247" s="129"/>
      <c r="I1247" s="129"/>
      <c r="L1247" s="132"/>
      <c r="Q1247" s="133"/>
      <c r="R1247" s="133"/>
      <c r="S1247" s="133"/>
      <c r="U1247" s="136"/>
      <c r="V1247" s="136"/>
      <c r="X1247" s="137"/>
      <c r="Y1247" s="135"/>
      <c r="AA1247" s="138"/>
    </row>
    <row r="1248" spans="1:27" x14ac:dyDescent="0.2">
      <c r="A1248" s="126"/>
      <c r="B1248" s="127"/>
      <c r="C1248" s="128"/>
      <c r="D1248" s="129"/>
      <c r="E1248" s="129"/>
      <c r="F1248" s="129"/>
      <c r="G1248" s="129"/>
      <c r="H1248" s="129"/>
      <c r="I1248" s="129"/>
      <c r="L1248" s="132"/>
      <c r="Q1248" s="133"/>
      <c r="R1248" s="133"/>
      <c r="S1248" s="133"/>
      <c r="U1248" s="136"/>
      <c r="V1248" s="136"/>
      <c r="X1248" s="137"/>
      <c r="Y1248" s="135"/>
      <c r="AA1248" s="138"/>
    </row>
    <row r="1249" spans="1:27" x14ac:dyDescent="0.2">
      <c r="A1249" s="126"/>
      <c r="B1249" s="127"/>
      <c r="C1249" s="128"/>
      <c r="D1249" s="129"/>
      <c r="E1249" s="129"/>
      <c r="F1249" s="129"/>
      <c r="G1249" s="129"/>
      <c r="H1249" s="129"/>
      <c r="I1249" s="129"/>
      <c r="L1249" s="132"/>
      <c r="Q1249" s="133"/>
      <c r="R1249" s="133"/>
      <c r="S1249" s="133"/>
      <c r="U1249" s="136"/>
      <c r="V1249" s="136"/>
      <c r="X1249" s="137"/>
      <c r="Y1249" s="135"/>
      <c r="AA1249" s="138"/>
    </row>
    <row r="1250" spans="1:27" x14ac:dyDescent="0.2">
      <c r="A1250" s="126"/>
      <c r="B1250" s="127"/>
      <c r="C1250" s="128"/>
      <c r="D1250" s="129"/>
      <c r="E1250" s="129"/>
      <c r="F1250" s="129"/>
      <c r="G1250" s="129"/>
      <c r="H1250" s="129"/>
      <c r="I1250" s="129"/>
      <c r="L1250" s="132"/>
      <c r="Q1250" s="133"/>
      <c r="R1250" s="133"/>
      <c r="S1250" s="133"/>
      <c r="U1250" s="136"/>
      <c r="V1250" s="136"/>
      <c r="X1250" s="137"/>
      <c r="Y1250" s="135"/>
      <c r="AA1250" s="138"/>
    </row>
    <row r="1251" spans="1:27" x14ac:dyDescent="0.2">
      <c r="A1251" s="126"/>
      <c r="B1251" s="127"/>
      <c r="C1251" s="128"/>
      <c r="D1251" s="129"/>
      <c r="E1251" s="129"/>
      <c r="F1251" s="129"/>
      <c r="G1251" s="129"/>
      <c r="H1251" s="129"/>
      <c r="I1251" s="129"/>
      <c r="L1251" s="132"/>
      <c r="Q1251" s="133"/>
      <c r="R1251" s="133"/>
      <c r="S1251" s="133"/>
      <c r="U1251" s="136"/>
      <c r="V1251" s="136"/>
      <c r="X1251" s="137"/>
      <c r="Y1251" s="135"/>
      <c r="AA1251" s="138"/>
    </row>
    <row r="1252" spans="1:27" x14ac:dyDescent="0.2">
      <c r="A1252" s="126"/>
      <c r="B1252" s="127"/>
      <c r="C1252" s="128"/>
      <c r="D1252" s="129"/>
      <c r="E1252" s="129"/>
      <c r="F1252" s="129"/>
      <c r="G1252" s="129"/>
      <c r="H1252" s="129"/>
      <c r="I1252" s="129"/>
      <c r="L1252" s="132"/>
      <c r="Q1252" s="133"/>
      <c r="R1252" s="133"/>
      <c r="S1252" s="133"/>
      <c r="U1252" s="136"/>
      <c r="V1252" s="136"/>
      <c r="X1252" s="137"/>
      <c r="Y1252" s="135"/>
      <c r="AA1252" s="138"/>
    </row>
    <row r="1253" spans="1:27" x14ac:dyDescent="0.2">
      <c r="A1253" s="126"/>
      <c r="B1253" s="127"/>
      <c r="C1253" s="128"/>
      <c r="D1253" s="129"/>
      <c r="E1253" s="129"/>
      <c r="F1253" s="129"/>
      <c r="G1253" s="129"/>
      <c r="H1253" s="129"/>
      <c r="I1253" s="129"/>
      <c r="L1253" s="132"/>
      <c r="Q1253" s="133"/>
      <c r="R1253" s="133"/>
      <c r="S1253" s="133"/>
      <c r="U1253" s="136"/>
      <c r="V1253" s="136"/>
      <c r="X1253" s="137"/>
      <c r="Y1253" s="135"/>
      <c r="AA1253" s="138"/>
    </row>
    <row r="1254" spans="1:27" x14ac:dyDescent="0.2">
      <c r="A1254" s="126"/>
      <c r="B1254" s="127"/>
      <c r="C1254" s="128"/>
      <c r="D1254" s="129"/>
      <c r="E1254" s="129"/>
      <c r="F1254" s="129"/>
      <c r="G1254" s="129"/>
      <c r="H1254" s="129"/>
      <c r="I1254" s="129"/>
      <c r="L1254" s="132"/>
      <c r="Q1254" s="133"/>
      <c r="R1254" s="133"/>
      <c r="S1254" s="133"/>
      <c r="U1254" s="136"/>
      <c r="V1254" s="136"/>
      <c r="X1254" s="137"/>
      <c r="Y1254" s="135"/>
      <c r="AA1254" s="138"/>
    </row>
    <row r="1255" spans="1:27" x14ac:dyDescent="0.2">
      <c r="A1255" s="126"/>
      <c r="B1255" s="127"/>
      <c r="C1255" s="128"/>
      <c r="D1255" s="129"/>
      <c r="E1255" s="129"/>
      <c r="F1255" s="129"/>
      <c r="G1255" s="129"/>
      <c r="H1255" s="129"/>
      <c r="I1255" s="129"/>
      <c r="L1255" s="132"/>
      <c r="Q1255" s="133"/>
      <c r="R1255" s="133"/>
      <c r="S1255" s="133"/>
      <c r="U1255" s="136"/>
      <c r="V1255" s="136"/>
      <c r="X1255" s="137"/>
      <c r="Y1255" s="135"/>
      <c r="AA1255" s="138"/>
    </row>
    <row r="1256" spans="1:27" x14ac:dyDescent="0.2">
      <c r="A1256" s="126"/>
      <c r="B1256" s="127"/>
      <c r="C1256" s="128"/>
      <c r="D1256" s="129"/>
      <c r="E1256" s="129"/>
      <c r="F1256" s="129"/>
      <c r="G1256" s="129"/>
      <c r="H1256" s="129"/>
      <c r="I1256" s="129"/>
      <c r="L1256" s="132"/>
      <c r="Q1256" s="133"/>
      <c r="R1256" s="133"/>
      <c r="S1256" s="133"/>
      <c r="U1256" s="136"/>
      <c r="V1256" s="136"/>
      <c r="X1256" s="137"/>
      <c r="Y1256" s="135"/>
      <c r="AA1256" s="138"/>
    </row>
    <row r="1257" spans="1:27" x14ac:dyDescent="0.2">
      <c r="A1257" s="126"/>
      <c r="B1257" s="127"/>
      <c r="C1257" s="128"/>
      <c r="D1257" s="129"/>
      <c r="E1257" s="129"/>
      <c r="F1257" s="129"/>
      <c r="G1257" s="129"/>
      <c r="H1257" s="129"/>
      <c r="I1257" s="129"/>
      <c r="L1257" s="132"/>
      <c r="Q1257" s="133"/>
      <c r="R1257" s="133"/>
      <c r="S1257" s="133"/>
      <c r="U1257" s="136"/>
      <c r="V1257" s="136"/>
      <c r="X1257" s="137"/>
      <c r="Y1257" s="135"/>
      <c r="AA1257" s="138"/>
    </row>
    <row r="1258" spans="1:27" x14ac:dyDescent="0.2">
      <c r="A1258" s="126"/>
      <c r="B1258" s="127"/>
      <c r="C1258" s="128"/>
      <c r="D1258" s="129"/>
      <c r="E1258" s="129"/>
      <c r="F1258" s="129"/>
      <c r="G1258" s="129"/>
      <c r="H1258" s="129"/>
      <c r="I1258" s="129"/>
      <c r="L1258" s="132"/>
      <c r="Q1258" s="133"/>
      <c r="R1258" s="133"/>
      <c r="S1258" s="133"/>
      <c r="U1258" s="136"/>
      <c r="V1258" s="136"/>
      <c r="X1258" s="137"/>
      <c r="Y1258" s="135"/>
      <c r="AA1258" s="138"/>
    </row>
    <row r="1259" spans="1:27" x14ac:dyDescent="0.2">
      <c r="A1259" s="126"/>
      <c r="B1259" s="127"/>
      <c r="C1259" s="128"/>
      <c r="D1259" s="129"/>
      <c r="E1259" s="129"/>
      <c r="F1259" s="129"/>
      <c r="G1259" s="129"/>
      <c r="H1259" s="129"/>
      <c r="I1259" s="129"/>
      <c r="L1259" s="132"/>
      <c r="Q1259" s="133"/>
      <c r="R1259" s="133"/>
      <c r="S1259" s="133"/>
      <c r="U1259" s="136"/>
      <c r="V1259" s="136"/>
      <c r="X1259" s="137"/>
      <c r="Y1259" s="135"/>
      <c r="AA1259" s="138"/>
    </row>
    <row r="1260" spans="1:27" x14ac:dyDescent="0.2">
      <c r="A1260" s="126"/>
      <c r="B1260" s="127"/>
      <c r="C1260" s="128"/>
      <c r="D1260" s="129"/>
      <c r="E1260" s="129"/>
      <c r="F1260" s="129"/>
      <c r="G1260" s="129"/>
      <c r="H1260" s="129"/>
      <c r="I1260" s="129"/>
      <c r="L1260" s="132"/>
      <c r="Q1260" s="133"/>
      <c r="R1260" s="133"/>
      <c r="S1260" s="133"/>
      <c r="U1260" s="136"/>
      <c r="V1260" s="136"/>
      <c r="X1260" s="137"/>
      <c r="Y1260" s="135"/>
      <c r="AA1260" s="138"/>
    </row>
    <row r="1261" spans="1:27" x14ac:dyDescent="0.2">
      <c r="A1261" s="126"/>
      <c r="B1261" s="127"/>
      <c r="C1261" s="128"/>
      <c r="D1261" s="129"/>
      <c r="E1261" s="129"/>
      <c r="F1261" s="129"/>
      <c r="G1261" s="129"/>
      <c r="H1261" s="129"/>
      <c r="I1261" s="129"/>
      <c r="L1261" s="132"/>
      <c r="Q1261" s="133"/>
      <c r="R1261" s="133"/>
      <c r="S1261" s="133"/>
      <c r="U1261" s="136"/>
      <c r="V1261" s="136"/>
      <c r="X1261" s="137"/>
      <c r="Y1261" s="135"/>
      <c r="AA1261" s="138"/>
    </row>
    <row r="1262" spans="1:27" x14ac:dyDescent="0.2">
      <c r="A1262" s="126"/>
      <c r="B1262" s="127"/>
      <c r="C1262" s="128"/>
      <c r="D1262" s="129"/>
      <c r="E1262" s="129"/>
      <c r="F1262" s="129"/>
      <c r="G1262" s="129"/>
      <c r="H1262" s="129"/>
      <c r="I1262" s="129"/>
      <c r="L1262" s="132"/>
      <c r="Q1262" s="133"/>
      <c r="R1262" s="133"/>
      <c r="S1262" s="133"/>
      <c r="U1262" s="136"/>
      <c r="V1262" s="136"/>
      <c r="X1262" s="137"/>
      <c r="Y1262" s="135"/>
      <c r="AA1262" s="138"/>
    </row>
    <row r="1263" spans="1:27" x14ac:dyDescent="0.2">
      <c r="A1263" s="126"/>
      <c r="B1263" s="127"/>
      <c r="C1263" s="128"/>
      <c r="D1263" s="129"/>
      <c r="E1263" s="129"/>
      <c r="F1263" s="129"/>
      <c r="G1263" s="129"/>
      <c r="H1263" s="129"/>
      <c r="I1263" s="129"/>
      <c r="L1263" s="132"/>
      <c r="Q1263" s="133"/>
      <c r="R1263" s="133"/>
      <c r="S1263" s="133"/>
      <c r="U1263" s="136"/>
      <c r="V1263" s="136"/>
      <c r="X1263" s="137"/>
      <c r="Y1263" s="135"/>
      <c r="AA1263" s="138"/>
    </row>
    <row r="1264" spans="1:27" x14ac:dyDescent="0.2">
      <c r="A1264" s="126"/>
      <c r="B1264" s="127"/>
      <c r="C1264" s="128"/>
      <c r="D1264" s="129"/>
      <c r="E1264" s="129"/>
      <c r="F1264" s="129"/>
      <c r="G1264" s="129"/>
      <c r="H1264" s="129"/>
      <c r="I1264" s="129"/>
      <c r="L1264" s="132"/>
      <c r="Q1264" s="133"/>
      <c r="R1264" s="133"/>
      <c r="S1264" s="133"/>
      <c r="U1264" s="136"/>
      <c r="V1264" s="136"/>
      <c r="X1264" s="137"/>
      <c r="Y1264" s="135"/>
      <c r="AA1264" s="138"/>
    </row>
    <row r="1265" spans="1:27" x14ac:dyDescent="0.2">
      <c r="A1265" s="126"/>
      <c r="B1265" s="127"/>
      <c r="C1265" s="128"/>
      <c r="D1265" s="129"/>
      <c r="E1265" s="129"/>
      <c r="F1265" s="129"/>
      <c r="G1265" s="129"/>
      <c r="H1265" s="129"/>
      <c r="I1265" s="129"/>
      <c r="L1265" s="132"/>
      <c r="Q1265" s="133"/>
      <c r="R1265" s="133"/>
      <c r="S1265" s="133"/>
      <c r="U1265" s="136"/>
      <c r="V1265" s="136"/>
      <c r="X1265" s="137"/>
      <c r="Y1265" s="135"/>
      <c r="AA1265" s="138"/>
    </row>
    <row r="1266" spans="1:27" x14ac:dyDescent="0.2">
      <c r="A1266" s="126"/>
      <c r="B1266" s="127"/>
      <c r="C1266" s="128"/>
      <c r="D1266" s="129"/>
      <c r="E1266" s="129"/>
      <c r="F1266" s="129"/>
      <c r="G1266" s="129"/>
      <c r="H1266" s="129"/>
      <c r="I1266" s="129"/>
      <c r="L1266" s="132"/>
      <c r="Q1266" s="133"/>
      <c r="R1266" s="133"/>
      <c r="S1266" s="133"/>
      <c r="U1266" s="136"/>
      <c r="V1266" s="136"/>
      <c r="X1266" s="137"/>
      <c r="Y1266" s="135"/>
      <c r="AA1266" s="138"/>
    </row>
    <row r="1267" spans="1:27" x14ac:dyDescent="0.2">
      <c r="A1267" s="126"/>
      <c r="B1267" s="127"/>
      <c r="C1267" s="128"/>
      <c r="D1267" s="129"/>
      <c r="E1267" s="129"/>
      <c r="F1267" s="129"/>
      <c r="G1267" s="129"/>
      <c r="H1267" s="129"/>
      <c r="I1267" s="129"/>
      <c r="L1267" s="132"/>
      <c r="Q1267" s="133"/>
      <c r="R1267" s="133"/>
      <c r="S1267" s="133"/>
      <c r="U1267" s="136"/>
      <c r="V1267" s="136"/>
      <c r="X1267" s="137"/>
      <c r="Y1267" s="135"/>
      <c r="AA1267" s="138"/>
    </row>
    <row r="1268" spans="1:27" x14ac:dyDescent="0.2">
      <c r="A1268" s="126"/>
      <c r="B1268" s="127"/>
      <c r="C1268" s="128"/>
      <c r="D1268" s="129"/>
      <c r="E1268" s="129"/>
      <c r="F1268" s="129"/>
      <c r="G1268" s="129"/>
      <c r="H1268" s="129"/>
      <c r="I1268" s="129"/>
      <c r="L1268" s="132"/>
      <c r="Q1268" s="133"/>
      <c r="R1268" s="133"/>
      <c r="S1268" s="133"/>
      <c r="U1268" s="136"/>
      <c r="V1268" s="136"/>
      <c r="X1268" s="137"/>
      <c r="Y1268" s="135"/>
      <c r="AA1268" s="138"/>
    </row>
    <row r="1269" spans="1:27" x14ac:dyDescent="0.2">
      <c r="A1269" s="126"/>
      <c r="B1269" s="127"/>
      <c r="C1269" s="128"/>
      <c r="D1269" s="129"/>
      <c r="E1269" s="129"/>
      <c r="F1269" s="129"/>
      <c r="G1269" s="129"/>
      <c r="H1269" s="129"/>
      <c r="I1269" s="129"/>
      <c r="L1269" s="132"/>
      <c r="Q1269" s="133"/>
      <c r="R1269" s="133"/>
      <c r="S1269" s="133"/>
      <c r="U1269" s="136"/>
      <c r="V1269" s="136"/>
      <c r="X1269" s="137"/>
      <c r="Y1269" s="135"/>
      <c r="AA1269" s="138"/>
    </row>
    <row r="1270" spans="1:27" x14ac:dyDescent="0.2">
      <c r="A1270" s="126"/>
      <c r="B1270" s="127"/>
      <c r="C1270" s="128"/>
      <c r="D1270" s="129"/>
      <c r="E1270" s="129"/>
      <c r="F1270" s="129"/>
      <c r="G1270" s="129"/>
      <c r="H1270" s="129"/>
      <c r="I1270" s="129"/>
      <c r="L1270" s="132"/>
      <c r="Q1270" s="133"/>
      <c r="R1270" s="133"/>
      <c r="S1270" s="133"/>
      <c r="U1270" s="136"/>
      <c r="V1270" s="136"/>
      <c r="X1270" s="137"/>
      <c r="Y1270" s="135"/>
      <c r="AA1270" s="138"/>
    </row>
    <row r="1271" spans="1:27" x14ac:dyDescent="0.2">
      <c r="A1271" s="126"/>
      <c r="B1271" s="127"/>
      <c r="C1271" s="128"/>
      <c r="D1271" s="129"/>
      <c r="E1271" s="129"/>
      <c r="F1271" s="129"/>
      <c r="G1271" s="129"/>
      <c r="H1271" s="129"/>
      <c r="I1271" s="129"/>
      <c r="L1271" s="132"/>
      <c r="Q1271" s="133"/>
      <c r="R1271" s="133"/>
      <c r="S1271" s="133"/>
      <c r="U1271" s="136"/>
      <c r="V1271" s="136"/>
      <c r="X1271" s="137"/>
      <c r="Y1271" s="135"/>
      <c r="AA1271" s="138"/>
    </row>
    <row r="1272" spans="1:27" x14ac:dyDescent="0.2">
      <c r="A1272" s="126"/>
      <c r="B1272" s="127"/>
      <c r="C1272" s="128"/>
      <c r="D1272" s="129"/>
      <c r="E1272" s="129"/>
      <c r="F1272" s="129"/>
      <c r="G1272" s="129"/>
      <c r="H1272" s="129"/>
      <c r="I1272" s="129"/>
      <c r="L1272" s="132"/>
      <c r="Q1272" s="133"/>
      <c r="R1272" s="133"/>
      <c r="S1272" s="133"/>
      <c r="U1272" s="136"/>
      <c r="V1272" s="136"/>
      <c r="X1272" s="137"/>
      <c r="Y1272" s="135"/>
      <c r="AA1272" s="138"/>
    </row>
    <row r="1273" spans="1:27" x14ac:dyDescent="0.2">
      <c r="A1273" s="126"/>
      <c r="B1273" s="127"/>
      <c r="C1273" s="128"/>
      <c r="D1273" s="129"/>
      <c r="E1273" s="129"/>
      <c r="F1273" s="129"/>
      <c r="G1273" s="129"/>
      <c r="H1273" s="129"/>
      <c r="I1273" s="129"/>
      <c r="L1273" s="132"/>
      <c r="Q1273" s="133"/>
      <c r="R1273" s="133"/>
      <c r="S1273" s="133"/>
      <c r="U1273" s="136"/>
      <c r="V1273" s="136"/>
      <c r="X1273" s="137"/>
      <c r="Y1273" s="135"/>
      <c r="AA1273" s="138"/>
    </row>
    <row r="1274" spans="1:27" x14ac:dyDescent="0.2">
      <c r="A1274" s="126"/>
      <c r="B1274" s="127"/>
      <c r="C1274" s="128"/>
      <c r="D1274" s="129"/>
      <c r="E1274" s="129"/>
      <c r="F1274" s="129"/>
      <c r="G1274" s="129"/>
      <c r="H1274" s="129"/>
      <c r="I1274" s="129"/>
      <c r="L1274" s="132"/>
      <c r="Q1274" s="133"/>
      <c r="R1274" s="133"/>
      <c r="S1274" s="133"/>
      <c r="U1274" s="136"/>
      <c r="V1274" s="136"/>
      <c r="X1274" s="137"/>
      <c r="Y1274" s="135"/>
      <c r="AA1274" s="138"/>
    </row>
    <row r="1275" spans="1:27" x14ac:dyDescent="0.2">
      <c r="A1275" s="126"/>
      <c r="B1275" s="127"/>
      <c r="C1275" s="128"/>
      <c r="D1275" s="129"/>
      <c r="E1275" s="129"/>
      <c r="F1275" s="129"/>
      <c r="G1275" s="129"/>
      <c r="H1275" s="129"/>
      <c r="I1275" s="129"/>
      <c r="L1275" s="132"/>
      <c r="Q1275" s="133"/>
      <c r="R1275" s="133"/>
      <c r="S1275" s="133"/>
      <c r="U1275" s="136"/>
      <c r="V1275" s="136"/>
      <c r="X1275" s="137"/>
      <c r="Y1275" s="135"/>
      <c r="AA1275" s="138"/>
    </row>
    <row r="1276" spans="1:27" x14ac:dyDescent="0.2">
      <c r="A1276" s="126"/>
      <c r="B1276" s="127"/>
      <c r="C1276" s="128"/>
      <c r="D1276" s="129"/>
      <c r="E1276" s="129"/>
      <c r="F1276" s="129"/>
      <c r="G1276" s="129"/>
      <c r="H1276" s="129"/>
      <c r="I1276" s="129"/>
      <c r="L1276" s="132"/>
      <c r="Q1276" s="133"/>
      <c r="R1276" s="133"/>
      <c r="S1276" s="133"/>
      <c r="U1276" s="136"/>
      <c r="V1276" s="136"/>
      <c r="X1276" s="137"/>
      <c r="Y1276" s="135"/>
      <c r="AA1276" s="138"/>
    </row>
    <row r="1277" spans="1:27" x14ac:dyDescent="0.2">
      <c r="A1277" s="126"/>
      <c r="B1277" s="127"/>
      <c r="C1277" s="128"/>
      <c r="D1277" s="129"/>
      <c r="E1277" s="129"/>
      <c r="F1277" s="129"/>
      <c r="G1277" s="129"/>
      <c r="H1277" s="129"/>
      <c r="I1277" s="129"/>
      <c r="L1277" s="132"/>
      <c r="Q1277" s="133"/>
      <c r="R1277" s="133"/>
      <c r="S1277" s="133"/>
      <c r="U1277" s="136"/>
      <c r="V1277" s="136"/>
      <c r="X1277" s="137"/>
      <c r="Y1277" s="135"/>
      <c r="AA1277" s="138"/>
    </row>
    <row r="1278" spans="1:27" x14ac:dyDescent="0.2">
      <c r="A1278" s="126"/>
      <c r="B1278" s="127"/>
      <c r="C1278" s="128"/>
      <c r="D1278" s="129"/>
      <c r="E1278" s="129"/>
      <c r="F1278" s="129"/>
      <c r="G1278" s="129"/>
      <c r="H1278" s="129"/>
      <c r="I1278" s="129"/>
      <c r="L1278" s="132"/>
      <c r="Q1278" s="133"/>
      <c r="R1278" s="133"/>
      <c r="S1278" s="133"/>
      <c r="U1278" s="136"/>
      <c r="V1278" s="136"/>
      <c r="X1278" s="137"/>
      <c r="Y1278" s="135"/>
      <c r="AA1278" s="138"/>
    </row>
    <row r="1279" spans="1:27" x14ac:dyDescent="0.2">
      <c r="A1279" s="126"/>
      <c r="B1279" s="127"/>
      <c r="C1279" s="128"/>
      <c r="D1279" s="129"/>
      <c r="E1279" s="129"/>
      <c r="F1279" s="129"/>
      <c r="G1279" s="129"/>
      <c r="H1279" s="129"/>
      <c r="I1279" s="129"/>
      <c r="L1279" s="132"/>
      <c r="Q1279" s="133"/>
      <c r="R1279" s="133"/>
      <c r="S1279" s="133"/>
      <c r="U1279" s="136"/>
      <c r="V1279" s="136"/>
      <c r="X1279" s="137"/>
      <c r="Y1279" s="135"/>
      <c r="AA1279" s="138"/>
    </row>
    <row r="1280" spans="1:27" x14ac:dyDescent="0.2">
      <c r="A1280" s="126"/>
      <c r="B1280" s="127"/>
      <c r="C1280" s="128"/>
      <c r="D1280" s="129"/>
      <c r="E1280" s="129"/>
      <c r="F1280" s="129"/>
      <c r="G1280" s="129"/>
      <c r="H1280" s="129"/>
      <c r="I1280" s="129"/>
      <c r="L1280" s="132"/>
      <c r="Q1280" s="133"/>
      <c r="R1280" s="133"/>
      <c r="S1280" s="133"/>
      <c r="U1280" s="136"/>
      <c r="V1280" s="136"/>
      <c r="X1280" s="137"/>
      <c r="Y1280" s="135"/>
      <c r="AA1280" s="138"/>
    </row>
    <row r="1281" spans="1:27" x14ac:dyDescent="0.2">
      <c r="A1281" s="126"/>
      <c r="B1281" s="127"/>
      <c r="C1281" s="128"/>
      <c r="D1281" s="129"/>
      <c r="E1281" s="129"/>
      <c r="F1281" s="129"/>
      <c r="G1281" s="129"/>
      <c r="H1281" s="129"/>
      <c r="I1281" s="129"/>
      <c r="L1281" s="132"/>
      <c r="Q1281" s="133"/>
      <c r="R1281" s="133"/>
      <c r="S1281" s="133"/>
      <c r="U1281" s="136"/>
      <c r="V1281" s="136"/>
      <c r="X1281" s="137"/>
      <c r="Y1281" s="135"/>
      <c r="AA1281" s="138"/>
    </row>
    <row r="1282" spans="1:27" x14ac:dyDescent="0.2">
      <c r="A1282" s="126"/>
      <c r="B1282" s="127"/>
      <c r="C1282" s="128"/>
      <c r="D1282" s="129"/>
      <c r="E1282" s="129"/>
      <c r="F1282" s="129"/>
      <c r="G1282" s="129"/>
      <c r="H1282" s="129"/>
      <c r="I1282" s="129"/>
      <c r="L1282" s="132"/>
      <c r="Q1282" s="133"/>
      <c r="R1282" s="133"/>
      <c r="S1282" s="133"/>
      <c r="U1282" s="136"/>
      <c r="V1282" s="136"/>
      <c r="X1282" s="137"/>
      <c r="Y1282" s="135"/>
      <c r="AA1282" s="138"/>
    </row>
    <row r="1283" spans="1:27" x14ac:dyDescent="0.2">
      <c r="A1283" s="126"/>
      <c r="B1283" s="127"/>
      <c r="C1283" s="128"/>
      <c r="D1283" s="129"/>
      <c r="E1283" s="129"/>
      <c r="F1283" s="129"/>
      <c r="G1283" s="129"/>
      <c r="H1283" s="129"/>
      <c r="I1283" s="129"/>
      <c r="L1283" s="132"/>
      <c r="Q1283" s="133"/>
      <c r="R1283" s="133"/>
      <c r="S1283" s="133"/>
      <c r="U1283" s="136"/>
      <c r="V1283" s="136"/>
      <c r="X1283" s="137"/>
      <c r="Y1283" s="135"/>
      <c r="AA1283" s="138"/>
    </row>
    <row r="1284" spans="1:27" x14ac:dyDescent="0.2">
      <c r="A1284" s="126"/>
      <c r="B1284" s="127"/>
      <c r="C1284" s="128"/>
      <c r="D1284" s="129"/>
      <c r="E1284" s="129"/>
      <c r="F1284" s="129"/>
      <c r="G1284" s="129"/>
      <c r="H1284" s="129"/>
      <c r="I1284" s="129"/>
      <c r="L1284" s="132"/>
      <c r="Q1284" s="133"/>
      <c r="R1284" s="133"/>
      <c r="S1284" s="133"/>
      <c r="U1284" s="136"/>
      <c r="V1284" s="136"/>
      <c r="X1284" s="137"/>
      <c r="Y1284" s="135"/>
      <c r="AA1284" s="138"/>
    </row>
    <row r="1285" spans="1:27" x14ac:dyDescent="0.2">
      <c r="A1285" s="126"/>
      <c r="B1285" s="127"/>
      <c r="C1285" s="128"/>
      <c r="D1285" s="129"/>
      <c r="E1285" s="129"/>
      <c r="F1285" s="129"/>
      <c r="G1285" s="129"/>
      <c r="H1285" s="129"/>
      <c r="I1285" s="129"/>
      <c r="L1285" s="132"/>
      <c r="Q1285" s="133"/>
      <c r="R1285" s="133"/>
      <c r="S1285" s="133"/>
      <c r="U1285" s="136"/>
      <c r="V1285" s="136"/>
      <c r="X1285" s="137"/>
      <c r="Y1285" s="135"/>
      <c r="AA1285" s="138"/>
    </row>
    <row r="1286" spans="1:27" x14ac:dyDescent="0.2">
      <c r="A1286" s="126"/>
      <c r="B1286" s="127"/>
      <c r="C1286" s="128"/>
      <c r="D1286" s="129"/>
      <c r="E1286" s="129"/>
      <c r="F1286" s="129"/>
      <c r="G1286" s="129"/>
      <c r="H1286" s="129"/>
      <c r="I1286" s="129"/>
      <c r="L1286" s="132"/>
      <c r="Q1286" s="133"/>
      <c r="R1286" s="133"/>
      <c r="S1286" s="133"/>
      <c r="U1286" s="136"/>
      <c r="V1286" s="136"/>
      <c r="X1286" s="137"/>
      <c r="Y1286" s="135"/>
      <c r="AA1286" s="138"/>
    </row>
    <row r="1287" spans="1:27" x14ac:dyDescent="0.2">
      <c r="A1287" s="126"/>
      <c r="B1287" s="127"/>
      <c r="C1287" s="128"/>
      <c r="D1287" s="129"/>
      <c r="E1287" s="129"/>
      <c r="F1287" s="129"/>
      <c r="G1287" s="129"/>
      <c r="H1287" s="129"/>
      <c r="I1287" s="129"/>
      <c r="L1287" s="132"/>
      <c r="Q1287" s="133"/>
      <c r="R1287" s="133"/>
      <c r="S1287" s="133"/>
      <c r="U1287" s="136"/>
      <c r="V1287" s="136"/>
      <c r="X1287" s="137"/>
      <c r="Y1287" s="135"/>
      <c r="AA1287" s="138"/>
    </row>
    <row r="1288" spans="1:27" x14ac:dyDescent="0.2">
      <c r="A1288" s="126"/>
      <c r="B1288" s="127"/>
      <c r="C1288" s="128"/>
      <c r="D1288" s="129"/>
      <c r="E1288" s="129"/>
      <c r="F1288" s="129"/>
      <c r="G1288" s="129"/>
      <c r="H1288" s="129"/>
      <c r="I1288" s="129"/>
      <c r="L1288" s="132"/>
      <c r="Q1288" s="133"/>
      <c r="R1288" s="133"/>
      <c r="S1288" s="133"/>
      <c r="U1288" s="136"/>
      <c r="V1288" s="136"/>
      <c r="X1288" s="137"/>
      <c r="Y1288" s="135"/>
      <c r="AA1288" s="138"/>
    </row>
    <row r="1289" spans="1:27" x14ac:dyDescent="0.2">
      <c r="A1289" s="126"/>
      <c r="B1289" s="127"/>
      <c r="C1289" s="128"/>
      <c r="D1289" s="129"/>
      <c r="E1289" s="129"/>
      <c r="F1289" s="129"/>
      <c r="G1289" s="129"/>
      <c r="H1289" s="129"/>
      <c r="I1289" s="129"/>
      <c r="L1289" s="132"/>
      <c r="Q1289" s="133"/>
      <c r="R1289" s="133"/>
      <c r="S1289" s="133"/>
      <c r="U1289" s="136"/>
      <c r="V1289" s="136"/>
      <c r="X1289" s="137"/>
      <c r="Y1289" s="135"/>
      <c r="AA1289" s="138"/>
    </row>
    <row r="1290" spans="1:27" x14ac:dyDescent="0.2">
      <c r="A1290" s="126"/>
      <c r="B1290" s="127"/>
      <c r="C1290" s="128"/>
      <c r="D1290" s="129"/>
      <c r="E1290" s="129"/>
      <c r="F1290" s="129"/>
      <c r="G1290" s="129"/>
      <c r="H1290" s="129"/>
      <c r="I1290" s="129"/>
      <c r="L1290" s="132"/>
      <c r="Q1290" s="133"/>
      <c r="R1290" s="133"/>
      <c r="S1290" s="133"/>
      <c r="U1290" s="136"/>
      <c r="V1290" s="136"/>
      <c r="X1290" s="137"/>
      <c r="Y1290" s="135"/>
      <c r="AA1290" s="138"/>
    </row>
    <row r="1291" spans="1:27" x14ac:dyDescent="0.2">
      <c r="A1291" s="126"/>
      <c r="B1291" s="127"/>
      <c r="C1291" s="128"/>
      <c r="D1291" s="129"/>
      <c r="E1291" s="129"/>
      <c r="F1291" s="129"/>
      <c r="G1291" s="129"/>
      <c r="H1291" s="129"/>
      <c r="I1291" s="129"/>
      <c r="L1291" s="132"/>
      <c r="Q1291" s="133"/>
      <c r="R1291" s="133"/>
      <c r="S1291" s="133"/>
      <c r="U1291" s="136"/>
      <c r="V1291" s="136"/>
      <c r="X1291" s="137"/>
      <c r="Y1291" s="135"/>
      <c r="AA1291" s="138"/>
    </row>
    <row r="1292" spans="1:27" x14ac:dyDescent="0.2">
      <c r="A1292" s="126"/>
      <c r="B1292" s="127"/>
      <c r="C1292" s="128"/>
      <c r="D1292" s="129"/>
      <c r="E1292" s="129"/>
      <c r="F1292" s="129"/>
      <c r="G1292" s="129"/>
      <c r="H1292" s="129"/>
      <c r="I1292" s="129"/>
      <c r="L1292" s="132"/>
      <c r="Q1292" s="133"/>
      <c r="R1292" s="133"/>
      <c r="S1292" s="133"/>
      <c r="U1292" s="136"/>
      <c r="V1292" s="136"/>
      <c r="X1292" s="137"/>
      <c r="Y1292" s="135"/>
      <c r="AA1292" s="138"/>
    </row>
    <row r="1293" spans="1:27" x14ac:dyDescent="0.2">
      <c r="A1293" s="126"/>
      <c r="B1293" s="127"/>
      <c r="C1293" s="128"/>
      <c r="D1293" s="129"/>
      <c r="E1293" s="129"/>
      <c r="F1293" s="129"/>
      <c r="G1293" s="129"/>
      <c r="H1293" s="129"/>
      <c r="I1293" s="129"/>
      <c r="L1293" s="132"/>
      <c r="Q1293" s="133"/>
      <c r="R1293" s="133"/>
      <c r="S1293" s="133"/>
      <c r="U1293" s="136"/>
      <c r="V1293" s="136"/>
      <c r="X1293" s="137"/>
      <c r="Y1293" s="135"/>
      <c r="AA1293" s="138"/>
    </row>
    <row r="1294" spans="1:27" x14ac:dyDescent="0.2">
      <c r="A1294" s="126"/>
      <c r="B1294" s="127"/>
      <c r="C1294" s="128"/>
      <c r="D1294" s="129"/>
      <c r="E1294" s="129"/>
      <c r="F1294" s="129"/>
      <c r="G1294" s="129"/>
      <c r="H1294" s="129"/>
      <c r="I1294" s="129"/>
      <c r="L1294" s="132"/>
      <c r="Q1294" s="133"/>
      <c r="R1294" s="133"/>
      <c r="S1294" s="133"/>
      <c r="U1294" s="136"/>
      <c r="V1294" s="136"/>
      <c r="X1294" s="137"/>
      <c r="Y1294" s="135"/>
      <c r="AA1294" s="138"/>
    </row>
    <row r="1295" spans="1:27" x14ac:dyDescent="0.2">
      <c r="A1295" s="126"/>
      <c r="B1295" s="127"/>
      <c r="C1295" s="128"/>
      <c r="D1295" s="129"/>
      <c r="E1295" s="129"/>
      <c r="F1295" s="129"/>
      <c r="G1295" s="129"/>
      <c r="H1295" s="129"/>
      <c r="I1295" s="129"/>
      <c r="L1295" s="132"/>
      <c r="Q1295" s="133"/>
      <c r="R1295" s="133"/>
      <c r="S1295" s="133"/>
      <c r="U1295" s="136"/>
      <c r="V1295" s="136"/>
      <c r="X1295" s="137"/>
      <c r="Y1295" s="135"/>
      <c r="AA1295" s="138"/>
    </row>
    <row r="1296" spans="1:27" x14ac:dyDescent="0.2">
      <c r="A1296" s="126"/>
      <c r="B1296" s="127"/>
      <c r="C1296" s="128"/>
      <c r="D1296" s="129"/>
      <c r="E1296" s="129"/>
      <c r="F1296" s="129"/>
      <c r="G1296" s="129"/>
      <c r="H1296" s="129"/>
      <c r="I1296" s="129"/>
      <c r="L1296" s="132"/>
      <c r="Q1296" s="133"/>
      <c r="R1296" s="133"/>
      <c r="S1296" s="133"/>
      <c r="U1296" s="136"/>
      <c r="V1296" s="136"/>
      <c r="X1296" s="137"/>
      <c r="Y1296" s="135"/>
      <c r="AA1296" s="138"/>
    </row>
    <row r="1297" spans="1:27" x14ac:dyDescent="0.2">
      <c r="A1297" s="126"/>
      <c r="B1297" s="127"/>
      <c r="C1297" s="128"/>
      <c r="D1297" s="129"/>
      <c r="E1297" s="129"/>
      <c r="F1297" s="129"/>
      <c r="G1297" s="129"/>
      <c r="H1297" s="129"/>
      <c r="I1297" s="129"/>
      <c r="L1297" s="132"/>
      <c r="Q1297" s="133"/>
      <c r="R1297" s="133"/>
      <c r="S1297" s="133"/>
      <c r="U1297" s="136"/>
      <c r="V1297" s="136"/>
      <c r="X1297" s="137"/>
      <c r="Y1297" s="135"/>
      <c r="AA1297" s="138"/>
    </row>
    <row r="1298" spans="1:27" x14ac:dyDescent="0.2">
      <c r="A1298" s="126"/>
      <c r="B1298" s="127"/>
      <c r="C1298" s="128"/>
      <c r="D1298" s="129"/>
      <c r="E1298" s="129"/>
      <c r="F1298" s="129"/>
      <c r="G1298" s="129"/>
      <c r="H1298" s="129"/>
      <c r="I1298" s="129"/>
      <c r="L1298" s="132"/>
      <c r="Q1298" s="133"/>
      <c r="R1298" s="133"/>
      <c r="S1298" s="133"/>
      <c r="U1298" s="136"/>
      <c r="V1298" s="136"/>
      <c r="X1298" s="137"/>
      <c r="Y1298" s="135"/>
      <c r="AA1298" s="138"/>
    </row>
    <row r="1299" spans="1:27" x14ac:dyDescent="0.2">
      <c r="A1299" s="126"/>
      <c r="B1299" s="127"/>
      <c r="C1299" s="128"/>
      <c r="D1299" s="129"/>
      <c r="E1299" s="129"/>
      <c r="F1299" s="129"/>
      <c r="G1299" s="129"/>
      <c r="H1299" s="129"/>
      <c r="I1299" s="129"/>
      <c r="L1299" s="132"/>
      <c r="Q1299" s="133"/>
      <c r="R1299" s="133"/>
      <c r="S1299" s="133"/>
      <c r="U1299" s="136"/>
      <c r="V1299" s="136"/>
      <c r="X1299" s="137"/>
      <c r="Y1299" s="135"/>
      <c r="AA1299" s="138"/>
    </row>
    <row r="1300" spans="1:27" x14ac:dyDescent="0.2">
      <c r="A1300" s="126"/>
      <c r="B1300" s="127"/>
      <c r="C1300" s="128"/>
      <c r="D1300" s="129"/>
      <c r="E1300" s="129"/>
      <c r="F1300" s="129"/>
      <c r="G1300" s="129"/>
      <c r="H1300" s="129"/>
      <c r="I1300" s="129"/>
      <c r="L1300" s="132"/>
      <c r="Q1300" s="133"/>
      <c r="R1300" s="133"/>
      <c r="S1300" s="133"/>
      <c r="U1300" s="136"/>
      <c r="V1300" s="136"/>
      <c r="X1300" s="137"/>
      <c r="Y1300" s="135"/>
      <c r="AA1300" s="138"/>
    </row>
    <row r="1301" spans="1:27" x14ac:dyDescent="0.2">
      <c r="A1301" s="126"/>
      <c r="B1301" s="127"/>
      <c r="C1301" s="128"/>
      <c r="D1301" s="129"/>
      <c r="E1301" s="129"/>
      <c r="F1301" s="129"/>
      <c r="G1301" s="129"/>
      <c r="H1301" s="129"/>
      <c r="I1301" s="129"/>
      <c r="L1301" s="132"/>
      <c r="Q1301" s="133"/>
      <c r="R1301" s="133"/>
      <c r="S1301" s="133"/>
      <c r="U1301" s="136"/>
      <c r="V1301" s="136"/>
      <c r="X1301" s="137"/>
      <c r="Y1301" s="135"/>
      <c r="AA1301" s="138"/>
    </row>
    <row r="1302" spans="1:27" x14ac:dyDescent="0.2">
      <c r="A1302" s="126"/>
      <c r="B1302" s="127"/>
      <c r="C1302" s="128"/>
      <c r="D1302" s="129"/>
      <c r="E1302" s="129"/>
      <c r="F1302" s="129"/>
      <c r="G1302" s="129"/>
      <c r="H1302" s="129"/>
      <c r="I1302" s="129"/>
      <c r="L1302" s="132"/>
      <c r="Q1302" s="133"/>
      <c r="R1302" s="133"/>
      <c r="S1302" s="133"/>
      <c r="U1302" s="136"/>
      <c r="V1302" s="136"/>
      <c r="X1302" s="137"/>
      <c r="Y1302" s="135"/>
      <c r="AA1302" s="138"/>
    </row>
    <row r="1303" spans="1:27" x14ac:dyDescent="0.2">
      <c r="A1303" s="126"/>
      <c r="B1303" s="127"/>
      <c r="C1303" s="128"/>
      <c r="D1303" s="129"/>
      <c r="E1303" s="129"/>
      <c r="F1303" s="129"/>
      <c r="G1303" s="129"/>
      <c r="H1303" s="129"/>
      <c r="I1303" s="129"/>
      <c r="L1303" s="132"/>
      <c r="Q1303" s="133"/>
      <c r="R1303" s="133"/>
      <c r="S1303" s="133"/>
      <c r="U1303" s="136"/>
      <c r="V1303" s="136"/>
      <c r="X1303" s="137"/>
      <c r="Y1303" s="135"/>
      <c r="AA1303" s="138"/>
    </row>
    <row r="1304" spans="1:27" x14ac:dyDescent="0.2">
      <c r="A1304" s="126"/>
      <c r="B1304" s="127"/>
      <c r="C1304" s="128"/>
      <c r="D1304" s="129"/>
      <c r="E1304" s="129"/>
      <c r="F1304" s="129"/>
      <c r="G1304" s="129"/>
      <c r="H1304" s="129"/>
      <c r="I1304" s="129"/>
      <c r="L1304" s="132"/>
      <c r="Q1304" s="133"/>
      <c r="R1304" s="133"/>
      <c r="S1304" s="133"/>
      <c r="U1304" s="136"/>
      <c r="V1304" s="136"/>
      <c r="X1304" s="137"/>
      <c r="Y1304" s="135"/>
      <c r="AA1304" s="138"/>
    </row>
    <row r="1305" spans="1:27" x14ac:dyDescent="0.2">
      <c r="A1305" s="126"/>
      <c r="B1305" s="127"/>
      <c r="C1305" s="128"/>
      <c r="D1305" s="129"/>
      <c r="E1305" s="129"/>
      <c r="F1305" s="129"/>
      <c r="G1305" s="129"/>
      <c r="H1305" s="129"/>
      <c r="I1305" s="129"/>
      <c r="L1305" s="132"/>
      <c r="Q1305" s="133"/>
      <c r="R1305" s="133"/>
      <c r="S1305" s="133"/>
      <c r="U1305" s="136"/>
      <c r="V1305" s="136"/>
      <c r="X1305" s="137"/>
      <c r="Y1305" s="135"/>
      <c r="AA1305" s="138"/>
    </row>
    <row r="1306" spans="1:27" x14ac:dyDescent="0.2">
      <c r="A1306" s="126"/>
      <c r="B1306" s="127"/>
      <c r="C1306" s="128"/>
      <c r="D1306" s="129"/>
      <c r="E1306" s="129"/>
      <c r="F1306" s="129"/>
      <c r="G1306" s="129"/>
      <c r="H1306" s="129"/>
      <c r="I1306" s="129"/>
      <c r="L1306" s="132"/>
      <c r="Q1306" s="133"/>
      <c r="R1306" s="133"/>
      <c r="S1306" s="133"/>
      <c r="U1306" s="136"/>
      <c r="V1306" s="136"/>
      <c r="X1306" s="137"/>
      <c r="Y1306" s="135"/>
      <c r="AA1306" s="138"/>
    </row>
    <row r="1307" spans="1:27" x14ac:dyDescent="0.2">
      <c r="A1307" s="126"/>
      <c r="B1307" s="127"/>
      <c r="C1307" s="128"/>
      <c r="D1307" s="129"/>
      <c r="E1307" s="129"/>
      <c r="F1307" s="129"/>
      <c r="G1307" s="129"/>
      <c r="H1307" s="129"/>
      <c r="I1307" s="129"/>
      <c r="L1307" s="132"/>
      <c r="Q1307" s="133"/>
      <c r="R1307" s="133"/>
      <c r="S1307" s="133"/>
      <c r="U1307" s="136"/>
      <c r="V1307" s="136"/>
      <c r="X1307" s="137"/>
      <c r="Y1307" s="135"/>
      <c r="AA1307" s="138"/>
    </row>
    <row r="1308" spans="1:27" x14ac:dyDescent="0.2">
      <c r="A1308" s="126"/>
      <c r="B1308" s="127"/>
      <c r="C1308" s="128"/>
      <c r="D1308" s="129"/>
      <c r="E1308" s="129"/>
      <c r="F1308" s="129"/>
      <c r="G1308" s="129"/>
      <c r="H1308" s="129"/>
      <c r="I1308" s="129"/>
      <c r="L1308" s="132"/>
      <c r="Q1308" s="133"/>
      <c r="R1308" s="133"/>
      <c r="S1308" s="133"/>
      <c r="U1308" s="136"/>
      <c r="V1308" s="136"/>
      <c r="X1308" s="137"/>
      <c r="Y1308" s="135"/>
      <c r="AA1308" s="138"/>
    </row>
    <row r="1309" spans="1:27" x14ac:dyDescent="0.2">
      <c r="A1309" s="126"/>
      <c r="B1309" s="127"/>
      <c r="C1309" s="128"/>
      <c r="D1309" s="129"/>
      <c r="E1309" s="129"/>
      <c r="F1309" s="129"/>
      <c r="G1309" s="129"/>
      <c r="H1309" s="129"/>
      <c r="I1309" s="129"/>
      <c r="L1309" s="132"/>
      <c r="Q1309" s="133"/>
      <c r="R1309" s="133"/>
      <c r="S1309" s="133"/>
      <c r="U1309" s="136"/>
      <c r="V1309" s="136"/>
      <c r="X1309" s="137"/>
      <c r="Y1309" s="135"/>
      <c r="AA1309" s="138"/>
    </row>
    <row r="1310" spans="1:27" x14ac:dyDescent="0.2">
      <c r="A1310" s="126"/>
      <c r="B1310" s="127"/>
      <c r="C1310" s="128"/>
      <c r="D1310" s="129"/>
      <c r="E1310" s="129"/>
      <c r="F1310" s="129"/>
      <c r="G1310" s="129"/>
      <c r="H1310" s="129"/>
      <c r="I1310" s="129"/>
      <c r="L1310" s="132"/>
      <c r="Q1310" s="133"/>
      <c r="R1310" s="133"/>
      <c r="S1310" s="133"/>
      <c r="U1310" s="136"/>
      <c r="V1310" s="136"/>
      <c r="X1310" s="137"/>
      <c r="Y1310" s="135"/>
      <c r="AA1310" s="138"/>
    </row>
    <row r="1311" spans="1:27" x14ac:dyDescent="0.2">
      <c r="A1311" s="126"/>
      <c r="B1311" s="127"/>
      <c r="C1311" s="128"/>
      <c r="D1311" s="129"/>
      <c r="E1311" s="129"/>
      <c r="F1311" s="129"/>
      <c r="G1311" s="129"/>
      <c r="H1311" s="129"/>
      <c r="I1311" s="129"/>
      <c r="L1311" s="132"/>
      <c r="Q1311" s="133"/>
      <c r="R1311" s="133"/>
      <c r="S1311" s="133"/>
      <c r="U1311" s="136"/>
      <c r="V1311" s="136"/>
      <c r="X1311" s="137"/>
      <c r="Y1311" s="135"/>
      <c r="AA1311" s="138"/>
    </row>
    <row r="1312" spans="1:27" x14ac:dyDescent="0.2">
      <c r="A1312" s="126"/>
      <c r="B1312" s="127"/>
      <c r="C1312" s="128"/>
      <c r="D1312" s="129"/>
      <c r="E1312" s="129"/>
      <c r="F1312" s="129"/>
      <c r="G1312" s="129"/>
      <c r="H1312" s="129"/>
      <c r="I1312" s="129"/>
      <c r="L1312" s="132"/>
      <c r="Q1312" s="133"/>
      <c r="R1312" s="133"/>
      <c r="S1312" s="133"/>
      <c r="U1312" s="136"/>
      <c r="V1312" s="136"/>
      <c r="X1312" s="137"/>
      <c r="Y1312" s="135"/>
      <c r="AA1312" s="138"/>
    </row>
    <row r="1313" spans="1:27" x14ac:dyDescent="0.2">
      <c r="A1313" s="126"/>
      <c r="B1313" s="127"/>
      <c r="C1313" s="128"/>
      <c r="D1313" s="129"/>
      <c r="E1313" s="129"/>
      <c r="F1313" s="129"/>
      <c r="G1313" s="129"/>
      <c r="H1313" s="129"/>
      <c r="I1313" s="129"/>
      <c r="L1313" s="132"/>
      <c r="Q1313" s="133"/>
      <c r="R1313" s="133"/>
      <c r="S1313" s="133"/>
      <c r="U1313" s="136"/>
      <c r="V1313" s="136"/>
      <c r="X1313" s="137"/>
      <c r="Y1313" s="135"/>
      <c r="AA1313" s="138"/>
    </row>
    <row r="1314" spans="1:27" x14ac:dyDescent="0.2">
      <c r="A1314" s="126"/>
      <c r="B1314" s="127"/>
      <c r="C1314" s="128"/>
      <c r="D1314" s="129"/>
      <c r="E1314" s="129"/>
      <c r="F1314" s="129"/>
      <c r="G1314" s="129"/>
      <c r="H1314" s="129"/>
      <c r="I1314" s="129"/>
      <c r="L1314" s="132"/>
      <c r="Q1314" s="133"/>
      <c r="R1314" s="133"/>
      <c r="S1314" s="133"/>
      <c r="U1314" s="136"/>
      <c r="V1314" s="136"/>
      <c r="X1314" s="137"/>
      <c r="Y1314" s="135"/>
      <c r="AA1314" s="138"/>
    </row>
    <row r="1315" spans="1:27" x14ac:dyDescent="0.2">
      <c r="A1315" s="126"/>
      <c r="B1315" s="127"/>
      <c r="C1315" s="128"/>
      <c r="D1315" s="129"/>
      <c r="E1315" s="129"/>
      <c r="F1315" s="129"/>
      <c r="G1315" s="129"/>
      <c r="H1315" s="129"/>
      <c r="I1315" s="129"/>
      <c r="L1315" s="132"/>
      <c r="Q1315" s="133"/>
      <c r="R1315" s="133"/>
      <c r="S1315" s="133"/>
      <c r="U1315" s="136"/>
      <c r="V1315" s="136"/>
      <c r="X1315" s="137"/>
      <c r="Y1315" s="135"/>
      <c r="AA1315" s="138"/>
    </row>
    <row r="1316" spans="1:27" x14ac:dyDescent="0.2">
      <c r="A1316" s="126"/>
      <c r="B1316" s="127"/>
      <c r="C1316" s="128"/>
      <c r="D1316" s="129"/>
      <c r="E1316" s="129"/>
      <c r="F1316" s="129"/>
      <c r="G1316" s="129"/>
      <c r="H1316" s="129"/>
      <c r="I1316" s="129"/>
      <c r="L1316" s="132"/>
      <c r="Q1316" s="133"/>
      <c r="R1316" s="133"/>
      <c r="S1316" s="133"/>
      <c r="U1316" s="136"/>
      <c r="V1316" s="136"/>
      <c r="X1316" s="137"/>
      <c r="Y1316" s="135"/>
      <c r="AA1316" s="138"/>
    </row>
    <row r="1317" spans="1:27" x14ac:dyDescent="0.2">
      <c r="A1317" s="126"/>
      <c r="B1317" s="127"/>
      <c r="C1317" s="128"/>
      <c r="D1317" s="129"/>
      <c r="E1317" s="129"/>
      <c r="F1317" s="129"/>
      <c r="G1317" s="129"/>
      <c r="H1317" s="129"/>
      <c r="I1317" s="129"/>
      <c r="L1317" s="132"/>
      <c r="Q1317" s="133"/>
      <c r="R1317" s="133"/>
      <c r="S1317" s="133"/>
      <c r="U1317" s="136"/>
      <c r="V1317" s="136"/>
      <c r="X1317" s="137"/>
      <c r="Y1317" s="135"/>
      <c r="AA1317" s="138"/>
    </row>
    <row r="1318" spans="1:27" x14ac:dyDescent="0.2">
      <c r="A1318" s="126"/>
      <c r="B1318" s="127"/>
      <c r="C1318" s="128"/>
      <c r="D1318" s="129"/>
      <c r="E1318" s="129"/>
      <c r="F1318" s="129"/>
      <c r="G1318" s="129"/>
      <c r="H1318" s="129"/>
      <c r="I1318" s="129"/>
      <c r="L1318" s="132"/>
      <c r="Q1318" s="133"/>
      <c r="R1318" s="133"/>
      <c r="S1318" s="133"/>
      <c r="U1318" s="136"/>
      <c r="V1318" s="136"/>
      <c r="X1318" s="137"/>
      <c r="Y1318" s="135"/>
      <c r="AA1318" s="138"/>
    </row>
    <row r="1319" spans="1:27" x14ac:dyDescent="0.2">
      <c r="A1319" s="126"/>
      <c r="B1319" s="127"/>
      <c r="C1319" s="128"/>
      <c r="D1319" s="129"/>
      <c r="E1319" s="129"/>
      <c r="F1319" s="129"/>
      <c r="G1319" s="129"/>
      <c r="H1319" s="129"/>
      <c r="I1319" s="129"/>
      <c r="L1319" s="132"/>
      <c r="Q1319" s="133"/>
      <c r="R1319" s="133"/>
      <c r="S1319" s="133"/>
      <c r="U1319" s="136"/>
      <c r="V1319" s="136"/>
      <c r="X1319" s="137"/>
      <c r="Y1319" s="135"/>
      <c r="AA1319" s="138"/>
    </row>
    <row r="1320" spans="1:27" x14ac:dyDescent="0.2">
      <c r="A1320" s="126"/>
      <c r="B1320" s="127"/>
      <c r="C1320" s="128"/>
      <c r="D1320" s="129"/>
      <c r="E1320" s="129"/>
      <c r="F1320" s="129"/>
      <c r="G1320" s="129"/>
      <c r="H1320" s="129"/>
      <c r="I1320" s="129"/>
      <c r="L1320" s="132"/>
      <c r="Q1320" s="133"/>
      <c r="R1320" s="133"/>
      <c r="S1320" s="133"/>
      <c r="U1320" s="136"/>
      <c r="V1320" s="136"/>
      <c r="X1320" s="137"/>
      <c r="Y1320" s="135"/>
      <c r="AA1320" s="138"/>
    </row>
    <row r="1321" spans="1:27" x14ac:dyDescent="0.2">
      <c r="A1321" s="126"/>
      <c r="B1321" s="127"/>
      <c r="C1321" s="128"/>
      <c r="D1321" s="129"/>
      <c r="E1321" s="129"/>
      <c r="F1321" s="129"/>
      <c r="G1321" s="129"/>
      <c r="H1321" s="129"/>
      <c r="I1321" s="129"/>
      <c r="L1321" s="132"/>
      <c r="Q1321" s="133"/>
      <c r="R1321" s="133"/>
      <c r="S1321" s="133"/>
      <c r="U1321" s="136"/>
      <c r="V1321" s="136"/>
      <c r="X1321" s="137"/>
      <c r="Y1321" s="135"/>
      <c r="AA1321" s="138"/>
    </row>
    <row r="1322" spans="1:27" x14ac:dyDescent="0.2">
      <c r="A1322" s="126"/>
      <c r="B1322" s="127"/>
      <c r="C1322" s="128"/>
      <c r="D1322" s="129"/>
      <c r="E1322" s="129"/>
      <c r="F1322" s="129"/>
      <c r="G1322" s="129"/>
      <c r="H1322" s="129"/>
      <c r="I1322" s="129"/>
      <c r="L1322" s="132"/>
      <c r="Q1322" s="133"/>
      <c r="R1322" s="133"/>
      <c r="S1322" s="133"/>
      <c r="U1322" s="136"/>
      <c r="V1322" s="136"/>
      <c r="X1322" s="137"/>
      <c r="Y1322" s="135"/>
      <c r="AA1322" s="138"/>
    </row>
    <row r="1323" spans="1:27" x14ac:dyDescent="0.2">
      <c r="A1323" s="126"/>
      <c r="B1323" s="127"/>
      <c r="C1323" s="128"/>
      <c r="D1323" s="129"/>
      <c r="E1323" s="129"/>
      <c r="F1323" s="129"/>
      <c r="G1323" s="129"/>
      <c r="H1323" s="129"/>
      <c r="I1323" s="129"/>
      <c r="L1323" s="132"/>
      <c r="Q1323" s="133"/>
      <c r="R1323" s="133"/>
      <c r="S1323" s="133"/>
      <c r="U1323" s="136"/>
      <c r="V1323" s="136"/>
      <c r="X1323" s="137"/>
      <c r="Y1323" s="135"/>
      <c r="AA1323" s="138"/>
    </row>
    <row r="1324" spans="1:27" x14ac:dyDescent="0.2">
      <c r="A1324" s="126"/>
      <c r="B1324" s="127"/>
      <c r="C1324" s="128"/>
      <c r="D1324" s="129"/>
      <c r="E1324" s="129"/>
      <c r="F1324" s="129"/>
      <c r="G1324" s="129"/>
      <c r="H1324" s="129"/>
      <c r="I1324" s="129"/>
      <c r="L1324" s="132"/>
      <c r="Q1324" s="133"/>
      <c r="R1324" s="133"/>
      <c r="S1324" s="133"/>
      <c r="U1324" s="136"/>
      <c r="V1324" s="136"/>
      <c r="X1324" s="137"/>
      <c r="Y1324" s="135"/>
      <c r="AA1324" s="138"/>
    </row>
    <row r="1325" spans="1:27" x14ac:dyDescent="0.2">
      <c r="A1325" s="126"/>
      <c r="B1325" s="127"/>
      <c r="C1325" s="128"/>
      <c r="D1325" s="129"/>
      <c r="E1325" s="129"/>
      <c r="F1325" s="129"/>
      <c r="G1325" s="129"/>
      <c r="H1325" s="129"/>
      <c r="I1325" s="129"/>
      <c r="L1325" s="132"/>
      <c r="Q1325" s="133"/>
      <c r="R1325" s="133"/>
      <c r="S1325" s="133"/>
      <c r="U1325" s="136"/>
      <c r="V1325" s="136"/>
      <c r="X1325" s="137"/>
      <c r="Y1325" s="135"/>
      <c r="AA1325" s="138"/>
    </row>
    <row r="1326" spans="1:27" x14ac:dyDescent="0.2">
      <c r="A1326" s="126"/>
      <c r="B1326" s="127"/>
      <c r="C1326" s="128"/>
      <c r="D1326" s="129"/>
      <c r="E1326" s="129"/>
      <c r="F1326" s="129"/>
      <c r="G1326" s="129"/>
      <c r="H1326" s="129"/>
      <c r="I1326" s="129"/>
      <c r="L1326" s="132"/>
      <c r="Q1326" s="133"/>
      <c r="R1326" s="133"/>
      <c r="S1326" s="133"/>
      <c r="U1326" s="136"/>
      <c r="V1326" s="136"/>
      <c r="X1326" s="137"/>
      <c r="Y1326" s="135"/>
      <c r="AA1326" s="138"/>
    </row>
    <row r="1327" spans="1:27" x14ac:dyDescent="0.2">
      <c r="A1327" s="126"/>
      <c r="B1327" s="127"/>
      <c r="C1327" s="128"/>
      <c r="D1327" s="129"/>
      <c r="E1327" s="129"/>
      <c r="F1327" s="129"/>
      <c r="G1327" s="129"/>
      <c r="H1327" s="129"/>
      <c r="I1327" s="129"/>
      <c r="L1327" s="132"/>
      <c r="Q1327" s="133"/>
      <c r="R1327" s="133"/>
      <c r="S1327" s="133"/>
      <c r="U1327" s="136"/>
      <c r="V1327" s="136"/>
      <c r="X1327" s="137"/>
      <c r="Y1327" s="135"/>
      <c r="AA1327" s="138"/>
    </row>
    <row r="1328" spans="1:27" x14ac:dyDescent="0.2">
      <c r="A1328" s="126"/>
      <c r="B1328" s="127"/>
      <c r="C1328" s="128"/>
      <c r="D1328" s="129"/>
      <c r="E1328" s="129"/>
      <c r="F1328" s="129"/>
      <c r="G1328" s="129"/>
      <c r="H1328" s="129"/>
      <c r="I1328" s="129"/>
      <c r="L1328" s="132"/>
      <c r="Q1328" s="133"/>
      <c r="R1328" s="133"/>
      <c r="S1328" s="133"/>
      <c r="U1328" s="136"/>
      <c r="V1328" s="136"/>
      <c r="X1328" s="137"/>
      <c r="Y1328" s="135"/>
      <c r="AA1328" s="138"/>
    </row>
    <row r="1329" spans="1:27" x14ac:dyDescent="0.2">
      <c r="A1329" s="126"/>
      <c r="B1329" s="127"/>
      <c r="C1329" s="128"/>
      <c r="D1329" s="129"/>
      <c r="E1329" s="129"/>
      <c r="F1329" s="129"/>
      <c r="G1329" s="129"/>
      <c r="H1329" s="129"/>
      <c r="I1329" s="129"/>
      <c r="L1329" s="132"/>
      <c r="Q1329" s="133"/>
      <c r="R1329" s="133"/>
      <c r="S1329" s="133"/>
      <c r="U1329" s="136"/>
      <c r="V1329" s="136"/>
      <c r="X1329" s="137"/>
      <c r="Y1329" s="135"/>
      <c r="AA1329" s="138"/>
    </row>
    <row r="1330" spans="1:27" x14ac:dyDescent="0.2">
      <c r="A1330" s="126"/>
      <c r="B1330" s="127"/>
      <c r="C1330" s="128"/>
      <c r="D1330" s="129"/>
      <c r="E1330" s="129"/>
      <c r="F1330" s="129"/>
      <c r="G1330" s="129"/>
      <c r="H1330" s="129"/>
      <c r="I1330" s="129"/>
      <c r="L1330" s="132"/>
      <c r="Q1330" s="133"/>
      <c r="R1330" s="133"/>
      <c r="S1330" s="133"/>
      <c r="U1330" s="136"/>
      <c r="V1330" s="136"/>
      <c r="X1330" s="137"/>
      <c r="Y1330" s="135"/>
      <c r="AA1330" s="138"/>
    </row>
    <row r="1331" spans="1:27" x14ac:dyDescent="0.2">
      <c r="A1331" s="126"/>
      <c r="B1331" s="127"/>
      <c r="C1331" s="128"/>
      <c r="D1331" s="129"/>
      <c r="E1331" s="129"/>
      <c r="F1331" s="129"/>
      <c r="G1331" s="129"/>
      <c r="H1331" s="129"/>
      <c r="I1331" s="129"/>
      <c r="L1331" s="132"/>
      <c r="Q1331" s="133"/>
      <c r="R1331" s="133"/>
      <c r="S1331" s="133"/>
      <c r="U1331" s="136"/>
      <c r="V1331" s="136"/>
      <c r="X1331" s="137"/>
      <c r="Y1331" s="135"/>
      <c r="AA1331" s="138"/>
    </row>
    <row r="1332" spans="1:27" x14ac:dyDescent="0.2">
      <c r="A1332" s="126"/>
      <c r="B1332" s="127"/>
      <c r="C1332" s="128"/>
      <c r="D1332" s="129"/>
      <c r="E1332" s="129"/>
      <c r="F1332" s="129"/>
      <c r="G1332" s="129"/>
      <c r="H1332" s="129"/>
      <c r="I1332" s="129"/>
      <c r="L1332" s="132"/>
      <c r="Q1332" s="133"/>
      <c r="R1332" s="133"/>
      <c r="S1332" s="133"/>
      <c r="U1332" s="136"/>
      <c r="V1332" s="136"/>
      <c r="X1332" s="137"/>
      <c r="Y1332" s="135"/>
      <c r="AA1332" s="138"/>
    </row>
    <row r="1333" spans="1:27" x14ac:dyDescent="0.2">
      <c r="A1333" s="126"/>
      <c r="B1333" s="127"/>
      <c r="C1333" s="128"/>
      <c r="D1333" s="129"/>
      <c r="E1333" s="129"/>
      <c r="F1333" s="129"/>
      <c r="G1333" s="129"/>
      <c r="H1333" s="129"/>
      <c r="I1333" s="129"/>
      <c r="L1333" s="132"/>
      <c r="Q1333" s="133"/>
      <c r="R1333" s="133"/>
      <c r="S1333" s="133"/>
      <c r="U1333" s="136"/>
      <c r="V1333" s="136"/>
      <c r="X1333" s="137"/>
      <c r="Y1333" s="135"/>
      <c r="AA1333" s="138"/>
    </row>
    <row r="1334" spans="1:27" x14ac:dyDescent="0.2">
      <c r="A1334" s="126"/>
      <c r="B1334" s="127"/>
      <c r="C1334" s="128"/>
      <c r="D1334" s="129"/>
      <c r="E1334" s="129"/>
      <c r="F1334" s="129"/>
      <c r="G1334" s="129"/>
      <c r="H1334" s="129"/>
      <c r="I1334" s="129"/>
      <c r="L1334" s="132"/>
      <c r="Q1334" s="133"/>
      <c r="R1334" s="133"/>
      <c r="S1334" s="133"/>
      <c r="U1334" s="136"/>
      <c r="V1334" s="136"/>
      <c r="X1334" s="137"/>
      <c r="Y1334" s="135"/>
      <c r="AA1334" s="138"/>
    </row>
    <row r="1335" spans="1:27" x14ac:dyDescent="0.2">
      <c r="A1335" s="126"/>
      <c r="B1335" s="127"/>
      <c r="C1335" s="128"/>
      <c r="D1335" s="129"/>
      <c r="E1335" s="129"/>
      <c r="F1335" s="129"/>
      <c r="G1335" s="129"/>
      <c r="H1335" s="129"/>
      <c r="I1335" s="129"/>
      <c r="L1335" s="132"/>
      <c r="Q1335" s="133"/>
      <c r="R1335" s="133"/>
      <c r="S1335" s="133"/>
      <c r="U1335" s="136"/>
      <c r="V1335" s="136"/>
      <c r="X1335" s="137"/>
      <c r="Y1335" s="135"/>
      <c r="AA1335" s="138"/>
    </row>
    <row r="1336" spans="1:27" x14ac:dyDescent="0.2">
      <c r="A1336" s="126"/>
      <c r="B1336" s="127"/>
      <c r="C1336" s="128"/>
      <c r="D1336" s="129"/>
      <c r="E1336" s="129"/>
      <c r="F1336" s="129"/>
      <c r="G1336" s="129"/>
      <c r="H1336" s="129"/>
      <c r="I1336" s="129"/>
      <c r="L1336" s="132"/>
      <c r="Q1336" s="133"/>
      <c r="R1336" s="133"/>
      <c r="S1336" s="133"/>
      <c r="U1336" s="136"/>
      <c r="V1336" s="136"/>
      <c r="X1336" s="137"/>
      <c r="Y1336" s="135"/>
      <c r="AA1336" s="138"/>
    </row>
    <row r="1337" spans="1:27" x14ac:dyDescent="0.2">
      <c r="A1337" s="126"/>
      <c r="B1337" s="127"/>
      <c r="C1337" s="128"/>
      <c r="D1337" s="129"/>
      <c r="E1337" s="129"/>
      <c r="F1337" s="129"/>
      <c r="G1337" s="129"/>
      <c r="H1337" s="129"/>
      <c r="I1337" s="129"/>
      <c r="L1337" s="132"/>
      <c r="Q1337" s="133"/>
      <c r="R1337" s="133"/>
      <c r="S1337" s="133"/>
      <c r="U1337" s="136"/>
      <c r="V1337" s="136"/>
      <c r="X1337" s="137"/>
      <c r="Y1337" s="135"/>
      <c r="AA1337" s="138"/>
    </row>
    <row r="1338" spans="1:27" x14ac:dyDescent="0.2">
      <c r="A1338" s="126"/>
      <c r="B1338" s="127"/>
      <c r="C1338" s="128"/>
      <c r="D1338" s="129"/>
      <c r="E1338" s="129"/>
      <c r="F1338" s="129"/>
      <c r="G1338" s="129"/>
      <c r="H1338" s="129"/>
      <c r="I1338" s="129"/>
      <c r="L1338" s="132"/>
      <c r="Q1338" s="133"/>
      <c r="R1338" s="133"/>
      <c r="S1338" s="133"/>
      <c r="U1338" s="136"/>
      <c r="V1338" s="136"/>
      <c r="X1338" s="137"/>
      <c r="Y1338" s="135"/>
      <c r="AA1338" s="138"/>
    </row>
    <row r="1339" spans="1:27" x14ac:dyDescent="0.2">
      <c r="A1339" s="126"/>
      <c r="B1339" s="127"/>
      <c r="C1339" s="128"/>
      <c r="D1339" s="129"/>
      <c r="E1339" s="129"/>
      <c r="F1339" s="129"/>
      <c r="G1339" s="129"/>
      <c r="H1339" s="129"/>
      <c r="I1339" s="129"/>
      <c r="L1339" s="132"/>
      <c r="Q1339" s="133"/>
      <c r="R1339" s="133"/>
      <c r="S1339" s="133"/>
      <c r="U1339" s="136"/>
      <c r="V1339" s="136"/>
      <c r="X1339" s="137"/>
      <c r="Y1339" s="135"/>
      <c r="AA1339" s="138"/>
    </row>
    <row r="1340" spans="1:27" x14ac:dyDescent="0.2">
      <c r="A1340" s="126"/>
      <c r="B1340" s="127"/>
      <c r="C1340" s="128"/>
      <c r="D1340" s="129"/>
      <c r="E1340" s="129"/>
      <c r="F1340" s="129"/>
      <c r="G1340" s="129"/>
      <c r="H1340" s="129"/>
      <c r="I1340" s="129"/>
      <c r="L1340" s="132"/>
      <c r="Q1340" s="133"/>
      <c r="R1340" s="133"/>
      <c r="S1340" s="133"/>
      <c r="U1340" s="136"/>
      <c r="V1340" s="136"/>
      <c r="X1340" s="137"/>
      <c r="Y1340" s="135"/>
      <c r="AA1340" s="138"/>
    </row>
    <row r="1341" spans="1:27" x14ac:dyDescent="0.2">
      <c r="A1341" s="126"/>
      <c r="B1341" s="127"/>
      <c r="C1341" s="128"/>
      <c r="D1341" s="129"/>
      <c r="E1341" s="129"/>
      <c r="F1341" s="129"/>
      <c r="G1341" s="129"/>
      <c r="H1341" s="129"/>
      <c r="I1341" s="129"/>
      <c r="L1341" s="132"/>
      <c r="Q1341" s="133"/>
      <c r="R1341" s="133"/>
      <c r="S1341" s="133"/>
      <c r="U1341" s="136"/>
      <c r="V1341" s="136"/>
      <c r="X1341" s="137"/>
      <c r="Y1341" s="135"/>
      <c r="AA1341" s="138"/>
    </row>
    <row r="1342" spans="1:27" x14ac:dyDescent="0.2">
      <c r="A1342" s="126"/>
      <c r="B1342" s="127"/>
      <c r="C1342" s="128"/>
      <c r="D1342" s="129"/>
      <c r="E1342" s="129"/>
      <c r="F1342" s="129"/>
      <c r="G1342" s="129"/>
      <c r="H1342" s="129"/>
      <c r="I1342" s="129"/>
      <c r="L1342" s="132"/>
      <c r="Q1342" s="133"/>
      <c r="R1342" s="133"/>
      <c r="S1342" s="133"/>
      <c r="U1342" s="136"/>
      <c r="V1342" s="136"/>
      <c r="X1342" s="137"/>
      <c r="Y1342" s="135"/>
      <c r="AA1342" s="138"/>
    </row>
    <row r="1343" spans="1:27" x14ac:dyDescent="0.2">
      <c r="A1343" s="126"/>
      <c r="B1343" s="127"/>
      <c r="C1343" s="128"/>
      <c r="D1343" s="129"/>
      <c r="E1343" s="129"/>
      <c r="F1343" s="129"/>
      <c r="G1343" s="129"/>
      <c r="H1343" s="129"/>
      <c r="I1343" s="129"/>
      <c r="L1343" s="132"/>
      <c r="Q1343" s="133"/>
      <c r="R1343" s="133"/>
      <c r="S1343" s="133"/>
      <c r="U1343" s="136"/>
      <c r="V1343" s="136"/>
      <c r="X1343" s="137"/>
      <c r="Y1343" s="135"/>
      <c r="AA1343" s="138"/>
    </row>
    <row r="1344" spans="1:27" x14ac:dyDescent="0.2">
      <c r="A1344" s="126"/>
      <c r="B1344" s="127"/>
      <c r="C1344" s="128"/>
      <c r="D1344" s="129"/>
      <c r="E1344" s="129"/>
      <c r="F1344" s="129"/>
      <c r="G1344" s="129"/>
      <c r="H1344" s="129"/>
      <c r="I1344" s="129"/>
      <c r="L1344" s="132"/>
      <c r="Q1344" s="133"/>
      <c r="R1344" s="133"/>
      <c r="S1344" s="133"/>
      <c r="U1344" s="136"/>
      <c r="V1344" s="136"/>
      <c r="X1344" s="137"/>
      <c r="Y1344" s="135"/>
      <c r="AA1344" s="138"/>
    </row>
    <row r="1345" spans="1:27" x14ac:dyDescent="0.2">
      <c r="A1345" s="126"/>
      <c r="B1345" s="127"/>
      <c r="C1345" s="128"/>
      <c r="D1345" s="129"/>
      <c r="E1345" s="129"/>
      <c r="F1345" s="129"/>
      <c r="G1345" s="129"/>
      <c r="H1345" s="129"/>
      <c r="I1345" s="129"/>
      <c r="L1345" s="132"/>
      <c r="Q1345" s="133"/>
      <c r="R1345" s="133"/>
      <c r="S1345" s="133"/>
      <c r="U1345" s="136"/>
      <c r="V1345" s="136"/>
      <c r="X1345" s="137"/>
      <c r="Y1345" s="135"/>
      <c r="AA1345" s="138"/>
    </row>
    <row r="1346" spans="1:27" x14ac:dyDescent="0.2">
      <c r="A1346" s="126"/>
      <c r="B1346" s="127"/>
      <c r="C1346" s="128"/>
      <c r="D1346" s="129"/>
      <c r="E1346" s="129"/>
      <c r="F1346" s="129"/>
      <c r="G1346" s="129"/>
      <c r="H1346" s="129"/>
      <c r="I1346" s="129"/>
      <c r="L1346" s="132"/>
      <c r="Q1346" s="133"/>
      <c r="R1346" s="133"/>
      <c r="S1346" s="133"/>
      <c r="U1346" s="136"/>
      <c r="V1346" s="136"/>
      <c r="X1346" s="137"/>
      <c r="Y1346" s="135"/>
      <c r="AA1346" s="138"/>
    </row>
    <row r="1347" spans="1:27" x14ac:dyDescent="0.2">
      <c r="A1347" s="126"/>
      <c r="B1347" s="127"/>
      <c r="C1347" s="128"/>
      <c r="D1347" s="129"/>
      <c r="E1347" s="129"/>
      <c r="F1347" s="129"/>
      <c r="G1347" s="129"/>
      <c r="H1347" s="129"/>
      <c r="I1347" s="129"/>
      <c r="L1347" s="132"/>
      <c r="Q1347" s="133"/>
      <c r="R1347" s="133"/>
      <c r="S1347" s="133"/>
      <c r="U1347" s="136"/>
      <c r="V1347" s="136"/>
      <c r="X1347" s="137"/>
      <c r="Y1347" s="135"/>
      <c r="AA1347" s="138"/>
    </row>
    <row r="1348" spans="1:27" x14ac:dyDescent="0.2">
      <c r="A1348" s="126"/>
      <c r="B1348" s="127"/>
      <c r="C1348" s="128"/>
      <c r="D1348" s="129"/>
      <c r="E1348" s="129"/>
      <c r="F1348" s="129"/>
      <c r="G1348" s="129"/>
      <c r="H1348" s="129"/>
      <c r="I1348" s="129"/>
      <c r="L1348" s="132"/>
      <c r="Q1348" s="133"/>
      <c r="R1348" s="133"/>
      <c r="S1348" s="133"/>
      <c r="U1348" s="136"/>
      <c r="V1348" s="136"/>
      <c r="X1348" s="137"/>
      <c r="Y1348" s="135"/>
      <c r="AA1348" s="138"/>
    </row>
    <row r="1349" spans="1:27" x14ac:dyDescent="0.2">
      <c r="A1349" s="126"/>
      <c r="B1349" s="127"/>
      <c r="C1349" s="128"/>
      <c r="D1349" s="129"/>
      <c r="E1349" s="129"/>
      <c r="F1349" s="129"/>
      <c r="G1349" s="129"/>
      <c r="H1349" s="129"/>
      <c r="I1349" s="129"/>
      <c r="L1349" s="132"/>
      <c r="Q1349" s="133"/>
      <c r="R1349" s="133"/>
      <c r="S1349" s="133"/>
      <c r="U1349" s="136"/>
      <c r="V1349" s="136"/>
      <c r="X1349" s="137"/>
      <c r="Y1349" s="135"/>
      <c r="AA1349" s="138"/>
    </row>
    <row r="1350" spans="1:27" x14ac:dyDescent="0.2">
      <c r="A1350" s="126"/>
      <c r="B1350" s="127"/>
      <c r="C1350" s="128"/>
      <c r="D1350" s="129"/>
      <c r="E1350" s="129"/>
      <c r="F1350" s="129"/>
      <c r="G1350" s="129"/>
      <c r="H1350" s="129"/>
      <c r="I1350" s="129"/>
      <c r="L1350" s="132"/>
      <c r="Q1350" s="133"/>
      <c r="R1350" s="133"/>
      <c r="S1350" s="133"/>
      <c r="U1350" s="136"/>
      <c r="V1350" s="136"/>
      <c r="X1350" s="137"/>
      <c r="Y1350" s="135"/>
      <c r="AA1350" s="138"/>
    </row>
    <row r="1351" spans="1:27" x14ac:dyDescent="0.2">
      <c r="A1351" s="126"/>
      <c r="B1351" s="127"/>
      <c r="C1351" s="128"/>
      <c r="D1351" s="129"/>
      <c r="E1351" s="129"/>
      <c r="F1351" s="129"/>
      <c r="G1351" s="129"/>
      <c r="H1351" s="129"/>
      <c r="I1351" s="129"/>
      <c r="L1351" s="132"/>
      <c r="Q1351" s="133"/>
      <c r="R1351" s="133"/>
      <c r="S1351" s="133"/>
      <c r="U1351" s="136"/>
      <c r="V1351" s="136"/>
      <c r="X1351" s="137"/>
      <c r="Y1351" s="135"/>
      <c r="AA1351" s="138"/>
    </row>
    <row r="1352" spans="1:27" x14ac:dyDescent="0.2">
      <c r="A1352" s="126"/>
      <c r="B1352" s="127"/>
      <c r="C1352" s="128"/>
      <c r="D1352" s="129"/>
      <c r="E1352" s="129"/>
      <c r="F1352" s="129"/>
      <c r="G1352" s="129"/>
      <c r="H1352" s="129"/>
      <c r="I1352" s="129"/>
      <c r="L1352" s="132"/>
      <c r="Q1352" s="133"/>
      <c r="R1352" s="133"/>
      <c r="S1352" s="133"/>
      <c r="U1352" s="136"/>
      <c r="V1352" s="136"/>
      <c r="X1352" s="137"/>
      <c r="Y1352" s="135"/>
      <c r="AA1352" s="138"/>
    </row>
    <row r="1353" spans="1:27" x14ac:dyDescent="0.2">
      <c r="A1353" s="126"/>
      <c r="B1353" s="127"/>
      <c r="C1353" s="128"/>
      <c r="D1353" s="129"/>
      <c r="E1353" s="129"/>
      <c r="F1353" s="129"/>
      <c r="G1353" s="129"/>
      <c r="H1353" s="129"/>
      <c r="I1353" s="129"/>
      <c r="L1353" s="132"/>
      <c r="Q1353" s="133"/>
      <c r="R1353" s="133"/>
      <c r="S1353" s="133"/>
      <c r="U1353" s="136"/>
      <c r="V1353" s="136"/>
      <c r="X1353" s="137"/>
      <c r="Y1353" s="135"/>
      <c r="AA1353" s="138"/>
    </row>
    <row r="1354" spans="1:27" x14ac:dyDescent="0.2">
      <c r="A1354" s="126"/>
      <c r="B1354" s="127"/>
      <c r="C1354" s="128"/>
      <c r="D1354" s="129"/>
      <c r="E1354" s="129"/>
      <c r="F1354" s="129"/>
      <c r="G1354" s="129"/>
      <c r="H1354" s="129"/>
      <c r="I1354" s="129"/>
      <c r="L1354" s="132"/>
      <c r="Q1354" s="133"/>
      <c r="R1354" s="133"/>
      <c r="S1354" s="133"/>
      <c r="U1354" s="136"/>
      <c r="V1354" s="136"/>
      <c r="X1354" s="137"/>
      <c r="Y1354" s="135"/>
      <c r="AA1354" s="138"/>
    </row>
    <row r="1355" spans="1:27" x14ac:dyDescent="0.2">
      <c r="A1355" s="126"/>
      <c r="B1355" s="127"/>
      <c r="C1355" s="128"/>
      <c r="D1355" s="129"/>
      <c r="E1355" s="129"/>
      <c r="F1355" s="129"/>
      <c r="G1355" s="129"/>
      <c r="H1355" s="129"/>
      <c r="I1355" s="129"/>
      <c r="L1355" s="132"/>
      <c r="Q1355" s="133"/>
      <c r="R1355" s="133"/>
      <c r="S1355" s="133"/>
      <c r="U1355" s="136"/>
      <c r="V1355" s="136"/>
      <c r="X1355" s="137"/>
      <c r="Y1355" s="135"/>
      <c r="AA1355" s="138"/>
    </row>
    <row r="1356" spans="1:27" x14ac:dyDescent="0.2">
      <c r="A1356" s="126"/>
      <c r="B1356" s="127"/>
      <c r="C1356" s="128"/>
      <c r="D1356" s="129"/>
      <c r="E1356" s="129"/>
      <c r="F1356" s="129"/>
      <c r="G1356" s="129"/>
      <c r="H1356" s="129"/>
      <c r="I1356" s="129"/>
      <c r="L1356" s="132"/>
      <c r="Q1356" s="133"/>
      <c r="R1356" s="133"/>
      <c r="S1356" s="133"/>
      <c r="U1356" s="136"/>
      <c r="V1356" s="136"/>
      <c r="X1356" s="137"/>
      <c r="Y1356" s="135"/>
      <c r="AA1356" s="138"/>
    </row>
    <row r="1357" spans="1:27" x14ac:dyDescent="0.2">
      <c r="A1357" s="126"/>
      <c r="B1357" s="127"/>
      <c r="C1357" s="128"/>
      <c r="D1357" s="129"/>
      <c r="E1357" s="129"/>
      <c r="F1357" s="129"/>
      <c r="G1357" s="129"/>
      <c r="H1357" s="129"/>
      <c r="I1357" s="129"/>
      <c r="L1357" s="132"/>
      <c r="Q1357" s="133"/>
      <c r="R1357" s="133"/>
      <c r="S1357" s="133"/>
      <c r="U1357" s="136"/>
      <c r="V1357" s="136"/>
      <c r="X1357" s="137"/>
      <c r="Y1357" s="135"/>
      <c r="AA1357" s="138"/>
    </row>
    <row r="1358" spans="1:27" x14ac:dyDescent="0.2">
      <c r="A1358" s="126"/>
      <c r="B1358" s="127"/>
      <c r="C1358" s="128"/>
      <c r="D1358" s="129"/>
      <c r="E1358" s="129"/>
      <c r="F1358" s="129"/>
      <c r="G1358" s="129"/>
      <c r="H1358" s="129"/>
      <c r="I1358" s="129"/>
      <c r="L1358" s="132"/>
      <c r="Q1358" s="133"/>
      <c r="R1358" s="133"/>
      <c r="S1358" s="133"/>
      <c r="U1358" s="136"/>
      <c r="V1358" s="136"/>
      <c r="X1358" s="137"/>
      <c r="Y1358" s="135"/>
      <c r="AA1358" s="138"/>
    </row>
    <row r="1359" spans="1:27" x14ac:dyDescent="0.2">
      <c r="A1359" s="126"/>
      <c r="B1359" s="127"/>
      <c r="C1359" s="128"/>
      <c r="D1359" s="129"/>
      <c r="E1359" s="129"/>
      <c r="F1359" s="129"/>
      <c r="G1359" s="129"/>
      <c r="H1359" s="129"/>
      <c r="I1359" s="129"/>
      <c r="L1359" s="132"/>
      <c r="Q1359" s="133"/>
      <c r="R1359" s="133"/>
      <c r="S1359" s="133"/>
      <c r="U1359" s="136"/>
      <c r="V1359" s="136"/>
      <c r="X1359" s="137"/>
      <c r="Y1359" s="135"/>
      <c r="AA1359" s="138"/>
    </row>
    <row r="1360" spans="1:27" x14ac:dyDescent="0.2">
      <c r="A1360" s="126"/>
      <c r="B1360" s="127"/>
      <c r="C1360" s="128"/>
      <c r="D1360" s="129"/>
      <c r="E1360" s="129"/>
      <c r="F1360" s="129"/>
      <c r="G1360" s="129"/>
      <c r="H1360" s="129"/>
      <c r="I1360" s="129"/>
      <c r="L1360" s="132"/>
      <c r="Q1360" s="133"/>
      <c r="R1360" s="133"/>
      <c r="S1360" s="133"/>
      <c r="U1360" s="136"/>
      <c r="V1360" s="136"/>
      <c r="X1360" s="137"/>
      <c r="Y1360" s="135"/>
      <c r="AA1360" s="138"/>
    </row>
    <row r="1361" spans="1:27" x14ac:dyDescent="0.2">
      <c r="A1361" s="126"/>
      <c r="B1361" s="127"/>
      <c r="C1361" s="128"/>
      <c r="D1361" s="129"/>
      <c r="E1361" s="129"/>
      <c r="F1361" s="129"/>
      <c r="G1361" s="129"/>
      <c r="H1361" s="129"/>
      <c r="I1361" s="129"/>
      <c r="L1361" s="132"/>
      <c r="Q1361" s="133"/>
      <c r="R1361" s="133"/>
      <c r="S1361" s="133"/>
      <c r="U1361" s="136"/>
      <c r="V1361" s="136"/>
      <c r="X1361" s="137"/>
      <c r="Y1361" s="135"/>
      <c r="AA1361" s="138"/>
    </row>
    <row r="1362" spans="1:27" x14ac:dyDescent="0.2">
      <c r="A1362" s="126"/>
      <c r="B1362" s="127"/>
      <c r="C1362" s="128"/>
      <c r="D1362" s="129"/>
      <c r="E1362" s="129"/>
      <c r="F1362" s="129"/>
      <c r="G1362" s="129"/>
      <c r="H1362" s="129"/>
      <c r="I1362" s="129"/>
      <c r="L1362" s="132"/>
      <c r="Q1362" s="133"/>
      <c r="R1362" s="133"/>
      <c r="S1362" s="133"/>
      <c r="U1362" s="136"/>
      <c r="V1362" s="136"/>
      <c r="X1362" s="137"/>
      <c r="Y1362" s="135"/>
      <c r="AA1362" s="138"/>
    </row>
    <row r="1363" spans="1:27" x14ac:dyDescent="0.2">
      <c r="A1363" s="126"/>
      <c r="B1363" s="127"/>
      <c r="C1363" s="128"/>
      <c r="D1363" s="129"/>
      <c r="E1363" s="129"/>
      <c r="F1363" s="129"/>
      <c r="G1363" s="129"/>
      <c r="H1363" s="129"/>
      <c r="I1363" s="129"/>
      <c r="L1363" s="132"/>
      <c r="Q1363" s="133"/>
      <c r="R1363" s="133"/>
      <c r="S1363" s="133"/>
      <c r="U1363" s="136"/>
      <c r="V1363" s="136"/>
      <c r="X1363" s="137"/>
      <c r="Y1363" s="135"/>
      <c r="AA1363" s="138"/>
    </row>
    <row r="1364" spans="1:27" x14ac:dyDescent="0.2">
      <c r="A1364" s="126"/>
      <c r="B1364" s="127"/>
      <c r="C1364" s="128"/>
      <c r="D1364" s="129"/>
      <c r="E1364" s="129"/>
      <c r="F1364" s="129"/>
      <c r="G1364" s="129"/>
      <c r="H1364" s="129"/>
      <c r="I1364" s="129"/>
      <c r="L1364" s="132"/>
      <c r="Q1364" s="133"/>
      <c r="R1364" s="133"/>
      <c r="S1364" s="133"/>
      <c r="U1364" s="136"/>
      <c r="V1364" s="136"/>
      <c r="X1364" s="137"/>
      <c r="Y1364" s="135"/>
      <c r="AA1364" s="138"/>
    </row>
    <row r="1365" spans="1:27" x14ac:dyDescent="0.2">
      <c r="A1365" s="126"/>
      <c r="B1365" s="127"/>
      <c r="C1365" s="128"/>
      <c r="D1365" s="129"/>
      <c r="E1365" s="129"/>
      <c r="F1365" s="129"/>
      <c r="G1365" s="129"/>
      <c r="H1365" s="129"/>
      <c r="I1365" s="129"/>
      <c r="L1365" s="132"/>
      <c r="Q1365" s="133"/>
      <c r="R1365" s="133"/>
      <c r="S1365" s="133"/>
      <c r="U1365" s="136"/>
      <c r="V1365" s="136"/>
      <c r="X1365" s="137"/>
      <c r="Y1365" s="135"/>
      <c r="AA1365" s="138"/>
    </row>
    <row r="1366" spans="1:27" x14ac:dyDescent="0.2">
      <c r="A1366" s="126"/>
      <c r="B1366" s="127"/>
      <c r="C1366" s="128"/>
      <c r="D1366" s="129"/>
      <c r="E1366" s="129"/>
      <c r="F1366" s="129"/>
      <c r="G1366" s="129"/>
      <c r="H1366" s="129"/>
      <c r="I1366" s="129"/>
      <c r="L1366" s="132"/>
      <c r="Q1366" s="133"/>
      <c r="R1366" s="133"/>
      <c r="S1366" s="133"/>
      <c r="U1366" s="136"/>
      <c r="V1366" s="136"/>
      <c r="X1366" s="137"/>
      <c r="Y1366" s="135"/>
      <c r="AA1366" s="138"/>
    </row>
    <row r="1367" spans="1:27" x14ac:dyDescent="0.2">
      <c r="A1367" s="126"/>
      <c r="B1367" s="127"/>
      <c r="C1367" s="128"/>
      <c r="D1367" s="129"/>
      <c r="E1367" s="129"/>
      <c r="F1367" s="129"/>
      <c r="G1367" s="129"/>
      <c r="H1367" s="129"/>
      <c r="I1367" s="129"/>
      <c r="L1367" s="132"/>
      <c r="Q1367" s="133"/>
      <c r="R1367" s="133"/>
      <c r="S1367" s="133"/>
      <c r="U1367" s="136"/>
      <c r="V1367" s="136"/>
      <c r="X1367" s="137"/>
      <c r="Y1367" s="135"/>
      <c r="AA1367" s="138"/>
    </row>
    <row r="1368" spans="1:27" x14ac:dyDescent="0.2">
      <c r="A1368" s="126"/>
      <c r="B1368" s="127"/>
      <c r="C1368" s="128"/>
      <c r="D1368" s="129"/>
      <c r="E1368" s="129"/>
      <c r="F1368" s="129"/>
      <c r="G1368" s="129"/>
      <c r="H1368" s="129"/>
      <c r="I1368" s="129"/>
      <c r="L1368" s="132"/>
      <c r="Q1368" s="133"/>
      <c r="R1368" s="133"/>
      <c r="S1368" s="133"/>
      <c r="U1368" s="136"/>
      <c r="V1368" s="136"/>
      <c r="X1368" s="137"/>
      <c r="Y1368" s="135"/>
      <c r="AA1368" s="138"/>
    </row>
    <row r="1369" spans="1:27" x14ac:dyDescent="0.2">
      <c r="A1369" s="126"/>
      <c r="B1369" s="127"/>
      <c r="C1369" s="128"/>
      <c r="D1369" s="129"/>
      <c r="E1369" s="129"/>
      <c r="F1369" s="129"/>
      <c r="G1369" s="129"/>
      <c r="H1369" s="129"/>
      <c r="I1369" s="129"/>
      <c r="L1369" s="132"/>
      <c r="Q1369" s="133"/>
      <c r="R1369" s="133"/>
      <c r="S1369" s="133"/>
      <c r="U1369" s="136"/>
      <c r="V1369" s="136"/>
      <c r="X1369" s="137"/>
      <c r="Y1369" s="135"/>
      <c r="AA1369" s="138"/>
    </row>
    <row r="1370" spans="1:27" x14ac:dyDescent="0.2">
      <c r="A1370" s="126"/>
      <c r="B1370" s="127"/>
      <c r="C1370" s="128"/>
      <c r="D1370" s="129"/>
      <c r="E1370" s="129"/>
      <c r="F1370" s="129"/>
      <c r="G1370" s="129"/>
      <c r="H1370" s="129"/>
      <c r="I1370" s="129"/>
      <c r="L1370" s="132"/>
      <c r="Q1370" s="133"/>
      <c r="R1370" s="133"/>
      <c r="S1370" s="133"/>
      <c r="U1370" s="136"/>
      <c r="V1370" s="136"/>
      <c r="X1370" s="137"/>
      <c r="Y1370" s="135"/>
      <c r="AA1370" s="138"/>
    </row>
    <row r="1371" spans="1:27" x14ac:dyDescent="0.2">
      <c r="A1371" s="126"/>
      <c r="B1371" s="127"/>
      <c r="C1371" s="128"/>
      <c r="D1371" s="129"/>
      <c r="E1371" s="129"/>
      <c r="F1371" s="129"/>
      <c r="G1371" s="129"/>
      <c r="H1371" s="129"/>
      <c r="I1371" s="129"/>
      <c r="L1371" s="132"/>
      <c r="Q1371" s="133"/>
      <c r="R1371" s="133"/>
      <c r="S1371" s="133"/>
      <c r="U1371" s="136"/>
      <c r="V1371" s="136"/>
      <c r="X1371" s="137"/>
      <c r="Y1371" s="135"/>
      <c r="AA1371" s="138"/>
    </row>
    <row r="1372" spans="1:27" x14ac:dyDescent="0.2">
      <c r="A1372" s="126"/>
      <c r="B1372" s="127"/>
      <c r="C1372" s="128"/>
      <c r="D1372" s="129"/>
      <c r="E1372" s="129"/>
      <c r="F1372" s="129"/>
      <c r="G1372" s="129"/>
      <c r="H1372" s="129"/>
      <c r="I1372" s="129"/>
      <c r="L1372" s="132"/>
      <c r="Q1372" s="133"/>
      <c r="R1372" s="133"/>
      <c r="S1372" s="133"/>
      <c r="U1372" s="136"/>
      <c r="V1372" s="136"/>
      <c r="X1372" s="137"/>
      <c r="Y1372" s="135"/>
      <c r="AA1372" s="138"/>
    </row>
    <row r="1373" spans="1:27" x14ac:dyDescent="0.2">
      <c r="A1373" s="126"/>
      <c r="B1373" s="127"/>
      <c r="C1373" s="128"/>
      <c r="D1373" s="129"/>
      <c r="E1373" s="129"/>
      <c r="F1373" s="129"/>
      <c r="G1373" s="129"/>
      <c r="H1373" s="129"/>
      <c r="I1373" s="129"/>
      <c r="L1373" s="132"/>
      <c r="Q1373" s="133"/>
      <c r="R1373" s="133"/>
      <c r="S1373" s="133"/>
      <c r="U1373" s="136"/>
      <c r="V1373" s="136"/>
      <c r="X1373" s="137"/>
      <c r="Y1373" s="135"/>
      <c r="AA1373" s="138"/>
    </row>
    <row r="1374" spans="1:27" x14ac:dyDescent="0.2">
      <c r="A1374" s="126"/>
      <c r="B1374" s="127"/>
      <c r="C1374" s="128"/>
      <c r="D1374" s="129"/>
      <c r="E1374" s="129"/>
      <c r="F1374" s="129"/>
      <c r="G1374" s="129"/>
      <c r="H1374" s="129"/>
      <c r="I1374" s="129"/>
      <c r="L1374" s="132"/>
      <c r="Q1374" s="133"/>
      <c r="R1374" s="133"/>
      <c r="S1374" s="133"/>
      <c r="U1374" s="136"/>
      <c r="V1374" s="136"/>
      <c r="X1374" s="137"/>
      <c r="Y1374" s="135"/>
      <c r="AA1374" s="138"/>
    </row>
    <row r="1375" spans="1:27" x14ac:dyDescent="0.2">
      <c r="A1375" s="126"/>
      <c r="B1375" s="127"/>
      <c r="C1375" s="128"/>
      <c r="D1375" s="129"/>
      <c r="E1375" s="129"/>
      <c r="F1375" s="129"/>
      <c r="G1375" s="129"/>
      <c r="H1375" s="129"/>
      <c r="I1375" s="129"/>
      <c r="L1375" s="132"/>
      <c r="Q1375" s="133"/>
      <c r="R1375" s="133"/>
      <c r="S1375" s="133"/>
      <c r="U1375" s="136"/>
      <c r="V1375" s="136"/>
      <c r="X1375" s="137"/>
      <c r="Y1375" s="135"/>
      <c r="AA1375" s="138"/>
    </row>
    <row r="1376" spans="1:27" x14ac:dyDescent="0.2">
      <c r="A1376" s="126"/>
      <c r="B1376" s="127"/>
      <c r="C1376" s="128"/>
      <c r="D1376" s="129"/>
      <c r="E1376" s="129"/>
      <c r="F1376" s="129"/>
      <c r="G1376" s="129"/>
      <c r="H1376" s="129"/>
      <c r="I1376" s="129"/>
      <c r="L1376" s="132"/>
      <c r="Q1376" s="133"/>
      <c r="R1376" s="133"/>
      <c r="S1376" s="133"/>
      <c r="U1376" s="136"/>
      <c r="V1376" s="136"/>
      <c r="X1376" s="137"/>
      <c r="Y1376" s="135"/>
      <c r="AA1376" s="138"/>
    </row>
    <row r="1377" spans="1:27" x14ac:dyDescent="0.2">
      <c r="A1377" s="126"/>
      <c r="B1377" s="127"/>
      <c r="C1377" s="128"/>
      <c r="D1377" s="129"/>
      <c r="E1377" s="129"/>
      <c r="F1377" s="129"/>
      <c r="G1377" s="129"/>
      <c r="H1377" s="129"/>
      <c r="I1377" s="129"/>
      <c r="L1377" s="132"/>
      <c r="Q1377" s="133"/>
      <c r="R1377" s="133"/>
      <c r="S1377" s="133"/>
      <c r="U1377" s="136"/>
      <c r="V1377" s="136"/>
      <c r="X1377" s="137"/>
      <c r="Y1377" s="135"/>
      <c r="AA1377" s="138"/>
    </row>
    <row r="1378" spans="1:27" x14ac:dyDescent="0.2">
      <c r="A1378" s="126"/>
      <c r="B1378" s="127"/>
      <c r="C1378" s="128"/>
      <c r="D1378" s="129"/>
      <c r="E1378" s="129"/>
      <c r="F1378" s="129"/>
      <c r="G1378" s="129"/>
      <c r="H1378" s="129"/>
      <c r="I1378" s="129"/>
      <c r="L1378" s="132"/>
      <c r="Q1378" s="133"/>
      <c r="R1378" s="133"/>
      <c r="S1378" s="133"/>
      <c r="U1378" s="136"/>
      <c r="V1378" s="136"/>
      <c r="X1378" s="137"/>
      <c r="Y1378" s="135"/>
      <c r="AA1378" s="138"/>
    </row>
    <row r="1379" spans="1:27" x14ac:dyDescent="0.2">
      <c r="A1379" s="126"/>
      <c r="B1379" s="127"/>
      <c r="C1379" s="128"/>
      <c r="D1379" s="129"/>
      <c r="E1379" s="129"/>
      <c r="F1379" s="129"/>
      <c r="G1379" s="129"/>
      <c r="H1379" s="129"/>
      <c r="I1379" s="129"/>
      <c r="L1379" s="132"/>
      <c r="Q1379" s="133"/>
      <c r="R1379" s="133"/>
      <c r="S1379" s="133"/>
      <c r="U1379" s="136"/>
      <c r="V1379" s="136"/>
      <c r="X1379" s="137"/>
      <c r="Y1379" s="135"/>
      <c r="AA1379" s="138"/>
    </row>
    <row r="1380" spans="1:27" x14ac:dyDescent="0.2">
      <c r="A1380" s="126"/>
      <c r="B1380" s="127"/>
      <c r="C1380" s="128"/>
      <c r="D1380" s="129"/>
      <c r="E1380" s="129"/>
      <c r="F1380" s="129"/>
      <c r="G1380" s="129"/>
      <c r="H1380" s="129"/>
      <c r="I1380" s="129"/>
      <c r="L1380" s="132"/>
      <c r="Q1380" s="133"/>
      <c r="R1380" s="133"/>
      <c r="S1380" s="133"/>
      <c r="U1380" s="136"/>
      <c r="V1380" s="136"/>
      <c r="X1380" s="137"/>
      <c r="Y1380" s="135"/>
      <c r="AA1380" s="138"/>
    </row>
    <row r="1381" spans="1:27" x14ac:dyDescent="0.2">
      <c r="A1381" s="126"/>
      <c r="B1381" s="127"/>
      <c r="C1381" s="128"/>
      <c r="D1381" s="129"/>
      <c r="E1381" s="129"/>
      <c r="F1381" s="129"/>
      <c r="G1381" s="129"/>
      <c r="H1381" s="129"/>
      <c r="I1381" s="129"/>
      <c r="L1381" s="132"/>
      <c r="Q1381" s="133"/>
      <c r="R1381" s="133"/>
      <c r="S1381" s="133"/>
      <c r="U1381" s="136"/>
      <c r="V1381" s="136"/>
      <c r="X1381" s="137"/>
      <c r="Y1381" s="135"/>
      <c r="AA1381" s="138"/>
    </row>
    <row r="1382" spans="1:27" x14ac:dyDescent="0.2">
      <c r="A1382" s="126"/>
      <c r="B1382" s="127"/>
      <c r="C1382" s="128"/>
      <c r="D1382" s="129"/>
      <c r="E1382" s="129"/>
      <c r="F1382" s="129"/>
      <c r="G1382" s="129"/>
      <c r="H1382" s="129"/>
      <c r="I1382" s="129"/>
      <c r="L1382" s="132"/>
      <c r="Q1382" s="133"/>
      <c r="R1382" s="133"/>
      <c r="S1382" s="133"/>
      <c r="U1382" s="136"/>
      <c r="V1382" s="136"/>
      <c r="X1382" s="137"/>
      <c r="Y1382" s="135"/>
      <c r="AA1382" s="138"/>
    </row>
    <row r="1383" spans="1:27" x14ac:dyDescent="0.2">
      <c r="A1383" s="126"/>
      <c r="B1383" s="127"/>
      <c r="C1383" s="128"/>
      <c r="D1383" s="129"/>
      <c r="E1383" s="129"/>
      <c r="F1383" s="129"/>
      <c r="G1383" s="129"/>
      <c r="H1383" s="129"/>
      <c r="I1383" s="129"/>
      <c r="L1383" s="132"/>
      <c r="Q1383" s="133"/>
      <c r="R1383" s="133"/>
      <c r="S1383" s="133"/>
      <c r="U1383" s="136"/>
      <c r="V1383" s="136"/>
      <c r="X1383" s="137"/>
      <c r="Y1383" s="135"/>
      <c r="AA1383" s="138"/>
    </row>
    <row r="1384" spans="1:27" x14ac:dyDescent="0.2">
      <c r="A1384" s="126"/>
      <c r="B1384" s="127"/>
      <c r="C1384" s="128"/>
      <c r="D1384" s="129"/>
      <c r="E1384" s="129"/>
      <c r="F1384" s="129"/>
      <c r="G1384" s="129"/>
      <c r="H1384" s="129"/>
      <c r="I1384" s="129"/>
      <c r="L1384" s="132"/>
      <c r="Q1384" s="133"/>
      <c r="R1384" s="133"/>
      <c r="S1384" s="133"/>
      <c r="U1384" s="136"/>
      <c r="V1384" s="136"/>
      <c r="X1384" s="137"/>
      <c r="Y1384" s="135"/>
      <c r="AA1384" s="138"/>
    </row>
    <row r="1385" spans="1:27" x14ac:dyDescent="0.2">
      <c r="A1385" s="126"/>
      <c r="B1385" s="127"/>
      <c r="C1385" s="128"/>
      <c r="D1385" s="129"/>
      <c r="E1385" s="129"/>
      <c r="F1385" s="129"/>
      <c r="G1385" s="129"/>
      <c r="H1385" s="129"/>
      <c r="I1385" s="129"/>
      <c r="L1385" s="132"/>
      <c r="Q1385" s="133"/>
      <c r="R1385" s="133"/>
      <c r="S1385" s="133"/>
      <c r="U1385" s="136"/>
      <c r="V1385" s="136"/>
      <c r="X1385" s="137"/>
      <c r="Y1385" s="135"/>
      <c r="AA1385" s="138"/>
    </row>
    <row r="1386" spans="1:27" x14ac:dyDescent="0.2">
      <c r="A1386" s="126"/>
      <c r="B1386" s="127"/>
      <c r="C1386" s="128"/>
      <c r="D1386" s="129"/>
      <c r="E1386" s="129"/>
      <c r="F1386" s="129"/>
      <c r="G1386" s="129"/>
      <c r="H1386" s="129"/>
      <c r="I1386" s="129"/>
      <c r="L1386" s="132"/>
      <c r="Q1386" s="133"/>
      <c r="R1386" s="133"/>
      <c r="S1386" s="133"/>
      <c r="U1386" s="136"/>
      <c r="V1386" s="136"/>
      <c r="X1386" s="137"/>
      <c r="Y1386" s="135"/>
      <c r="AA1386" s="138"/>
    </row>
    <row r="1387" spans="1:27" x14ac:dyDescent="0.2">
      <c r="A1387" s="126"/>
      <c r="B1387" s="127"/>
      <c r="C1387" s="128"/>
      <c r="D1387" s="129"/>
      <c r="E1387" s="129"/>
      <c r="F1387" s="129"/>
      <c r="G1387" s="129"/>
      <c r="H1387" s="129"/>
      <c r="I1387" s="129"/>
      <c r="L1387" s="132"/>
      <c r="Q1387" s="133"/>
      <c r="R1387" s="133"/>
      <c r="S1387" s="133"/>
      <c r="U1387" s="136"/>
      <c r="V1387" s="136"/>
      <c r="X1387" s="137"/>
      <c r="Y1387" s="135"/>
      <c r="AA1387" s="138"/>
    </row>
    <row r="1388" spans="1:27" x14ac:dyDescent="0.2">
      <c r="A1388" s="126"/>
      <c r="B1388" s="127"/>
      <c r="C1388" s="128"/>
      <c r="D1388" s="129"/>
      <c r="E1388" s="129"/>
      <c r="F1388" s="129"/>
      <c r="G1388" s="129"/>
      <c r="H1388" s="129"/>
      <c r="I1388" s="129"/>
      <c r="L1388" s="132"/>
      <c r="Q1388" s="133"/>
      <c r="R1388" s="133"/>
      <c r="S1388" s="133"/>
      <c r="U1388" s="136"/>
      <c r="V1388" s="136"/>
      <c r="X1388" s="137"/>
      <c r="Y1388" s="135"/>
      <c r="AA1388" s="138"/>
    </row>
    <row r="1389" spans="1:27" x14ac:dyDescent="0.2">
      <c r="A1389" s="126"/>
      <c r="B1389" s="127"/>
      <c r="C1389" s="128"/>
      <c r="D1389" s="129"/>
      <c r="E1389" s="129"/>
      <c r="F1389" s="129"/>
      <c r="G1389" s="129"/>
      <c r="H1389" s="129"/>
      <c r="I1389" s="129"/>
      <c r="L1389" s="132"/>
      <c r="Q1389" s="133"/>
      <c r="R1389" s="133"/>
      <c r="S1389" s="133"/>
      <c r="U1389" s="136"/>
      <c r="V1389" s="136"/>
      <c r="X1389" s="137"/>
      <c r="Y1389" s="135"/>
      <c r="AA1389" s="138"/>
    </row>
    <row r="1390" spans="1:27" x14ac:dyDescent="0.2">
      <c r="A1390" s="126"/>
      <c r="B1390" s="127"/>
      <c r="C1390" s="128"/>
      <c r="D1390" s="129"/>
      <c r="E1390" s="129"/>
      <c r="F1390" s="129"/>
      <c r="G1390" s="129"/>
      <c r="H1390" s="129"/>
      <c r="I1390" s="129"/>
      <c r="L1390" s="132"/>
      <c r="Q1390" s="133"/>
      <c r="R1390" s="133"/>
      <c r="S1390" s="133"/>
      <c r="U1390" s="136"/>
      <c r="V1390" s="136"/>
      <c r="X1390" s="137"/>
      <c r="Y1390" s="135"/>
      <c r="AA1390" s="138"/>
    </row>
    <row r="1391" spans="1:27" x14ac:dyDescent="0.2">
      <c r="A1391" s="126"/>
      <c r="B1391" s="127"/>
      <c r="C1391" s="128"/>
      <c r="D1391" s="129"/>
      <c r="E1391" s="129"/>
      <c r="F1391" s="129"/>
      <c r="G1391" s="129"/>
      <c r="H1391" s="129"/>
      <c r="I1391" s="129"/>
      <c r="L1391" s="132"/>
      <c r="Q1391" s="133"/>
      <c r="R1391" s="133"/>
      <c r="S1391" s="133"/>
      <c r="U1391" s="136"/>
      <c r="V1391" s="136"/>
      <c r="X1391" s="137"/>
      <c r="Y1391" s="135"/>
      <c r="AA1391" s="138"/>
    </row>
    <row r="1392" spans="1:27" x14ac:dyDescent="0.2">
      <c r="A1392" s="126"/>
      <c r="B1392" s="127"/>
      <c r="C1392" s="128"/>
      <c r="D1392" s="129"/>
      <c r="E1392" s="129"/>
      <c r="F1392" s="129"/>
      <c r="G1392" s="129"/>
      <c r="H1392" s="129"/>
      <c r="I1392" s="129"/>
      <c r="L1392" s="132"/>
      <c r="Q1392" s="133"/>
      <c r="R1392" s="133"/>
      <c r="S1392" s="133"/>
      <c r="U1392" s="136"/>
      <c r="V1392" s="136"/>
      <c r="X1392" s="137"/>
      <c r="Y1392" s="135"/>
      <c r="AA1392" s="138"/>
    </row>
    <row r="1393" spans="1:27" x14ac:dyDescent="0.2">
      <c r="A1393" s="126"/>
      <c r="B1393" s="127"/>
      <c r="C1393" s="128"/>
      <c r="D1393" s="129"/>
      <c r="E1393" s="129"/>
      <c r="F1393" s="129"/>
      <c r="G1393" s="129"/>
      <c r="H1393" s="129"/>
      <c r="I1393" s="129"/>
      <c r="L1393" s="132"/>
      <c r="Q1393" s="133"/>
      <c r="R1393" s="133"/>
      <c r="S1393" s="133"/>
      <c r="U1393" s="136"/>
      <c r="V1393" s="136"/>
      <c r="X1393" s="137"/>
      <c r="Y1393" s="135"/>
      <c r="AA1393" s="138"/>
    </row>
    <row r="1394" spans="1:27" x14ac:dyDescent="0.2">
      <c r="A1394" s="126"/>
      <c r="B1394" s="127"/>
      <c r="C1394" s="128"/>
      <c r="D1394" s="129"/>
      <c r="E1394" s="129"/>
      <c r="F1394" s="129"/>
      <c r="G1394" s="129"/>
      <c r="H1394" s="129"/>
      <c r="I1394" s="129"/>
      <c r="L1394" s="132"/>
      <c r="Q1394" s="133"/>
      <c r="R1394" s="133"/>
      <c r="S1394" s="133"/>
      <c r="U1394" s="136"/>
      <c r="V1394" s="136"/>
      <c r="X1394" s="137"/>
      <c r="Y1394" s="135"/>
      <c r="AA1394" s="138"/>
    </row>
    <row r="1395" spans="1:27" x14ac:dyDescent="0.2">
      <c r="A1395" s="126"/>
      <c r="B1395" s="127"/>
      <c r="C1395" s="128"/>
      <c r="D1395" s="129"/>
      <c r="E1395" s="129"/>
      <c r="F1395" s="129"/>
      <c r="G1395" s="129"/>
      <c r="H1395" s="129"/>
      <c r="I1395" s="129"/>
      <c r="L1395" s="132"/>
      <c r="Q1395" s="133"/>
      <c r="R1395" s="133"/>
      <c r="S1395" s="133"/>
      <c r="U1395" s="136"/>
      <c r="V1395" s="136"/>
      <c r="X1395" s="137"/>
      <c r="Y1395" s="135"/>
      <c r="AA1395" s="138"/>
    </row>
    <row r="1396" spans="1:27" x14ac:dyDescent="0.2">
      <c r="A1396" s="126"/>
      <c r="B1396" s="127"/>
      <c r="C1396" s="128"/>
      <c r="D1396" s="129"/>
      <c r="E1396" s="129"/>
      <c r="F1396" s="129"/>
      <c r="G1396" s="129"/>
      <c r="H1396" s="129"/>
      <c r="I1396" s="129"/>
      <c r="L1396" s="132"/>
      <c r="Q1396" s="133"/>
      <c r="R1396" s="133"/>
      <c r="S1396" s="133"/>
      <c r="U1396" s="136"/>
      <c r="V1396" s="136"/>
      <c r="X1396" s="137"/>
      <c r="Y1396" s="135"/>
      <c r="AA1396" s="138"/>
    </row>
    <row r="1397" spans="1:27" x14ac:dyDescent="0.2">
      <c r="A1397" s="126"/>
      <c r="B1397" s="127"/>
      <c r="C1397" s="128"/>
      <c r="D1397" s="129"/>
      <c r="E1397" s="129"/>
      <c r="F1397" s="129"/>
      <c r="G1397" s="129"/>
      <c r="H1397" s="129"/>
      <c r="I1397" s="129"/>
      <c r="L1397" s="132"/>
      <c r="Q1397" s="133"/>
      <c r="R1397" s="133"/>
      <c r="S1397" s="133"/>
      <c r="U1397" s="136"/>
      <c r="V1397" s="136"/>
      <c r="X1397" s="137"/>
      <c r="Y1397" s="135"/>
      <c r="AA1397" s="138"/>
    </row>
    <row r="1398" spans="1:27" x14ac:dyDescent="0.2">
      <c r="A1398" s="126"/>
      <c r="B1398" s="127"/>
      <c r="C1398" s="128"/>
      <c r="D1398" s="129"/>
      <c r="E1398" s="129"/>
      <c r="F1398" s="129"/>
      <c r="G1398" s="129"/>
      <c r="H1398" s="129"/>
      <c r="I1398" s="129"/>
      <c r="L1398" s="132"/>
      <c r="Q1398" s="133"/>
      <c r="R1398" s="133"/>
      <c r="S1398" s="133"/>
      <c r="U1398" s="136"/>
      <c r="V1398" s="136"/>
      <c r="X1398" s="137"/>
      <c r="Y1398" s="135"/>
      <c r="AA1398" s="138"/>
    </row>
    <row r="1399" spans="1:27" x14ac:dyDescent="0.2">
      <c r="A1399" s="126"/>
      <c r="B1399" s="127"/>
      <c r="C1399" s="128"/>
      <c r="D1399" s="129"/>
      <c r="E1399" s="129"/>
      <c r="F1399" s="129"/>
      <c r="G1399" s="129"/>
      <c r="H1399" s="129"/>
      <c r="I1399" s="129"/>
      <c r="L1399" s="132"/>
      <c r="Q1399" s="133"/>
      <c r="R1399" s="133"/>
      <c r="S1399" s="133"/>
      <c r="U1399" s="136"/>
      <c r="V1399" s="136"/>
      <c r="X1399" s="137"/>
      <c r="Y1399" s="135"/>
      <c r="AA1399" s="138"/>
    </row>
    <row r="1400" spans="1:27" x14ac:dyDescent="0.2">
      <c r="A1400" s="126"/>
      <c r="B1400" s="127"/>
      <c r="C1400" s="128"/>
      <c r="D1400" s="129"/>
      <c r="E1400" s="129"/>
      <c r="F1400" s="129"/>
      <c r="G1400" s="129"/>
      <c r="H1400" s="129"/>
      <c r="I1400" s="129"/>
      <c r="L1400" s="132"/>
      <c r="Q1400" s="133"/>
      <c r="R1400" s="133"/>
      <c r="S1400" s="133"/>
      <c r="U1400" s="136"/>
      <c r="V1400" s="136"/>
      <c r="X1400" s="137"/>
      <c r="Y1400" s="135"/>
      <c r="AA1400" s="138"/>
    </row>
    <row r="1401" spans="1:27" x14ac:dyDescent="0.2">
      <c r="A1401" s="126"/>
      <c r="B1401" s="127"/>
      <c r="C1401" s="128"/>
      <c r="D1401" s="129"/>
      <c r="E1401" s="129"/>
      <c r="F1401" s="129"/>
      <c r="G1401" s="129"/>
      <c r="H1401" s="129"/>
      <c r="I1401" s="129"/>
      <c r="L1401" s="132"/>
      <c r="Q1401" s="133"/>
      <c r="R1401" s="133"/>
      <c r="S1401" s="133"/>
      <c r="U1401" s="136"/>
      <c r="V1401" s="136"/>
      <c r="X1401" s="137"/>
      <c r="Y1401" s="135"/>
      <c r="AA1401" s="138"/>
    </row>
    <row r="1402" spans="1:27" x14ac:dyDescent="0.2">
      <c r="A1402" s="126"/>
      <c r="B1402" s="127"/>
      <c r="C1402" s="128"/>
      <c r="D1402" s="129"/>
      <c r="E1402" s="129"/>
      <c r="F1402" s="129"/>
      <c r="G1402" s="129"/>
      <c r="H1402" s="129"/>
      <c r="I1402" s="129"/>
      <c r="L1402" s="132"/>
      <c r="Q1402" s="133"/>
      <c r="R1402" s="133"/>
      <c r="S1402" s="133"/>
      <c r="U1402" s="136"/>
      <c r="V1402" s="136"/>
      <c r="X1402" s="137"/>
      <c r="Y1402" s="135"/>
      <c r="AA1402" s="138"/>
    </row>
    <row r="1403" spans="1:27" x14ac:dyDescent="0.2">
      <c r="A1403" s="126"/>
      <c r="B1403" s="127"/>
      <c r="C1403" s="128"/>
      <c r="D1403" s="129"/>
      <c r="E1403" s="129"/>
      <c r="F1403" s="129"/>
      <c r="G1403" s="129"/>
      <c r="H1403" s="129"/>
      <c r="I1403" s="129"/>
      <c r="L1403" s="132"/>
      <c r="Q1403" s="133"/>
      <c r="R1403" s="133"/>
      <c r="S1403" s="133"/>
      <c r="U1403" s="136"/>
      <c r="V1403" s="136"/>
      <c r="X1403" s="137"/>
      <c r="Y1403" s="135"/>
      <c r="AA1403" s="138"/>
    </row>
    <row r="1404" spans="1:27" x14ac:dyDescent="0.2">
      <c r="A1404" s="126"/>
      <c r="B1404" s="127"/>
      <c r="C1404" s="128"/>
      <c r="D1404" s="129"/>
      <c r="E1404" s="129"/>
      <c r="F1404" s="129"/>
      <c r="G1404" s="129"/>
      <c r="H1404" s="129"/>
      <c r="I1404" s="129"/>
      <c r="L1404" s="132"/>
      <c r="Q1404" s="133"/>
      <c r="R1404" s="133"/>
      <c r="S1404" s="133"/>
      <c r="U1404" s="136"/>
      <c r="V1404" s="136"/>
      <c r="X1404" s="137"/>
      <c r="Y1404" s="135"/>
      <c r="AA1404" s="138"/>
    </row>
    <row r="1405" spans="1:27" x14ac:dyDescent="0.2">
      <c r="A1405" s="126"/>
      <c r="B1405" s="127"/>
      <c r="C1405" s="128"/>
      <c r="D1405" s="129"/>
      <c r="E1405" s="129"/>
      <c r="F1405" s="129"/>
      <c r="G1405" s="129"/>
      <c r="H1405" s="129"/>
      <c r="I1405" s="129"/>
      <c r="L1405" s="132"/>
      <c r="Q1405" s="133"/>
      <c r="R1405" s="133"/>
      <c r="S1405" s="133"/>
      <c r="U1405" s="136"/>
      <c r="V1405" s="136"/>
      <c r="X1405" s="137"/>
      <c r="Y1405" s="135"/>
      <c r="AA1405" s="138"/>
    </row>
    <row r="1406" spans="1:27" x14ac:dyDescent="0.2">
      <c r="A1406" s="126"/>
      <c r="B1406" s="127"/>
      <c r="C1406" s="128"/>
      <c r="D1406" s="129"/>
      <c r="E1406" s="129"/>
      <c r="F1406" s="129"/>
      <c r="G1406" s="129"/>
      <c r="H1406" s="129"/>
      <c r="I1406" s="129"/>
      <c r="L1406" s="132"/>
      <c r="Q1406" s="133"/>
      <c r="R1406" s="133"/>
      <c r="S1406" s="133"/>
      <c r="U1406" s="136"/>
      <c r="V1406" s="136"/>
      <c r="X1406" s="137"/>
      <c r="Y1406" s="135"/>
      <c r="AA1406" s="138"/>
    </row>
    <row r="1407" spans="1:27" x14ac:dyDescent="0.2">
      <c r="A1407" s="126"/>
      <c r="B1407" s="127"/>
      <c r="C1407" s="128"/>
      <c r="D1407" s="129"/>
      <c r="E1407" s="129"/>
      <c r="F1407" s="129"/>
      <c r="G1407" s="129"/>
      <c r="H1407" s="129"/>
      <c r="I1407" s="129"/>
      <c r="L1407" s="132"/>
      <c r="Q1407" s="133"/>
      <c r="R1407" s="133"/>
      <c r="S1407" s="133"/>
      <c r="U1407" s="136"/>
      <c r="V1407" s="136"/>
      <c r="X1407" s="137"/>
      <c r="Y1407" s="135"/>
      <c r="AA1407" s="138"/>
    </row>
    <row r="1408" spans="1:27" x14ac:dyDescent="0.2">
      <c r="A1408" s="126"/>
      <c r="B1408" s="127"/>
      <c r="C1408" s="128"/>
      <c r="D1408" s="129"/>
      <c r="E1408" s="129"/>
      <c r="F1408" s="129"/>
      <c r="G1408" s="129"/>
      <c r="H1408" s="129"/>
      <c r="I1408" s="129"/>
      <c r="L1408" s="132"/>
      <c r="Q1408" s="133"/>
      <c r="R1408" s="133"/>
      <c r="S1408" s="133"/>
      <c r="U1408" s="136"/>
      <c r="V1408" s="136"/>
      <c r="X1408" s="137"/>
      <c r="Y1408" s="135"/>
      <c r="AA1408" s="138"/>
    </row>
    <row r="1409" spans="1:27" x14ac:dyDescent="0.2">
      <c r="A1409" s="126"/>
      <c r="B1409" s="127"/>
      <c r="C1409" s="128"/>
      <c r="D1409" s="129"/>
      <c r="E1409" s="129"/>
      <c r="F1409" s="129"/>
      <c r="G1409" s="129"/>
      <c r="H1409" s="129"/>
      <c r="I1409" s="129"/>
      <c r="L1409" s="132"/>
      <c r="Q1409" s="133"/>
      <c r="R1409" s="133"/>
      <c r="S1409" s="133"/>
      <c r="U1409" s="136"/>
      <c r="V1409" s="136"/>
      <c r="X1409" s="137"/>
      <c r="Y1409" s="135"/>
      <c r="AA1409" s="138"/>
    </row>
    <row r="1410" spans="1:27" x14ac:dyDescent="0.2">
      <c r="A1410" s="126"/>
      <c r="B1410" s="127"/>
      <c r="C1410" s="128"/>
      <c r="D1410" s="129"/>
      <c r="E1410" s="129"/>
      <c r="F1410" s="129"/>
      <c r="G1410" s="129"/>
      <c r="H1410" s="129"/>
      <c r="I1410" s="129"/>
      <c r="L1410" s="132"/>
      <c r="Q1410" s="133"/>
      <c r="R1410" s="133"/>
      <c r="S1410" s="133"/>
      <c r="U1410" s="136"/>
      <c r="V1410" s="136"/>
      <c r="X1410" s="137"/>
      <c r="Y1410" s="135"/>
      <c r="AA1410" s="138"/>
    </row>
    <row r="1411" spans="1:27" x14ac:dyDescent="0.2">
      <c r="A1411" s="126"/>
      <c r="B1411" s="127"/>
      <c r="C1411" s="128"/>
      <c r="D1411" s="129"/>
      <c r="E1411" s="129"/>
      <c r="F1411" s="129"/>
      <c r="G1411" s="129"/>
      <c r="H1411" s="129"/>
      <c r="I1411" s="129"/>
      <c r="L1411" s="132"/>
      <c r="Q1411" s="133"/>
      <c r="R1411" s="133"/>
      <c r="S1411" s="133"/>
      <c r="U1411" s="136"/>
      <c r="V1411" s="136"/>
      <c r="X1411" s="137"/>
      <c r="Y1411" s="135"/>
      <c r="AA1411" s="138"/>
    </row>
    <row r="1412" spans="1:27" x14ac:dyDescent="0.2">
      <c r="A1412" s="126"/>
      <c r="B1412" s="127"/>
      <c r="C1412" s="128"/>
      <c r="D1412" s="129"/>
      <c r="E1412" s="129"/>
      <c r="F1412" s="129"/>
      <c r="G1412" s="129"/>
      <c r="H1412" s="129"/>
      <c r="I1412" s="129"/>
      <c r="L1412" s="132"/>
      <c r="Q1412" s="133"/>
      <c r="R1412" s="133"/>
      <c r="S1412" s="133"/>
      <c r="U1412" s="136"/>
      <c r="V1412" s="136"/>
      <c r="X1412" s="137"/>
      <c r="Y1412" s="135"/>
      <c r="AA1412" s="138"/>
    </row>
    <row r="1413" spans="1:27" x14ac:dyDescent="0.2">
      <c r="A1413" s="126"/>
      <c r="B1413" s="127"/>
      <c r="C1413" s="128"/>
      <c r="D1413" s="129"/>
      <c r="E1413" s="129"/>
      <c r="F1413" s="129"/>
      <c r="G1413" s="129"/>
      <c r="H1413" s="129"/>
      <c r="I1413" s="129"/>
      <c r="L1413" s="132"/>
      <c r="Q1413" s="133"/>
      <c r="R1413" s="133"/>
      <c r="S1413" s="133"/>
      <c r="U1413" s="136"/>
      <c r="V1413" s="136"/>
      <c r="X1413" s="137"/>
      <c r="Y1413" s="135"/>
      <c r="AA1413" s="138"/>
    </row>
    <row r="1414" spans="1:27" x14ac:dyDescent="0.2">
      <c r="A1414" s="126"/>
      <c r="B1414" s="127"/>
      <c r="C1414" s="128"/>
      <c r="D1414" s="129"/>
      <c r="E1414" s="129"/>
      <c r="F1414" s="129"/>
      <c r="G1414" s="129"/>
      <c r="H1414" s="129"/>
      <c r="I1414" s="129"/>
      <c r="L1414" s="132"/>
      <c r="Q1414" s="133"/>
      <c r="R1414" s="133"/>
      <c r="S1414" s="133"/>
      <c r="U1414" s="136"/>
      <c r="V1414" s="136"/>
      <c r="X1414" s="137"/>
      <c r="Y1414" s="135"/>
      <c r="AA1414" s="138"/>
    </row>
    <row r="1415" spans="1:27" x14ac:dyDescent="0.2">
      <c r="A1415" s="126"/>
      <c r="B1415" s="127"/>
      <c r="C1415" s="128"/>
      <c r="D1415" s="129"/>
      <c r="E1415" s="129"/>
      <c r="F1415" s="129"/>
      <c r="G1415" s="129"/>
      <c r="H1415" s="129"/>
      <c r="I1415" s="129"/>
      <c r="L1415" s="132"/>
      <c r="Q1415" s="133"/>
      <c r="R1415" s="133"/>
      <c r="S1415" s="133"/>
      <c r="U1415" s="136"/>
      <c r="V1415" s="136"/>
      <c r="X1415" s="137"/>
      <c r="Y1415" s="135"/>
      <c r="AA1415" s="138"/>
    </row>
    <row r="1416" spans="1:27" x14ac:dyDescent="0.2">
      <c r="A1416" s="126"/>
      <c r="B1416" s="127"/>
      <c r="C1416" s="128"/>
      <c r="D1416" s="129"/>
      <c r="E1416" s="129"/>
      <c r="F1416" s="129"/>
      <c r="G1416" s="129"/>
      <c r="H1416" s="129"/>
      <c r="I1416" s="129"/>
      <c r="L1416" s="132"/>
      <c r="Q1416" s="133"/>
      <c r="R1416" s="133"/>
      <c r="S1416" s="133"/>
      <c r="U1416" s="136"/>
      <c r="V1416" s="136"/>
      <c r="X1416" s="137"/>
      <c r="Y1416" s="135"/>
      <c r="AA1416" s="138"/>
    </row>
    <row r="1417" spans="1:27" x14ac:dyDescent="0.2">
      <c r="A1417" s="126"/>
      <c r="B1417" s="127"/>
      <c r="C1417" s="128"/>
      <c r="D1417" s="129"/>
      <c r="E1417" s="129"/>
      <c r="F1417" s="129"/>
      <c r="G1417" s="129"/>
      <c r="H1417" s="129"/>
      <c r="I1417" s="129"/>
      <c r="L1417" s="132"/>
      <c r="Q1417" s="133"/>
      <c r="R1417" s="133"/>
      <c r="S1417" s="133"/>
      <c r="U1417" s="136"/>
      <c r="V1417" s="136"/>
      <c r="X1417" s="137"/>
      <c r="Y1417" s="135"/>
      <c r="AA1417" s="138"/>
    </row>
    <row r="1418" spans="1:27" x14ac:dyDescent="0.2">
      <c r="A1418" s="126"/>
      <c r="B1418" s="127"/>
      <c r="C1418" s="128"/>
      <c r="D1418" s="129"/>
      <c r="E1418" s="129"/>
      <c r="F1418" s="129"/>
      <c r="G1418" s="129"/>
      <c r="H1418" s="129"/>
      <c r="I1418" s="129"/>
      <c r="L1418" s="132"/>
      <c r="Q1418" s="133"/>
      <c r="R1418" s="133"/>
      <c r="S1418" s="133"/>
      <c r="U1418" s="136"/>
      <c r="V1418" s="136"/>
      <c r="X1418" s="137"/>
      <c r="Y1418" s="135"/>
      <c r="AA1418" s="138"/>
    </row>
    <row r="1419" spans="1:27" x14ac:dyDescent="0.2">
      <c r="A1419" s="126"/>
      <c r="B1419" s="127"/>
      <c r="C1419" s="128"/>
      <c r="D1419" s="129"/>
      <c r="E1419" s="129"/>
      <c r="F1419" s="129"/>
      <c r="G1419" s="129"/>
      <c r="H1419" s="129"/>
      <c r="I1419" s="129"/>
      <c r="L1419" s="132"/>
      <c r="Q1419" s="133"/>
      <c r="R1419" s="133"/>
      <c r="S1419" s="133"/>
      <c r="U1419" s="136"/>
      <c r="V1419" s="136"/>
      <c r="X1419" s="137"/>
      <c r="Y1419" s="135"/>
      <c r="AA1419" s="138"/>
    </row>
    <row r="1420" spans="1:27" x14ac:dyDescent="0.2">
      <c r="A1420" s="126"/>
      <c r="B1420" s="127"/>
      <c r="C1420" s="128"/>
      <c r="D1420" s="129"/>
      <c r="E1420" s="129"/>
      <c r="F1420" s="129"/>
      <c r="G1420" s="129"/>
      <c r="H1420" s="129"/>
      <c r="I1420" s="129"/>
      <c r="L1420" s="132"/>
      <c r="Q1420" s="133"/>
      <c r="R1420" s="133"/>
      <c r="S1420" s="133"/>
      <c r="U1420" s="136"/>
      <c r="V1420" s="136"/>
      <c r="X1420" s="137"/>
      <c r="Y1420" s="135"/>
      <c r="AA1420" s="138"/>
    </row>
    <row r="1421" spans="1:27" x14ac:dyDescent="0.2">
      <c r="A1421" s="126"/>
      <c r="B1421" s="127"/>
      <c r="C1421" s="128"/>
      <c r="D1421" s="129"/>
      <c r="E1421" s="129"/>
      <c r="F1421" s="129"/>
      <c r="G1421" s="129"/>
      <c r="H1421" s="129"/>
      <c r="I1421" s="129"/>
      <c r="L1421" s="132"/>
      <c r="Q1421" s="133"/>
      <c r="R1421" s="133"/>
      <c r="S1421" s="133"/>
      <c r="U1421" s="136"/>
      <c r="V1421" s="136"/>
      <c r="X1421" s="137"/>
      <c r="Y1421" s="135"/>
      <c r="AA1421" s="138"/>
    </row>
    <row r="1422" spans="1:27" x14ac:dyDescent="0.2">
      <c r="A1422" s="126"/>
      <c r="B1422" s="127"/>
      <c r="C1422" s="128"/>
      <c r="D1422" s="129"/>
      <c r="E1422" s="129"/>
      <c r="F1422" s="129"/>
      <c r="G1422" s="129"/>
      <c r="H1422" s="129"/>
      <c r="I1422" s="129"/>
      <c r="L1422" s="132"/>
      <c r="Q1422" s="133"/>
      <c r="R1422" s="133"/>
      <c r="S1422" s="133"/>
      <c r="U1422" s="136"/>
      <c r="V1422" s="136"/>
      <c r="X1422" s="137"/>
      <c r="Y1422" s="135"/>
      <c r="AA1422" s="138"/>
    </row>
    <row r="1423" spans="1:27" x14ac:dyDescent="0.2">
      <c r="A1423" s="126"/>
      <c r="B1423" s="127"/>
      <c r="C1423" s="128"/>
      <c r="D1423" s="129"/>
      <c r="E1423" s="129"/>
      <c r="F1423" s="129"/>
      <c r="G1423" s="129"/>
      <c r="H1423" s="129"/>
      <c r="I1423" s="129"/>
      <c r="L1423" s="132"/>
      <c r="Q1423" s="133"/>
      <c r="R1423" s="133"/>
      <c r="S1423" s="133"/>
      <c r="U1423" s="136"/>
      <c r="V1423" s="136"/>
      <c r="X1423" s="137"/>
      <c r="Y1423" s="135"/>
      <c r="AA1423" s="138"/>
    </row>
    <row r="1424" spans="1:27" x14ac:dyDescent="0.2">
      <c r="A1424" s="126"/>
      <c r="B1424" s="127"/>
      <c r="C1424" s="128"/>
      <c r="D1424" s="129"/>
      <c r="E1424" s="129"/>
      <c r="F1424" s="129"/>
      <c r="G1424" s="129"/>
      <c r="H1424" s="129"/>
      <c r="I1424" s="129"/>
      <c r="L1424" s="132"/>
      <c r="Q1424" s="133"/>
      <c r="R1424" s="133"/>
      <c r="S1424" s="133"/>
      <c r="U1424" s="136"/>
      <c r="V1424" s="136"/>
      <c r="X1424" s="137"/>
      <c r="Y1424" s="135"/>
      <c r="AA1424" s="138"/>
    </row>
    <row r="1425" spans="1:27" x14ac:dyDescent="0.2">
      <c r="A1425" s="126"/>
      <c r="B1425" s="127"/>
      <c r="C1425" s="128"/>
      <c r="D1425" s="129"/>
      <c r="E1425" s="129"/>
      <c r="F1425" s="129"/>
      <c r="G1425" s="129"/>
      <c r="H1425" s="129"/>
      <c r="I1425" s="129"/>
      <c r="L1425" s="132"/>
      <c r="Q1425" s="133"/>
      <c r="R1425" s="133"/>
      <c r="S1425" s="133"/>
      <c r="U1425" s="136"/>
      <c r="V1425" s="136"/>
      <c r="X1425" s="137"/>
      <c r="Y1425" s="135"/>
      <c r="AA1425" s="138"/>
    </row>
    <row r="1426" spans="1:27" x14ac:dyDescent="0.2">
      <c r="A1426" s="126"/>
      <c r="B1426" s="127"/>
      <c r="C1426" s="128"/>
      <c r="D1426" s="129"/>
      <c r="E1426" s="129"/>
      <c r="F1426" s="129"/>
      <c r="G1426" s="129"/>
      <c r="H1426" s="129"/>
      <c r="I1426" s="129"/>
      <c r="L1426" s="132"/>
      <c r="Q1426" s="133"/>
      <c r="R1426" s="133"/>
      <c r="S1426" s="133"/>
      <c r="U1426" s="136"/>
      <c r="V1426" s="136"/>
      <c r="X1426" s="137"/>
      <c r="Y1426" s="135"/>
      <c r="AA1426" s="138"/>
    </row>
    <row r="1427" spans="1:27" x14ac:dyDescent="0.2">
      <c r="A1427" s="126"/>
      <c r="B1427" s="127"/>
      <c r="C1427" s="128"/>
      <c r="D1427" s="129"/>
      <c r="E1427" s="129"/>
      <c r="F1427" s="129"/>
      <c r="G1427" s="129"/>
      <c r="H1427" s="129"/>
      <c r="I1427" s="129"/>
      <c r="L1427" s="132"/>
      <c r="Q1427" s="133"/>
      <c r="R1427" s="133"/>
      <c r="S1427" s="133"/>
      <c r="U1427" s="136"/>
      <c r="V1427" s="136"/>
      <c r="X1427" s="137"/>
      <c r="Y1427" s="135"/>
      <c r="AA1427" s="138"/>
    </row>
    <row r="1428" spans="1:27" x14ac:dyDescent="0.2">
      <c r="A1428" s="126"/>
      <c r="B1428" s="127"/>
      <c r="C1428" s="128"/>
      <c r="D1428" s="129"/>
      <c r="E1428" s="129"/>
      <c r="F1428" s="129"/>
      <c r="G1428" s="129"/>
      <c r="H1428" s="129"/>
      <c r="I1428" s="129"/>
      <c r="L1428" s="132"/>
      <c r="Q1428" s="133"/>
      <c r="R1428" s="133"/>
      <c r="S1428" s="133"/>
      <c r="U1428" s="136"/>
      <c r="V1428" s="136"/>
      <c r="X1428" s="137"/>
      <c r="Y1428" s="135"/>
      <c r="AA1428" s="138"/>
    </row>
    <row r="1429" spans="1:27" x14ac:dyDescent="0.2">
      <c r="A1429" s="126"/>
      <c r="B1429" s="127"/>
      <c r="C1429" s="128"/>
      <c r="D1429" s="129"/>
      <c r="E1429" s="129"/>
      <c r="F1429" s="129"/>
      <c r="G1429" s="129"/>
      <c r="H1429" s="129"/>
      <c r="I1429" s="129"/>
      <c r="L1429" s="132"/>
      <c r="Q1429" s="133"/>
      <c r="R1429" s="133"/>
      <c r="S1429" s="133"/>
      <c r="U1429" s="136"/>
      <c r="V1429" s="136"/>
      <c r="X1429" s="137"/>
      <c r="Y1429" s="135"/>
      <c r="AA1429" s="138"/>
    </row>
    <row r="1430" spans="1:27" x14ac:dyDescent="0.2">
      <c r="A1430" s="126"/>
      <c r="B1430" s="127"/>
      <c r="C1430" s="128"/>
      <c r="D1430" s="129"/>
      <c r="E1430" s="129"/>
      <c r="F1430" s="129"/>
      <c r="G1430" s="129"/>
      <c r="H1430" s="129"/>
      <c r="I1430" s="129"/>
      <c r="L1430" s="132"/>
      <c r="Q1430" s="133"/>
      <c r="R1430" s="133"/>
      <c r="S1430" s="133"/>
      <c r="U1430" s="136"/>
      <c r="V1430" s="136"/>
      <c r="X1430" s="137"/>
      <c r="Y1430" s="135"/>
      <c r="AA1430" s="138"/>
    </row>
    <row r="1431" spans="1:27" x14ac:dyDescent="0.2">
      <c r="A1431" s="126"/>
      <c r="B1431" s="127"/>
      <c r="C1431" s="128"/>
      <c r="D1431" s="129"/>
      <c r="E1431" s="129"/>
      <c r="F1431" s="129"/>
      <c r="G1431" s="129"/>
      <c r="H1431" s="129"/>
      <c r="I1431" s="129"/>
      <c r="L1431" s="132"/>
      <c r="Q1431" s="133"/>
      <c r="R1431" s="133"/>
      <c r="S1431" s="133"/>
      <c r="U1431" s="136"/>
      <c r="V1431" s="136"/>
      <c r="X1431" s="137"/>
      <c r="Y1431" s="135"/>
      <c r="AA1431" s="138"/>
    </row>
    <row r="1432" spans="1:27" x14ac:dyDescent="0.2">
      <c r="A1432" s="126"/>
      <c r="B1432" s="127"/>
      <c r="C1432" s="128"/>
      <c r="D1432" s="129"/>
      <c r="E1432" s="129"/>
      <c r="F1432" s="129"/>
      <c r="G1432" s="129"/>
      <c r="H1432" s="129"/>
      <c r="I1432" s="129"/>
      <c r="L1432" s="132"/>
      <c r="Q1432" s="133"/>
      <c r="R1432" s="133"/>
      <c r="S1432" s="133"/>
      <c r="U1432" s="136"/>
      <c r="V1432" s="136"/>
      <c r="X1432" s="137"/>
      <c r="Y1432" s="135"/>
      <c r="AA1432" s="138"/>
    </row>
    <row r="1433" spans="1:27" x14ac:dyDescent="0.2">
      <c r="A1433" s="126"/>
      <c r="B1433" s="127"/>
      <c r="C1433" s="128"/>
      <c r="D1433" s="129"/>
      <c r="E1433" s="129"/>
      <c r="F1433" s="129"/>
      <c r="G1433" s="129"/>
      <c r="H1433" s="129"/>
      <c r="I1433" s="129"/>
      <c r="L1433" s="132"/>
      <c r="Q1433" s="133"/>
      <c r="R1433" s="133"/>
      <c r="S1433" s="133"/>
      <c r="U1433" s="136"/>
      <c r="V1433" s="136"/>
      <c r="X1433" s="137"/>
      <c r="Y1433" s="135"/>
      <c r="AA1433" s="138"/>
    </row>
    <row r="1434" spans="1:27" x14ac:dyDescent="0.2">
      <c r="A1434" s="126"/>
      <c r="B1434" s="127"/>
      <c r="C1434" s="128"/>
      <c r="D1434" s="129"/>
      <c r="E1434" s="129"/>
      <c r="F1434" s="129"/>
      <c r="G1434" s="129"/>
      <c r="H1434" s="129"/>
      <c r="I1434" s="129"/>
      <c r="L1434" s="132"/>
      <c r="Q1434" s="133"/>
      <c r="R1434" s="133"/>
      <c r="S1434" s="133"/>
      <c r="U1434" s="136"/>
      <c r="V1434" s="136"/>
      <c r="X1434" s="137"/>
      <c r="Y1434" s="135"/>
      <c r="AA1434" s="138"/>
    </row>
    <row r="1435" spans="1:27" x14ac:dyDescent="0.2">
      <c r="A1435" s="126"/>
      <c r="B1435" s="127"/>
      <c r="C1435" s="128"/>
      <c r="D1435" s="129"/>
      <c r="E1435" s="129"/>
      <c r="F1435" s="129"/>
      <c r="G1435" s="129"/>
      <c r="H1435" s="129"/>
      <c r="I1435" s="129"/>
      <c r="L1435" s="132"/>
      <c r="Q1435" s="133"/>
      <c r="R1435" s="133"/>
      <c r="S1435" s="133"/>
      <c r="U1435" s="136"/>
      <c r="V1435" s="136"/>
      <c r="X1435" s="137"/>
      <c r="Y1435" s="135"/>
      <c r="AA1435" s="138"/>
    </row>
    <row r="1436" spans="1:27" x14ac:dyDescent="0.2">
      <c r="A1436" s="126"/>
      <c r="B1436" s="127"/>
      <c r="C1436" s="128"/>
      <c r="D1436" s="129"/>
      <c r="E1436" s="129"/>
      <c r="F1436" s="129"/>
      <c r="G1436" s="129"/>
      <c r="H1436" s="129"/>
      <c r="I1436" s="129"/>
      <c r="L1436" s="132"/>
      <c r="Q1436" s="133"/>
      <c r="R1436" s="133"/>
      <c r="S1436" s="133"/>
      <c r="U1436" s="136"/>
      <c r="V1436" s="136"/>
      <c r="X1436" s="137"/>
      <c r="Y1436" s="135"/>
      <c r="AA1436" s="138"/>
    </row>
    <row r="1437" spans="1:27" x14ac:dyDescent="0.2">
      <c r="A1437" s="126"/>
      <c r="B1437" s="127"/>
      <c r="C1437" s="128"/>
      <c r="D1437" s="129"/>
      <c r="E1437" s="129"/>
      <c r="F1437" s="129"/>
      <c r="G1437" s="129"/>
      <c r="H1437" s="129"/>
      <c r="I1437" s="129"/>
      <c r="L1437" s="132"/>
      <c r="Q1437" s="133"/>
      <c r="R1437" s="133"/>
      <c r="S1437" s="133"/>
      <c r="U1437" s="136"/>
      <c r="V1437" s="136"/>
      <c r="X1437" s="137"/>
      <c r="Y1437" s="135"/>
      <c r="AA1437" s="138"/>
    </row>
    <row r="1438" spans="1:27" x14ac:dyDescent="0.2">
      <c r="A1438" s="126"/>
      <c r="B1438" s="127"/>
      <c r="C1438" s="128"/>
      <c r="D1438" s="129"/>
      <c r="E1438" s="129"/>
      <c r="F1438" s="129"/>
      <c r="G1438" s="129"/>
      <c r="H1438" s="129"/>
      <c r="I1438" s="129"/>
      <c r="L1438" s="132"/>
      <c r="Q1438" s="133"/>
      <c r="R1438" s="133"/>
      <c r="S1438" s="133"/>
      <c r="U1438" s="136"/>
      <c r="V1438" s="136"/>
      <c r="X1438" s="137"/>
      <c r="Y1438" s="135"/>
      <c r="AA1438" s="138"/>
    </row>
    <row r="1439" spans="1:27" x14ac:dyDescent="0.2">
      <c r="A1439" s="126"/>
      <c r="B1439" s="127"/>
      <c r="C1439" s="128"/>
      <c r="D1439" s="129"/>
      <c r="E1439" s="129"/>
      <c r="F1439" s="129"/>
      <c r="G1439" s="129"/>
      <c r="H1439" s="129"/>
      <c r="I1439" s="129"/>
      <c r="L1439" s="132"/>
      <c r="Q1439" s="133"/>
      <c r="R1439" s="133"/>
      <c r="S1439" s="133"/>
      <c r="U1439" s="136"/>
      <c r="V1439" s="136"/>
      <c r="X1439" s="137"/>
      <c r="Y1439" s="135"/>
      <c r="AA1439" s="138"/>
    </row>
    <row r="1440" spans="1:27" x14ac:dyDescent="0.2">
      <c r="A1440" s="126"/>
      <c r="B1440" s="127"/>
      <c r="C1440" s="128"/>
      <c r="D1440" s="129"/>
      <c r="E1440" s="129"/>
      <c r="F1440" s="129"/>
      <c r="G1440" s="129"/>
      <c r="H1440" s="129"/>
      <c r="I1440" s="129"/>
      <c r="L1440" s="132"/>
      <c r="Q1440" s="133"/>
      <c r="R1440" s="133"/>
      <c r="S1440" s="133"/>
      <c r="U1440" s="136"/>
      <c r="V1440" s="136"/>
      <c r="X1440" s="137"/>
      <c r="Y1440" s="135"/>
      <c r="AA1440" s="138"/>
    </row>
    <row r="1441" spans="1:27" x14ac:dyDescent="0.2">
      <c r="A1441" s="126"/>
      <c r="B1441" s="127"/>
      <c r="C1441" s="128"/>
      <c r="D1441" s="129"/>
      <c r="E1441" s="129"/>
      <c r="F1441" s="129"/>
      <c r="G1441" s="129"/>
      <c r="H1441" s="129"/>
      <c r="I1441" s="129"/>
      <c r="L1441" s="132"/>
      <c r="Q1441" s="133"/>
      <c r="R1441" s="133"/>
      <c r="S1441" s="133"/>
      <c r="U1441" s="136"/>
      <c r="V1441" s="136"/>
      <c r="X1441" s="137"/>
      <c r="Y1441" s="135"/>
      <c r="AA1441" s="138"/>
    </row>
    <row r="1442" spans="1:27" x14ac:dyDescent="0.2">
      <c r="A1442" s="126"/>
      <c r="B1442" s="127"/>
      <c r="C1442" s="128"/>
      <c r="D1442" s="129"/>
      <c r="E1442" s="129"/>
      <c r="F1442" s="129"/>
      <c r="G1442" s="129"/>
      <c r="H1442" s="129"/>
      <c r="I1442" s="129"/>
      <c r="L1442" s="132"/>
      <c r="Q1442" s="133"/>
      <c r="R1442" s="133"/>
      <c r="S1442" s="133"/>
      <c r="U1442" s="136"/>
      <c r="V1442" s="136"/>
      <c r="X1442" s="137"/>
      <c r="Y1442" s="135"/>
      <c r="AA1442" s="138"/>
    </row>
    <row r="1443" spans="1:27" x14ac:dyDescent="0.2">
      <c r="A1443" s="126"/>
      <c r="B1443" s="127"/>
      <c r="C1443" s="128"/>
      <c r="D1443" s="129"/>
      <c r="E1443" s="129"/>
      <c r="F1443" s="129"/>
      <c r="G1443" s="129"/>
      <c r="H1443" s="129"/>
      <c r="I1443" s="129"/>
      <c r="L1443" s="132"/>
      <c r="Q1443" s="133"/>
      <c r="R1443" s="133"/>
      <c r="S1443" s="133"/>
      <c r="U1443" s="136"/>
      <c r="V1443" s="136"/>
      <c r="X1443" s="137"/>
      <c r="Y1443" s="135"/>
      <c r="AA1443" s="138"/>
    </row>
    <row r="1444" spans="1:27" x14ac:dyDescent="0.2">
      <c r="A1444" s="126"/>
      <c r="B1444" s="127"/>
      <c r="C1444" s="128"/>
      <c r="D1444" s="129"/>
      <c r="E1444" s="129"/>
      <c r="F1444" s="129"/>
      <c r="G1444" s="129"/>
      <c r="H1444" s="129"/>
      <c r="I1444" s="129"/>
      <c r="L1444" s="132"/>
      <c r="Q1444" s="133"/>
      <c r="R1444" s="133"/>
      <c r="S1444" s="133"/>
      <c r="U1444" s="136"/>
      <c r="V1444" s="136"/>
      <c r="X1444" s="137"/>
      <c r="Y1444" s="135"/>
      <c r="AA1444" s="138"/>
    </row>
    <row r="1445" spans="1:27" x14ac:dyDescent="0.2">
      <c r="A1445" s="126"/>
      <c r="B1445" s="127"/>
      <c r="C1445" s="128"/>
      <c r="D1445" s="129"/>
      <c r="E1445" s="129"/>
      <c r="F1445" s="129"/>
      <c r="G1445" s="129"/>
      <c r="H1445" s="129"/>
      <c r="I1445" s="129"/>
      <c r="L1445" s="132"/>
      <c r="Q1445" s="133"/>
      <c r="R1445" s="133"/>
      <c r="S1445" s="133"/>
      <c r="U1445" s="136"/>
      <c r="V1445" s="136"/>
      <c r="X1445" s="137"/>
      <c r="Y1445" s="135"/>
      <c r="AA1445" s="138"/>
    </row>
    <row r="1446" spans="1:27" x14ac:dyDescent="0.2">
      <c r="A1446" s="126"/>
      <c r="B1446" s="127"/>
      <c r="C1446" s="128"/>
      <c r="D1446" s="129"/>
      <c r="E1446" s="129"/>
      <c r="F1446" s="129"/>
      <c r="G1446" s="129"/>
      <c r="H1446" s="129"/>
      <c r="I1446" s="129"/>
      <c r="L1446" s="132"/>
      <c r="Q1446" s="133"/>
      <c r="R1446" s="133"/>
      <c r="S1446" s="133"/>
      <c r="U1446" s="136"/>
      <c r="V1446" s="136"/>
      <c r="X1446" s="137"/>
      <c r="Y1446" s="135"/>
      <c r="AA1446" s="138"/>
    </row>
    <row r="1447" spans="1:27" x14ac:dyDescent="0.2">
      <c r="A1447" s="126"/>
      <c r="B1447" s="127"/>
      <c r="C1447" s="128"/>
      <c r="D1447" s="129"/>
      <c r="E1447" s="129"/>
      <c r="F1447" s="129"/>
      <c r="G1447" s="129"/>
      <c r="H1447" s="129"/>
      <c r="I1447" s="129"/>
      <c r="L1447" s="132"/>
      <c r="Q1447" s="133"/>
      <c r="R1447" s="133"/>
      <c r="S1447" s="133"/>
      <c r="U1447" s="136"/>
      <c r="V1447" s="136"/>
      <c r="X1447" s="137"/>
      <c r="Y1447" s="135"/>
      <c r="AA1447" s="138"/>
    </row>
    <row r="1448" spans="1:27" x14ac:dyDescent="0.2">
      <c r="A1448" s="126"/>
      <c r="B1448" s="127"/>
      <c r="C1448" s="128"/>
      <c r="D1448" s="129"/>
      <c r="E1448" s="129"/>
      <c r="F1448" s="129"/>
      <c r="G1448" s="129"/>
      <c r="H1448" s="129"/>
      <c r="I1448" s="129"/>
      <c r="L1448" s="132"/>
      <c r="Q1448" s="133"/>
      <c r="R1448" s="133"/>
      <c r="S1448" s="133"/>
      <c r="U1448" s="136"/>
      <c r="V1448" s="136"/>
      <c r="X1448" s="137"/>
      <c r="Y1448" s="135"/>
      <c r="AA1448" s="138"/>
    </row>
    <row r="1449" spans="1:27" x14ac:dyDescent="0.2">
      <c r="A1449" s="126"/>
      <c r="B1449" s="127"/>
      <c r="C1449" s="128"/>
      <c r="D1449" s="129"/>
      <c r="E1449" s="129"/>
      <c r="F1449" s="129"/>
      <c r="G1449" s="129"/>
      <c r="H1449" s="129"/>
      <c r="I1449" s="129"/>
      <c r="L1449" s="132"/>
      <c r="Q1449" s="133"/>
      <c r="R1449" s="133"/>
      <c r="S1449" s="133"/>
      <c r="U1449" s="136"/>
      <c r="V1449" s="136"/>
      <c r="X1449" s="137"/>
      <c r="Y1449" s="135"/>
      <c r="AA1449" s="138"/>
    </row>
    <row r="1450" spans="1:27" x14ac:dyDescent="0.2">
      <c r="A1450" s="126"/>
      <c r="B1450" s="127"/>
      <c r="C1450" s="128"/>
      <c r="D1450" s="129"/>
      <c r="E1450" s="129"/>
      <c r="F1450" s="129"/>
      <c r="G1450" s="129"/>
      <c r="H1450" s="129"/>
      <c r="I1450" s="129"/>
      <c r="L1450" s="132"/>
      <c r="Q1450" s="133"/>
      <c r="R1450" s="133"/>
      <c r="S1450" s="133"/>
      <c r="U1450" s="136"/>
      <c r="V1450" s="136"/>
      <c r="X1450" s="137"/>
      <c r="Y1450" s="135"/>
      <c r="AA1450" s="138"/>
    </row>
    <row r="1451" spans="1:27" x14ac:dyDescent="0.2">
      <c r="A1451" s="126"/>
      <c r="B1451" s="127"/>
      <c r="C1451" s="128"/>
      <c r="D1451" s="129"/>
      <c r="E1451" s="129"/>
      <c r="F1451" s="129"/>
      <c r="G1451" s="129"/>
      <c r="H1451" s="129"/>
      <c r="I1451" s="129"/>
      <c r="L1451" s="132"/>
      <c r="Q1451" s="133"/>
      <c r="R1451" s="133"/>
      <c r="S1451" s="133"/>
      <c r="U1451" s="136"/>
      <c r="V1451" s="136"/>
      <c r="X1451" s="137"/>
      <c r="Y1451" s="135"/>
      <c r="AA1451" s="138"/>
    </row>
    <row r="1452" spans="1:27" x14ac:dyDescent="0.2">
      <c r="A1452" s="126"/>
      <c r="B1452" s="127"/>
      <c r="C1452" s="128"/>
      <c r="D1452" s="129"/>
      <c r="E1452" s="129"/>
      <c r="F1452" s="129"/>
      <c r="G1452" s="129"/>
      <c r="H1452" s="129"/>
      <c r="I1452" s="129"/>
      <c r="L1452" s="132"/>
      <c r="Q1452" s="133"/>
      <c r="R1452" s="133"/>
      <c r="S1452" s="133"/>
      <c r="U1452" s="136"/>
      <c r="V1452" s="136"/>
      <c r="X1452" s="137"/>
      <c r="Y1452" s="135"/>
      <c r="AA1452" s="138"/>
    </row>
    <row r="1453" spans="1:27" x14ac:dyDescent="0.2">
      <c r="A1453" s="126"/>
      <c r="B1453" s="127"/>
      <c r="C1453" s="128"/>
      <c r="D1453" s="129"/>
      <c r="E1453" s="129"/>
      <c r="F1453" s="129"/>
      <c r="G1453" s="129"/>
      <c r="H1453" s="129"/>
      <c r="I1453" s="129"/>
      <c r="L1453" s="132"/>
      <c r="Q1453" s="133"/>
      <c r="R1453" s="133"/>
      <c r="S1453" s="133"/>
      <c r="U1453" s="136"/>
      <c r="V1453" s="136"/>
      <c r="X1453" s="137"/>
      <c r="Y1453" s="135"/>
      <c r="AA1453" s="138"/>
    </row>
    <row r="1454" spans="1:27" x14ac:dyDescent="0.2">
      <c r="A1454" s="126"/>
      <c r="B1454" s="127"/>
      <c r="C1454" s="128"/>
      <c r="D1454" s="129"/>
      <c r="E1454" s="129"/>
      <c r="F1454" s="129"/>
      <c r="G1454" s="129"/>
      <c r="H1454" s="129"/>
      <c r="I1454" s="129"/>
      <c r="L1454" s="132"/>
      <c r="Q1454" s="133"/>
      <c r="R1454" s="133"/>
      <c r="S1454" s="133"/>
      <c r="U1454" s="136"/>
      <c r="V1454" s="136"/>
      <c r="X1454" s="137"/>
      <c r="Y1454" s="135"/>
      <c r="AA1454" s="138"/>
    </row>
    <row r="1455" spans="1:27" x14ac:dyDescent="0.2">
      <c r="A1455" s="126"/>
      <c r="B1455" s="127"/>
      <c r="C1455" s="128"/>
      <c r="D1455" s="129"/>
      <c r="E1455" s="129"/>
      <c r="F1455" s="129"/>
      <c r="G1455" s="129"/>
      <c r="H1455" s="129"/>
      <c r="I1455" s="129"/>
      <c r="L1455" s="132"/>
      <c r="Q1455" s="133"/>
      <c r="R1455" s="133"/>
      <c r="S1455" s="133"/>
      <c r="U1455" s="136"/>
      <c r="V1455" s="136"/>
      <c r="X1455" s="137"/>
      <c r="Y1455" s="135"/>
      <c r="AA1455" s="138"/>
    </row>
    <row r="1456" spans="1:27" x14ac:dyDescent="0.2">
      <c r="A1456" s="126"/>
      <c r="B1456" s="127"/>
      <c r="C1456" s="128"/>
      <c r="D1456" s="129"/>
      <c r="E1456" s="129"/>
      <c r="F1456" s="129"/>
      <c r="G1456" s="129"/>
      <c r="H1456" s="129"/>
      <c r="I1456" s="129"/>
      <c r="L1456" s="132"/>
      <c r="Q1456" s="133"/>
      <c r="R1456" s="133"/>
      <c r="S1456" s="133"/>
      <c r="U1456" s="136"/>
      <c r="V1456" s="136"/>
      <c r="X1456" s="137"/>
      <c r="Y1456" s="135"/>
      <c r="AA1456" s="138"/>
    </row>
    <row r="1457" spans="1:27" x14ac:dyDescent="0.2">
      <c r="A1457" s="126"/>
      <c r="B1457" s="127"/>
      <c r="C1457" s="128"/>
      <c r="D1457" s="129"/>
      <c r="E1457" s="129"/>
      <c r="F1457" s="129"/>
      <c r="G1457" s="129"/>
      <c r="H1457" s="129"/>
      <c r="I1457" s="129"/>
      <c r="L1457" s="132"/>
      <c r="Q1457" s="133"/>
      <c r="R1457" s="133"/>
      <c r="S1457" s="133"/>
      <c r="U1457" s="136"/>
      <c r="V1457" s="136"/>
      <c r="X1457" s="137"/>
      <c r="Y1457" s="135"/>
      <c r="AA1457" s="138"/>
    </row>
    <row r="1458" spans="1:27" x14ac:dyDescent="0.2">
      <c r="A1458" s="126"/>
      <c r="B1458" s="127"/>
      <c r="C1458" s="128"/>
      <c r="D1458" s="129"/>
      <c r="E1458" s="129"/>
      <c r="F1458" s="129"/>
      <c r="G1458" s="129"/>
      <c r="H1458" s="129"/>
      <c r="I1458" s="129"/>
      <c r="L1458" s="132"/>
      <c r="Q1458" s="133"/>
      <c r="R1458" s="133"/>
      <c r="S1458" s="133"/>
      <c r="U1458" s="136"/>
      <c r="V1458" s="136"/>
      <c r="X1458" s="137"/>
      <c r="Y1458" s="135"/>
      <c r="AA1458" s="138"/>
    </row>
    <row r="1459" spans="1:27" x14ac:dyDescent="0.2">
      <c r="A1459" s="126"/>
      <c r="B1459" s="127"/>
      <c r="C1459" s="128"/>
      <c r="D1459" s="129"/>
      <c r="E1459" s="129"/>
      <c r="F1459" s="129"/>
      <c r="G1459" s="129"/>
      <c r="H1459" s="129"/>
      <c r="I1459" s="129"/>
      <c r="L1459" s="132"/>
      <c r="Q1459" s="133"/>
      <c r="R1459" s="133"/>
      <c r="S1459" s="133"/>
      <c r="U1459" s="136"/>
      <c r="V1459" s="136"/>
      <c r="X1459" s="137"/>
      <c r="Y1459" s="135"/>
      <c r="AA1459" s="138"/>
    </row>
    <row r="1460" spans="1:27" x14ac:dyDescent="0.2">
      <c r="A1460" s="126"/>
      <c r="B1460" s="127"/>
      <c r="C1460" s="128"/>
      <c r="D1460" s="129"/>
      <c r="E1460" s="129"/>
      <c r="F1460" s="129"/>
      <c r="G1460" s="129"/>
      <c r="H1460" s="129"/>
      <c r="I1460" s="129"/>
      <c r="L1460" s="132"/>
      <c r="Q1460" s="133"/>
      <c r="R1460" s="133"/>
      <c r="S1460" s="133"/>
      <c r="U1460" s="136"/>
      <c r="V1460" s="136"/>
      <c r="X1460" s="137"/>
      <c r="Y1460" s="135"/>
      <c r="AA1460" s="138"/>
    </row>
    <row r="1461" spans="1:27" x14ac:dyDescent="0.2">
      <c r="A1461" s="126"/>
      <c r="B1461" s="127"/>
      <c r="C1461" s="128"/>
      <c r="D1461" s="129"/>
      <c r="E1461" s="129"/>
      <c r="F1461" s="129"/>
      <c r="G1461" s="129"/>
      <c r="H1461" s="129"/>
      <c r="I1461" s="129"/>
      <c r="L1461" s="132"/>
      <c r="Q1461" s="133"/>
      <c r="R1461" s="133"/>
      <c r="S1461" s="133"/>
      <c r="U1461" s="136"/>
      <c r="V1461" s="136"/>
      <c r="X1461" s="137"/>
      <c r="Y1461" s="135"/>
      <c r="AA1461" s="138"/>
    </row>
    <row r="1462" spans="1:27" x14ac:dyDescent="0.2">
      <c r="A1462" s="126"/>
      <c r="B1462" s="127"/>
      <c r="C1462" s="128"/>
      <c r="D1462" s="129"/>
      <c r="E1462" s="129"/>
      <c r="F1462" s="129"/>
      <c r="G1462" s="129"/>
      <c r="H1462" s="129"/>
      <c r="I1462" s="129"/>
      <c r="L1462" s="132"/>
      <c r="Q1462" s="133"/>
      <c r="R1462" s="133"/>
      <c r="S1462" s="133"/>
      <c r="U1462" s="136"/>
      <c r="V1462" s="136"/>
      <c r="X1462" s="137"/>
      <c r="Y1462" s="135"/>
      <c r="AA1462" s="138"/>
    </row>
    <row r="1463" spans="1:27" x14ac:dyDescent="0.2">
      <c r="A1463" s="126"/>
      <c r="B1463" s="127"/>
      <c r="C1463" s="128"/>
      <c r="D1463" s="129"/>
      <c r="E1463" s="129"/>
      <c r="F1463" s="129"/>
      <c r="G1463" s="129"/>
      <c r="H1463" s="129"/>
      <c r="I1463" s="129"/>
      <c r="L1463" s="132"/>
      <c r="Q1463" s="133"/>
      <c r="R1463" s="133"/>
      <c r="S1463" s="133"/>
      <c r="U1463" s="136"/>
      <c r="V1463" s="136"/>
      <c r="X1463" s="137"/>
      <c r="Y1463" s="135"/>
      <c r="AA1463" s="138"/>
    </row>
    <row r="1464" spans="1:27" x14ac:dyDescent="0.2">
      <c r="A1464" s="126"/>
      <c r="B1464" s="127"/>
      <c r="C1464" s="128"/>
      <c r="D1464" s="129"/>
      <c r="E1464" s="129"/>
      <c r="F1464" s="129"/>
      <c r="G1464" s="129"/>
      <c r="H1464" s="129"/>
      <c r="I1464" s="129"/>
      <c r="L1464" s="132"/>
      <c r="Q1464" s="133"/>
      <c r="R1464" s="133"/>
      <c r="S1464" s="133"/>
      <c r="U1464" s="136"/>
      <c r="V1464" s="136"/>
      <c r="X1464" s="137"/>
      <c r="Y1464" s="135"/>
      <c r="AA1464" s="138"/>
    </row>
    <row r="1465" spans="1:27" x14ac:dyDescent="0.2">
      <c r="A1465" s="126"/>
      <c r="B1465" s="127"/>
      <c r="C1465" s="128"/>
      <c r="D1465" s="129"/>
      <c r="E1465" s="129"/>
      <c r="F1465" s="129"/>
      <c r="G1465" s="129"/>
      <c r="H1465" s="129"/>
      <c r="I1465" s="129"/>
      <c r="L1465" s="132"/>
      <c r="Q1465" s="133"/>
      <c r="R1465" s="133"/>
      <c r="S1465" s="133"/>
      <c r="U1465" s="136"/>
      <c r="V1465" s="136"/>
      <c r="X1465" s="137"/>
      <c r="Y1465" s="135"/>
      <c r="AA1465" s="138"/>
    </row>
    <row r="1466" spans="1:27" x14ac:dyDescent="0.2">
      <c r="A1466" s="126"/>
      <c r="B1466" s="127"/>
      <c r="C1466" s="128"/>
      <c r="D1466" s="129"/>
      <c r="E1466" s="129"/>
      <c r="F1466" s="129"/>
      <c r="G1466" s="129"/>
      <c r="H1466" s="129"/>
      <c r="I1466" s="129"/>
      <c r="L1466" s="132"/>
      <c r="Q1466" s="133"/>
      <c r="R1466" s="133"/>
      <c r="S1466" s="133"/>
      <c r="U1466" s="136"/>
      <c r="V1466" s="136"/>
      <c r="X1466" s="137"/>
      <c r="Y1466" s="135"/>
      <c r="AA1466" s="138"/>
    </row>
    <row r="1467" spans="1:27" x14ac:dyDescent="0.2">
      <c r="A1467" s="126"/>
      <c r="B1467" s="127"/>
      <c r="C1467" s="128"/>
      <c r="D1467" s="129"/>
      <c r="E1467" s="129"/>
      <c r="F1467" s="129"/>
      <c r="G1467" s="129"/>
      <c r="H1467" s="129"/>
      <c r="I1467" s="129"/>
      <c r="L1467" s="132"/>
      <c r="Q1467" s="133"/>
      <c r="R1467" s="133"/>
      <c r="S1467" s="133"/>
      <c r="U1467" s="136"/>
      <c r="V1467" s="136"/>
      <c r="X1467" s="137"/>
      <c r="Y1467" s="135"/>
      <c r="AA1467" s="138"/>
    </row>
    <row r="1468" spans="1:27" x14ac:dyDescent="0.2">
      <c r="A1468" s="126"/>
      <c r="B1468" s="127"/>
      <c r="C1468" s="128"/>
      <c r="D1468" s="129"/>
      <c r="E1468" s="129"/>
      <c r="F1468" s="129"/>
      <c r="G1468" s="129"/>
      <c r="H1468" s="129"/>
      <c r="I1468" s="129"/>
      <c r="L1468" s="132"/>
      <c r="Q1468" s="133"/>
      <c r="R1468" s="133"/>
      <c r="S1468" s="133"/>
      <c r="U1468" s="136"/>
      <c r="V1468" s="136"/>
      <c r="X1468" s="137"/>
      <c r="Y1468" s="135"/>
      <c r="AA1468" s="138"/>
    </row>
    <row r="1469" spans="1:27" x14ac:dyDescent="0.2">
      <c r="A1469" s="126"/>
      <c r="B1469" s="127"/>
      <c r="C1469" s="128"/>
      <c r="D1469" s="129"/>
      <c r="E1469" s="129"/>
      <c r="F1469" s="129"/>
      <c r="G1469" s="129"/>
      <c r="H1469" s="129"/>
      <c r="I1469" s="129"/>
      <c r="L1469" s="132"/>
      <c r="Q1469" s="133"/>
      <c r="R1469" s="133"/>
      <c r="S1469" s="133"/>
      <c r="U1469" s="136"/>
      <c r="V1469" s="136"/>
      <c r="X1469" s="137"/>
      <c r="Y1469" s="135"/>
      <c r="AA1469" s="138"/>
    </row>
    <row r="1470" spans="1:27" x14ac:dyDescent="0.2">
      <c r="A1470" s="126"/>
      <c r="B1470" s="127"/>
      <c r="C1470" s="128"/>
      <c r="D1470" s="129"/>
      <c r="E1470" s="129"/>
      <c r="F1470" s="129"/>
      <c r="G1470" s="129"/>
      <c r="H1470" s="129"/>
      <c r="I1470" s="129"/>
      <c r="L1470" s="132"/>
      <c r="Q1470" s="133"/>
      <c r="R1470" s="133"/>
      <c r="S1470" s="133"/>
      <c r="U1470" s="136"/>
      <c r="V1470" s="136"/>
      <c r="X1470" s="137"/>
      <c r="Y1470" s="135"/>
      <c r="AA1470" s="138"/>
    </row>
    <row r="1471" spans="1:27" x14ac:dyDescent="0.2">
      <c r="A1471" s="126"/>
      <c r="B1471" s="127"/>
      <c r="C1471" s="128"/>
      <c r="D1471" s="129"/>
      <c r="E1471" s="129"/>
      <c r="F1471" s="129"/>
      <c r="G1471" s="129"/>
      <c r="H1471" s="129"/>
      <c r="I1471" s="129"/>
      <c r="L1471" s="132"/>
      <c r="Q1471" s="133"/>
      <c r="R1471" s="133"/>
      <c r="S1471" s="133"/>
      <c r="U1471" s="136"/>
      <c r="V1471" s="136"/>
      <c r="X1471" s="137"/>
      <c r="Y1471" s="135"/>
      <c r="AA1471" s="138"/>
    </row>
    <row r="1472" spans="1:27" x14ac:dyDescent="0.2">
      <c r="A1472" s="126"/>
      <c r="B1472" s="127"/>
      <c r="C1472" s="128"/>
      <c r="D1472" s="129"/>
      <c r="E1472" s="129"/>
      <c r="F1472" s="129"/>
      <c r="G1472" s="129"/>
      <c r="H1472" s="129"/>
      <c r="I1472" s="129"/>
      <c r="L1472" s="132"/>
      <c r="Q1472" s="133"/>
      <c r="R1472" s="133"/>
      <c r="S1472" s="133"/>
      <c r="U1472" s="136"/>
      <c r="V1472" s="136"/>
      <c r="X1472" s="137"/>
      <c r="Y1472" s="135"/>
      <c r="AA1472" s="138"/>
    </row>
    <row r="1473" spans="1:27" x14ac:dyDescent="0.2">
      <c r="A1473" s="126"/>
      <c r="B1473" s="127"/>
      <c r="C1473" s="128"/>
      <c r="D1473" s="129"/>
      <c r="E1473" s="129"/>
      <c r="F1473" s="129"/>
      <c r="G1473" s="129"/>
      <c r="H1473" s="129"/>
      <c r="I1473" s="129"/>
      <c r="L1473" s="132"/>
      <c r="Q1473" s="133"/>
      <c r="R1473" s="133"/>
      <c r="S1473" s="133"/>
      <c r="U1473" s="136"/>
      <c r="V1473" s="136"/>
      <c r="X1473" s="137"/>
      <c r="Y1473" s="135"/>
      <c r="AA1473" s="138"/>
    </row>
    <row r="1474" spans="1:27" x14ac:dyDescent="0.2">
      <c r="A1474" s="126"/>
      <c r="B1474" s="127"/>
      <c r="C1474" s="128"/>
      <c r="D1474" s="129"/>
      <c r="E1474" s="129"/>
      <c r="F1474" s="129"/>
      <c r="G1474" s="129"/>
      <c r="H1474" s="129"/>
      <c r="I1474" s="129"/>
      <c r="L1474" s="132"/>
      <c r="Q1474" s="133"/>
      <c r="R1474" s="133"/>
      <c r="S1474" s="133"/>
      <c r="U1474" s="136"/>
      <c r="V1474" s="136"/>
      <c r="X1474" s="137"/>
      <c r="Y1474" s="135"/>
      <c r="AA1474" s="138"/>
    </row>
    <row r="1475" spans="1:27" x14ac:dyDescent="0.2">
      <c r="A1475" s="126"/>
      <c r="B1475" s="127"/>
      <c r="C1475" s="128"/>
      <c r="D1475" s="129"/>
      <c r="E1475" s="129"/>
      <c r="F1475" s="129"/>
      <c r="G1475" s="129"/>
      <c r="H1475" s="129"/>
      <c r="I1475" s="129"/>
      <c r="L1475" s="132"/>
      <c r="Q1475" s="133"/>
      <c r="R1475" s="133"/>
      <c r="S1475" s="133"/>
      <c r="U1475" s="136"/>
      <c r="V1475" s="136"/>
      <c r="X1475" s="137"/>
      <c r="Y1475" s="135"/>
      <c r="AA1475" s="138"/>
    </row>
    <row r="1476" spans="1:27" x14ac:dyDescent="0.2">
      <c r="A1476" s="126"/>
      <c r="B1476" s="127"/>
      <c r="C1476" s="128"/>
      <c r="D1476" s="129"/>
      <c r="E1476" s="129"/>
      <c r="F1476" s="129"/>
      <c r="G1476" s="129"/>
      <c r="H1476" s="129"/>
      <c r="I1476" s="129"/>
      <c r="L1476" s="132"/>
      <c r="Q1476" s="133"/>
      <c r="R1476" s="133"/>
      <c r="S1476" s="133"/>
      <c r="U1476" s="136"/>
      <c r="V1476" s="136"/>
      <c r="X1476" s="137"/>
      <c r="Y1476" s="135"/>
      <c r="AA1476" s="138"/>
    </row>
    <row r="1477" spans="1:27" x14ac:dyDescent="0.2">
      <c r="A1477" s="126"/>
      <c r="B1477" s="127"/>
      <c r="C1477" s="128"/>
      <c r="D1477" s="129"/>
      <c r="E1477" s="129"/>
      <c r="F1477" s="129"/>
      <c r="G1477" s="129"/>
      <c r="H1477" s="129"/>
      <c r="I1477" s="129"/>
      <c r="L1477" s="132"/>
      <c r="Q1477" s="133"/>
      <c r="R1477" s="133"/>
      <c r="S1477" s="133"/>
      <c r="U1477" s="136"/>
      <c r="V1477" s="136"/>
      <c r="X1477" s="137"/>
      <c r="Y1477" s="135"/>
      <c r="AA1477" s="138"/>
    </row>
    <row r="1478" spans="1:27" x14ac:dyDescent="0.2">
      <c r="A1478" s="126"/>
      <c r="B1478" s="127"/>
      <c r="C1478" s="128"/>
      <c r="D1478" s="129"/>
      <c r="E1478" s="129"/>
      <c r="F1478" s="129"/>
      <c r="G1478" s="129"/>
      <c r="H1478" s="129"/>
      <c r="I1478" s="129"/>
      <c r="L1478" s="132"/>
      <c r="Q1478" s="133"/>
      <c r="R1478" s="133"/>
      <c r="S1478" s="133"/>
      <c r="U1478" s="136"/>
      <c r="V1478" s="136"/>
      <c r="X1478" s="137"/>
      <c r="Y1478" s="135"/>
      <c r="AA1478" s="138"/>
    </row>
    <row r="1479" spans="1:27" x14ac:dyDescent="0.2">
      <c r="A1479" s="126"/>
      <c r="B1479" s="127"/>
      <c r="C1479" s="128"/>
      <c r="D1479" s="129"/>
      <c r="E1479" s="129"/>
      <c r="F1479" s="129"/>
      <c r="G1479" s="129"/>
      <c r="H1479" s="129"/>
      <c r="I1479" s="129"/>
      <c r="L1479" s="132"/>
      <c r="Q1479" s="133"/>
      <c r="R1479" s="133"/>
      <c r="S1479" s="133"/>
      <c r="U1479" s="136"/>
      <c r="V1479" s="136"/>
      <c r="X1479" s="137"/>
      <c r="Y1479" s="135"/>
      <c r="AA1479" s="138"/>
    </row>
    <row r="1480" spans="1:27" x14ac:dyDescent="0.2">
      <c r="A1480" s="126"/>
      <c r="B1480" s="127"/>
      <c r="C1480" s="128"/>
      <c r="D1480" s="129"/>
      <c r="E1480" s="129"/>
      <c r="F1480" s="129"/>
      <c r="G1480" s="129"/>
      <c r="H1480" s="129"/>
      <c r="I1480" s="129"/>
      <c r="L1480" s="132"/>
      <c r="Q1480" s="133"/>
      <c r="R1480" s="133"/>
      <c r="S1480" s="133"/>
      <c r="U1480" s="136"/>
      <c r="V1480" s="136"/>
      <c r="X1480" s="137"/>
      <c r="Y1480" s="135"/>
      <c r="AA1480" s="138"/>
    </row>
    <row r="1481" spans="1:27" x14ac:dyDescent="0.2">
      <c r="A1481" s="126"/>
      <c r="B1481" s="127"/>
      <c r="C1481" s="128"/>
      <c r="D1481" s="129"/>
      <c r="E1481" s="129"/>
      <c r="F1481" s="129"/>
      <c r="G1481" s="129"/>
      <c r="H1481" s="129"/>
      <c r="I1481" s="129"/>
      <c r="L1481" s="132"/>
      <c r="Q1481" s="133"/>
      <c r="R1481" s="133"/>
      <c r="S1481" s="133"/>
      <c r="U1481" s="136"/>
      <c r="V1481" s="136"/>
      <c r="X1481" s="137"/>
      <c r="Y1481" s="135"/>
      <c r="AA1481" s="138"/>
    </row>
    <row r="1482" spans="1:27" x14ac:dyDescent="0.2">
      <c r="A1482" s="126"/>
      <c r="B1482" s="127"/>
      <c r="C1482" s="128"/>
      <c r="D1482" s="129"/>
      <c r="E1482" s="129"/>
      <c r="F1482" s="129"/>
      <c r="G1482" s="129"/>
      <c r="H1482" s="129"/>
      <c r="I1482" s="129"/>
      <c r="L1482" s="132"/>
      <c r="Q1482" s="133"/>
      <c r="R1482" s="133"/>
      <c r="S1482" s="133"/>
      <c r="U1482" s="136"/>
      <c r="V1482" s="136"/>
      <c r="X1482" s="137"/>
      <c r="Y1482" s="135"/>
      <c r="AA1482" s="138"/>
    </row>
    <row r="1483" spans="1:27" x14ac:dyDescent="0.2">
      <c r="A1483" s="126"/>
      <c r="B1483" s="127"/>
      <c r="C1483" s="128"/>
      <c r="D1483" s="129"/>
      <c r="E1483" s="129"/>
      <c r="F1483" s="129"/>
      <c r="G1483" s="129"/>
      <c r="H1483" s="129"/>
      <c r="I1483" s="129"/>
      <c r="L1483" s="132"/>
      <c r="Q1483" s="133"/>
      <c r="R1483" s="133"/>
      <c r="S1483" s="133"/>
      <c r="U1483" s="136"/>
      <c r="V1483" s="136"/>
      <c r="X1483" s="137"/>
      <c r="Y1483" s="135"/>
      <c r="AA1483" s="138"/>
    </row>
    <row r="1484" spans="1:27" x14ac:dyDescent="0.2">
      <c r="A1484" s="126"/>
      <c r="B1484" s="127"/>
      <c r="C1484" s="128"/>
      <c r="D1484" s="129"/>
      <c r="E1484" s="129"/>
      <c r="F1484" s="129"/>
      <c r="G1484" s="129"/>
      <c r="H1484" s="129"/>
      <c r="I1484" s="129"/>
      <c r="L1484" s="132"/>
      <c r="Q1484" s="133"/>
      <c r="R1484" s="133"/>
      <c r="S1484" s="133"/>
      <c r="U1484" s="136"/>
      <c r="V1484" s="136"/>
      <c r="X1484" s="137"/>
      <c r="Y1484" s="135"/>
      <c r="AA1484" s="138"/>
    </row>
    <row r="1485" spans="1:27" x14ac:dyDescent="0.2">
      <c r="A1485" s="126"/>
      <c r="B1485" s="127"/>
      <c r="C1485" s="128"/>
      <c r="D1485" s="129"/>
      <c r="E1485" s="129"/>
      <c r="F1485" s="129"/>
      <c r="G1485" s="129"/>
      <c r="H1485" s="129"/>
      <c r="I1485" s="129"/>
      <c r="L1485" s="132"/>
      <c r="Q1485" s="133"/>
      <c r="R1485" s="133"/>
      <c r="S1485" s="133"/>
      <c r="U1485" s="136"/>
      <c r="V1485" s="136"/>
      <c r="X1485" s="137"/>
      <c r="Y1485" s="135"/>
      <c r="AA1485" s="138"/>
    </row>
    <row r="1486" spans="1:27" x14ac:dyDescent="0.2">
      <c r="A1486" s="126"/>
      <c r="B1486" s="127"/>
      <c r="C1486" s="128"/>
      <c r="D1486" s="129"/>
      <c r="E1486" s="129"/>
      <c r="F1486" s="129"/>
      <c r="G1486" s="129"/>
      <c r="H1486" s="129"/>
      <c r="I1486" s="129"/>
      <c r="L1486" s="132"/>
      <c r="Q1486" s="133"/>
      <c r="R1486" s="133"/>
      <c r="S1486" s="133"/>
      <c r="U1486" s="136"/>
      <c r="V1486" s="136"/>
      <c r="X1486" s="137"/>
      <c r="Y1486" s="135"/>
      <c r="AA1486" s="138"/>
    </row>
    <row r="1487" spans="1:27" x14ac:dyDescent="0.2">
      <c r="A1487" s="126"/>
      <c r="B1487" s="127"/>
      <c r="C1487" s="128"/>
      <c r="D1487" s="129"/>
      <c r="E1487" s="129"/>
      <c r="F1487" s="129"/>
      <c r="G1487" s="129"/>
      <c r="H1487" s="129"/>
      <c r="I1487" s="129"/>
      <c r="L1487" s="132"/>
      <c r="Q1487" s="133"/>
      <c r="R1487" s="133"/>
      <c r="S1487" s="133"/>
      <c r="U1487" s="136"/>
      <c r="V1487" s="136"/>
      <c r="X1487" s="137"/>
      <c r="Y1487" s="135"/>
      <c r="AA1487" s="138"/>
    </row>
    <row r="1488" spans="1:27" x14ac:dyDescent="0.2">
      <c r="A1488" s="126"/>
      <c r="B1488" s="127"/>
      <c r="C1488" s="128"/>
      <c r="D1488" s="129"/>
      <c r="E1488" s="129"/>
      <c r="F1488" s="129"/>
      <c r="G1488" s="129"/>
      <c r="H1488" s="129"/>
      <c r="I1488" s="129"/>
      <c r="L1488" s="132"/>
      <c r="Q1488" s="133"/>
      <c r="R1488" s="133"/>
      <c r="S1488" s="133"/>
      <c r="U1488" s="136"/>
      <c r="V1488" s="136"/>
      <c r="X1488" s="137"/>
      <c r="Y1488" s="135"/>
      <c r="AA1488" s="138"/>
    </row>
    <row r="1489" spans="1:27" x14ac:dyDescent="0.2">
      <c r="A1489" s="126"/>
      <c r="B1489" s="127"/>
      <c r="C1489" s="128"/>
      <c r="D1489" s="129"/>
      <c r="E1489" s="129"/>
      <c r="F1489" s="129"/>
      <c r="G1489" s="129"/>
      <c r="H1489" s="129"/>
      <c r="I1489" s="129"/>
      <c r="L1489" s="132"/>
      <c r="Q1489" s="133"/>
      <c r="R1489" s="133"/>
      <c r="S1489" s="133"/>
      <c r="U1489" s="136"/>
      <c r="V1489" s="136"/>
      <c r="X1489" s="137"/>
      <c r="Y1489" s="135"/>
      <c r="AA1489" s="138"/>
    </row>
    <row r="1490" spans="1:27" x14ac:dyDescent="0.2">
      <c r="A1490" s="126"/>
      <c r="B1490" s="127"/>
      <c r="C1490" s="128"/>
      <c r="D1490" s="129"/>
      <c r="E1490" s="129"/>
      <c r="F1490" s="129"/>
      <c r="G1490" s="129"/>
      <c r="H1490" s="129"/>
      <c r="I1490" s="129"/>
      <c r="L1490" s="132"/>
      <c r="Q1490" s="133"/>
      <c r="R1490" s="133"/>
      <c r="S1490" s="133"/>
      <c r="U1490" s="136"/>
      <c r="V1490" s="136"/>
      <c r="X1490" s="137"/>
      <c r="Y1490" s="135"/>
      <c r="AA1490" s="138"/>
    </row>
    <row r="1491" spans="1:27" x14ac:dyDescent="0.2">
      <c r="A1491" s="126"/>
      <c r="B1491" s="127"/>
      <c r="C1491" s="128"/>
      <c r="D1491" s="129"/>
      <c r="E1491" s="129"/>
      <c r="F1491" s="129"/>
      <c r="G1491" s="129"/>
      <c r="H1491" s="129"/>
      <c r="I1491" s="129"/>
      <c r="L1491" s="132"/>
      <c r="Q1491" s="133"/>
      <c r="R1491" s="133"/>
      <c r="S1491" s="133"/>
      <c r="U1491" s="136"/>
      <c r="V1491" s="136"/>
      <c r="X1491" s="137"/>
      <c r="Y1491" s="135"/>
      <c r="AA1491" s="138"/>
    </row>
    <row r="1492" spans="1:27" x14ac:dyDescent="0.2">
      <c r="A1492" s="126"/>
      <c r="B1492" s="127"/>
      <c r="C1492" s="128"/>
      <c r="D1492" s="129"/>
      <c r="E1492" s="129"/>
      <c r="F1492" s="129"/>
      <c r="G1492" s="129"/>
      <c r="H1492" s="129"/>
      <c r="I1492" s="129"/>
      <c r="L1492" s="132"/>
      <c r="Q1492" s="133"/>
      <c r="R1492" s="133"/>
      <c r="S1492" s="133"/>
      <c r="U1492" s="136"/>
      <c r="V1492" s="136"/>
      <c r="X1492" s="137"/>
      <c r="Y1492" s="135"/>
      <c r="AA1492" s="138"/>
    </row>
    <row r="1493" spans="1:27" x14ac:dyDescent="0.2">
      <c r="A1493" s="126"/>
      <c r="B1493" s="127"/>
      <c r="C1493" s="128"/>
      <c r="D1493" s="129"/>
      <c r="E1493" s="129"/>
      <c r="F1493" s="129"/>
      <c r="G1493" s="129"/>
      <c r="H1493" s="129"/>
      <c r="I1493" s="129"/>
      <c r="L1493" s="132"/>
      <c r="Q1493" s="133"/>
      <c r="R1493" s="133"/>
      <c r="S1493" s="133"/>
      <c r="U1493" s="136"/>
      <c r="V1493" s="136"/>
      <c r="X1493" s="137"/>
      <c r="Y1493" s="135"/>
      <c r="AA1493" s="138"/>
    </row>
    <row r="1494" spans="1:27" x14ac:dyDescent="0.2">
      <c r="A1494" s="126"/>
      <c r="B1494" s="127"/>
      <c r="C1494" s="128"/>
      <c r="D1494" s="129"/>
      <c r="E1494" s="129"/>
      <c r="F1494" s="129"/>
      <c r="G1494" s="129"/>
      <c r="H1494" s="129"/>
      <c r="I1494" s="129"/>
      <c r="L1494" s="132"/>
      <c r="Q1494" s="133"/>
      <c r="R1494" s="133"/>
      <c r="S1494" s="133"/>
      <c r="U1494" s="136"/>
      <c r="V1494" s="136"/>
      <c r="X1494" s="137"/>
      <c r="Y1494" s="135"/>
      <c r="AA1494" s="138"/>
    </row>
    <row r="1495" spans="1:27" x14ac:dyDescent="0.2">
      <c r="A1495" s="126"/>
      <c r="B1495" s="127"/>
      <c r="C1495" s="128"/>
      <c r="D1495" s="129"/>
      <c r="E1495" s="129"/>
      <c r="F1495" s="129"/>
      <c r="G1495" s="129"/>
      <c r="H1495" s="129"/>
      <c r="I1495" s="129"/>
      <c r="L1495" s="132"/>
      <c r="Q1495" s="133"/>
      <c r="R1495" s="133"/>
      <c r="S1495" s="133"/>
      <c r="U1495" s="136"/>
      <c r="V1495" s="136"/>
      <c r="X1495" s="137"/>
      <c r="Y1495" s="135"/>
      <c r="AA1495" s="138"/>
    </row>
    <row r="1496" spans="1:27" x14ac:dyDescent="0.2">
      <c r="A1496" s="126"/>
      <c r="B1496" s="127"/>
      <c r="C1496" s="128"/>
      <c r="D1496" s="129"/>
      <c r="E1496" s="129"/>
      <c r="F1496" s="129"/>
      <c r="G1496" s="129"/>
      <c r="H1496" s="129"/>
      <c r="I1496" s="129"/>
      <c r="L1496" s="132"/>
      <c r="Q1496" s="133"/>
      <c r="R1496" s="133"/>
      <c r="S1496" s="133"/>
      <c r="U1496" s="136"/>
      <c r="V1496" s="136"/>
      <c r="X1496" s="137"/>
      <c r="Y1496" s="135"/>
      <c r="AA1496" s="138"/>
    </row>
    <row r="1497" spans="1:27" x14ac:dyDescent="0.2">
      <c r="A1497" s="126"/>
      <c r="B1497" s="127"/>
      <c r="C1497" s="128"/>
      <c r="D1497" s="129"/>
      <c r="E1497" s="129"/>
      <c r="F1497" s="129"/>
      <c r="G1497" s="129"/>
      <c r="H1497" s="129"/>
      <c r="I1497" s="129"/>
      <c r="L1497" s="132"/>
      <c r="Q1497" s="133"/>
      <c r="R1497" s="133"/>
      <c r="S1497" s="133"/>
      <c r="U1497" s="136"/>
      <c r="V1497" s="136"/>
      <c r="X1497" s="137"/>
      <c r="Y1497" s="135"/>
      <c r="AA1497" s="138"/>
    </row>
    <row r="1498" spans="1:27" x14ac:dyDescent="0.2">
      <c r="A1498" s="126"/>
      <c r="B1498" s="127"/>
      <c r="C1498" s="128"/>
      <c r="D1498" s="129"/>
      <c r="E1498" s="129"/>
      <c r="F1498" s="129"/>
      <c r="G1498" s="129"/>
      <c r="H1498" s="129"/>
      <c r="I1498" s="129"/>
      <c r="L1498" s="132"/>
      <c r="Q1498" s="133"/>
      <c r="R1498" s="133"/>
      <c r="S1498" s="133"/>
      <c r="U1498" s="136"/>
      <c r="V1498" s="136"/>
      <c r="X1498" s="137"/>
      <c r="Y1498" s="135"/>
      <c r="AA1498" s="138"/>
    </row>
    <row r="1499" spans="1:27" x14ac:dyDescent="0.2">
      <c r="A1499" s="126"/>
      <c r="B1499" s="127"/>
      <c r="C1499" s="128"/>
      <c r="D1499" s="129"/>
      <c r="E1499" s="129"/>
      <c r="F1499" s="129"/>
      <c r="G1499" s="129"/>
      <c r="H1499" s="129"/>
      <c r="I1499" s="129"/>
      <c r="L1499" s="132"/>
      <c r="Q1499" s="133"/>
      <c r="R1499" s="133"/>
      <c r="S1499" s="133"/>
      <c r="U1499" s="136"/>
      <c r="V1499" s="136"/>
      <c r="X1499" s="137"/>
      <c r="Y1499" s="135"/>
      <c r="AA1499" s="138"/>
    </row>
    <row r="1500" spans="1:27" x14ac:dyDescent="0.2">
      <c r="A1500" s="126"/>
      <c r="B1500" s="127"/>
      <c r="C1500" s="128"/>
      <c r="D1500" s="129"/>
      <c r="E1500" s="129"/>
      <c r="F1500" s="129"/>
      <c r="G1500" s="129"/>
      <c r="H1500" s="129"/>
      <c r="I1500" s="129"/>
      <c r="L1500" s="132"/>
      <c r="Q1500" s="133"/>
      <c r="R1500" s="133"/>
      <c r="S1500" s="133"/>
      <c r="U1500" s="136"/>
      <c r="V1500" s="136"/>
      <c r="X1500" s="137"/>
      <c r="Y1500" s="135"/>
      <c r="AA1500" s="138"/>
    </row>
    <row r="1501" spans="1:27" x14ac:dyDescent="0.2">
      <c r="A1501" s="126"/>
      <c r="B1501" s="127"/>
      <c r="C1501" s="128"/>
      <c r="D1501" s="129"/>
      <c r="E1501" s="129"/>
      <c r="F1501" s="129"/>
      <c r="G1501" s="129"/>
      <c r="H1501" s="129"/>
      <c r="I1501" s="129"/>
      <c r="L1501" s="132"/>
      <c r="Q1501" s="133"/>
      <c r="R1501" s="133"/>
      <c r="S1501" s="133"/>
      <c r="U1501" s="136"/>
      <c r="V1501" s="136"/>
      <c r="X1501" s="137"/>
      <c r="Y1501" s="135"/>
      <c r="AA1501" s="138"/>
    </row>
    <row r="1502" spans="1:27" x14ac:dyDescent="0.2">
      <c r="A1502" s="126"/>
      <c r="B1502" s="127"/>
      <c r="C1502" s="128"/>
      <c r="D1502" s="129"/>
      <c r="E1502" s="129"/>
      <c r="F1502" s="129"/>
      <c r="G1502" s="129"/>
      <c r="H1502" s="129"/>
      <c r="I1502" s="129"/>
      <c r="L1502" s="132"/>
      <c r="Q1502" s="133"/>
      <c r="R1502" s="133"/>
      <c r="S1502" s="133"/>
      <c r="U1502" s="136"/>
      <c r="V1502" s="136"/>
      <c r="X1502" s="137"/>
      <c r="Y1502" s="135"/>
      <c r="AA1502" s="138"/>
    </row>
    <row r="1503" spans="1:27" x14ac:dyDescent="0.2">
      <c r="A1503" s="126"/>
      <c r="B1503" s="127"/>
      <c r="C1503" s="128"/>
      <c r="D1503" s="129"/>
      <c r="E1503" s="129"/>
      <c r="F1503" s="129"/>
      <c r="G1503" s="129"/>
      <c r="H1503" s="129"/>
      <c r="I1503" s="129"/>
      <c r="L1503" s="132"/>
      <c r="Q1503" s="133"/>
      <c r="R1503" s="133"/>
      <c r="S1503" s="133"/>
      <c r="U1503" s="136"/>
      <c r="V1503" s="136"/>
      <c r="X1503" s="137"/>
      <c r="Y1503" s="135"/>
      <c r="AA1503" s="138"/>
    </row>
    <row r="1504" spans="1:27" x14ac:dyDescent="0.2">
      <c r="A1504" s="126"/>
      <c r="B1504" s="127"/>
      <c r="C1504" s="128"/>
      <c r="D1504" s="129"/>
      <c r="E1504" s="129"/>
      <c r="F1504" s="129"/>
      <c r="G1504" s="129"/>
      <c r="H1504" s="129"/>
      <c r="I1504" s="129"/>
      <c r="L1504" s="132"/>
      <c r="Q1504" s="133"/>
      <c r="R1504" s="133"/>
      <c r="S1504" s="133"/>
      <c r="U1504" s="136"/>
      <c r="V1504" s="136"/>
      <c r="X1504" s="137"/>
      <c r="Y1504" s="135"/>
      <c r="AA1504" s="138"/>
    </row>
    <row r="1505" spans="1:27" x14ac:dyDescent="0.2">
      <c r="A1505" s="126"/>
      <c r="B1505" s="127"/>
      <c r="C1505" s="128"/>
      <c r="D1505" s="129"/>
      <c r="E1505" s="129"/>
      <c r="F1505" s="129"/>
      <c r="G1505" s="129"/>
      <c r="H1505" s="129"/>
      <c r="I1505" s="129"/>
      <c r="L1505" s="132"/>
      <c r="Q1505" s="133"/>
      <c r="R1505" s="133"/>
      <c r="S1505" s="133"/>
      <c r="U1505" s="136"/>
      <c r="V1505" s="136"/>
      <c r="X1505" s="137"/>
      <c r="Y1505" s="135"/>
      <c r="AA1505" s="138"/>
    </row>
    <row r="1506" spans="1:27" x14ac:dyDescent="0.2">
      <c r="A1506" s="126"/>
      <c r="B1506" s="127"/>
      <c r="C1506" s="128"/>
      <c r="D1506" s="129"/>
      <c r="E1506" s="129"/>
      <c r="F1506" s="129"/>
      <c r="G1506" s="129"/>
      <c r="H1506" s="129"/>
      <c r="I1506" s="129"/>
      <c r="L1506" s="132"/>
      <c r="Q1506" s="133"/>
      <c r="R1506" s="133"/>
      <c r="S1506" s="133"/>
      <c r="U1506" s="136"/>
      <c r="V1506" s="136"/>
      <c r="X1506" s="137"/>
      <c r="Y1506" s="135"/>
      <c r="AA1506" s="138"/>
    </row>
    <row r="1507" spans="1:27" x14ac:dyDescent="0.2">
      <c r="A1507" s="126"/>
      <c r="B1507" s="127"/>
      <c r="C1507" s="128"/>
      <c r="D1507" s="129"/>
      <c r="E1507" s="129"/>
      <c r="F1507" s="129"/>
      <c r="G1507" s="129"/>
      <c r="H1507" s="129"/>
      <c r="I1507" s="129"/>
      <c r="L1507" s="132"/>
      <c r="Q1507" s="133"/>
      <c r="R1507" s="133"/>
      <c r="S1507" s="133"/>
      <c r="U1507" s="136"/>
      <c r="V1507" s="136"/>
      <c r="X1507" s="137"/>
      <c r="Y1507" s="135"/>
      <c r="AA1507" s="138"/>
    </row>
    <row r="1508" spans="1:27" x14ac:dyDescent="0.2">
      <c r="A1508" s="126"/>
      <c r="B1508" s="127"/>
      <c r="C1508" s="128"/>
      <c r="D1508" s="129"/>
      <c r="E1508" s="129"/>
      <c r="F1508" s="129"/>
      <c r="G1508" s="129"/>
      <c r="H1508" s="129"/>
      <c r="I1508" s="129"/>
      <c r="L1508" s="132"/>
      <c r="Q1508" s="133"/>
      <c r="R1508" s="133"/>
      <c r="S1508" s="133"/>
      <c r="U1508" s="136"/>
      <c r="V1508" s="136"/>
      <c r="X1508" s="137"/>
      <c r="Y1508" s="135"/>
      <c r="AA1508" s="138"/>
    </row>
    <row r="1509" spans="1:27" x14ac:dyDescent="0.2">
      <c r="A1509" s="126"/>
      <c r="B1509" s="127"/>
      <c r="C1509" s="128"/>
      <c r="D1509" s="129"/>
      <c r="E1509" s="129"/>
      <c r="F1509" s="129"/>
      <c r="G1509" s="129"/>
      <c r="H1509" s="129"/>
      <c r="I1509" s="129"/>
      <c r="L1509" s="132"/>
      <c r="Q1509" s="133"/>
      <c r="R1509" s="133"/>
      <c r="S1509" s="133"/>
      <c r="U1509" s="136"/>
      <c r="V1509" s="136"/>
      <c r="X1509" s="137"/>
      <c r="Y1509" s="135"/>
      <c r="AA1509" s="138"/>
    </row>
    <row r="1510" spans="1:27" x14ac:dyDescent="0.2">
      <c r="A1510" s="126"/>
      <c r="B1510" s="127"/>
      <c r="C1510" s="128"/>
      <c r="D1510" s="129"/>
      <c r="E1510" s="129"/>
      <c r="F1510" s="129"/>
      <c r="G1510" s="129"/>
      <c r="H1510" s="129"/>
      <c r="I1510" s="129"/>
      <c r="L1510" s="132"/>
      <c r="Q1510" s="133"/>
      <c r="R1510" s="133"/>
      <c r="S1510" s="133"/>
      <c r="U1510" s="136"/>
      <c r="V1510" s="136"/>
      <c r="X1510" s="137"/>
      <c r="Y1510" s="135"/>
      <c r="AA1510" s="138"/>
    </row>
    <row r="1511" spans="1:27" x14ac:dyDescent="0.2">
      <c r="A1511" s="126"/>
      <c r="B1511" s="127"/>
      <c r="C1511" s="128"/>
      <c r="D1511" s="129"/>
      <c r="E1511" s="129"/>
      <c r="F1511" s="129"/>
      <c r="G1511" s="129"/>
      <c r="H1511" s="129"/>
      <c r="I1511" s="129"/>
      <c r="L1511" s="132"/>
      <c r="Q1511" s="133"/>
      <c r="R1511" s="133"/>
      <c r="S1511" s="133"/>
      <c r="U1511" s="136"/>
      <c r="V1511" s="136"/>
      <c r="X1511" s="137"/>
      <c r="Y1511" s="135"/>
      <c r="AA1511" s="138"/>
    </row>
    <row r="1512" spans="1:27" x14ac:dyDescent="0.2">
      <c r="A1512" s="126"/>
      <c r="B1512" s="127"/>
      <c r="C1512" s="128"/>
      <c r="D1512" s="129"/>
      <c r="E1512" s="129"/>
      <c r="F1512" s="129"/>
      <c r="G1512" s="129"/>
      <c r="H1512" s="129"/>
      <c r="I1512" s="129"/>
      <c r="L1512" s="132"/>
      <c r="Q1512" s="133"/>
      <c r="R1512" s="133"/>
      <c r="S1512" s="133"/>
      <c r="U1512" s="136"/>
      <c r="V1512" s="136"/>
      <c r="X1512" s="137"/>
      <c r="Y1512" s="135"/>
      <c r="AA1512" s="138"/>
    </row>
    <row r="1513" spans="1:27" x14ac:dyDescent="0.2">
      <c r="A1513" s="126"/>
      <c r="B1513" s="127"/>
      <c r="C1513" s="128"/>
      <c r="D1513" s="129"/>
      <c r="E1513" s="129"/>
      <c r="F1513" s="129"/>
      <c r="G1513" s="129"/>
      <c r="H1513" s="129"/>
      <c r="I1513" s="129"/>
      <c r="L1513" s="132"/>
      <c r="Q1513" s="133"/>
      <c r="R1513" s="133"/>
      <c r="S1513" s="133"/>
      <c r="U1513" s="136"/>
      <c r="V1513" s="136"/>
      <c r="X1513" s="137"/>
      <c r="Y1513" s="135"/>
      <c r="AA1513" s="138"/>
    </row>
    <row r="1514" spans="1:27" x14ac:dyDescent="0.2">
      <c r="A1514" s="126"/>
      <c r="B1514" s="127"/>
      <c r="C1514" s="128"/>
      <c r="D1514" s="129"/>
      <c r="E1514" s="129"/>
      <c r="F1514" s="129"/>
      <c r="G1514" s="129"/>
      <c r="H1514" s="129"/>
      <c r="I1514" s="129"/>
      <c r="L1514" s="132"/>
      <c r="Q1514" s="133"/>
      <c r="R1514" s="133"/>
      <c r="S1514" s="133"/>
      <c r="U1514" s="136"/>
      <c r="V1514" s="136"/>
      <c r="X1514" s="137"/>
      <c r="Y1514" s="135"/>
      <c r="AA1514" s="138"/>
    </row>
    <row r="1515" spans="1:27" x14ac:dyDescent="0.2">
      <c r="A1515" s="126"/>
      <c r="B1515" s="127"/>
      <c r="C1515" s="128"/>
      <c r="D1515" s="129"/>
      <c r="E1515" s="129"/>
      <c r="F1515" s="129"/>
      <c r="G1515" s="129"/>
      <c r="H1515" s="129"/>
      <c r="I1515" s="129"/>
      <c r="L1515" s="132"/>
      <c r="Q1515" s="133"/>
      <c r="R1515" s="133"/>
      <c r="S1515" s="133"/>
      <c r="U1515" s="136"/>
      <c r="V1515" s="136"/>
      <c r="X1515" s="137"/>
      <c r="Y1515" s="135"/>
      <c r="AA1515" s="138"/>
    </row>
    <row r="1516" spans="1:27" x14ac:dyDescent="0.2">
      <c r="A1516" s="126"/>
      <c r="B1516" s="127"/>
      <c r="C1516" s="128"/>
      <c r="D1516" s="129"/>
      <c r="E1516" s="129"/>
      <c r="F1516" s="129"/>
      <c r="G1516" s="129"/>
      <c r="H1516" s="129"/>
      <c r="I1516" s="129"/>
      <c r="L1516" s="132"/>
      <c r="Q1516" s="133"/>
      <c r="R1516" s="133"/>
      <c r="S1516" s="133"/>
      <c r="U1516" s="136"/>
      <c r="V1516" s="136"/>
      <c r="X1516" s="137"/>
      <c r="Y1516" s="135"/>
      <c r="AA1516" s="138"/>
    </row>
    <row r="1517" spans="1:27" x14ac:dyDescent="0.2">
      <c r="A1517" s="126"/>
      <c r="B1517" s="127"/>
      <c r="C1517" s="128"/>
      <c r="D1517" s="129"/>
      <c r="E1517" s="129"/>
      <c r="F1517" s="129"/>
      <c r="G1517" s="129"/>
      <c r="H1517" s="129"/>
      <c r="I1517" s="129"/>
      <c r="L1517" s="132"/>
      <c r="Q1517" s="133"/>
      <c r="R1517" s="133"/>
      <c r="S1517" s="133"/>
      <c r="U1517" s="136"/>
      <c r="V1517" s="136"/>
      <c r="X1517" s="137"/>
      <c r="Y1517" s="135"/>
      <c r="AA1517" s="138"/>
    </row>
    <row r="1518" spans="1:27" x14ac:dyDescent="0.2">
      <c r="A1518" s="126"/>
      <c r="B1518" s="127"/>
      <c r="C1518" s="128"/>
      <c r="D1518" s="129"/>
      <c r="E1518" s="129"/>
      <c r="F1518" s="129"/>
      <c r="G1518" s="129"/>
      <c r="H1518" s="129"/>
      <c r="I1518" s="129"/>
      <c r="L1518" s="132"/>
      <c r="Q1518" s="133"/>
      <c r="R1518" s="133"/>
      <c r="S1518" s="133"/>
      <c r="U1518" s="136"/>
      <c r="V1518" s="136"/>
      <c r="X1518" s="137"/>
      <c r="Y1518" s="135"/>
      <c r="AA1518" s="138"/>
    </row>
    <row r="1519" spans="1:27" x14ac:dyDescent="0.2">
      <c r="A1519" s="126"/>
      <c r="B1519" s="127"/>
      <c r="C1519" s="128"/>
      <c r="D1519" s="129"/>
      <c r="E1519" s="129"/>
      <c r="F1519" s="129"/>
      <c r="G1519" s="129"/>
      <c r="H1519" s="129"/>
      <c r="I1519" s="129"/>
      <c r="L1519" s="132"/>
      <c r="Q1519" s="133"/>
      <c r="R1519" s="133"/>
      <c r="S1519" s="133"/>
      <c r="U1519" s="136"/>
      <c r="V1519" s="136"/>
      <c r="X1519" s="137"/>
      <c r="Y1519" s="135"/>
      <c r="AA1519" s="138"/>
    </row>
    <row r="1520" spans="1:27" x14ac:dyDescent="0.2">
      <c r="A1520" s="126"/>
      <c r="B1520" s="127"/>
      <c r="C1520" s="128"/>
      <c r="D1520" s="129"/>
      <c r="E1520" s="129"/>
      <c r="F1520" s="129"/>
      <c r="G1520" s="129"/>
      <c r="H1520" s="129"/>
      <c r="I1520" s="129"/>
      <c r="L1520" s="132"/>
      <c r="Q1520" s="133"/>
      <c r="R1520" s="133"/>
      <c r="S1520" s="133"/>
      <c r="U1520" s="136"/>
      <c r="V1520" s="136"/>
      <c r="X1520" s="137"/>
      <c r="Y1520" s="135"/>
      <c r="AA1520" s="138"/>
    </row>
    <row r="1521" spans="1:27" x14ac:dyDescent="0.2">
      <c r="A1521" s="126"/>
      <c r="B1521" s="127"/>
      <c r="C1521" s="128"/>
      <c r="D1521" s="129"/>
      <c r="E1521" s="129"/>
      <c r="F1521" s="129"/>
      <c r="G1521" s="129"/>
      <c r="H1521" s="129"/>
      <c r="I1521" s="129"/>
      <c r="L1521" s="132"/>
      <c r="Q1521" s="133"/>
      <c r="R1521" s="133"/>
      <c r="S1521" s="133"/>
      <c r="U1521" s="136"/>
      <c r="V1521" s="136"/>
      <c r="X1521" s="137"/>
      <c r="Y1521" s="135"/>
      <c r="AA1521" s="138"/>
    </row>
    <row r="1522" spans="1:27" x14ac:dyDescent="0.2">
      <c r="A1522" s="126"/>
      <c r="B1522" s="127"/>
      <c r="C1522" s="128"/>
      <c r="D1522" s="129"/>
      <c r="E1522" s="129"/>
      <c r="F1522" s="129"/>
      <c r="G1522" s="129"/>
      <c r="H1522" s="129"/>
      <c r="I1522" s="129"/>
      <c r="L1522" s="132"/>
      <c r="Q1522" s="133"/>
      <c r="R1522" s="133"/>
      <c r="S1522" s="133"/>
      <c r="U1522" s="136"/>
      <c r="V1522" s="136"/>
      <c r="X1522" s="137"/>
      <c r="Y1522" s="135"/>
      <c r="AA1522" s="138"/>
    </row>
    <row r="1523" spans="1:27" x14ac:dyDescent="0.2">
      <c r="A1523" s="126"/>
      <c r="B1523" s="127"/>
      <c r="C1523" s="128"/>
      <c r="D1523" s="129"/>
      <c r="E1523" s="129"/>
      <c r="F1523" s="129"/>
      <c r="G1523" s="129"/>
      <c r="H1523" s="129"/>
      <c r="I1523" s="129"/>
      <c r="L1523" s="132"/>
      <c r="Q1523" s="133"/>
      <c r="R1523" s="133"/>
      <c r="S1523" s="133"/>
      <c r="U1523" s="136"/>
      <c r="V1523" s="136"/>
      <c r="X1523" s="137"/>
      <c r="Y1523" s="135"/>
      <c r="AA1523" s="138"/>
    </row>
    <row r="1524" spans="1:27" x14ac:dyDescent="0.2">
      <c r="A1524" s="126"/>
      <c r="B1524" s="127"/>
      <c r="C1524" s="128"/>
      <c r="D1524" s="129"/>
      <c r="E1524" s="129"/>
      <c r="F1524" s="129"/>
      <c r="G1524" s="129"/>
      <c r="H1524" s="129"/>
      <c r="I1524" s="129"/>
      <c r="L1524" s="132"/>
      <c r="Q1524" s="133"/>
      <c r="R1524" s="133"/>
      <c r="S1524" s="133"/>
      <c r="U1524" s="136"/>
      <c r="V1524" s="136"/>
      <c r="X1524" s="137"/>
      <c r="Y1524" s="135"/>
      <c r="AA1524" s="138"/>
    </row>
    <row r="1525" spans="1:27" x14ac:dyDescent="0.2">
      <c r="A1525" s="126"/>
      <c r="B1525" s="127"/>
      <c r="C1525" s="128"/>
      <c r="D1525" s="129"/>
      <c r="E1525" s="129"/>
      <c r="F1525" s="129"/>
      <c r="G1525" s="129"/>
      <c r="H1525" s="129"/>
      <c r="I1525" s="129"/>
      <c r="L1525" s="132"/>
      <c r="Q1525" s="133"/>
      <c r="R1525" s="133"/>
      <c r="S1525" s="133"/>
      <c r="U1525" s="136"/>
      <c r="V1525" s="136"/>
      <c r="X1525" s="137"/>
      <c r="Y1525" s="135"/>
      <c r="AA1525" s="138"/>
    </row>
    <row r="1526" spans="1:27" x14ac:dyDescent="0.2">
      <c r="A1526" s="126"/>
      <c r="B1526" s="127"/>
      <c r="C1526" s="128"/>
      <c r="D1526" s="129"/>
      <c r="E1526" s="129"/>
      <c r="F1526" s="129"/>
      <c r="G1526" s="129"/>
      <c r="H1526" s="129"/>
      <c r="I1526" s="129"/>
      <c r="L1526" s="132"/>
      <c r="Q1526" s="133"/>
      <c r="R1526" s="133"/>
      <c r="S1526" s="133"/>
      <c r="U1526" s="136"/>
      <c r="V1526" s="136"/>
      <c r="X1526" s="137"/>
      <c r="Y1526" s="135"/>
      <c r="AA1526" s="138"/>
    </row>
    <row r="1527" spans="1:27" x14ac:dyDescent="0.2">
      <c r="A1527" s="126"/>
      <c r="B1527" s="127"/>
      <c r="C1527" s="128"/>
      <c r="D1527" s="129"/>
      <c r="E1527" s="129"/>
      <c r="F1527" s="129"/>
      <c r="G1527" s="129"/>
      <c r="H1527" s="129"/>
      <c r="I1527" s="129"/>
      <c r="L1527" s="132"/>
      <c r="Q1527" s="133"/>
      <c r="R1527" s="133"/>
      <c r="S1527" s="133"/>
      <c r="U1527" s="136"/>
      <c r="V1527" s="136"/>
      <c r="X1527" s="137"/>
      <c r="Y1527" s="135"/>
      <c r="AA1527" s="138"/>
    </row>
    <row r="1528" spans="1:27" x14ac:dyDescent="0.2">
      <c r="A1528" s="126"/>
      <c r="B1528" s="127"/>
      <c r="C1528" s="128"/>
      <c r="D1528" s="129"/>
      <c r="E1528" s="129"/>
      <c r="F1528" s="129"/>
      <c r="G1528" s="129"/>
      <c r="H1528" s="129"/>
      <c r="I1528" s="129"/>
      <c r="L1528" s="132"/>
      <c r="Q1528" s="133"/>
      <c r="R1528" s="133"/>
      <c r="S1528" s="133"/>
      <c r="U1528" s="136"/>
      <c r="V1528" s="136"/>
      <c r="X1528" s="137"/>
      <c r="Y1528" s="135"/>
      <c r="AA1528" s="138"/>
    </row>
    <row r="1529" spans="1:27" x14ac:dyDescent="0.2">
      <c r="A1529" s="126"/>
      <c r="B1529" s="127"/>
      <c r="C1529" s="128"/>
      <c r="D1529" s="129"/>
      <c r="E1529" s="129"/>
      <c r="F1529" s="129"/>
      <c r="G1529" s="129"/>
      <c r="H1529" s="129"/>
      <c r="I1529" s="129"/>
      <c r="L1529" s="132"/>
      <c r="Q1529" s="133"/>
      <c r="R1529" s="133"/>
      <c r="S1529" s="133"/>
      <c r="U1529" s="136"/>
      <c r="V1529" s="136"/>
      <c r="X1529" s="137"/>
      <c r="Y1529" s="135"/>
      <c r="AA1529" s="138"/>
    </row>
    <row r="1530" spans="1:27" x14ac:dyDescent="0.2">
      <c r="A1530" s="126"/>
      <c r="B1530" s="127"/>
      <c r="C1530" s="128"/>
      <c r="D1530" s="129"/>
      <c r="E1530" s="129"/>
      <c r="F1530" s="129"/>
      <c r="G1530" s="129"/>
      <c r="H1530" s="129"/>
      <c r="I1530" s="129"/>
      <c r="L1530" s="132"/>
      <c r="Q1530" s="133"/>
      <c r="R1530" s="133"/>
      <c r="S1530" s="133"/>
      <c r="U1530" s="136"/>
      <c r="V1530" s="136"/>
      <c r="X1530" s="137"/>
      <c r="Y1530" s="135"/>
      <c r="AA1530" s="138"/>
    </row>
    <row r="1531" spans="1:27" x14ac:dyDescent="0.2">
      <c r="A1531" s="126"/>
      <c r="B1531" s="127"/>
      <c r="C1531" s="128"/>
      <c r="D1531" s="129"/>
      <c r="E1531" s="129"/>
      <c r="F1531" s="129"/>
      <c r="G1531" s="129"/>
      <c r="H1531" s="129"/>
      <c r="I1531" s="129"/>
      <c r="L1531" s="132"/>
      <c r="Q1531" s="133"/>
      <c r="R1531" s="133"/>
      <c r="S1531" s="133"/>
      <c r="U1531" s="136"/>
      <c r="V1531" s="136"/>
      <c r="X1531" s="137"/>
      <c r="Y1531" s="135"/>
      <c r="AA1531" s="138"/>
    </row>
    <row r="1532" spans="1:27" x14ac:dyDescent="0.2">
      <c r="A1532" s="126"/>
      <c r="B1532" s="127"/>
      <c r="C1532" s="128"/>
      <c r="D1532" s="129"/>
      <c r="E1532" s="129"/>
      <c r="F1532" s="129"/>
      <c r="G1532" s="129"/>
      <c r="H1532" s="129"/>
      <c r="I1532" s="129"/>
      <c r="L1532" s="132"/>
      <c r="Q1532" s="133"/>
      <c r="R1532" s="133"/>
      <c r="S1532" s="133"/>
      <c r="U1532" s="136"/>
      <c r="V1532" s="136"/>
      <c r="X1532" s="137"/>
      <c r="Y1532" s="135"/>
      <c r="AA1532" s="138"/>
    </row>
    <row r="1533" spans="1:27" x14ac:dyDescent="0.2">
      <c r="A1533" s="126"/>
      <c r="B1533" s="127"/>
      <c r="C1533" s="128"/>
      <c r="D1533" s="129"/>
      <c r="E1533" s="129"/>
      <c r="F1533" s="129"/>
      <c r="G1533" s="129"/>
      <c r="H1533" s="129"/>
      <c r="I1533" s="129"/>
      <c r="L1533" s="132"/>
      <c r="Q1533" s="133"/>
      <c r="R1533" s="133"/>
      <c r="S1533" s="133"/>
      <c r="U1533" s="136"/>
      <c r="V1533" s="136"/>
      <c r="X1533" s="137"/>
      <c r="Y1533" s="135"/>
      <c r="AA1533" s="138"/>
    </row>
    <row r="1534" spans="1:27" x14ac:dyDescent="0.2">
      <c r="A1534" s="126"/>
      <c r="B1534" s="127"/>
      <c r="C1534" s="128"/>
      <c r="D1534" s="129"/>
      <c r="E1534" s="129"/>
      <c r="F1534" s="129"/>
      <c r="G1534" s="129"/>
      <c r="H1534" s="129"/>
      <c r="I1534" s="129"/>
      <c r="L1534" s="132"/>
      <c r="Q1534" s="133"/>
      <c r="R1534" s="133"/>
      <c r="S1534" s="133"/>
      <c r="U1534" s="136"/>
      <c r="V1534" s="136"/>
      <c r="X1534" s="137"/>
      <c r="Y1534" s="135"/>
      <c r="AA1534" s="138"/>
    </row>
    <row r="1535" spans="1:27" x14ac:dyDescent="0.2">
      <c r="A1535" s="126"/>
      <c r="B1535" s="127"/>
      <c r="C1535" s="128"/>
      <c r="D1535" s="129"/>
      <c r="E1535" s="129"/>
      <c r="F1535" s="129"/>
      <c r="G1535" s="129"/>
      <c r="H1535" s="129"/>
      <c r="I1535" s="129"/>
      <c r="L1535" s="132"/>
      <c r="Q1535" s="133"/>
      <c r="R1535" s="133"/>
      <c r="S1535" s="133"/>
      <c r="U1535" s="136"/>
      <c r="V1535" s="136"/>
      <c r="X1535" s="137"/>
      <c r="Y1535" s="135"/>
      <c r="AA1535" s="138"/>
    </row>
    <row r="1536" spans="1:27" x14ac:dyDescent="0.2">
      <c r="A1536" s="126"/>
      <c r="B1536" s="127"/>
      <c r="C1536" s="128"/>
      <c r="D1536" s="129"/>
      <c r="E1536" s="129"/>
      <c r="F1536" s="129"/>
      <c r="G1536" s="129"/>
      <c r="H1536" s="129"/>
      <c r="I1536" s="129"/>
      <c r="L1536" s="132"/>
      <c r="Q1536" s="133"/>
      <c r="R1536" s="133"/>
      <c r="S1536" s="133"/>
      <c r="U1536" s="136"/>
      <c r="V1536" s="136"/>
      <c r="X1536" s="137"/>
      <c r="Y1536" s="135"/>
      <c r="AA1536" s="138"/>
    </row>
    <row r="1537" spans="1:27" x14ac:dyDescent="0.2">
      <c r="A1537" s="126"/>
      <c r="B1537" s="127"/>
      <c r="C1537" s="128"/>
      <c r="D1537" s="129"/>
      <c r="E1537" s="129"/>
      <c r="F1537" s="129"/>
      <c r="G1537" s="129"/>
      <c r="H1537" s="129"/>
      <c r="I1537" s="129"/>
      <c r="L1537" s="132"/>
      <c r="Q1537" s="133"/>
      <c r="R1537" s="133"/>
      <c r="S1537" s="133"/>
      <c r="U1537" s="136"/>
      <c r="V1537" s="136"/>
      <c r="X1537" s="137"/>
      <c r="Y1537" s="135"/>
      <c r="AA1537" s="138"/>
    </row>
    <row r="1538" spans="1:27" x14ac:dyDescent="0.2">
      <c r="A1538" s="126"/>
      <c r="B1538" s="127"/>
      <c r="C1538" s="128"/>
      <c r="D1538" s="129"/>
      <c r="E1538" s="129"/>
      <c r="F1538" s="129"/>
      <c r="G1538" s="129"/>
      <c r="H1538" s="129"/>
      <c r="I1538" s="129"/>
      <c r="L1538" s="132"/>
      <c r="Q1538" s="133"/>
      <c r="R1538" s="133"/>
      <c r="S1538" s="133"/>
      <c r="U1538" s="136"/>
      <c r="V1538" s="136"/>
      <c r="X1538" s="137"/>
      <c r="Y1538" s="135"/>
      <c r="AA1538" s="138"/>
    </row>
    <row r="1539" spans="1:27" x14ac:dyDescent="0.2">
      <c r="A1539" s="126"/>
      <c r="B1539" s="127"/>
      <c r="C1539" s="128"/>
      <c r="D1539" s="129"/>
      <c r="E1539" s="129"/>
      <c r="F1539" s="129"/>
      <c r="G1539" s="129"/>
      <c r="H1539" s="129"/>
      <c r="I1539" s="129"/>
      <c r="L1539" s="132"/>
      <c r="Q1539" s="133"/>
      <c r="R1539" s="133"/>
      <c r="S1539" s="133"/>
      <c r="U1539" s="136"/>
      <c r="V1539" s="136"/>
      <c r="X1539" s="137"/>
      <c r="Y1539" s="135"/>
      <c r="AA1539" s="138"/>
    </row>
    <row r="1540" spans="1:27" x14ac:dyDescent="0.2">
      <c r="A1540" s="126"/>
      <c r="B1540" s="127"/>
      <c r="C1540" s="128"/>
      <c r="D1540" s="129"/>
      <c r="E1540" s="129"/>
      <c r="F1540" s="129"/>
      <c r="G1540" s="129"/>
      <c r="H1540" s="129"/>
      <c r="I1540" s="129"/>
      <c r="L1540" s="132"/>
      <c r="Q1540" s="133"/>
      <c r="R1540" s="133"/>
      <c r="S1540" s="133"/>
      <c r="U1540" s="136"/>
      <c r="V1540" s="136"/>
      <c r="X1540" s="137"/>
      <c r="Y1540" s="135"/>
      <c r="AA1540" s="138"/>
    </row>
    <row r="1541" spans="1:27" x14ac:dyDescent="0.2">
      <c r="A1541" s="126"/>
      <c r="B1541" s="127"/>
      <c r="C1541" s="128"/>
      <c r="D1541" s="129"/>
      <c r="E1541" s="129"/>
      <c r="F1541" s="129"/>
      <c r="G1541" s="129"/>
      <c r="H1541" s="129"/>
      <c r="I1541" s="129"/>
      <c r="L1541" s="132"/>
      <c r="Q1541" s="133"/>
      <c r="R1541" s="133"/>
      <c r="S1541" s="133"/>
      <c r="U1541" s="136"/>
      <c r="V1541" s="136"/>
      <c r="X1541" s="137"/>
      <c r="Y1541" s="135"/>
      <c r="AA1541" s="138"/>
    </row>
    <row r="1542" spans="1:27" x14ac:dyDescent="0.2">
      <c r="A1542" s="126"/>
      <c r="B1542" s="127"/>
      <c r="C1542" s="128"/>
      <c r="D1542" s="129"/>
      <c r="E1542" s="129"/>
      <c r="F1542" s="129"/>
      <c r="G1542" s="129"/>
      <c r="H1542" s="129"/>
      <c r="I1542" s="129"/>
      <c r="L1542" s="132"/>
      <c r="Q1542" s="133"/>
      <c r="R1542" s="133"/>
      <c r="S1542" s="133"/>
      <c r="U1542" s="136"/>
      <c r="V1542" s="136"/>
      <c r="X1542" s="137"/>
      <c r="Y1542" s="135"/>
      <c r="AA1542" s="138"/>
    </row>
    <row r="1543" spans="1:27" x14ac:dyDescent="0.2">
      <c r="A1543" s="126"/>
      <c r="B1543" s="127"/>
      <c r="C1543" s="128"/>
      <c r="D1543" s="129"/>
      <c r="E1543" s="129"/>
      <c r="F1543" s="129"/>
      <c r="G1543" s="129"/>
      <c r="H1543" s="129"/>
      <c r="I1543" s="129"/>
      <c r="L1543" s="132"/>
      <c r="Q1543" s="133"/>
      <c r="R1543" s="133"/>
      <c r="S1543" s="133"/>
      <c r="U1543" s="136"/>
      <c r="V1543" s="136"/>
      <c r="X1543" s="137"/>
      <c r="Y1543" s="135"/>
      <c r="AA1543" s="138"/>
    </row>
    <row r="1544" spans="1:27" x14ac:dyDescent="0.2">
      <c r="A1544" s="126"/>
      <c r="B1544" s="127"/>
      <c r="C1544" s="128"/>
      <c r="D1544" s="129"/>
      <c r="E1544" s="129"/>
      <c r="F1544" s="129"/>
      <c r="G1544" s="129"/>
      <c r="H1544" s="129"/>
      <c r="I1544" s="129"/>
      <c r="L1544" s="132"/>
      <c r="Q1544" s="133"/>
      <c r="R1544" s="133"/>
      <c r="S1544" s="133"/>
      <c r="U1544" s="136"/>
      <c r="V1544" s="136"/>
      <c r="X1544" s="137"/>
      <c r="Y1544" s="135"/>
      <c r="AA1544" s="138"/>
    </row>
    <row r="1545" spans="1:27" x14ac:dyDescent="0.2">
      <c r="A1545" s="126"/>
      <c r="B1545" s="127"/>
      <c r="C1545" s="128"/>
      <c r="D1545" s="129"/>
      <c r="E1545" s="129"/>
      <c r="F1545" s="129"/>
      <c r="G1545" s="129"/>
      <c r="H1545" s="129"/>
      <c r="I1545" s="129"/>
      <c r="L1545" s="132"/>
      <c r="Q1545" s="133"/>
      <c r="R1545" s="133"/>
      <c r="S1545" s="133"/>
      <c r="U1545" s="136"/>
      <c r="V1545" s="136"/>
      <c r="X1545" s="137"/>
      <c r="Y1545" s="135"/>
      <c r="AA1545" s="138"/>
    </row>
    <row r="1546" spans="1:27" x14ac:dyDescent="0.2">
      <c r="A1546" s="126"/>
      <c r="B1546" s="127"/>
      <c r="C1546" s="128"/>
      <c r="D1546" s="129"/>
      <c r="E1546" s="129"/>
      <c r="F1546" s="129"/>
      <c r="G1546" s="129"/>
      <c r="H1546" s="129"/>
      <c r="I1546" s="129"/>
      <c r="L1546" s="132"/>
      <c r="Q1546" s="133"/>
      <c r="R1546" s="133"/>
      <c r="S1546" s="133"/>
      <c r="U1546" s="136"/>
      <c r="V1546" s="136"/>
      <c r="X1546" s="137"/>
      <c r="Y1546" s="135"/>
      <c r="AA1546" s="138"/>
    </row>
    <row r="1547" spans="1:27" x14ac:dyDescent="0.2">
      <c r="A1547" s="126"/>
      <c r="B1547" s="127"/>
      <c r="C1547" s="128"/>
      <c r="D1547" s="129"/>
      <c r="E1547" s="129"/>
      <c r="F1547" s="129"/>
      <c r="G1547" s="129"/>
      <c r="H1547" s="129"/>
      <c r="I1547" s="129"/>
      <c r="L1547" s="132"/>
      <c r="Q1547" s="133"/>
      <c r="R1547" s="133"/>
      <c r="S1547" s="133"/>
      <c r="U1547" s="136"/>
      <c r="V1547" s="136"/>
      <c r="X1547" s="137"/>
      <c r="Y1547" s="135"/>
      <c r="AA1547" s="138"/>
    </row>
    <row r="1548" spans="1:27" x14ac:dyDescent="0.2">
      <c r="A1548" s="126"/>
      <c r="B1548" s="127"/>
      <c r="C1548" s="128"/>
      <c r="D1548" s="129"/>
      <c r="E1548" s="129"/>
      <c r="F1548" s="129"/>
      <c r="G1548" s="129"/>
      <c r="H1548" s="129"/>
      <c r="I1548" s="129"/>
      <c r="L1548" s="132"/>
      <c r="Q1548" s="133"/>
      <c r="R1548" s="133"/>
      <c r="S1548" s="133"/>
      <c r="U1548" s="136"/>
      <c r="V1548" s="136"/>
      <c r="X1548" s="137"/>
      <c r="Y1548" s="135"/>
      <c r="AA1548" s="138"/>
    </row>
    <row r="1549" spans="1:27" x14ac:dyDescent="0.2">
      <c r="A1549" s="126"/>
      <c r="B1549" s="127"/>
      <c r="C1549" s="128"/>
      <c r="D1549" s="129"/>
      <c r="E1549" s="129"/>
      <c r="F1549" s="129"/>
      <c r="G1549" s="129"/>
      <c r="H1549" s="129"/>
      <c r="I1549" s="129"/>
      <c r="L1549" s="132"/>
      <c r="Q1549" s="133"/>
      <c r="R1549" s="133"/>
      <c r="S1549" s="133"/>
      <c r="U1549" s="136"/>
      <c r="V1549" s="136"/>
      <c r="X1549" s="137"/>
      <c r="Y1549" s="135"/>
      <c r="AA1549" s="138"/>
    </row>
    <row r="1550" spans="1:27" x14ac:dyDescent="0.2">
      <c r="A1550" s="126"/>
      <c r="B1550" s="127"/>
      <c r="C1550" s="128"/>
      <c r="D1550" s="129"/>
      <c r="E1550" s="129"/>
      <c r="F1550" s="129"/>
      <c r="G1550" s="129"/>
      <c r="H1550" s="129"/>
      <c r="I1550" s="129"/>
      <c r="L1550" s="132"/>
      <c r="Q1550" s="133"/>
      <c r="R1550" s="133"/>
      <c r="S1550" s="133"/>
      <c r="U1550" s="136"/>
      <c r="V1550" s="136"/>
      <c r="X1550" s="137"/>
      <c r="Y1550" s="135"/>
      <c r="AA1550" s="138"/>
    </row>
    <row r="1551" spans="1:27" x14ac:dyDescent="0.2">
      <c r="A1551" s="126"/>
      <c r="B1551" s="127"/>
      <c r="C1551" s="128"/>
      <c r="D1551" s="129"/>
      <c r="E1551" s="129"/>
      <c r="F1551" s="129"/>
      <c r="G1551" s="129"/>
      <c r="H1551" s="129"/>
      <c r="I1551" s="129"/>
      <c r="L1551" s="132"/>
      <c r="Q1551" s="133"/>
      <c r="R1551" s="133"/>
      <c r="S1551" s="133"/>
      <c r="U1551" s="136"/>
      <c r="V1551" s="136"/>
      <c r="X1551" s="137"/>
      <c r="Y1551" s="135"/>
      <c r="AA1551" s="138"/>
    </row>
    <row r="1552" spans="1:27" x14ac:dyDescent="0.2">
      <c r="A1552" s="126"/>
      <c r="B1552" s="127"/>
      <c r="C1552" s="128"/>
      <c r="D1552" s="129"/>
      <c r="E1552" s="129"/>
      <c r="F1552" s="129"/>
      <c r="G1552" s="129"/>
      <c r="H1552" s="129"/>
      <c r="I1552" s="129"/>
      <c r="L1552" s="132"/>
      <c r="Q1552" s="133"/>
      <c r="R1552" s="133"/>
      <c r="S1552" s="133"/>
      <c r="U1552" s="136"/>
      <c r="V1552" s="136"/>
      <c r="X1552" s="137"/>
      <c r="Y1552" s="135"/>
      <c r="AA1552" s="138"/>
    </row>
    <row r="1553" spans="1:27" x14ac:dyDescent="0.2">
      <c r="A1553" s="126"/>
      <c r="B1553" s="127"/>
      <c r="C1553" s="128"/>
      <c r="D1553" s="129"/>
      <c r="E1553" s="129"/>
      <c r="F1553" s="129"/>
      <c r="G1553" s="129"/>
      <c r="H1553" s="129"/>
      <c r="I1553" s="129"/>
      <c r="L1553" s="132"/>
      <c r="Q1553" s="133"/>
      <c r="R1553" s="133"/>
      <c r="S1553" s="133"/>
      <c r="U1553" s="136"/>
      <c r="V1553" s="136"/>
      <c r="X1553" s="137"/>
      <c r="Y1553" s="135"/>
      <c r="AA1553" s="138"/>
    </row>
    <row r="1554" spans="1:27" x14ac:dyDescent="0.2">
      <c r="A1554" s="126"/>
      <c r="B1554" s="127"/>
      <c r="C1554" s="128"/>
      <c r="D1554" s="129"/>
      <c r="E1554" s="129"/>
      <c r="F1554" s="129"/>
      <c r="G1554" s="129"/>
      <c r="H1554" s="129"/>
      <c r="I1554" s="129"/>
      <c r="L1554" s="132"/>
      <c r="Q1554" s="133"/>
      <c r="R1554" s="133"/>
      <c r="S1554" s="133"/>
      <c r="U1554" s="136"/>
      <c r="V1554" s="136"/>
      <c r="X1554" s="137"/>
      <c r="Y1554" s="135"/>
      <c r="AA1554" s="138"/>
    </row>
    <row r="1555" spans="1:27" x14ac:dyDescent="0.2">
      <c r="A1555" s="126"/>
      <c r="B1555" s="127"/>
      <c r="C1555" s="128"/>
      <c r="D1555" s="129"/>
      <c r="E1555" s="129"/>
      <c r="F1555" s="129"/>
      <c r="G1555" s="129"/>
      <c r="H1555" s="129"/>
      <c r="I1555" s="129"/>
      <c r="L1555" s="132"/>
      <c r="Q1555" s="133"/>
      <c r="R1555" s="133"/>
      <c r="S1555" s="133"/>
      <c r="U1555" s="136"/>
      <c r="V1555" s="136"/>
      <c r="X1555" s="137"/>
      <c r="Y1555" s="135"/>
      <c r="AA1555" s="138"/>
    </row>
    <row r="1556" spans="1:27" x14ac:dyDescent="0.2">
      <c r="A1556" s="126"/>
      <c r="B1556" s="127"/>
      <c r="C1556" s="128"/>
      <c r="D1556" s="129"/>
      <c r="E1556" s="129"/>
      <c r="F1556" s="129"/>
      <c r="G1556" s="129"/>
      <c r="H1556" s="129"/>
      <c r="I1556" s="129"/>
      <c r="L1556" s="132"/>
      <c r="Q1556" s="133"/>
      <c r="R1556" s="133"/>
      <c r="S1556" s="133"/>
      <c r="U1556" s="136"/>
      <c r="V1556" s="136"/>
      <c r="X1556" s="137"/>
      <c r="Y1556" s="135"/>
      <c r="AA1556" s="138"/>
    </row>
    <row r="1557" spans="1:27" x14ac:dyDescent="0.2">
      <c r="A1557" s="126"/>
      <c r="B1557" s="127"/>
      <c r="C1557" s="128"/>
      <c r="D1557" s="129"/>
      <c r="E1557" s="129"/>
      <c r="F1557" s="129"/>
      <c r="G1557" s="129"/>
      <c r="H1557" s="129"/>
      <c r="I1557" s="129"/>
      <c r="L1557" s="132"/>
      <c r="Q1557" s="133"/>
      <c r="R1557" s="133"/>
      <c r="S1557" s="133"/>
      <c r="U1557" s="136"/>
      <c r="V1557" s="136"/>
      <c r="X1557" s="137"/>
      <c r="Y1557" s="135"/>
      <c r="AA1557" s="138"/>
    </row>
    <row r="1558" spans="1:27" x14ac:dyDescent="0.2">
      <c r="A1558" s="126"/>
      <c r="B1558" s="127"/>
      <c r="C1558" s="128"/>
      <c r="D1558" s="129"/>
      <c r="E1558" s="129"/>
      <c r="F1558" s="129"/>
      <c r="G1558" s="129"/>
      <c r="H1558" s="129"/>
      <c r="I1558" s="129"/>
      <c r="L1558" s="132"/>
      <c r="Q1558" s="133"/>
      <c r="R1558" s="133"/>
      <c r="S1558" s="133"/>
      <c r="U1558" s="136"/>
      <c r="V1558" s="136"/>
      <c r="X1558" s="137"/>
      <c r="Y1558" s="135"/>
      <c r="AA1558" s="138"/>
    </row>
    <row r="1559" spans="1:27" x14ac:dyDescent="0.2">
      <c r="A1559" s="126"/>
      <c r="B1559" s="127"/>
      <c r="C1559" s="128"/>
      <c r="D1559" s="129"/>
      <c r="E1559" s="129"/>
      <c r="F1559" s="129"/>
      <c r="G1559" s="129"/>
      <c r="H1559" s="129"/>
      <c r="I1559" s="129"/>
      <c r="L1559" s="132"/>
      <c r="Q1559" s="133"/>
      <c r="R1559" s="133"/>
      <c r="S1559" s="133"/>
      <c r="U1559" s="136"/>
      <c r="V1559" s="136"/>
      <c r="X1559" s="137"/>
      <c r="Y1559" s="135"/>
      <c r="AA1559" s="138"/>
    </row>
    <row r="1560" spans="1:27" x14ac:dyDescent="0.2">
      <c r="A1560" s="126"/>
      <c r="B1560" s="127"/>
      <c r="C1560" s="128"/>
      <c r="D1560" s="129"/>
      <c r="E1560" s="129"/>
      <c r="F1560" s="129"/>
      <c r="G1560" s="129"/>
      <c r="H1560" s="129"/>
      <c r="I1560" s="129"/>
      <c r="L1560" s="132"/>
      <c r="Q1560" s="133"/>
      <c r="R1560" s="133"/>
      <c r="S1560" s="133"/>
      <c r="U1560" s="136"/>
      <c r="V1560" s="136"/>
      <c r="X1560" s="137"/>
      <c r="Y1560" s="135"/>
      <c r="AA1560" s="138"/>
    </row>
    <row r="1561" spans="1:27" x14ac:dyDescent="0.2">
      <c r="A1561" s="126"/>
      <c r="B1561" s="127"/>
      <c r="C1561" s="128"/>
      <c r="D1561" s="129"/>
      <c r="E1561" s="129"/>
      <c r="F1561" s="129"/>
      <c r="G1561" s="129"/>
      <c r="H1561" s="129"/>
      <c r="I1561" s="129"/>
      <c r="L1561" s="132"/>
      <c r="Q1561" s="133"/>
      <c r="R1561" s="133"/>
      <c r="S1561" s="133"/>
      <c r="U1561" s="136"/>
      <c r="V1561" s="136"/>
      <c r="X1561" s="137"/>
      <c r="Y1561" s="135"/>
      <c r="AA1561" s="138"/>
    </row>
    <row r="1562" spans="1:27" x14ac:dyDescent="0.2">
      <c r="A1562" s="126"/>
      <c r="B1562" s="127"/>
      <c r="C1562" s="128"/>
      <c r="D1562" s="129"/>
      <c r="E1562" s="129"/>
      <c r="F1562" s="129"/>
      <c r="G1562" s="129"/>
      <c r="H1562" s="129"/>
      <c r="I1562" s="129"/>
      <c r="L1562" s="132"/>
      <c r="Q1562" s="133"/>
      <c r="R1562" s="133"/>
      <c r="S1562" s="133"/>
      <c r="U1562" s="136"/>
      <c r="V1562" s="136"/>
      <c r="X1562" s="137"/>
      <c r="Y1562" s="135"/>
      <c r="AA1562" s="138"/>
    </row>
    <row r="1563" spans="1:27" x14ac:dyDescent="0.2">
      <c r="A1563" s="126"/>
      <c r="B1563" s="127"/>
      <c r="C1563" s="128"/>
      <c r="D1563" s="129"/>
      <c r="E1563" s="129"/>
      <c r="F1563" s="129"/>
      <c r="G1563" s="129"/>
      <c r="H1563" s="129"/>
      <c r="I1563" s="129"/>
      <c r="L1563" s="132"/>
      <c r="Q1563" s="133"/>
      <c r="R1563" s="133"/>
      <c r="S1563" s="133"/>
      <c r="U1563" s="136"/>
      <c r="V1563" s="136"/>
      <c r="X1563" s="137"/>
      <c r="Y1563" s="135"/>
      <c r="AA1563" s="138"/>
    </row>
    <row r="1564" spans="1:27" x14ac:dyDescent="0.2">
      <c r="A1564" s="126"/>
      <c r="B1564" s="127"/>
      <c r="C1564" s="128"/>
      <c r="D1564" s="129"/>
      <c r="E1564" s="129"/>
      <c r="F1564" s="129"/>
      <c r="G1564" s="129"/>
      <c r="H1564" s="129"/>
      <c r="I1564" s="129"/>
      <c r="L1564" s="132"/>
      <c r="Q1564" s="133"/>
      <c r="R1564" s="133"/>
      <c r="S1564" s="133"/>
      <c r="U1564" s="136"/>
      <c r="V1564" s="136"/>
      <c r="X1564" s="137"/>
      <c r="Y1564" s="135"/>
      <c r="AA1564" s="138"/>
    </row>
    <row r="1565" spans="1:27" x14ac:dyDescent="0.2">
      <c r="A1565" s="126"/>
      <c r="B1565" s="127"/>
      <c r="C1565" s="128"/>
      <c r="D1565" s="129"/>
      <c r="E1565" s="129"/>
      <c r="F1565" s="129"/>
      <c r="G1565" s="129"/>
      <c r="H1565" s="129"/>
      <c r="I1565" s="129"/>
      <c r="L1565" s="132"/>
      <c r="Q1565" s="133"/>
      <c r="R1565" s="133"/>
      <c r="S1565" s="133"/>
      <c r="U1565" s="136"/>
      <c r="V1565" s="136"/>
      <c r="X1565" s="137"/>
      <c r="Y1565" s="135"/>
      <c r="AA1565" s="138"/>
    </row>
    <row r="1566" spans="1:27" x14ac:dyDescent="0.2">
      <c r="A1566" s="126"/>
      <c r="B1566" s="127"/>
      <c r="C1566" s="128"/>
      <c r="D1566" s="129"/>
      <c r="E1566" s="129"/>
      <c r="F1566" s="129"/>
      <c r="G1566" s="129"/>
      <c r="H1566" s="129"/>
      <c r="I1566" s="129"/>
      <c r="L1566" s="132"/>
      <c r="Q1566" s="133"/>
      <c r="R1566" s="133"/>
      <c r="S1566" s="133"/>
      <c r="U1566" s="136"/>
      <c r="V1566" s="136"/>
      <c r="X1566" s="137"/>
      <c r="Y1566" s="135"/>
      <c r="AA1566" s="138"/>
    </row>
    <row r="1567" spans="1:27" x14ac:dyDescent="0.2">
      <c r="A1567" s="126"/>
      <c r="B1567" s="127"/>
      <c r="C1567" s="128"/>
      <c r="D1567" s="129"/>
      <c r="E1567" s="129"/>
      <c r="F1567" s="129"/>
      <c r="G1567" s="129"/>
      <c r="H1567" s="129"/>
      <c r="I1567" s="129"/>
      <c r="L1567" s="132"/>
      <c r="Q1567" s="133"/>
      <c r="R1567" s="133"/>
      <c r="S1567" s="133"/>
      <c r="U1567" s="136"/>
      <c r="V1567" s="136"/>
      <c r="X1567" s="137"/>
      <c r="Y1567" s="135"/>
      <c r="AA1567" s="138"/>
    </row>
    <row r="1568" spans="1:27" x14ac:dyDescent="0.2">
      <c r="A1568" s="126"/>
      <c r="B1568" s="127"/>
      <c r="C1568" s="128"/>
      <c r="D1568" s="129"/>
      <c r="E1568" s="129"/>
      <c r="F1568" s="129"/>
      <c r="G1568" s="129"/>
      <c r="H1568" s="129"/>
      <c r="I1568" s="129"/>
      <c r="L1568" s="132"/>
      <c r="Q1568" s="133"/>
      <c r="R1568" s="133"/>
      <c r="S1568" s="133"/>
      <c r="U1568" s="136"/>
      <c r="V1568" s="136"/>
      <c r="X1568" s="137"/>
      <c r="Y1568" s="135"/>
      <c r="AA1568" s="138"/>
    </row>
    <row r="1569" spans="1:27" x14ac:dyDescent="0.2">
      <c r="A1569" s="126"/>
      <c r="B1569" s="127"/>
      <c r="C1569" s="128"/>
      <c r="D1569" s="129"/>
      <c r="E1569" s="129"/>
      <c r="F1569" s="129"/>
      <c r="G1569" s="129"/>
      <c r="H1569" s="129"/>
      <c r="I1569" s="129"/>
      <c r="L1569" s="132"/>
      <c r="Q1569" s="133"/>
      <c r="R1569" s="133"/>
      <c r="S1569" s="133"/>
      <c r="U1569" s="136"/>
      <c r="V1569" s="136"/>
      <c r="X1569" s="137"/>
      <c r="Y1569" s="135"/>
      <c r="AA1569" s="138"/>
    </row>
    <row r="1570" spans="1:27" x14ac:dyDescent="0.2">
      <c r="A1570" s="126"/>
      <c r="B1570" s="127"/>
      <c r="C1570" s="128"/>
      <c r="D1570" s="129"/>
      <c r="E1570" s="129"/>
      <c r="F1570" s="129"/>
      <c r="G1570" s="129"/>
      <c r="H1570" s="129"/>
      <c r="I1570" s="129"/>
      <c r="L1570" s="132"/>
      <c r="Q1570" s="133"/>
      <c r="R1570" s="133"/>
      <c r="S1570" s="133"/>
      <c r="U1570" s="136"/>
      <c r="V1570" s="136"/>
      <c r="X1570" s="137"/>
      <c r="Y1570" s="135"/>
      <c r="AA1570" s="138"/>
    </row>
    <row r="1571" spans="1:27" x14ac:dyDescent="0.2">
      <c r="A1571" s="126"/>
      <c r="B1571" s="127"/>
      <c r="C1571" s="128"/>
      <c r="D1571" s="129"/>
      <c r="E1571" s="129"/>
      <c r="F1571" s="129"/>
      <c r="G1571" s="129"/>
      <c r="H1571" s="129"/>
      <c r="I1571" s="129"/>
      <c r="L1571" s="132"/>
      <c r="Q1571" s="133"/>
      <c r="R1571" s="133"/>
      <c r="S1571" s="133"/>
      <c r="U1571" s="136"/>
      <c r="V1571" s="136"/>
      <c r="X1571" s="137"/>
      <c r="Y1571" s="135"/>
      <c r="AA1571" s="138"/>
    </row>
    <row r="1572" spans="1:27" x14ac:dyDescent="0.2">
      <c r="A1572" s="126"/>
      <c r="B1572" s="127"/>
      <c r="C1572" s="128"/>
      <c r="D1572" s="129"/>
      <c r="E1572" s="129"/>
      <c r="F1572" s="129"/>
      <c r="G1572" s="129"/>
      <c r="H1572" s="129"/>
      <c r="I1572" s="129"/>
      <c r="L1572" s="132"/>
      <c r="Q1572" s="133"/>
      <c r="R1572" s="133"/>
      <c r="S1572" s="133"/>
      <c r="U1572" s="136"/>
      <c r="V1572" s="136"/>
      <c r="X1572" s="137"/>
      <c r="Y1572" s="135"/>
      <c r="AA1572" s="138"/>
    </row>
    <row r="1573" spans="1:27" x14ac:dyDescent="0.2">
      <c r="A1573" s="126"/>
      <c r="B1573" s="127"/>
      <c r="C1573" s="128"/>
      <c r="D1573" s="129"/>
      <c r="E1573" s="129"/>
      <c r="F1573" s="129"/>
      <c r="G1573" s="129"/>
      <c r="H1573" s="129"/>
      <c r="I1573" s="129"/>
      <c r="L1573" s="132"/>
      <c r="Q1573" s="133"/>
      <c r="R1573" s="133"/>
      <c r="S1573" s="133"/>
      <c r="U1573" s="136"/>
      <c r="V1573" s="136"/>
      <c r="X1573" s="137"/>
      <c r="Y1573" s="135"/>
      <c r="AA1573" s="138"/>
    </row>
    <row r="1574" spans="1:27" x14ac:dyDescent="0.2">
      <c r="A1574" s="126"/>
      <c r="B1574" s="127"/>
      <c r="C1574" s="128"/>
      <c r="D1574" s="129"/>
      <c r="E1574" s="129"/>
      <c r="F1574" s="129"/>
      <c r="G1574" s="129"/>
      <c r="H1574" s="129"/>
      <c r="I1574" s="129"/>
      <c r="L1574" s="132"/>
      <c r="Q1574" s="133"/>
      <c r="R1574" s="133"/>
      <c r="S1574" s="133"/>
      <c r="U1574" s="136"/>
      <c r="V1574" s="136"/>
      <c r="X1574" s="137"/>
      <c r="Y1574" s="135"/>
      <c r="AA1574" s="138"/>
    </row>
    <row r="1575" spans="1:27" x14ac:dyDescent="0.2">
      <c r="A1575" s="126"/>
      <c r="B1575" s="127"/>
      <c r="C1575" s="128"/>
      <c r="D1575" s="129"/>
      <c r="E1575" s="129"/>
      <c r="F1575" s="129"/>
      <c r="G1575" s="129"/>
      <c r="H1575" s="129"/>
      <c r="I1575" s="129"/>
      <c r="L1575" s="132"/>
      <c r="Q1575" s="133"/>
      <c r="R1575" s="133"/>
      <c r="S1575" s="133"/>
      <c r="U1575" s="136"/>
      <c r="V1575" s="136"/>
      <c r="X1575" s="137"/>
      <c r="Y1575" s="135"/>
      <c r="AA1575" s="138"/>
    </row>
    <row r="1576" spans="1:27" x14ac:dyDescent="0.2">
      <c r="A1576" s="126"/>
      <c r="B1576" s="127"/>
      <c r="C1576" s="128"/>
      <c r="D1576" s="129"/>
      <c r="E1576" s="129"/>
      <c r="F1576" s="129"/>
      <c r="G1576" s="129"/>
      <c r="H1576" s="129"/>
      <c r="I1576" s="129"/>
      <c r="L1576" s="132"/>
      <c r="Q1576" s="133"/>
      <c r="R1576" s="133"/>
      <c r="S1576" s="133"/>
      <c r="U1576" s="136"/>
      <c r="V1576" s="136"/>
      <c r="X1576" s="137"/>
      <c r="Y1576" s="135"/>
      <c r="AA1576" s="138"/>
    </row>
    <row r="1577" spans="1:27" x14ac:dyDescent="0.2">
      <c r="A1577" s="126"/>
      <c r="B1577" s="127"/>
      <c r="C1577" s="128"/>
      <c r="D1577" s="129"/>
      <c r="E1577" s="129"/>
      <c r="F1577" s="129"/>
      <c r="G1577" s="129"/>
      <c r="H1577" s="129"/>
      <c r="I1577" s="129"/>
      <c r="L1577" s="132"/>
      <c r="Q1577" s="133"/>
      <c r="R1577" s="133"/>
      <c r="S1577" s="133"/>
      <c r="U1577" s="136"/>
      <c r="V1577" s="136"/>
      <c r="X1577" s="137"/>
      <c r="Y1577" s="135"/>
      <c r="AA1577" s="138"/>
    </row>
    <row r="1578" spans="1:27" x14ac:dyDescent="0.2">
      <c r="A1578" s="126"/>
      <c r="B1578" s="127"/>
      <c r="C1578" s="128"/>
      <c r="D1578" s="129"/>
      <c r="E1578" s="129"/>
      <c r="F1578" s="129"/>
      <c r="G1578" s="129"/>
      <c r="H1578" s="129"/>
      <c r="I1578" s="129"/>
      <c r="L1578" s="132"/>
      <c r="Q1578" s="133"/>
      <c r="R1578" s="133"/>
      <c r="S1578" s="133"/>
      <c r="U1578" s="136"/>
      <c r="V1578" s="136"/>
      <c r="X1578" s="137"/>
      <c r="Y1578" s="135"/>
      <c r="AA1578" s="138"/>
    </row>
    <row r="1579" spans="1:27" x14ac:dyDescent="0.2">
      <c r="A1579" s="126"/>
      <c r="B1579" s="127"/>
      <c r="C1579" s="128"/>
      <c r="D1579" s="129"/>
      <c r="E1579" s="129"/>
      <c r="F1579" s="129"/>
      <c r="G1579" s="129"/>
      <c r="H1579" s="129"/>
      <c r="I1579" s="129"/>
      <c r="L1579" s="132"/>
      <c r="Q1579" s="133"/>
      <c r="R1579" s="133"/>
      <c r="S1579" s="133"/>
      <c r="U1579" s="136"/>
      <c r="V1579" s="136"/>
      <c r="X1579" s="137"/>
      <c r="Y1579" s="135"/>
      <c r="AA1579" s="138"/>
    </row>
    <row r="1580" spans="1:27" x14ac:dyDescent="0.2">
      <c r="A1580" s="126"/>
      <c r="B1580" s="127"/>
      <c r="C1580" s="128"/>
      <c r="D1580" s="129"/>
      <c r="E1580" s="129"/>
      <c r="F1580" s="129"/>
      <c r="G1580" s="129"/>
      <c r="H1580" s="129"/>
      <c r="I1580" s="129"/>
      <c r="L1580" s="132"/>
      <c r="Q1580" s="133"/>
      <c r="R1580" s="133"/>
      <c r="S1580" s="133"/>
      <c r="U1580" s="136"/>
      <c r="V1580" s="136"/>
      <c r="X1580" s="137"/>
      <c r="Y1580" s="135"/>
      <c r="AA1580" s="138"/>
    </row>
    <row r="1581" spans="1:27" x14ac:dyDescent="0.2">
      <c r="A1581" s="126"/>
      <c r="B1581" s="127"/>
      <c r="C1581" s="128"/>
      <c r="D1581" s="129"/>
      <c r="E1581" s="129"/>
      <c r="F1581" s="129"/>
      <c r="G1581" s="129"/>
      <c r="H1581" s="129"/>
      <c r="I1581" s="129"/>
      <c r="L1581" s="132"/>
      <c r="Q1581" s="133"/>
      <c r="R1581" s="133"/>
      <c r="S1581" s="133"/>
      <c r="U1581" s="136"/>
      <c r="V1581" s="136"/>
      <c r="X1581" s="137"/>
      <c r="Y1581" s="135"/>
      <c r="AA1581" s="138"/>
    </row>
    <row r="1582" spans="1:27" x14ac:dyDescent="0.2">
      <c r="A1582" s="126"/>
      <c r="B1582" s="127"/>
      <c r="C1582" s="128"/>
      <c r="D1582" s="129"/>
      <c r="E1582" s="129"/>
      <c r="F1582" s="129"/>
      <c r="G1582" s="129"/>
      <c r="H1582" s="129"/>
      <c r="I1582" s="129"/>
      <c r="L1582" s="132"/>
      <c r="Q1582" s="133"/>
      <c r="R1582" s="133"/>
      <c r="S1582" s="133"/>
      <c r="U1582" s="136"/>
      <c r="V1582" s="136"/>
      <c r="X1582" s="137"/>
      <c r="Y1582" s="135"/>
      <c r="AA1582" s="138"/>
    </row>
    <row r="1583" spans="1:27" x14ac:dyDescent="0.2">
      <c r="A1583" s="126"/>
      <c r="B1583" s="127"/>
      <c r="C1583" s="128"/>
      <c r="D1583" s="129"/>
      <c r="E1583" s="129"/>
      <c r="F1583" s="129"/>
      <c r="G1583" s="129"/>
      <c r="H1583" s="129"/>
      <c r="I1583" s="129"/>
      <c r="L1583" s="132"/>
      <c r="Q1583" s="133"/>
      <c r="R1583" s="133"/>
      <c r="S1583" s="133"/>
      <c r="U1583" s="136"/>
      <c r="V1583" s="136"/>
      <c r="X1583" s="137"/>
      <c r="Y1583" s="135"/>
      <c r="AA1583" s="138"/>
    </row>
    <row r="1584" spans="1:27" x14ac:dyDescent="0.2">
      <c r="A1584" s="126"/>
      <c r="B1584" s="127"/>
      <c r="C1584" s="128"/>
      <c r="D1584" s="129"/>
      <c r="E1584" s="129"/>
      <c r="F1584" s="129"/>
      <c r="G1584" s="129"/>
      <c r="H1584" s="129"/>
      <c r="I1584" s="129"/>
      <c r="L1584" s="132"/>
      <c r="Q1584" s="133"/>
      <c r="R1584" s="133"/>
      <c r="S1584" s="133"/>
      <c r="U1584" s="136"/>
      <c r="V1584" s="136"/>
      <c r="X1584" s="137"/>
      <c r="Y1584" s="135"/>
      <c r="AA1584" s="138"/>
    </row>
    <row r="1585" spans="1:27" x14ac:dyDescent="0.2">
      <c r="A1585" s="126"/>
      <c r="B1585" s="127"/>
      <c r="C1585" s="128"/>
      <c r="D1585" s="129"/>
      <c r="E1585" s="129"/>
      <c r="F1585" s="129"/>
      <c r="G1585" s="129"/>
      <c r="H1585" s="129"/>
      <c r="I1585" s="129"/>
      <c r="L1585" s="132"/>
      <c r="Q1585" s="133"/>
      <c r="R1585" s="133"/>
      <c r="S1585" s="133"/>
      <c r="U1585" s="136"/>
      <c r="V1585" s="136"/>
      <c r="X1585" s="137"/>
      <c r="Y1585" s="135"/>
      <c r="AA1585" s="138"/>
    </row>
    <row r="1586" spans="1:27" x14ac:dyDescent="0.2">
      <c r="A1586" s="126"/>
      <c r="B1586" s="127"/>
      <c r="C1586" s="128"/>
      <c r="D1586" s="129"/>
      <c r="E1586" s="129"/>
      <c r="F1586" s="129"/>
      <c r="G1586" s="129"/>
      <c r="H1586" s="129"/>
      <c r="I1586" s="129"/>
      <c r="L1586" s="132"/>
      <c r="Q1586" s="133"/>
      <c r="R1586" s="133"/>
      <c r="S1586" s="133"/>
      <c r="U1586" s="136"/>
      <c r="V1586" s="136"/>
      <c r="X1586" s="137"/>
      <c r="Y1586" s="135"/>
      <c r="AA1586" s="138"/>
    </row>
    <row r="1587" spans="1:27" x14ac:dyDescent="0.2">
      <c r="A1587" s="126"/>
      <c r="B1587" s="127"/>
      <c r="C1587" s="128"/>
      <c r="D1587" s="129"/>
      <c r="E1587" s="129"/>
      <c r="F1587" s="129"/>
      <c r="G1587" s="129"/>
      <c r="H1587" s="129"/>
      <c r="I1587" s="129"/>
      <c r="L1587" s="132"/>
      <c r="Q1587" s="133"/>
      <c r="R1587" s="133"/>
      <c r="S1587" s="133"/>
      <c r="U1587" s="136"/>
      <c r="V1587" s="136"/>
      <c r="X1587" s="137"/>
      <c r="Y1587" s="135"/>
      <c r="AA1587" s="138"/>
    </row>
    <row r="1588" spans="1:27" x14ac:dyDescent="0.2">
      <c r="A1588" s="126"/>
      <c r="B1588" s="127"/>
      <c r="C1588" s="128"/>
      <c r="D1588" s="129"/>
      <c r="E1588" s="129"/>
      <c r="F1588" s="129"/>
      <c r="G1588" s="129"/>
      <c r="H1588" s="129"/>
      <c r="I1588" s="129"/>
      <c r="L1588" s="132"/>
      <c r="Q1588" s="133"/>
      <c r="R1588" s="133"/>
      <c r="S1588" s="133"/>
      <c r="U1588" s="136"/>
      <c r="V1588" s="136"/>
      <c r="X1588" s="137"/>
      <c r="Y1588" s="135"/>
      <c r="AA1588" s="138"/>
    </row>
    <row r="1589" spans="1:27" x14ac:dyDescent="0.2">
      <c r="A1589" s="126"/>
      <c r="B1589" s="127"/>
      <c r="C1589" s="128"/>
      <c r="D1589" s="129"/>
      <c r="E1589" s="129"/>
      <c r="F1589" s="129"/>
      <c r="G1589" s="129"/>
      <c r="H1589" s="129"/>
      <c r="I1589" s="129"/>
      <c r="L1589" s="132"/>
      <c r="Q1589" s="133"/>
      <c r="R1589" s="133"/>
      <c r="S1589" s="133"/>
      <c r="U1589" s="136"/>
      <c r="V1589" s="136"/>
      <c r="X1589" s="137"/>
      <c r="Y1589" s="135"/>
      <c r="AA1589" s="138"/>
    </row>
    <row r="1590" spans="1:27" x14ac:dyDescent="0.2">
      <c r="A1590" s="126"/>
      <c r="B1590" s="127"/>
      <c r="C1590" s="128"/>
      <c r="D1590" s="129"/>
      <c r="E1590" s="129"/>
      <c r="F1590" s="129"/>
      <c r="G1590" s="129"/>
      <c r="H1590" s="129"/>
      <c r="I1590" s="129"/>
      <c r="L1590" s="132"/>
      <c r="Q1590" s="133"/>
      <c r="R1590" s="133"/>
      <c r="S1590" s="133"/>
      <c r="U1590" s="136"/>
      <c r="V1590" s="136"/>
      <c r="X1590" s="137"/>
      <c r="Y1590" s="135"/>
      <c r="AA1590" s="138"/>
    </row>
    <row r="1591" spans="1:27" x14ac:dyDescent="0.2">
      <c r="A1591" s="126"/>
      <c r="B1591" s="127"/>
      <c r="C1591" s="128"/>
      <c r="D1591" s="129"/>
      <c r="E1591" s="129"/>
      <c r="F1591" s="129"/>
      <c r="G1591" s="129"/>
      <c r="H1591" s="129"/>
      <c r="I1591" s="129"/>
      <c r="L1591" s="132"/>
      <c r="Q1591" s="133"/>
      <c r="R1591" s="133"/>
      <c r="S1591" s="133"/>
      <c r="U1591" s="136"/>
      <c r="V1591" s="136"/>
      <c r="X1591" s="137"/>
      <c r="Y1591" s="135"/>
      <c r="AA1591" s="138"/>
    </row>
    <row r="1592" spans="1:27" x14ac:dyDescent="0.2">
      <c r="A1592" s="126"/>
      <c r="B1592" s="127"/>
      <c r="C1592" s="128"/>
      <c r="D1592" s="129"/>
      <c r="E1592" s="129"/>
      <c r="F1592" s="129"/>
      <c r="G1592" s="129"/>
      <c r="H1592" s="129"/>
      <c r="I1592" s="129"/>
      <c r="L1592" s="132"/>
      <c r="Q1592" s="133"/>
      <c r="R1592" s="133"/>
      <c r="S1592" s="133"/>
      <c r="U1592" s="136"/>
      <c r="V1592" s="136"/>
      <c r="X1592" s="137"/>
      <c r="Y1592" s="135"/>
      <c r="AA1592" s="138"/>
    </row>
    <row r="1593" spans="1:27" x14ac:dyDescent="0.2">
      <c r="A1593" s="126"/>
      <c r="B1593" s="127"/>
      <c r="C1593" s="128"/>
      <c r="D1593" s="129"/>
      <c r="E1593" s="129"/>
      <c r="F1593" s="129"/>
      <c r="G1593" s="129"/>
      <c r="H1593" s="129"/>
      <c r="I1593" s="129"/>
      <c r="L1593" s="132"/>
      <c r="Q1593" s="133"/>
      <c r="R1593" s="133"/>
      <c r="S1593" s="133"/>
      <c r="U1593" s="136"/>
      <c r="V1593" s="136"/>
      <c r="X1593" s="137"/>
      <c r="Y1593" s="135"/>
      <c r="AA1593" s="138"/>
    </row>
    <row r="1594" spans="1:27" x14ac:dyDescent="0.2">
      <c r="A1594" s="126"/>
      <c r="B1594" s="127"/>
      <c r="C1594" s="128"/>
      <c r="D1594" s="129"/>
      <c r="E1594" s="129"/>
      <c r="F1594" s="129"/>
      <c r="G1594" s="129"/>
      <c r="H1594" s="129"/>
      <c r="I1594" s="129"/>
      <c r="L1594" s="132"/>
      <c r="Q1594" s="133"/>
      <c r="R1594" s="133"/>
      <c r="S1594" s="133"/>
      <c r="U1594" s="136"/>
      <c r="V1594" s="136"/>
      <c r="X1594" s="137"/>
      <c r="Y1594" s="135"/>
      <c r="AA1594" s="138"/>
    </row>
    <row r="1595" spans="1:27" x14ac:dyDescent="0.2">
      <c r="A1595" s="126"/>
      <c r="B1595" s="127"/>
      <c r="C1595" s="128"/>
      <c r="D1595" s="129"/>
      <c r="E1595" s="129"/>
      <c r="F1595" s="129"/>
      <c r="G1595" s="129"/>
      <c r="H1595" s="129"/>
      <c r="I1595" s="129"/>
      <c r="L1595" s="132"/>
      <c r="Q1595" s="133"/>
      <c r="R1595" s="133"/>
      <c r="S1595" s="133"/>
      <c r="U1595" s="136"/>
      <c r="V1595" s="136"/>
      <c r="X1595" s="137"/>
      <c r="Y1595" s="135"/>
      <c r="AA1595" s="138"/>
    </row>
    <row r="1596" spans="1:27" x14ac:dyDescent="0.2">
      <c r="A1596" s="126"/>
      <c r="B1596" s="127"/>
      <c r="C1596" s="128"/>
      <c r="D1596" s="129"/>
      <c r="E1596" s="129"/>
      <c r="F1596" s="129"/>
      <c r="G1596" s="129"/>
      <c r="H1596" s="129"/>
      <c r="I1596" s="129"/>
      <c r="L1596" s="132"/>
      <c r="Q1596" s="133"/>
      <c r="R1596" s="133"/>
      <c r="S1596" s="133"/>
      <c r="U1596" s="136"/>
      <c r="V1596" s="136"/>
      <c r="X1596" s="137"/>
      <c r="Y1596" s="135"/>
      <c r="AA1596" s="138"/>
    </row>
    <row r="1597" spans="1:27" x14ac:dyDescent="0.2">
      <c r="A1597" s="126"/>
      <c r="B1597" s="127"/>
      <c r="C1597" s="128"/>
      <c r="D1597" s="129"/>
      <c r="E1597" s="129"/>
      <c r="F1597" s="129"/>
      <c r="G1597" s="129"/>
      <c r="H1597" s="129"/>
      <c r="I1597" s="129"/>
      <c r="L1597" s="132"/>
      <c r="Q1597" s="133"/>
      <c r="R1597" s="133"/>
      <c r="S1597" s="133"/>
      <c r="U1597" s="136"/>
      <c r="V1597" s="136"/>
      <c r="X1597" s="137"/>
      <c r="Y1597" s="135"/>
      <c r="AA1597" s="138"/>
    </row>
    <row r="1598" spans="1:27" x14ac:dyDescent="0.2">
      <c r="A1598" s="126"/>
      <c r="B1598" s="127"/>
      <c r="C1598" s="128"/>
      <c r="D1598" s="129"/>
      <c r="E1598" s="129"/>
      <c r="F1598" s="129"/>
      <c r="G1598" s="129"/>
      <c r="H1598" s="129"/>
      <c r="I1598" s="129"/>
      <c r="L1598" s="132"/>
      <c r="Q1598" s="133"/>
      <c r="R1598" s="133"/>
      <c r="S1598" s="133"/>
      <c r="U1598" s="136"/>
      <c r="V1598" s="136"/>
      <c r="X1598" s="137"/>
      <c r="Y1598" s="135"/>
      <c r="AA1598" s="138"/>
    </row>
    <row r="1599" spans="1:27" x14ac:dyDescent="0.2">
      <c r="A1599" s="126"/>
      <c r="B1599" s="127"/>
      <c r="C1599" s="128"/>
      <c r="D1599" s="129"/>
      <c r="E1599" s="129"/>
      <c r="F1599" s="129"/>
      <c r="G1599" s="129"/>
      <c r="H1599" s="129"/>
      <c r="I1599" s="129"/>
      <c r="L1599" s="132"/>
      <c r="Q1599" s="133"/>
      <c r="R1599" s="133"/>
      <c r="S1599" s="133"/>
      <c r="U1599" s="136"/>
      <c r="V1599" s="136"/>
      <c r="X1599" s="137"/>
      <c r="Y1599" s="135"/>
      <c r="AA1599" s="138"/>
    </row>
    <row r="1600" spans="1:27" x14ac:dyDescent="0.2">
      <c r="A1600" s="126"/>
      <c r="B1600" s="127"/>
      <c r="C1600" s="128"/>
      <c r="D1600" s="129"/>
      <c r="E1600" s="129"/>
      <c r="F1600" s="129"/>
      <c r="G1600" s="129"/>
      <c r="H1600" s="129"/>
      <c r="I1600" s="129"/>
      <c r="L1600" s="132"/>
      <c r="Q1600" s="133"/>
      <c r="R1600" s="133"/>
      <c r="S1600" s="133"/>
      <c r="U1600" s="136"/>
      <c r="V1600" s="136"/>
      <c r="X1600" s="137"/>
      <c r="Y1600" s="135"/>
      <c r="AA1600" s="138"/>
    </row>
    <row r="1601" spans="1:27" x14ac:dyDescent="0.2">
      <c r="A1601" s="126"/>
      <c r="B1601" s="127"/>
      <c r="C1601" s="128"/>
      <c r="D1601" s="129"/>
      <c r="E1601" s="129"/>
      <c r="F1601" s="129"/>
      <c r="G1601" s="129"/>
      <c r="H1601" s="129"/>
      <c r="I1601" s="129"/>
      <c r="L1601" s="132"/>
      <c r="Q1601" s="133"/>
      <c r="R1601" s="133"/>
      <c r="S1601" s="133"/>
      <c r="U1601" s="136"/>
      <c r="V1601" s="136"/>
      <c r="X1601" s="137"/>
      <c r="Y1601" s="135"/>
      <c r="AA1601" s="138"/>
    </row>
    <row r="1602" spans="1:27" x14ac:dyDescent="0.2">
      <c r="A1602" s="126"/>
      <c r="B1602" s="127"/>
      <c r="C1602" s="128"/>
      <c r="D1602" s="129"/>
      <c r="E1602" s="129"/>
      <c r="F1602" s="129"/>
      <c r="G1602" s="129"/>
      <c r="H1602" s="129"/>
      <c r="I1602" s="129"/>
      <c r="L1602" s="132"/>
      <c r="Q1602" s="133"/>
      <c r="R1602" s="133"/>
      <c r="S1602" s="133"/>
      <c r="U1602" s="136"/>
      <c r="V1602" s="136"/>
      <c r="X1602" s="137"/>
      <c r="Y1602" s="135"/>
      <c r="AA1602" s="138"/>
    </row>
    <row r="1603" spans="1:27" x14ac:dyDescent="0.2">
      <c r="A1603" s="126"/>
      <c r="B1603" s="127"/>
      <c r="C1603" s="128"/>
      <c r="D1603" s="129"/>
      <c r="E1603" s="129"/>
      <c r="F1603" s="129"/>
      <c r="G1603" s="129"/>
      <c r="H1603" s="129"/>
      <c r="I1603" s="129"/>
      <c r="L1603" s="132"/>
      <c r="Q1603" s="133"/>
      <c r="R1603" s="133"/>
      <c r="S1603" s="133"/>
      <c r="U1603" s="136"/>
      <c r="V1603" s="136"/>
      <c r="X1603" s="137"/>
      <c r="Y1603" s="135"/>
      <c r="AA1603" s="138"/>
    </row>
    <row r="1604" spans="1:27" x14ac:dyDescent="0.2">
      <c r="A1604" s="126"/>
      <c r="B1604" s="127"/>
      <c r="C1604" s="128"/>
      <c r="D1604" s="129"/>
      <c r="E1604" s="129"/>
      <c r="F1604" s="129"/>
      <c r="G1604" s="129"/>
      <c r="H1604" s="129"/>
      <c r="I1604" s="129"/>
      <c r="L1604" s="132"/>
      <c r="Q1604" s="133"/>
      <c r="R1604" s="133"/>
      <c r="S1604" s="133"/>
      <c r="U1604" s="136"/>
      <c r="V1604" s="136"/>
      <c r="X1604" s="137"/>
      <c r="Y1604" s="135"/>
      <c r="AA1604" s="138"/>
    </row>
    <row r="1605" spans="1:27" x14ac:dyDescent="0.2">
      <c r="A1605" s="126"/>
      <c r="B1605" s="127"/>
      <c r="C1605" s="128"/>
      <c r="D1605" s="129"/>
      <c r="E1605" s="129"/>
      <c r="F1605" s="129"/>
      <c r="G1605" s="129"/>
      <c r="H1605" s="129"/>
      <c r="I1605" s="129"/>
      <c r="L1605" s="132"/>
      <c r="Q1605" s="133"/>
      <c r="R1605" s="133"/>
      <c r="S1605" s="133"/>
      <c r="U1605" s="136"/>
      <c r="V1605" s="136"/>
      <c r="X1605" s="137"/>
      <c r="Y1605" s="135"/>
      <c r="AA1605" s="138"/>
    </row>
    <row r="1606" spans="1:27" x14ac:dyDescent="0.2">
      <c r="A1606" s="126"/>
      <c r="B1606" s="127"/>
      <c r="C1606" s="128"/>
      <c r="D1606" s="129"/>
      <c r="E1606" s="129"/>
      <c r="F1606" s="129"/>
      <c r="G1606" s="129"/>
      <c r="H1606" s="129"/>
      <c r="I1606" s="129"/>
      <c r="L1606" s="132"/>
      <c r="Q1606" s="133"/>
      <c r="R1606" s="133"/>
      <c r="S1606" s="133"/>
      <c r="U1606" s="136"/>
      <c r="V1606" s="136"/>
      <c r="X1606" s="137"/>
      <c r="Y1606" s="135"/>
      <c r="AA1606" s="138"/>
    </row>
    <row r="1607" spans="1:27" x14ac:dyDescent="0.2">
      <c r="A1607" s="126"/>
      <c r="B1607" s="127"/>
      <c r="C1607" s="128"/>
      <c r="D1607" s="129"/>
      <c r="E1607" s="129"/>
      <c r="F1607" s="129"/>
      <c r="G1607" s="129"/>
      <c r="H1607" s="129"/>
      <c r="I1607" s="129"/>
      <c r="L1607" s="132"/>
      <c r="Q1607" s="133"/>
      <c r="R1607" s="133"/>
      <c r="S1607" s="133"/>
      <c r="U1607" s="136"/>
      <c r="V1607" s="136"/>
      <c r="X1607" s="137"/>
      <c r="Y1607" s="135"/>
      <c r="AA1607" s="138"/>
    </row>
    <row r="1608" spans="1:27" x14ac:dyDescent="0.2">
      <c r="A1608" s="126"/>
      <c r="B1608" s="127"/>
      <c r="C1608" s="128"/>
      <c r="D1608" s="129"/>
      <c r="E1608" s="129"/>
      <c r="F1608" s="129"/>
      <c r="G1608" s="129"/>
      <c r="H1608" s="129"/>
      <c r="I1608" s="129"/>
      <c r="L1608" s="132"/>
      <c r="Q1608" s="133"/>
      <c r="R1608" s="133"/>
      <c r="S1608" s="133"/>
      <c r="U1608" s="136"/>
      <c r="V1608" s="136"/>
      <c r="X1608" s="137"/>
      <c r="Y1608" s="135"/>
      <c r="AA1608" s="138"/>
    </row>
    <row r="1609" spans="1:27" x14ac:dyDescent="0.2">
      <c r="A1609" s="126"/>
      <c r="B1609" s="127"/>
      <c r="C1609" s="128"/>
      <c r="D1609" s="129"/>
      <c r="E1609" s="129"/>
      <c r="F1609" s="129"/>
      <c r="G1609" s="129"/>
      <c r="H1609" s="129"/>
      <c r="I1609" s="129"/>
      <c r="L1609" s="132"/>
      <c r="Q1609" s="133"/>
      <c r="R1609" s="133"/>
      <c r="S1609" s="133"/>
      <c r="U1609" s="136"/>
      <c r="V1609" s="136"/>
      <c r="X1609" s="137"/>
      <c r="Y1609" s="135"/>
      <c r="AA1609" s="138"/>
    </row>
    <row r="1610" spans="1:27" x14ac:dyDescent="0.2">
      <c r="A1610" s="126"/>
      <c r="B1610" s="127"/>
      <c r="C1610" s="128"/>
      <c r="D1610" s="129"/>
      <c r="E1610" s="129"/>
      <c r="F1610" s="129"/>
      <c r="G1610" s="129"/>
      <c r="H1610" s="129"/>
      <c r="I1610" s="129"/>
      <c r="L1610" s="132"/>
      <c r="Q1610" s="133"/>
      <c r="R1610" s="133"/>
      <c r="S1610" s="133"/>
      <c r="U1610" s="136"/>
      <c r="V1610" s="136"/>
      <c r="X1610" s="137"/>
      <c r="Y1610" s="135"/>
      <c r="AA1610" s="138"/>
    </row>
    <row r="1611" spans="1:27" x14ac:dyDescent="0.2">
      <c r="A1611" s="126"/>
      <c r="B1611" s="127"/>
      <c r="C1611" s="128"/>
      <c r="D1611" s="129"/>
      <c r="E1611" s="129"/>
      <c r="F1611" s="129"/>
      <c r="G1611" s="129"/>
      <c r="H1611" s="129"/>
      <c r="I1611" s="129"/>
      <c r="L1611" s="132"/>
      <c r="Q1611" s="133"/>
      <c r="R1611" s="133"/>
      <c r="S1611" s="133"/>
      <c r="U1611" s="136"/>
      <c r="V1611" s="136"/>
      <c r="X1611" s="137"/>
      <c r="Y1611" s="135"/>
      <c r="AA1611" s="138"/>
    </row>
    <row r="1612" spans="1:27" x14ac:dyDescent="0.2">
      <c r="A1612" s="126"/>
      <c r="B1612" s="127"/>
      <c r="C1612" s="128"/>
      <c r="D1612" s="129"/>
      <c r="E1612" s="129"/>
      <c r="F1612" s="129"/>
      <c r="G1612" s="129"/>
      <c r="H1612" s="129"/>
      <c r="I1612" s="129"/>
      <c r="L1612" s="132"/>
      <c r="Q1612" s="133"/>
      <c r="R1612" s="133"/>
      <c r="S1612" s="133"/>
      <c r="U1612" s="136"/>
      <c r="V1612" s="136"/>
      <c r="X1612" s="137"/>
      <c r="Y1612" s="135"/>
      <c r="AA1612" s="138"/>
    </row>
    <row r="1613" spans="1:27" x14ac:dyDescent="0.2">
      <c r="A1613" s="126"/>
      <c r="B1613" s="127"/>
      <c r="C1613" s="128"/>
      <c r="D1613" s="129"/>
      <c r="E1613" s="129"/>
      <c r="F1613" s="129"/>
      <c r="G1613" s="129"/>
      <c r="H1613" s="129"/>
      <c r="I1613" s="129"/>
      <c r="L1613" s="132"/>
      <c r="Q1613" s="133"/>
      <c r="R1613" s="133"/>
      <c r="S1613" s="133"/>
      <c r="U1613" s="136"/>
      <c r="V1613" s="136"/>
      <c r="X1613" s="137"/>
      <c r="Y1613" s="135"/>
      <c r="AA1613" s="138"/>
    </row>
    <row r="1614" spans="1:27" x14ac:dyDescent="0.2">
      <c r="A1614" s="126"/>
      <c r="B1614" s="127"/>
      <c r="C1614" s="128"/>
      <c r="D1614" s="129"/>
      <c r="E1614" s="129"/>
      <c r="F1614" s="129"/>
      <c r="G1614" s="129"/>
      <c r="H1614" s="129"/>
      <c r="I1614" s="129"/>
      <c r="L1614" s="132"/>
      <c r="Q1614" s="133"/>
      <c r="R1614" s="133"/>
      <c r="S1614" s="133"/>
      <c r="U1614" s="136"/>
      <c r="V1614" s="136"/>
      <c r="X1614" s="137"/>
      <c r="Y1614" s="135"/>
      <c r="AA1614" s="138"/>
    </row>
    <row r="1615" spans="1:27" x14ac:dyDescent="0.2">
      <c r="A1615" s="126"/>
      <c r="B1615" s="127"/>
      <c r="C1615" s="128"/>
      <c r="D1615" s="129"/>
      <c r="E1615" s="129"/>
      <c r="F1615" s="129"/>
      <c r="G1615" s="129"/>
      <c r="H1615" s="129"/>
      <c r="I1615" s="129"/>
      <c r="L1615" s="132"/>
      <c r="Q1615" s="133"/>
      <c r="R1615" s="133"/>
      <c r="S1615" s="133"/>
      <c r="U1615" s="136"/>
      <c r="V1615" s="136"/>
      <c r="X1615" s="137"/>
      <c r="Y1615" s="135"/>
      <c r="AA1615" s="138"/>
    </row>
    <row r="1616" spans="1:27" x14ac:dyDescent="0.2">
      <c r="A1616" s="126"/>
      <c r="B1616" s="127"/>
      <c r="C1616" s="128"/>
      <c r="D1616" s="129"/>
      <c r="E1616" s="129"/>
      <c r="F1616" s="129"/>
      <c r="G1616" s="129"/>
      <c r="H1616" s="129"/>
      <c r="I1616" s="129"/>
      <c r="L1616" s="132"/>
      <c r="Q1616" s="133"/>
      <c r="R1616" s="133"/>
      <c r="S1616" s="133"/>
      <c r="U1616" s="136"/>
      <c r="V1616" s="136"/>
      <c r="X1616" s="137"/>
      <c r="Y1616" s="135"/>
      <c r="AA1616" s="138"/>
    </row>
    <row r="1617" spans="1:27" x14ac:dyDescent="0.2">
      <c r="A1617" s="126"/>
      <c r="B1617" s="127"/>
      <c r="C1617" s="128"/>
      <c r="D1617" s="129"/>
      <c r="E1617" s="129"/>
      <c r="F1617" s="129"/>
      <c r="G1617" s="129"/>
      <c r="H1617" s="129"/>
      <c r="I1617" s="129"/>
      <c r="L1617" s="132"/>
      <c r="Q1617" s="133"/>
      <c r="R1617" s="133"/>
      <c r="S1617" s="133"/>
      <c r="U1617" s="136"/>
      <c r="V1617" s="136"/>
      <c r="X1617" s="137"/>
      <c r="Y1617" s="135"/>
      <c r="AA1617" s="138"/>
    </row>
    <row r="1618" spans="1:27" x14ac:dyDescent="0.2">
      <c r="A1618" s="126"/>
      <c r="B1618" s="127"/>
      <c r="C1618" s="128"/>
      <c r="D1618" s="129"/>
      <c r="E1618" s="129"/>
      <c r="F1618" s="129"/>
      <c r="G1618" s="129"/>
      <c r="H1618" s="129"/>
      <c r="I1618" s="129"/>
      <c r="L1618" s="132"/>
      <c r="Q1618" s="133"/>
      <c r="R1618" s="133"/>
      <c r="S1618" s="133"/>
      <c r="U1618" s="136"/>
      <c r="V1618" s="136"/>
      <c r="X1618" s="137"/>
      <c r="Y1618" s="135"/>
      <c r="AA1618" s="138"/>
    </row>
    <row r="1619" spans="1:27" x14ac:dyDescent="0.2">
      <c r="A1619" s="126"/>
      <c r="B1619" s="127"/>
      <c r="C1619" s="128"/>
      <c r="D1619" s="129"/>
      <c r="E1619" s="129"/>
      <c r="F1619" s="129"/>
      <c r="G1619" s="129"/>
      <c r="H1619" s="129"/>
      <c r="I1619" s="129"/>
      <c r="L1619" s="132"/>
      <c r="Q1619" s="133"/>
      <c r="R1619" s="133"/>
      <c r="S1619" s="133"/>
      <c r="U1619" s="136"/>
      <c r="V1619" s="136"/>
      <c r="X1619" s="137"/>
      <c r="Y1619" s="135"/>
      <c r="AA1619" s="138"/>
    </row>
    <row r="1620" spans="1:27" x14ac:dyDescent="0.2">
      <c r="A1620" s="126"/>
      <c r="B1620" s="127"/>
      <c r="C1620" s="128"/>
      <c r="D1620" s="129"/>
      <c r="E1620" s="129"/>
      <c r="F1620" s="129"/>
      <c r="G1620" s="129"/>
      <c r="H1620" s="129"/>
      <c r="I1620" s="129"/>
      <c r="L1620" s="132"/>
      <c r="Q1620" s="133"/>
      <c r="R1620" s="133"/>
      <c r="S1620" s="133"/>
      <c r="U1620" s="136"/>
      <c r="V1620" s="136"/>
      <c r="X1620" s="137"/>
      <c r="Y1620" s="135"/>
      <c r="AA1620" s="138"/>
    </row>
    <row r="1621" spans="1:27" x14ac:dyDescent="0.2">
      <c r="A1621" s="126"/>
      <c r="B1621" s="127"/>
      <c r="C1621" s="128"/>
      <c r="D1621" s="129"/>
      <c r="E1621" s="129"/>
      <c r="F1621" s="129"/>
      <c r="G1621" s="129"/>
      <c r="H1621" s="129"/>
      <c r="I1621" s="129"/>
      <c r="L1621" s="132"/>
      <c r="Q1621" s="133"/>
      <c r="R1621" s="133"/>
      <c r="S1621" s="133"/>
      <c r="U1621" s="136"/>
      <c r="V1621" s="136"/>
      <c r="X1621" s="137"/>
      <c r="Y1621" s="135"/>
      <c r="AA1621" s="138"/>
    </row>
    <row r="1622" spans="1:27" x14ac:dyDescent="0.2">
      <c r="A1622" s="126"/>
      <c r="B1622" s="127"/>
      <c r="C1622" s="128"/>
      <c r="D1622" s="129"/>
      <c r="E1622" s="129"/>
      <c r="F1622" s="129"/>
      <c r="G1622" s="129"/>
      <c r="H1622" s="129"/>
      <c r="I1622" s="129"/>
      <c r="L1622" s="132"/>
      <c r="Q1622" s="133"/>
      <c r="R1622" s="133"/>
      <c r="S1622" s="133"/>
      <c r="U1622" s="136"/>
      <c r="V1622" s="136"/>
      <c r="X1622" s="137"/>
      <c r="Y1622" s="135"/>
      <c r="AA1622" s="138"/>
    </row>
    <row r="1623" spans="1:27" x14ac:dyDescent="0.2">
      <c r="A1623" s="126"/>
      <c r="B1623" s="127"/>
      <c r="C1623" s="128"/>
      <c r="D1623" s="129"/>
      <c r="E1623" s="129"/>
      <c r="F1623" s="129"/>
      <c r="G1623" s="129"/>
      <c r="H1623" s="129"/>
      <c r="I1623" s="129"/>
      <c r="L1623" s="132"/>
      <c r="Q1623" s="133"/>
      <c r="R1623" s="133"/>
      <c r="S1623" s="133"/>
      <c r="U1623" s="136"/>
      <c r="V1623" s="136"/>
      <c r="X1623" s="137"/>
      <c r="Y1623" s="135"/>
      <c r="AA1623" s="138"/>
    </row>
    <row r="1624" spans="1:27" x14ac:dyDescent="0.2">
      <c r="A1624" s="126"/>
      <c r="B1624" s="127"/>
      <c r="C1624" s="128"/>
      <c r="D1624" s="129"/>
      <c r="E1624" s="129"/>
      <c r="F1624" s="129"/>
      <c r="G1624" s="129"/>
      <c r="H1624" s="129"/>
      <c r="I1624" s="129"/>
      <c r="L1624" s="132"/>
      <c r="Q1624" s="133"/>
      <c r="R1624" s="133"/>
      <c r="S1624" s="133"/>
      <c r="U1624" s="136"/>
      <c r="V1624" s="136"/>
      <c r="X1624" s="137"/>
      <c r="Y1624" s="135"/>
      <c r="AA1624" s="138"/>
    </row>
    <row r="1625" spans="1:27" x14ac:dyDescent="0.2">
      <c r="A1625" s="126"/>
      <c r="B1625" s="127"/>
      <c r="C1625" s="128"/>
      <c r="D1625" s="129"/>
      <c r="E1625" s="129"/>
      <c r="F1625" s="129"/>
      <c r="G1625" s="129"/>
      <c r="H1625" s="129"/>
      <c r="I1625" s="129"/>
      <c r="L1625" s="132"/>
      <c r="Q1625" s="133"/>
      <c r="R1625" s="133"/>
      <c r="S1625" s="133"/>
      <c r="U1625" s="136"/>
      <c r="V1625" s="136"/>
      <c r="X1625" s="137"/>
      <c r="Y1625" s="135"/>
      <c r="AA1625" s="138"/>
    </row>
    <row r="1626" spans="1:27" x14ac:dyDescent="0.2">
      <c r="A1626" s="126"/>
      <c r="B1626" s="127"/>
      <c r="C1626" s="128"/>
      <c r="D1626" s="129"/>
      <c r="E1626" s="129"/>
      <c r="F1626" s="129"/>
      <c r="G1626" s="129"/>
      <c r="H1626" s="129"/>
      <c r="I1626" s="129"/>
      <c r="L1626" s="132"/>
      <c r="Q1626" s="133"/>
      <c r="R1626" s="133"/>
      <c r="S1626" s="133"/>
      <c r="U1626" s="136"/>
      <c r="V1626" s="136"/>
      <c r="X1626" s="137"/>
      <c r="Y1626" s="135"/>
      <c r="AA1626" s="138"/>
    </row>
    <row r="1627" spans="1:27" x14ac:dyDescent="0.2">
      <c r="A1627" s="126"/>
      <c r="B1627" s="127"/>
      <c r="C1627" s="128"/>
      <c r="D1627" s="129"/>
      <c r="E1627" s="129"/>
      <c r="F1627" s="129"/>
      <c r="G1627" s="129"/>
      <c r="H1627" s="129"/>
      <c r="I1627" s="129"/>
      <c r="L1627" s="132"/>
      <c r="Q1627" s="133"/>
      <c r="R1627" s="133"/>
      <c r="S1627" s="133"/>
      <c r="U1627" s="136"/>
      <c r="V1627" s="136"/>
      <c r="X1627" s="137"/>
      <c r="Y1627" s="135"/>
      <c r="AA1627" s="138"/>
    </row>
    <row r="1628" spans="1:27" x14ac:dyDescent="0.2">
      <c r="A1628" s="126"/>
      <c r="B1628" s="127"/>
      <c r="C1628" s="128"/>
      <c r="D1628" s="129"/>
      <c r="E1628" s="129"/>
      <c r="F1628" s="129"/>
      <c r="G1628" s="129"/>
      <c r="H1628" s="129"/>
      <c r="I1628" s="129"/>
      <c r="L1628" s="132"/>
      <c r="Q1628" s="133"/>
      <c r="R1628" s="133"/>
      <c r="S1628" s="133"/>
      <c r="U1628" s="136"/>
      <c r="V1628" s="136"/>
      <c r="X1628" s="137"/>
      <c r="Y1628" s="135"/>
      <c r="AA1628" s="138"/>
    </row>
    <row r="1629" spans="1:27" x14ac:dyDescent="0.2">
      <c r="A1629" s="126"/>
      <c r="B1629" s="127"/>
      <c r="C1629" s="128"/>
      <c r="D1629" s="129"/>
      <c r="E1629" s="129"/>
      <c r="F1629" s="129"/>
      <c r="G1629" s="129"/>
      <c r="H1629" s="129"/>
      <c r="I1629" s="129"/>
      <c r="L1629" s="132"/>
      <c r="Q1629" s="133"/>
      <c r="R1629" s="133"/>
      <c r="S1629" s="133"/>
      <c r="U1629" s="136"/>
      <c r="V1629" s="136"/>
      <c r="X1629" s="137"/>
      <c r="Y1629" s="135"/>
      <c r="AA1629" s="138"/>
    </row>
    <row r="1630" spans="1:27" x14ac:dyDescent="0.2">
      <c r="A1630" s="126"/>
      <c r="B1630" s="127"/>
      <c r="C1630" s="128"/>
      <c r="D1630" s="129"/>
      <c r="E1630" s="129"/>
      <c r="F1630" s="129"/>
      <c r="G1630" s="129"/>
      <c r="H1630" s="129"/>
      <c r="I1630" s="129"/>
      <c r="L1630" s="132"/>
      <c r="Q1630" s="133"/>
      <c r="R1630" s="133"/>
      <c r="S1630" s="133"/>
      <c r="U1630" s="136"/>
      <c r="V1630" s="136"/>
      <c r="X1630" s="137"/>
      <c r="Y1630" s="135"/>
      <c r="AA1630" s="138"/>
    </row>
    <row r="1631" spans="1:27" x14ac:dyDescent="0.2">
      <c r="A1631" s="126"/>
      <c r="B1631" s="127"/>
      <c r="C1631" s="128"/>
      <c r="D1631" s="129"/>
      <c r="E1631" s="129"/>
      <c r="F1631" s="129"/>
      <c r="G1631" s="129"/>
      <c r="H1631" s="129"/>
      <c r="I1631" s="129"/>
      <c r="L1631" s="132"/>
      <c r="Q1631" s="133"/>
      <c r="R1631" s="133"/>
      <c r="S1631" s="133"/>
      <c r="U1631" s="136"/>
      <c r="V1631" s="136"/>
      <c r="X1631" s="137"/>
      <c r="Y1631" s="135"/>
      <c r="AA1631" s="138"/>
    </row>
    <row r="1632" spans="1:27" x14ac:dyDescent="0.2">
      <c r="A1632" s="126"/>
      <c r="B1632" s="127"/>
      <c r="C1632" s="128"/>
      <c r="D1632" s="129"/>
      <c r="E1632" s="129"/>
      <c r="F1632" s="129"/>
      <c r="G1632" s="129"/>
      <c r="H1632" s="129"/>
      <c r="I1632" s="129"/>
      <c r="L1632" s="132"/>
      <c r="Q1632" s="133"/>
      <c r="R1632" s="133"/>
      <c r="S1632" s="133"/>
      <c r="U1632" s="136"/>
      <c r="V1632" s="136"/>
      <c r="X1632" s="137"/>
      <c r="Y1632" s="135"/>
      <c r="AA1632" s="138"/>
    </row>
    <row r="1633" spans="1:27" x14ac:dyDescent="0.2">
      <c r="A1633" s="126"/>
      <c r="B1633" s="127"/>
      <c r="C1633" s="128"/>
      <c r="D1633" s="129"/>
      <c r="E1633" s="129"/>
      <c r="F1633" s="129"/>
      <c r="G1633" s="129"/>
      <c r="H1633" s="129"/>
      <c r="I1633" s="129"/>
      <c r="L1633" s="132"/>
      <c r="Q1633" s="133"/>
      <c r="R1633" s="133"/>
      <c r="S1633" s="133"/>
      <c r="U1633" s="136"/>
      <c r="V1633" s="136"/>
      <c r="X1633" s="137"/>
      <c r="Y1633" s="135"/>
      <c r="AA1633" s="138"/>
    </row>
    <row r="1634" spans="1:27" x14ac:dyDescent="0.2">
      <c r="A1634" s="126"/>
      <c r="B1634" s="127"/>
      <c r="C1634" s="128"/>
      <c r="D1634" s="129"/>
      <c r="E1634" s="129"/>
      <c r="F1634" s="129"/>
      <c r="G1634" s="129"/>
      <c r="H1634" s="129"/>
      <c r="I1634" s="129"/>
      <c r="L1634" s="132"/>
      <c r="Q1634" s="133"/>
      <c r="R1634" s="133"/>
      <c r="S1634" s="133"/>
      <c r="U1634" s="136"/>
      <c r="V1634" s="136"/>
      <c r="X1634" s="137"/>
      <c r="Y1634" s="135"/>
      <c r="AA1634" s="138"/>
    </row>
    <row r="1635" spans="1:27" x14ac:dyDescent="0.2">
      <c r="A1635" s="126"/>
      <c r="B1635" s="127"/>
      <c r="C1635" s="128"/>
      <c r="D1635" s="129"/>
      <c r="E1635" s="129"/>
      <c r="F1635" s="129"/>
      <c r="G1635" s="129"/>
      <c r="H1635" s="129"/>
      <c r="I1635" s="129"/>
      <c r="L1635" s="132"/>
      <c r="Q1635" s="133"/>
      <c r="R1635" s="133"/>
      <c r="S1635" s="133"/>
      <c r="U1635" s="136"/>
      <c r="V1635" s="136"/>
      <c r="X1635" s="137"/>
      <c r="Y1635" s="135"/>
      <c r="AA1635" s="138"/>
    </row>
    <row r="1636" spans="1:27" x14ac:dyDescent="0.2">
      <c r="A1636" s="126"/>
      <c r="B1636" s="127"/>
      <c r="C1636" s="128"/>
      <c r="D1636" s="129"/>
      <c r="E1636" s="129"/>
      <c r="F1636" s="129"/>
      <c r="G1636" s="129"/>
      <c r="H1636" s="129"/>
      <c r="I1636" s="129"/>
      <c r="L1636" s="132"/>
      <c r="Q1636" s="133"/>
      <c r="R1636" s="133"/>
      <c r="S1636" s="133"/>
      <c r="U1636" s="136"/>
      <c r="V1636" s="136"/>
      <c r="X1636" s="137"/>
      <c r="Y1636" s="135"/>
      <c r="AA1636" s="138"/>
    </row>
    <row r="1637" spans="1:27" x14ac:dyDescent="0.2">
      <c r="A1637" s="126"/>
      <c r="B1637" s="127"/>
      <c r="C1637" s="128"/>
      <c r="D1637" s="129"/>
      <c r="E1637" s="129"/>
      <c r="F1637" s="129"/>
      <c r="G1637" s="129"/>
      <c r="H1637" s="129"/>
      <c r="I1637" s="129"/>
      <c r="L1637" s="132"/>
      <c r="Q1637" s="133"/>
      <c r="R1637" s="133"/>
      <c r="S1637" s="133"/>
      <c r="U1637" s="136"/>
      <c r="V1637" s="136"/>
      <c r="X1637" s="137"/>
      <c r="Y1637" s="135"/>
      <c r="AA1637" s="138"/>
    </row>
    <row r="1638" spans="1:27" x14ac:dyDescent="0.2">
      <c r="A1638" s="126"/>
      <c r="B1638" s="127"/>
      <c r="C1638" s="128"/>
      <c r="D1638" s="129"/>
      <c r="E1638" s="129"/>
      <c r="F1638" s="129"/>
      <c r="G1638" s="129"/>
      <c r="H1638" s="129"/>
      <c r="I1638" s="129"/>
      <c r="L1638" s="132"/>
      <c r="Q1638" s="133"/>
      <c r="R1638" s="133"/>
      <c r="S1638" s="133"/>
      <c r="U1638" s="136"/>
      <c r="V1638" s="136"/>
      <c r="X1638" s="137"/>
      <c r="Y1638" s="135"/>
      <c r="AA1638" s="138"/>
    </row>
    <row r="1639" spans="1:27" x14ac:dyDescent="0.2">
      <c r="A1639" s="126"/>
      <c r="B1639" s="127"/>
      <c r="C1639" s="128"/>
      <c r="D1639" s="129"/>
      <c r="E1639" s="129"/>
      <c r="F1639" s="129"/>
      <c r="G1639" s="129"/>
      <c r="H1639" s="129"/>
      <c r="I1639" s="129"/>
      <c r="L1639" s="132"/>
      <c r="Q1639" s="133"/>
      <c r="R1639" s="133"/>
      <c r="S1639" s="133"/>
      <c r="U1639" s="136"/>
      <c r="V1639" s="136"/>
      <c r="X1639" s="137"/>
      <c r="Y1639" s="135"/>
      <c r="AA1639" s="138"/>
    </row>
    <row r="1640" spans="1:27" x14ac:dyDescent="0.2">
      <c r="A1640" s="126"/>
      <c r="B1640" s="127"/>
      <c r="C1640" s="128"/>
      <c r="D1640" s="129"/>
      <c r="E1640" s="129"/>
      <c r="F1640" s="129"/>
      <c r="G1640" s="129"/>
      <c r="H1640" s="129"/>
      <c r="I1640" s="129"/>
      <c r="L1640" s="132"/>
      <c r="Q1640" s="133"/>
      <c r="R1640" s="133"/>
      <c r="S1640" s="133"/>
      <c r="U1640" s="136"/>
      <c r="V1640" s="136"/>
      <c r="X1640" s="137"/>
      <c r="Y1640" s="135"/>
      <c r="AA1640" s="138"/>
    </row>
    <row r="1641" spans="1:27" x14ac:dyDescent="0.2">
      <c r="A1641" s="126"/>
      <c r="B1641" s="127"/>
      <c r="C1641" s="128"/>
      <c r="D1641" s="129"/>
      <c r="E1641" s="129"/>
      <c r="F1641" s="129"/>
      <c r="G1641" s="129"/>
      <c r="H1641" s="129"/>
      <c r="I1641" s="129"/>
      <c r="L1641" s="132"/>
      <c r="Q1641" s="133"/>
      <c r="R1641" s="133"/>
      <c r="S1641" s="133"/>
      <c r="U1641" s="136"/>
      <c r="V1641" s="136"/>
      <c r="X1641" s="137"/>
      <c r="Y1641" s="135"/>
      <c r="AA1641" s="138"/>
    </row>
    <row r="1642" spans="1:27" x14ac:dyDescent="0.2">
      <c r="A1642" s="126"/>
      <c r="B1642" s="127"/>
      <c r="C1642" s="128"/>
      <c r="D1642" s="129"/>
      <c r="E1642" s="129"/>
      <c r="F1642" s="129"/>
      <c r="G1642" s="129"/>
      <c r="H1642" s="129"/>
      <c r="I1642" s="129"/>
      <c r="L1642" s="132"/>
      <c r="Q1642" s="133"/>
      <c r="R1642" s="133"/>
      <c r="S1642" s="133"/>
      <c r="U1642" s="136"/>
      <c r="V1642" s="136"/>
      <c r="X1642" s="137"/>
      <c r="Y1642" s="135"/>
      <c r="AA1642" s="138"/>
    </row>
    <row r="1643" spans="1:27" x14ac:dyDescent="0.2">
      <c r="A1643" s="126"/>
      <c r="B1643" s="127"/>
      <c r="C1643" s="128"/>
      <c r="D1643" s="129"/>
      <c r="E1643" s="129"/>
      <c r="F1643" s="129"/>
      <c r="G1643" s="129"/>
      <c r="H1643" s="129"/>
      <c r="I1643" s="129"/>
      <c r="L1643" s="132"/>
      <c r="Q1643" s="133"/>
      <c r="R1643" s="133"/>
      <c r="S1643" s="133"/>
      <c r="U1643" s="136"/>
      <c r="V1643" s="136"/>
      <c r="X1643" s="137"/>
      <c r="Y1643" s="135"/>
      <c r="AA1643" s="138"/>
    </row>
    <row r="1644" spans="1:27" x14ac:dyDescent="0.2">
      <c r="A1644" s="126"/>
      <c r="B1644" s="127"/>
      <c r="C1644" s="128"/>
      <c r="D1644" s="129"/>
      <c r="E1644" s="129"/>
      <c r="F1644" s="129"/>
      <c r="G1644" s="129"/>
      <c r="H1644" s="129"/>
      <c r="I1644" s="129"/>
      <c r="L1644" s="132"/>
      <c r="Q1644" s="133"/>
      <c r="R1644" s="133"/>
      <c r="S1644" s="133"/>
      <c r="U1644" s="136"/>
      <c r="V1644" s="136"/>
      <c r="X1644" s="137"/>
      <c r="Y1644" s="135"/>
      <c r="AA1644" s="138"/>
    </row>
    <row r="1645" spans="1:27" x14ac:dyDescent="0.2">
      <c r="A1645" s="126"/>
      <c r="B1645" s="127"/>
      <c r="C1645" s="128"/>
      <c r="D1645" s="129"/>
      <c r="E1645" s="129"/>
      <c r="F1645" s="129"/>
      <c r="G1645" s="129"/>
      <c r="H1645" s="129"/>
      <c r="I1645" s="129"/>
      <c r="L1645" s="132"/>
      <c r="Q1645" s="133"/>
      <c r="R1645" s="133"/>
      <c r="S1645" s="133"/>
      <c r="U1645" s="136"/>
      <c r="V1645" s="136"/>
      <c r="X1645" s="137"/>
      <c r="Y1645" s="135"/>
      <c r="AA1645" s="138"/>
    </row>
    <row r="1646" spans="1:27" x14ac:dyDescent="0.2">
      <c r="A1646" s="126"/>
      <c r="B1646" s="127"/>
      <c r="C1646" s="128"/>
      <c r="D1646" s="129"/>
      <c r="E1646" s="129"/>
      <c r="F1646" s="129"/>
      <c r="G1646" s="129"/>
      <c r="H1646" s="129"/>
      <c r="I1646" s="129"/>
      <c r="L1646" s="132"/>
      <c r="Q1646" s="133"/>
      <c r="R1646" s="133"/>
      <c r="S1646" s="133"/>
      <c r="U1646" s="136"/>
      <c r="V1646" s="136"/>
      <c r="X1646" s="137"/>
      <c r="Y1646" s="135"/>
      <c r="AA1646" s="138"/>
    </row>
    <row r="1647" spans="1:27" x14ac:dyDescent="0.2">
      <c r="A1647" s="126"/>
      <c r="B1647" s="127"/>
      <c r="C1647" s="128"/>
      <c r="D1647" s="129"/>
      <c r="E1647" s="129"/>
      <c r="F1647" s="129"/>
      <c r="G1647" s="129"/>
      <c r="H1647" s="129"/>
      <c r="I1647" s="129"/>
      <c r="L1647" s="132"/>
      <c r="Q1647" s="133"/>
      <c r="R1647" s="133"/>
      <c r="S1647" s="133"/>
      <c r="U1647" s="136"/>
      <c r="V1647" s="136"/>
      <c r="X1647" s="137"/>
      <c r="Y1647" s="135"/>
      <c r="AA1647" s="138"/>
    </row>
    <row r="1648" spans="1:27" x14ac:dyDescent="0.2">
      <c r="A1648" s="126"/>
      <c r="B1648" s="127"/>
      <c r="C1648" s="128"/>
      <c r="D1648" s="129"/>
      <c r="E1648" s="129"/>
      <c r="F1648" s="129"/>
      <c r="G1648" s="129"/>
      <c r="H1648" s="129"/>
      <c r="I1648" s="129"/>
      <c r="L1648" s="132"/>
      <c r="Q1648" s="133"/>
      <c r="R1648" s="133"/>
      <c r="S1648" s="133"/>
      <c r="U1648" s="136"/>
      <c r="V1648" s="136"/>
      <c r="X1648" s="137"/>
      <c r="Y1648" s="135"/>
      <c r="AA1648" s="138"/>
    </row>
    <row r="1649" spans="1:27" x14ac:dyDescent="0.2">
      <c r="A1649" s="126"/>
      <c r="B1649" s="127"/>
      <c r="C1649" s="128"/>
      <c r="D1649" s="129"/>
      <c r="E1649" s="129"/>
      <c r="F1649" s="129"/>
      <c r="G1649" s="129"/>
      <c r="H1649" s="129"/>
      <c r="I1649" s="129"/>
      <c r="L1649" s="132"/>
      <c r="Q1649" s="133"/>
      <c r="R1649" s="133"/>
      <c r="S1649" s="133"/>
      <c r="U1649" s="136"/>
      <c r="V1649" s="136"/>
      <c r="X1649" s="137"/>
      <c r="Y1649" s="135"/>
      <c r="AA1649" s="138"/>
    </row>
    <row r="1650" spans="1:27" x14ac:dyDescent="0.2">
      <c r="A1650" s="126"/>
      <c r="B1650" s="127"/>
      <c r="C1650" s="128"/>
      <c r="D1650" s="129"/>
      <c r="E1650" s="129"/>
      <c r="F1650" s="129"/>
      <c r="G1650" s="129"/>
      <c r="H1650" s="129"/>
      <c r="I1650" s="129"/>
      <c r="L1650" s="132"/>
      <c r="Q1650" s="133"/>
      <c r="R1650" s="133"/>
      <c r="S1650" s="133"/>
      <c r="U1650" s="136"/>
      <c r="V1650" s="136"/>
      <c r="X1650" s="137"/>
      <c r="Y1650" s="135"/>
      <c r="AA1650" s="138"/>
    </row>
    <row r="1651" spans="1:27" x14ac:dyDescent="0.2">
      <c r="A1651" s="126"/>
      <c r="B1651" s="127"/>
      <c r="C1651" s="128"/>
      <c r="D1651" s="129"/>
      <c r="E1651" s="129"/>
      <c r="F1651" s="129"/>
      <c r="G1651" s="129"/>
      <c r="H1651" s="129"/>
      <c r="I1651" s="129"/>
      <c r="L1651" s="132"/>
      <c r="Q1651" s="133"/>
      <c r="R1651" s="133"/>
      <c r="S1651" s="133"/>
      <c r="U1651" s="136"/>
      <c r="V1651" s="136"/>
      <c r="X1651" s="137"/>
      <c r="Y1651" s="135"/>
      <c r="AA1651" s="138"/>
    </row>
    <row r="1652" spans="1:27" x14ac:dyDescent="0.2">
      <c r="A1652" s="126"/>
      <c r="B1652" s="127"/>
      <c r="C1652" s="128"/>
      <c r="D1652" s="129"/>
      <c r="E1652" s="129"/>
      <c r="F1652" s="129"/>
      <c r="G1652" s="129"/>
      <c r="H1652" s="129"/>
      <c r="I1652" s="129"/>
      <c r="L1652" s="132"/>
      <c r="Q1652" s="133"/>
      <c r="R1652" s="133"/>
      <c r="S1652" s="133"/>
      <c r="U1652" s="136"/>
      <c r="V1652" s="136"/>
      <c r="X1652" s="137"/>
      <c r="Y1652" s="135"/>
      <c r="AA1652" s="138"/>
    </row>
    <row r="1653" spans="1:27" x14ac:dyDescent="0.2">
      <c r="A1653" s="126"/>
      <c r="B1653" s="127"/>
      <c r="C1653" s="128"/>
      <c r="D1653" s="129"/>
      <c r="E1653" s="129"/>
      <c r="F1653" s="129"/>
      <c r="G1653" s="129"/>
      <c r="H1653" s="129"/>
      <c r="I1653" s="129"/>
      <c r="L1653" s="132"/>
      <c r="Q1653" s="133"/>
      <c r="R1653" s="133"/>
      <c r="S1653" s="133"/>
      <c r="U1653" s="136"/>
      <c r="V1653" s="136"/>
      <c r="X1653" s="137"/>
      <c r="Y1653" s="135"/>
      <c r="AA1653" s="138"/>
    </row>
    <row r="1654" spans="1:27" x14ac:dyDescent="0.2">
      <c r="A1654" s="126"/>
      <c r="B1654" s="127"/>
      <c r="C1654" s="128"/>
      <c r="D1654" s="129"/>
      <c r="E1654" s="129"/>
      <c r="F1654" s="129"/>
      <c r="G1654" s="129"/>
      <c r="H1654" s="129"/>
      <c r="I1654" s="129"/>
      <c r="L1654" s="132"/>
      <c r="Q1654" s="133"/>
      <c r="R1654" s="133"/>
      <c r="S1654" s="133"/>
      <c r="U1654" s="136"/>
      <c r="V1654" s="136"/>
      <c r="X1654" s="137"/>
      <c r="Y1654" s="135"/>
      <c r="AA1654" s="138"/>
    </row>
    <row r="1655" spans="1:27" x14ac:dyDescent="0.2">
      <c r="A1655" s="126"/>
      <c r="B1655" s="127"/>
      <c r="C1655" s="128"/>
      <c r="D1655" s="129"/>
      <c r="E1655" s="129"/>
      <c r="F1655" s="129"/>
      <c r="G1655" s="129"/>
      <c r="H1655" s="129"/>
      <c r="I1655" s="129"/>
      <c r="L1655" s="132"/>
      <c r="Q1655" s="133"/>
      <c r="R1655" s="133"/>
      <c r="S1655" s="133"/>
      <c r="U1655" s="136"/>
      <c r="V1655" s="136"/>
      <c r="X1655" s="137"/>
      <c r="Y1655" s="135"/>
      <c r="AA1655" s="138"/>
    </row>
    <row r="1656" spans="1:27" x14ac:dyDescent="0.2">
      <c r="A1656" s="126"/>
      <c r="B1656" s="127"/>
      <c r="C1656" s="128"/>
      <c r="D1656" s="129"/>
      <c r="E1656" s="129"/>
      <c r="F1656" s="129"/>
      <c r="G1656" s="129"/>
      <c r="H1656" s="129"/>
      <c r="I1656" s="129"/>
      <c r="L1656" s="132"/>
      <c r="Q1656" s="133"/>
      <c r="R1656" s="133"/>
      <c r="S1656" s="133"/>
      <c r="U1656" s="136"/>
      <c r="V1656" s="136"/>
      <c r="X1656" s="137"/>
      <c r="Y1656" s="135"/>
      <c r="AA1656" s="138"/>
    </row>
    <row r="1657" spans="1:27" x14ac:dyDescent="0.2">
      <c r="A1657" s="126"/>
      <c r="B1657" s="127"/>
      <c r="C1657" s="128"/>
      <c r="D1657" s="129"/>
      <c r="E1657" s="129"/>
      <c r="F1657" s="129"/>
      <c r="G1657" s="129"/>
      <c r="H1657" s="129"/>
      <c r="I1657" s="129"/>
      <c r="L1657" s="132"/>
      <c r="Q1657" s="133"/>
      <c r="R1657" s="133"/>
      <c r="S1657" s="133"/>
      <c r="U1657" s="136"/>
      <c r="V1657" s="136"/>
      <c r="X1657" s="137"/>
      <c r="Y1657" s="135"/>
      <c r="AA1657" s="138"/>
    </row>
    <row r="1658" spans="1:27" x14ac:dyDescent="0.2">
      <c r="A1658" s="126"/>
      <c r="B1658" s="127"/>
      <c r="C1658" s="128"/>
      <c r="D1658" s="129"/>
      <c r="E1658" s="129"/>
      <c r="F1658" s="129"/>
      <c r="G1658" s="129"/>
      <c r="H1658" s="129"/>
      <c r="I1658" s="129"/>
      <c r="L1658" s="132"/>
      <c r="Q1658" s="133"/>
      <c r="R1658" s="133"/>
      <c r="S1658" s="133"/>
      <c r="U1658" s="136"/>
      <c r="V1658" s="136"/>
      <c r="X1658" s="137"/>
      <c r="Y1658" s="135"/>
      <c r="AA1658" s="138"/>
    </row>
    <row r="1659" spans="1:27" x14ac:dyDescent="0.2">
      <c r="A1659" s="126"/>
      <c r="B1659" s="127"/>
      <c r="C1659" s="128"/>
      <c r="D1659" s="129"/>
      <c r="E1659" s="129"/>
      <c r="F1659" s="129"/>
      <c r="G1659" s="129"/>
      <c r="H1659" s="129"/>
      <c r="I1659" s="129"/>
      <c r="L1659" s="132"/>
      <c r="Q1659" s="133"/>
      <c r="R1659" s="133"/>
      <c r="S1659" s="133"/>
      <c r="U1659" s="136"/>
      <c r="V1659" s="136"/>
      <c r="X1659" s="137"/>
      <c r="Y1659" s="135"/>
      <c r="AA1659" s="138"/>
    </row>
    <row r="1660" spans="1:27" x14ac:dyDescent="0.2">
      <c r="A1660" s="126"/>
      <c r="B1660" s="127"/>
      <c r="C1660" s="128"/>
      <c r="D1660" s="129"/>
      <c r="E1660" s="129"/>
      <c r="F1660" s="129"/>
      <c r="G1660" s="129"/>
      <c r="H1660" s="129"/>
      <c r="I1660" s="129"/>
      <c r="L1660" s="132"/>
      <c r="Q1660" s="133"/>
      <c r="R1660" s="133"/>
      <c r="S1660" s="133"/>
      <c r="U1660" s="136"/>
      <c r="V1660" s="136"/>
      <c r="X1660" s="137"/>
      <c r="Y1660" s="135"/>
      <c r="AA1660" s="138"/>
    </row>
    <row r="1661" spans="1:27" x14ac:dyDescent="0.2">
      <c r="A1661" s="126"/>
      <c r="B1661" s="127"/>
      <c r="C1661" s="128"/>
      <c r="D1661" s="129"/>
      <c r="E1661" s="129"/>
      <c r="F1661" s="129"/>
      <c r="G1661" s="129"/>
      <c r="H1661" s="129"/>
      <c r="I1661" s="129"/>
      <c r="L1661" s="132"/>
      <c r="Q1661" s="133"/>
      <c r="R1661" s="133"/>
      <c r="S1661" s="133"/>
      <c r="U1661" s="136"/>
      <c r="V1661" s="136"/>
      <c r="X1661" s="137"/>
      <c r="Y1661" s="135"/>
      <c r="AA1661" s="138"/>
    </row>
    <row r="1662" spans="1:27" x14ac:dyDescent="0.2">
      <c r="A1662" s="126"/>
      <c r="B1662" s="127"/>
      <c r="C1662" s="128"/>
      <c r="D1662" s="129"/>
      <c r="E1662" s="129"/>
      <c r="F1662" s="129"/>
      <c r="G1662" s="129"/>
      <c r="H1662" s="129"/>
      <c r="I1662" s="129"/>
      <c r="L1662" s="132"/>
      <c r="Q1662" s="133"/>
      <c r="R1662" s="133"/>
      <c r="S1662" s="133"/>
      <c r="U1662" s="136"/>
      <c r="V1662" s="136"/>
      <c r="X1662" s="137"/>
      <c r="Y1662" s="135"/>
      <c r="AA1662" s="138"/>
    </row>
    <row r="1663" spans="1:27" x14ac:dyDescent="0.2">
      <c r="A1663" s="126"/>
      <c r="B1663" s="127"/>
      <c r="C1663" s="128"/>
      <c r="D1663" s="129"/>
      <c r="E1663" s="129"/>
      <c r="F1663" s="129"/>
      <c r="G1663" s="129"/>
      <c r="H1663" s="129"/>
      <c r="I1663" s="129"/>
      <c r="L1663" s="132"/>
      <c r="Q1663" s="133"/>
      <c r="R1663" s="133"/>
      <c r="S1663" s="133"/>
      <c r="U1663" s="136"/>
      <c r="V1663" s="136"/>
      <c r="X1663" s="137"/>
      <c r="Y1663" s="135"/>
      <c r="AA1663" s="138"/>
    </row>
    <row r="1664" spans="1:27" x14ac:dyDescent="0.2">
      <c r="A1664" s="126"/>
      <c r="B1664" s="127"/>
      <c r="C1664" s="128"/>
      <c r="D1664" s="129"/>
      <c r="E1664" s="129"/>
      <c r="F1664" s="129"/>
      <c r="G1664" s="129"/>
      <c r="H1664" s="129"/>
      <c r="I1664" s="129"/>
      <c r="L1664" s="132"/>
      <c r="Q1664" s="133"/>
      <c r="R1664" s="133"/>
      <c r="S1664" s="133"/>
      <c r="U1664" s="136"/>
      <c r="V1664" s="136"/>
      <c r="X1664" s="137"/>
      <c r="Y1664" s="135"/>
      <c r="AA1664" s="138"/>
    </row>
    <row r="1665" spans="1:27" x14ac:dyDescent="0.2">
      <c r="A1665" s="126"/>
      <c r="B1665" s="127"/>
      <c r="C1665" s="128"/>
      <c r="D1665" s="129"/>
      <c r="E1665" s="129"/>
      <c r="F1665" s="129"/>
      <c r="G1665" s="129"/>
      <c r="H1665" s="129"/>
      <c r="I1665" s="129"/>
      <c r="L1665" s="132"/>
      <c r="Q1665" s="133"/>
      <c r="R1665" s="133"/>
      <c r="S1665" s="133"/>
      <c r="U1665" s="136"/>
      <c r="V1665" s="136"/>
      <c r="X1665" s="137"/>
      <c r="Y1665" s="135"/>
      <c r="AA1665" s="138"/>
    </row>
    <row r="1666" spans="1:27" x14ac:dyDescent="0.2">
      <c r="A1666" s="126"/>
      <c r="B1666" s="127"/>
      <c r="C1666" s="128"/>
      <c r="D1666" s="129"/>
      <c r="E1666" s="129"/>
      <c r="F1666" s="129"/>
      <c r="G1666" s="129"/>
      <c r="H1666" s="129"/>
      <c r="I1666" s="129"/>
      <c r="L1666" s="132"/>
      <c r="Q1666" s="133"/>
      <c r="R1666" s="133"/>
      <c r="S1666" s="133"/>
      <c r="U1666" s="136"/>
      <c r="V1666" s="136"/>
      <c r="X1666" s="137"/>
      <c r="Y1666" s="135"/>
      <c r="AA1666" s="138"/>
    </row>
    <row r="1667" spans="1:27" x14ac:dyDescent="0.2">
      <c r="A1667" s="126"/>
      <c r="B1667" s="127"/>
      <c r="C1667" s="128"/>
      <c r="D1667" s="129"/>
      <c r="E1667" s="129"/>
      <c r="F1667" s="129"/>
      <c r="G1667" s="129"/>
      <c r="H1667" s="129"/>
      <c r="I1667" s="129"/>
      <c r="L1667" s="132"/>
      <c r="Q1667" s="133"/>
      <c r="R1667" s="133"/>
      <c r="S1667" s="133"/>
      <c r="U1667" s="136"/>
      <c r="V1667" s="136"/>
      <c r="X1667" s="137"/>
      <c r="Y1667" s="135"/>
      <c r="AA1667" s="138"/>
    </row>
    <row r="1668" spans="1:27" x14ac:dyDescent="0.2">
      <c r="A1668" s="126"/>
      <c r="B1668" s="127"/>
      <c r="C1668" s="128"/>
      <c r="D1668" s="129"/>
      <c r="E1668" s="129"/>
      <c r="F1668" s="129"/>
      <c r="G1668" s="129"/>
      <c r="H1668" s="129"/>
      <c r="I1668" s="129"/>
      <c r="L1668" s="132"/>
      <c r="Q1668" s="133"/>
      <c r="R1668" s="133"/>
      <c r="S1668" s="133"/>
      <c r="U1668" s="136"/>
      <c r="V1668" s="136"/>
      <c r="X1668" s="137"/>
      <c r="Y1668" s="135"/>
      <c r="AA1668" s="138"/>
    </row>
    <row r="1669" spans="1:27" x14ac:dyDescent="0.2">
      <c r="A1669" s="126"/>
      <c r="B1669" s="127"/>
      <c r="C1669" s="128"/>
      <c r="D1669" s="129"/>
      <c r="E1669" s="129"/>
      <c r="F1669" s="129"/>
      <c r="G1669" s="129"/>
      <c r="H1669" s="129"/>
      <c r="I1669" s="129"/>
      <c r="L1669" s="132"/>
      <c r="Q1669" s="133"/>
      <c r="R1669" s="133"/>
      <c r="S1669" s="133"/>
      <c r="U1669" s="136"/>
      <c r="V1669" s="136"/>
      <c r="X1669" s="137"/>
      <c r="Y1669" s="135"/>
      <c r="AA1669" s="138"/>
    </row>
    <row r="1670" spans="1:27" x14ac:dyDescent="0.2">
      <c r="A1670" s="126"/>
      <c r="B1670" s="127"/>
      <c r="C1670" s="128"/>
      <c r="D1670" s="129"/>
      <c r="E1670" s="129"/>
      <c r="F1670" s="129"/>
      <c r="G1670" s="129"/>
      <c r="H1670" s="129"/>
      <c r="I1670" s="129"/>
      <c r="L1670" s="132"/>
      <c r="Q1670" s="133"/>
      <c r="R1670" s="133"/>
      <c r="S1670" s="133"/>
      <c r="U1670" s="136"/>
      <c r="V1670" s="136"/>
      <c r="X1670" s="137"/>
      <c r="Y1670" s="135"/>
      <c r="AA1670" s="138"/>
    </row>
    <row r="1671" spans="1:27" x14ac:dyDescent="0.2">
      <c r="A1671" s="126"/>
      <c r="B1671" s="127"/>
      <c r="C1671" s="128"/>
      <c r="D1671" s="129"/>
      <c r="E1671" s="129"/>
      <c r="F1671" s="129"/>
      <c r="G1671" s="129"/>
      <c r="H1671" s="129"/>
      <c r="I1671" s="129"/>
      <c r="L1671" s="132"/>
      <c r="Q1671" s="133"/>
      <c r="R1671" s="133"/>
      <c r="S1671" s="133"/>
      <c r="U1671" s="136"/>
      <c r="V1671" s="136"/>
      <c r="X1671" s="137"/>
      <c r="Y1671" s="135"/>
      <c r="AA1671" s="138"/>
    </row>
    <row r="1672" spans="1:27" x14ac:dyDescent="0.2">
      <c r="A1672" s="126"/>
      <c r="B1672" s="127"/>
      <c r="C1672" s="128"/>
      <c r="D1672" s="129"/>
      <c r="E1672" s="129"/>
      <c r="F1672" s="129"/>
      <c r="G1672" s="129"/>
      <c r="H1672" s="129"/>
      <c r="I1672" s="129"/>
      <c r="L1672" s="132"/>
      <c r="Q1672" s="133"/>
      <c r="R1672" s="133"/>
      <c r="S1672" s="133"/>
      <c r="U1672" s="136"/>
      <c r="V1672" s="136"/>
      <c r="X1672" s="137"/>
      <c r="Y1672" s="135"/>
      <c r="AA1672" s="138"/>
    </row>
    <row r="1673" spans="1:27" x14ac:dyDescent="0.2">
      <c r="A1673" s="126"/>
      <c r="B1673" s="127"/>
      <c r="C1673" s="128"/>
      <c r="D1673" s="129"/>
      <c r="E1673" s="129"/>
      <c r="F1673" s="129"/>
      <c r="G1673" s="129"/>
      <c r="H1673" s="129"/>
      <c r="I1673" s="129"/>
      <c r="L1673" s="132"/>
      <c r="Q1673" s="133"/>
      <c r="R1673" s="133"/>
      <c r="S1673" s="133"/>
      <c r="U1673" s="136"/>
      <c r="V1673" s="136"/>
      <c r="X1673" s="137"/>
      <c r="Y1673" s="135"/>
      <c r="AA1673" s="138"/>
    </row>
    <row r="1674" spans="1:27" x14ac:dyDescent="0.2">
      <c r="A1674" s="126"/>
      <c r="B1674" s="127"/>
      <c r="C1674" s="128"/>
      <c r="D1674" s="129"/>
      <c r="E1674" s="129"/>
      <c r="F1674" s="129"/>
      <c r="G1674" s="129"/>
      <c r="H1674" s="129"/>
      <c r="I1674" s="129"/>
      <c r="L1674" s="132"/>
      <c r="Q1674" s="133"/>
      <c r="R1674" s="133"/>
      <c r="S1674" s="133"/>
      <c r="U1674" s="136"/>
      <c r="V1674" s="136"/>
      <c r="X1674" s="137"/>
      <c r="Y1674" s="135"/>
      <c r="AA1674" s="138"/>
    </row>
    <row r="1675" spans="1:27" x14ac:dyDescent="0.2">
      <c r="A1675" s="126"/>
      <c r="B1675" s="127"/>
      <c r="C1675" s="128"/>
      <c r="D1675" s="129"/>
      <c r="E1675" s="129"/>
      <c r="F1675" s="129"/>
      <c r="G1675" s="129"/>
      <c r="H1675" s="129"/>
      <c r="I1675" s="129"/>
      <c r="L1675" s="132"/>
      <c r="Q1675" s="133"/>
      <c r="R1675" s="133"/>
      <c r="S1675" s="133"/>
      <c r="U1675" s="136"/>
      <c r="V1675" s="136"/>
      <c r="X1675" s="137"/>
      <c r="Y1675" s="135"/>
      <c r="AA1675" s="138"/>
    </row>
    <row r="1676" spans="1:27" x14ac:dyDescent="0.2">
      <c r="A1676" s="126"/>
      <c r="B1676" s="127"/>
      <c r="C1676" s="128"/>
      <c r="D1676" s="129"/>
      <c r="E1676" s="129"/>
      <c r="F1676" s="129"/>
      <c r="G1676" s="129"/>
      <c r="H1676" s="129"/>
      <c r="I1676" s="129"/>
      <c r="L1676" s="132"/>
      <c r="Q1676" s="133"/>
      <c r="R1676" s="133"/>
      <c r="S1676" s="133"/>
      <c r="U1676" s="136"/>
      <c r="V1676" s="136"/>
      <c r="X1676" s="137"/>
      <c r="Y1676" s="135"/>
      <c r="AA1676" s="138"/>
    </row>
    <row r="1677" spans="1:27" x14ac:dyDescent="0.2">
      <c r="A1677" s="126"/>
      <c r="B1677" s="127"/>
      <c r="C1677" s="128"/>
      <c r="D1677" s="129"/>
      <c r="E1677" s="129"/>
      <c r="F1677" s="129"/>
      <c r="G1677" s="129"/>
      <c r="H1677" s="129"/>
      <c r="I1677" s="129"/>
      <c r="L1677" s="132"/>
      <c r="Q1677" s="133"/>
      <c r="R1677" s="133"/>
      <c r="S1677" s="133"/>
      <c r="U1677" s="136"/>
      <c r="V1677" s="136"/>
      <c r="X1677" s="137"/>
      <c r="Y1677" s="135"/>
      <c r="AA1677" s="138"/>
    </row>
    <row r="1678" spans="1:27" x14ac:dyDescent="0.2">
      <c r="A1678" s="126"/>
      <c r="B1678" s="127"/>
      <c r="C1678" s="128"/>
      <c r="D1678" s="129"/>
      <c r="E1678" s="129"/>
      <c r="F1678" s="129"/>
      <c r="G1678" s="129"/>
      <c r="H1678" s="129"/>
      <c r="I1678" s="129"/>
      <c r="L1678" s="132"/>
      <c r="Q1678" s="133"/>
      <c r="R1678" s="133"/>
      <c r="S1678" s="133"/>
      <c r="U1678" s="136"/>
      <c r="V1678" s="136"/>
      <c r="X1678" s="137"/>
      <c r="Y1678" s="135"/>
      <c r="AA1678" s="138"/>
    </row>
    <row r="1679" spans="1:27" x14ac:dyDescent="0.2">
      <c r="A1679" s="126"/>
      <c r="B1679" s="127"/>
      <c r="C1679" s="128"/>
      <c r="D1679" s="129"/>
      <c r="E1679" s="129"/>
      <c r="F1679" s="129"/>
      <c r="G1679" s="129"/>
      <c r="H1679" s="129"/>
      <c r="I1679" s="129"/>
      <c r="L1679" s="132"/>
      <c r="Q1679" s="133"/>
      <c r="R1679" s="133"/>
      <c r="S1679" s="133"/>
      <c r="U1679" s="136"/>
      <c r="V1679" s="136"/>
      <c r="X1679" s="137"/>
      <c r="Y1679" s="135"/>
      <c r="AA1679" s="138"/>
    </row>
    <row r="1680" spans="1:27" x14ac:dyDescent="0.2">
      <c r="A1680" s="126"/>
      <c r="B1680" s="127"/>
      <c r="C1680" s="128"/>
      <c r="D1680" s="129"/>
      <c r="E1680" s="129"/>
      <c r="F1680" s="129"/>
      <c r="G1680" s="129"/>
      <c r="H1680" s="129"/>
      <c r="I1680" s="129"/>
      <c r="L1680" s="132"/>
      <c r="Q1680" s="133"/>
      <c r="R1680" s="133"/>
      <c r="S1680" s="133"/>
      <c r="U1680" s="136"/>
      <c r="V1680" s="136"/>
      <c r="X1680" s="137"/>
      <c r="Y1680" s="135"/>
      <c r="AA1680" s="138"/>
    </row>
    <row r="1681" spans="1:27" x14ac:dyDescent="0.2">
      <c r="A1681" s="126"/>
      <c r="B1681" s="127"/>
      <c r="C1681" s="128"/>
      <c r="D1681" s="129"/>
      <c r="E1681" s="129"/>
      <c r="F1681" s="129"/>
      <c r="G1681" s="129"/>
      <c r="H1681" s="129"/>
      <c r="I1681" s="129"/>
      <c r="L1681" s="132"/>
      <c r="Q1681" s="133"/>
      <c r="R1681" s="133"/>
      <c r="S1681" s="133"/>
      <c r="U1681" s="136"/>
      <c r="V1681" s="136"/>
      <c r="X1681" s="137"/>
      <c r="Y1681" s="135"/>
      <c r="AA1681" s="138"/>
    </row>
    <row r="1682" spans="1:27" x14ac:dyDescent="0.2">
      <c r="A1682" s="126"/>
      <c r="B1682" s="127"/>
      <c r="C1682" s="128"/>
      <c r="D1682" s="129"/>
      <c r="E1682" s="129"/>
      <c r="F1682" s="129"/>
      <c r="G1682" s="129"/>
      <c r="H1682" s="129"/>
      <c r="I1682" s="129"/>
      <c r="L1682" s="132"/>
      <c r="Q1682" s="133"/>
      <c r="R1682" s="133"/>
      <c r="S1682" s="133"/>
      <c r="U1682" s="136"/>
      <c r="V1682" s="136"/>
      <c r="X1682" s="137"/>
      <c r="Y1682" s="135"/>
      <c r="AA1682" s="138"/>
    </row>
    <row r="1683" spans="1:27" x14ac:dyDescent="0.2">
      <c r="A1683" s="126"/>
      <c r="B1683" s="127"/>
      <c r="C1683" s="128"/>
      <c r="D1683" s="129"/>
      <c r="E1683" s="129"/>
      <c r="F1683" s="129"/>
      <c r="G1683" s="129"/>
      <c r="H1683" s="129"/>
      <c r="I1683" s="129"/>
      <c r="L1683" s="132"/>
      <c r="Q1683" s="133"/>
      <c r="R1683" s="133"/>
      <c r="S1683" s="133"/>
      <c r="U1683" s="136"/>
      <c r="V1683" s="136"/>
      <c r="X1683" s="137"/>
      <c r="Y1683" s="135"/>
      <c r="AA1683" s="138"/>
    </row>
    <row r="1684" spans="1:27" x14ac:dyDescent="0.2">
      <c r="A1684" s="126"/>
      <c r="B1684" s="127"/>
      <c r="C1684" s="128"/>
      <c r="D1684" s="129"/>
      <c r="E1684" s="129"/>
      <c r="F1684" s="129"/>
      <c r="G1684" s="129"/>
      <c r="H1684" s="129"/>
      <c r="I1684" s="129"/>
      <c r="L1684" s="132"/>
      <c r="Q1684" s="133"/>
      <c r="R1684" s="133"/>
      <c r="S1684" s="133"/>
      <c r="U1684" s="136"/>
      <c r="V1684" s="136"/>
      <c r="X1684" s="137"/>
      <c r="Y1684" s="135"/>
      <c r="AA1684" s="138"/>
    </row>
    <row r="1685" spans="1:27" x14ac:dyDescent="0.2">
      <c r="A1685" s="126"/>
      <c r="B1685" s="127"/>
      <c r="C1685" s="128"/>
      <c r="D1685" s="129"/>
      <c r="E1685" s="129"/>
      <c r="F1685" s="129"/>
      <c r="G1685" s="129"/>
      <c r="H1685" s="129"/>
      <c r="I1685" s="129"/>
      <c r="L1685" s="132"/>
      <c r="Q1685" s="133"/>
      <c r="R1685" s="133"/>
      <c r="S1685" s="133"/>
      <c r="U1685" s="136"/>
      <c r="V1685" s="136"/>
      <c r="X1685" s="137"/>
      <c r="Y1685" s="135"/>
      <c r="AA1685" s="138"/>
    </row>
    <row r="1686" spans="1:27" x14ac:dyDescent="0.2">
      <c r="A1686" s="126"/>
      <c r="B1686" s="127"/>
      <c r="C1686" s="128"/>
      <c r="D1686" s="129"/>
      <c r="E1686" s="129"/>
      <c r="F1686" s="129"/>
      <c r="G1686" s="129"/>
      <c r="H1686" s="129"/>
      <c r="I1686" s="129"/>
      <c r="L1686" s="132"/>
      <c r="Q1686" s="133"/>
      <c r="R1686" s="133"/>
      <c r="S1686" s="133"/>
      <c r="U1686" s="136"/>
      <c r="V1686" s="136"/>
      <c r="X1686" s="137"/>
      <c r="Y1686" s="135"/>
      <c r="AA1686" s="138"/>
    </row>
    <row r="1687" spans="1:27" x14ac:dyDescent="0.2">
      <c r="A1687" s="126"/>
      <c r="B1687" s="127"/>
      <c r="C1687" s="128"/>
      <c r="D1687" s="129"/>
      <c r="E1687" s="129"/>
      <c r="F1687" s="129"/>
      <c r="G1687" s="129"/>
      <c r="H1687" s="129"/>
      <c r="I1687" s="129"/>
      <c r="L1687" s="132"/>
      <c r="Q1687" s="133"/>
      <c r="R1687" s="133"/>
      <c r="S1687" s="133"/>
      <c r="U1687" s="136"/>
      <c r="V1687" s="136"/>
      <c r="X1687" s="137"/>
      <c r="Y1687" s="135"/>
      <c r="AA1687" s="138"/>
    </row>
    <row r="1688" spans="1:27" x14ac:dyDescent="0.2">
      <c r="A1688" s="126"/>
      <c r="B1688" s="127"/>
      <c r="C1688" s="128"/>
      <c r="D1688" s="129"/>
      <c r="E1688" s="129"/>
      <c r="F1688" s="129"/>
      <c r="G1688" s="129"/>
      <c r="H1688" s="129"/>
      <c r="I1688" s="129"/>
      <c r="L1688" s="132"/>
      <c r="Q1688" s="133"/>
      <c r="R1688" s="133"/>
      <c r="S1688" s="133"/>
      <c r="U1688" s="136"/>
      <c r="V1688" s="136"/>
      <c r="X1688" s="137"/>
      <c r="Y1688" s="135"/>
      <c r="AA1688" s="138"/>
    </row>
    <row r="1689" spans="1:27" x14ac:dyDescent="0.2">
      <c r="A1689" s="126"/>
      <c r="B1689" s="127"/>
      <c r="C1689" s="128"/>
      <c r="D1689" s="129"/>
      <c r="E1689" s="129"/>
      <c r="F1689" s="129"/>
      <c r="G1689" s="129"/>
      <c r="H1689" s="129"/>
      <c r="I1689" s="129"/>
      <c r="L1689" s="132"/>
      <c r="Q1689" s="133"/>
      <c r="R1689" s="133"/>
      <c r="S1689" s="133"/>
      <c r="U1689" s="136"/>
      <c r="V1689" s="136"/>
      <c r="X1689" s="137"/>
      <c r="Y1689" s="135"/>
      <c r="AA1689" s="138"/>
    </row>
    <row r="1690" spans="1:27" x14ac:dyDescent="0.2">
      <c r="A1690" s="126"/>
      <c r="B1690" s="127"/>
      <c r="C1690" s="128"/>
      <c r="D1690" s="129"/>
      <c r="E1690" s="129"/>
      <c r="F1690" s="129"/>
      <c r="G1690" s="129"/>
      <c r="H1690" s="129"/>
      <c r="I1690" s="129"/>
      <c r="L1690" s="132"/>
      <c r="Q1690" s="133"/>
      <c r="R1690" s="133"/>
      <c r="S1690" s="133"/>
      <c r="U1690" s="136"/>
      <c r="V1690" s="136"/>
      <c r="X1690" s="137"/>
      <c r="Y1690" s="135"/>
      <c r="AA1690" s="138"/>
    </row>
    <row r="1691" spans="1:27" x14ac:dyDescent="0.2">
      <c r="A1691" s="126"/>
      <c r="B1691" s="127"/>
      <c r="C1691" s="128"/>
      <c r="D1691" s="129"/>
      <c r="E1691" s="129"/>
      <c r="F1691" s="129"/>
      <c r="G1691" s="129"/>
      <c r="H1691" s="129"/>
      <c r="I1691" s="129"/>
      <c r="L1691" s="132"/>
      <c r="Q1691" s="133"/>
      <c r="R1691" s="133"/>
      <c r="S1691" s="133"/>
      <c r="U1691" s="136"/>
      <c r="V1691" s="136"/>
      <c r="X1691" s="137"/>
      <c r="Y1691" s="135"/>
      <c r="AA1691" s="138"/>
    </row>
    <row r="1692" spans="1:27" x14ac:dyDescent="0.2">
      <c r="A1692" s="126"/>
      <c r="B1692" s="127"/>
      <c r="C1692" s="128"/>
      <c r="D1692" s="129"/>
      <c r="E1692" s="129"/>
      <c r="F1692" s="129"/>
      <c r="G1692" s="129"/>
      <c r="H1692" s="129"/>
      <c r="I1692" s="129"/>
      <c r="L1692" s="132"/>
      <c r="Q1692" s="133"/>
      <c r="R1692" s="133"/>
      <c r="S1692" s="133"/>
      <c r="U1692" s="136"/>
      <c r="V1692" s="136"/>
      <c r="X1692" s="137"/>
      <c r="Y1692" s="135"/>
      <c r="AA1692" s="138"/>
    </row>
    <row r="1693" spans="1:27" x14ac:dyDescent="0.2">
      <c r="A1693" s="126"/>
      <c r="B1693" s="127"/>
      <c r="C1693" s="128"/>
      <c r="D1693" s="129"/>
      <c r="E1693" s="129"/>
      <c r="F1693" s="129"/>
      <c r="G1693" s="129"/>
      <c r="H1693" s="129"/>
      <c r="I1693" s="129"/>
      <c r="L1693" s="132"/>
      <c r="Q1693" s="133"/>
      <c r="R1693" s="133"/>
      <c r="S1693" s="133"/>
      <c r="U1693" s="136"/>
      <c r="V1693" s="136"/>
      <c r="X1693" s="137"/>
      <c r="Y1693" s="135"/>
      <c r="AA1693" s="138"/>
    </row>
    <row r="1694" spans="1:27" x14ac:dyDescent="0.2">
      <c r="A1694" s="126"/>
      <c r="B1694" s="127"/>
      <c r="C1694" s="128"/>
      <c r="D1694" s="129"/>
      <c r="E1694" s="129"/>
      <c r="F1694" s="129"/>
      <c r="G1694" s="129"/>
      <c r="H1694" s="129"/>
      <c r="I1694" s="129"/>
      <c r="L1694" s="132"/>
      <c r="Q1694" s="133"/>
      <c r="R1694" s="133"/>
      <c r="S1694" s="133"/>
      <c r="U1694" s="136"/>
      <c r="V1694" s="136"/>
      <c r="X1694" s="137"/>
      <c r="Y1694" s="135"/>
      <c r="AA1694" s="138"/>
    </row>
    <row r="1695" spans="1:27" x14ac:dyDescent="0.2">
      <c r="A1695" s="126"/>
      <c r="B1695" s="127"/>
      <c r="C1695" s="128"/>
      <c r="D1695" s="129"/>
      <c r="E1695" s="129"/>
      <c r="F1695" s="129"/>
      <c r="G1695" s="129"/>
      <c r="H1695" s="129"/>
      <c r="I1695" s="129"/>
      <c r="L1695" s="132"/>
      <c r="Q1695" s="133"/>
      <c r="R1695" s="133"/>
      <c r="S1695" s="133"/>
      <c r="U1695" s="136"/>
      <c r="V1695" s="136"/>
      <c r="X1695" s="137"/>
      <c r="Y1695" s="135"/>
      <c r="AA1695" s="138"/>
    </row>
    <row r="1696" spans="1:27" x14ac:dyDescent="0.2">
      <c r="A1696" s="126"/>
      <c r="B1696" s="127"/>
      <c r="C1696" s="128"/>
      <c r="D1696" s="129"/>
      <c r="E1696" s="129"/>
      <c r="F1696" s="129"/>
      <c r="G1696" s="129"/>
      <c r="H1696" s="129"/>
      <c r="I1696" s="129"/>
      <c r="L1696" s="132"/>
      <c r="Q1696" s="133"/>
      <c r="R1696" s="133"/>
      <c r="S1696" s="133"/>
      <c r="U1696" s="136"/>
      <c r="V1696" s="136"/>
      <c r="X1696" s="137"/>
      <c r="Y1696" s="135"/>
      <c r="AA1696" s="138"/>
    </row>
    <row r="1697" spans="1:27" x14ac:dyDescent="0.2">
      <c r="A1697" s="126"/>
      <c r="B1697" s="127"/>
      <c r="C1697" s="128"/>
      <c r="D1697" s="129"/>
      <c r="E1697" s="129"/>
      <c r="F1697" s="129"/>
      <c r="G1697" s="129"/>
      <c r="H1697" s="129"/>
      <c r="I1697" s="129"/>
      <c r="L1697" s="132"/>
      <c r="Q1697" s="133"/>
      <c r="R1697" s="133"/>
      <c r="S1697" s="133"/>
      <c r="U1697" s="136"/>
      <c r="V1697" s="136"/>
      <c r="X1697" s="137"/>
      <c r="Y1697" s="135"/>
      <c r="AA1697" s="138"/>
    </row>
    <row r="1698" spans="1:27" x14ac:dyDescent="0.2">
      <c r="A1698" s="126"/>
      <c r="B1698" s="127"/>
      <c r="C1698" s="128"/>
      <c r="D1698" s="129"/>
      <c r="E1698" s="129"/>
      <c r="F1698" s="129"/>
      <c r="G1698" s="129"/>
      <c r="H1698" s="129"/>
      <c r="I1698" s="129"/>
      <c r="L1698" s="132"/>
      <c r="Q1698" s="133"/>
      <c r="R1698" s="133"/>
      <c r="S1698" s="133"/>
      <c r="U1698" s="136"/>
      <c r="V1698" s="136"/>
      <c r="X1698" s="137"/>
      <c r="Y1698" s="135"/>
      <c r="AA1698" s="138"/>
    </row>
    <row r="1699" spans="1:27" x14ac:dyDescent="0.2">
      <c r="A1699" s="126"/>
      <c r="B1699" s="127"/>
      <c r="C1699" s="128"/>
      <c r="D1699" s="129"/>
      <c r="E1699" s="129"/>
      <c r="F1699" s="129"/>
      <c r="G1699" s="129"/>
      <c r="H1699" s="129"/>
      <c r="I1699" s="129"/>
      <c r="L1699" s="132"/>
      <c r="Q1699" s="133"/>
      <c r="R1699" s="133"/>
      <c r="S1699" s="133"/>
      <c r="U1699" s="136"/>
      <c r="V1699" s="136"/>
      <c r="X1699" s="137"/>
      <c r="Y1699" s="135"/>
      <c r="AA1699" s="138"/>
    </row>
    <row r="1700" spans="1:27" x14ac:dyDescent="0.2">
      <c r="A1700" s="126"/>
      <c r="B1700" s="127"/>
      <c r="C1700" s="128"/>
      <c r="D1700" s="129"/>
      <c r="E1700" s="129"/>
      <c r="F1700" s="129"/>
      <c r="G1700" s="129"/>
      <c r="H1700" s="129"/>
      <c r="I1700" s="129"/>
      <c r="L1700" s="132"/>
      <c r="Q1700" s="133"/>
      <c r="R1700" s="133"/>
      <c r="S1700" s="133"/>
      <c r="U1700" s="136"/>
      <c r="V1700" s="136"/>
      <c r="X1700" s="137"/>
      <c r="Y1700" s="135"/>
      <c r="AA1700" s="138"/>
    </row>
    <row r="1701" spans="1:27" x14ac:dyDescent="0.2">
      <c r="A1701" s="126"/>
      <c r="B1701" s="127"/>
      <c r="C1701" s="128"/>
      <c r="D1701" s="129"/>
      <c r="E1701" s="129"/>
      <c r="F1701" s="129"/>
      <c r="G1701" s="129"/>
      <c r="H1701" s="129"/>
      <c r="I1701" s="129"/>
      <c r="L1701" s="132"/>
      <c r="Q1701" s="133"/>
      <c r="R1701" s="133"/>
      <c r="S1701" s="133"/>
      <c r="U1701" s="136"/>
      <c r="V1701" s="136"/>
      <c r="X1701" s="137"/>
      <c r="Y1701" s="135"/>
      <c r="AA1701" s="138"/>
    </row>
    <row r="1702" spans="1:27" x14ac:dyDescent="0.2">
      <c r="A1702" s="126"/>
      <c r="B1702" s="127"/>
      <c r="C1702" s="128"/>
      <c r="D1702" s="129"/>
      <c r="E1702" s="129"/>
      <c r="F1702" s="129"/>
      <c r="G1702" s="129"/>
      <c r="H1702" s="129"/>
      <c r="I1702" s="129"/>
      <c r="L1702" s="132"/>
      <c r="Q1702" s="133"/>
      <c r="R1702" s="133"/>
      <c r="S1702" s="133"/>
      <c r="U1702" s="136"/>
      <c r="V1702" s="136"/>
      <c r="X1702" s="137"/>
      <c r="Y1702" s="135"/>
      <c r="AA1702" s="138"/>
    </row>
    <row r="1703" spans="1:27" x14ac:dyDescent="0.2">
      <c r="A1703" s="126"/>
      <c r="B1703" s="127"/>
      <c r="C1703" s="128"/>
      <c r="D1703" s="129"/>
      <c r="E1703" s="129"/>
      <c r="F1703" s="129"/>
      <c r="G1703" s="129"/>
      <c r="H1703" s="129"/>
      <c r="I1703" s="129"/>
      <c r="L1703" s="132"/>
      <c r="Q1703" s="133"/>
      <c r="R1703" s="133"/>
      <c r="S1703" s="133"/>
      <c r="U1703" s="136"/>
      <c r="V1703" s="136"/>
      <c r="X1703" s="137"/>
      <c r="Y1703" s="135"/>
      <c r="AA1703" s="138"/>
    </row>
    <row r="1704" spans="1:27" x14ac:dyDescent="0.2">
      <c r="A1704" s="126"/>
      <c r="B1704" s="127"/>
      <c r="C1704" s="128"/>
      <c r="D1704" s="129"/>
      <c r="E1704" s="129"/>
      <c r="F1704" s="129"/>
      <c r="G1704" s="129"/>
      <c r="H1704" s="129"/>
      <c r="I1704" s="129"/>
      <c r="L1704" s="132"/>
      <c r="Q1704" s="133"/>
      <c r="R1704" s="133"/>
      <c r="S1704" s="133"/>
      <c r="U1704" s="136"/>
      <c r="V1704" s="136"/>
      <c r="X1704" s="137"/>
      <c r="Y1704" s="135"/>
      <c r="AA1704" s="138"/>
    </row>
    <row r="1705" spans="1:27" x14ac:dyDescent="0.2">
      <c r="A1705" s="126"/>
      <c r="B1705" s="127"/>
      <c r="C1705" s="128"/>
      <c r="D1705" s="129"/>
      <c r="E1705" s="129"/>
      <c r="F1705" s="129"/>
      <c r="G1705" s="129"/>
      <c r="H1705" s="129"/>
      <c r="I1705" s="129"/>
      <c r="L1705" s="132"/>
      <c r="Q1705" s="133"/>
      <c r="R1705" s="133"/>
      <c r="S1705" s="133"/>
      <c r="U1705" s="136"/>
      <c r="V1705" s="136"/>
      <c r="X1705" s="137"/>
      <c r="Y1705" s="135"/>
      <c r="AA1705" s="138"/>
    </row>
    <row r="1706" spans="1:27" x14ac:dyDescent="0.2">
      <c r="A1706" s="126"/>
      <c r="B1706" s="127"/>
      <c r="C1706" s="128"/>
      <c r="D1706" s="129"/>
      <c r="E1706" s="129"/>
      <c r="F1706" s="129"/>
      <c r="G1706" s="129"/>
      <c r="H1706" s="129"/>
      <c r="I1706" s="129"/>
      <c r="L1706" s="132"/>
      <c r="Q1706" s="133"/>
      <c r="R1706" s="133"/>
      <c r="S1706" s="133"/>
      <c r="U1706" s="136"/>
      <c r="V1706" s="136"/>
      <c r="X1706" s="137"/>
      <c r="Y1706" s="135"/>
      <c r="AA1706" s="138"/>
    </row>
    <row r="1707" spans="1:27" x14ac:dyDescent="0.2">
      <c r="A1707" s="126"/>
      <c r="B1707" s="127"/>
      <c r="C1707" s="128"/>
      <c r="D1707" s="129"/>
      <c r="E1707" s="129"/>
      <c r="F1707" s="129"/>
      <c r="G1707" s="129"/>
      <c r="H1707" s="129"/>
      <c r="I1707" s="129"/>
      <c r="L1707" s="132"/>
      <c r="Q1707" s="133"/>
      <c r="R1707" s="133"/>
      <c r="S1707" s="133"/>
      <c r="U1707" s="136"/>
      <c r="V1707" s="136"/>
      <c r="X1707" s="137"/>
      <c r="Y1707" s="135"/>
      <c r="AA1707" s="138"/>
    </row>
    <row r="1708" spans="1:27" x14ac:dyDescent="0.2">
      <c r="A1708" s="126"/>
      <c r="B1708" s="127"/>
      <c r="C1708" s="128"/>
      <c r="D1708" s="129"/>
      <c r="E1708" s="129"/>
      <c r="F1708" s="129"/>
      <c r="G1708" s="129"/>
      <c r="H1708" s="129"/>
      <c r="I1708" s="129"/>
      <c r="L1708" s="132"/>
      <c r="Q1708" s="133"/>
      <c r="R1708" s="133"/>
      <c r="S1708" s="133"/>
      <c r="U1708" s="136"/>
      <c r="V1708" s="136"/>
      <c r="X1708" s="137"/>
      <c r="Y1708" s="135"/>
      <c r="AA1708" s="138"/>
    </row>
    <row r="1709" spans="1:27" x14ac:dyDescent="0.2">
      <c r="A1709" s="126"/>
      <c r="B1709" s="127"/>
      <c r="C1709" s="128"/>
      <c r="D1709" s="129"/>
      <c r="E1709" s="129"/>
      <c r="F1709" s="129"/>
      <c r="G1709" s="129"/>
      <c r="H1709" s="129"/>
      <c r="I1709" s="129"/>
      <c r="L1709" s="132"/>
      <c r="Q1709" s="133"/>
      <c r="R1709" s="133"/>
      <c r="S1709" s="133"/>
      <c r="U1709" s="136"/>
      <c r="V1709" s="136"/>
      <c r="X1709" s="137"/>
      <c r="Y1709" s="135"/>
      <c r="AA1709" s="138"/>
    </row>
    <row r="1710" spans="1:27" x14ac:dyDescent="0.2">
      <c r="A1710" s="126"/>
      <c r="B1710" s="127"/>
      <c r="C1710" s="128"/>
      <c r="D1710" s="129"/>
      <c r="E1710" s="129"/>
      <c r="F1710" s="129"/>
      <c r="G1710" s="129"/>
      <c r="H1710" s="129"/>
      <c r="I1710" s="129"/>
      <c r="L1710" s="132"/>
      <c r="Q1710" s="133"/>
      <c r="R1710" s="133"/>
      <c r="S1710" s="133"/>
      <c r="U1710" s="136"/>
      <c r="V1710" s="136"/>
      <c r="X1710" s="137"/>
      <c r="Y1710" s="135"/>
      <c r="AA1710" s="138"/>
    </row>
    <row r="1711" spans="1:27" x14ac:dyDescent="0.2">
      <c r="A1711" s="126"/>
      <c r="B1711" s="127"/>
      <c r="C1711" s="128"/>
      <c r="D1711" s="129"/>
      <c r="E1711" s="129"/>
      <c r="F1711" s="129"/>
      <c r="G1711" s="129"/>
      <c r="H1711" s="129"/>
      <c r="I1711" s="129"/>
      <c r="L1711" s="132"/>
      <c r="Q1711" s="133"/>
      <c r="R1711" s="133"/>
      <c r="S1711" s="133"/>
      <c r="U1711" s="136"/>
      <c r="V1711" s="136"/>
      <c r="X1711" s="137"/>
      <c r="Y1711" s="135"/>
      <c r="AA1711" s="138"/>
    </row>
    <row r="1712" spans="1:27" x14ac:dyDescent="0.2">
      <c r="A1712" s="126"/>
      <c r="B1712" s="127"/>
      <c r="C1712" s="128"/>
      <c r="D1712" s="129"/>
      <c r="E1712" s="129"/>
      <c r="F1712" s="129"/>
      <c r="G1712" s="129"/>
      <c r="H1712" s="129"/>
      <c r="I1712" s="129"/>
      <c r="L1712" s="132"/>
      <c r="Q1712" s="133"/>
      <c r="R1712" s="133"/>
      <c r="S1712" s="133"/>
      <c r="U1712" s="136"/>
      <c r="V1712" s="136"/>
      <c r="X1712" s="137"/>
      <c r="Y1712" s="135"/>
      <c r="AA1712" s="138"/>
    </row>
    <row r="1713" spans="1:27" x14ac:dyDescent="0.2">
      <c r="A1713" s="126"/>
      <c r="B1713" s="127"/>
      <c r="C1713" s="128"/>
      <c r="D1713" s="129"/>
      <c r="E1713" s="129"/>
      <c r="F1713" s="129"/>
      <c r="G1713" s="129"/>
      <c r="H1713" s="129"/>
      <c r="I1713" s="129"/>
      <c r="L1713" s="132"/>
      <c r="Q1713" s="133"/>
      <c r="R1713" s="133"/>
      <c r="S1713" s="133"/>
      <c r="U1713" s="136"/>
      <c r="V1713" s="136"/>
      <c r="X1713" s="137"/>
      <c r="Y1713" s="135"/>
      <c r="AA1713" s="138"/>
    </row>
    <row r="1714" spans="1:27" x14ac:dyDescent="0.2">
      <c r="A1714" s="126"/>
      <c r="B1714" s="127"/>
      <c r="C1714" s="128"/>
      <c r="D1714" s="129"/>
      <c r="E1714" s="129"/>
      <c r="F1714" s="129"/>
      <c r="G1714" s="129"/>
      <c r="H1714" s="129"/>
      <c r="I1714" s="129"/>
      <c r="L1714" s="132"/>
      <c r="Q1714" s="133"/>
      <c r="R1714" s="133"/>
      <c r="S1714" s="133"/>
      <c r="U1714" s="136"/>
      <c r="V1714" s="136"/>
      <c r="X1714" s="137"/>
      <c r="Y1714" s="135"/>
      <c r="AA1714" s="138"/>
    </row>
    <row r="1715" spans="1:27" x14ac:dyDescent="0.2">
      <c r="A1715" s="126"/>
      <c r="B1715" s="127"/>
      <c r="C1715" s="128"/>
      <c r="D1715" s="129"/>
      <c r="E1715" s="129"/>
      <c r="F1715" s="129"/>
      <c r="G1715" s="129"/>
      <c r="H1715" s="129"/>
      <c r="I1715" s="129"/>
      <c r="L1715" s="132"/>
      <c r="Q1715" s="133"/>
      <c r="R1715" s="133"/>
      <c r="S1715" s="133"/>
      <c r="U1715" s="136"/>
      <c r="V1715" s="136"/>
      <c r="X1715" s="137"/>
      <c r="Y1715" s="135"/>
      <c r="AA1715" s="138"/>
    </row>
    <row r="1716" spans="1:27" x14ac:dyDescent="0.2">
      <c r="A1716" s="126"/>
      <c r="B1716" s="127"/>
      <c r="C1716" s="128"/>
      <c r="D1716" s="129"/>
      <c r="E1716" s="129"/>
      <c r="F1716" s="129"/>
      <c r="G1716" s="129"/>
      <c r="H1716" s="129"/>
      <c r="I1716" s="129"/>
      <c r="L1716" s="132"/>
      <c r="Q1716" s="133"/>
      <c r="R1716" s="133"/>
      <c r="S1716" s="133"/>
      <c r="U1716" s="136"/>
      <c r="V1716" s="136"/>
      <c r="X1716" s="137"/>
      <c r="Y1716" s="135"/>
      <c r="AA1716" s="138"/>
    </row>
    <row r="1717" spans="1:27" x14ac:dyDescent="0.2">
      <c r="A1717" s="126"/>
      <c r="B1717" s="127"/>
      <c r="C1717" s="128"/>
      <c r="D1717" s="129"/>
      <c r="E1717" s="129"/>
      <c r="F1717" s="129"/>
      <c r="G1717" s="129"/>
      <c r="H1717" s="129"/>
      <c r="I1717" s="129"/>
      <c r="L1717" s="132"/>
      <c r="Q1717" s="133"/>
      <c r="R1717" s="133"/>
      <c r="S1717" s="133"/>
      <c r="U1717" s="136"/>
      <c r="V1717" s="136"/>
      <c r="X1717" s="137"/>
      <c r="Y1717" s="135"/>
      <c r="AA1717" s="138"/>
    </row>
    <row r="1718" spans="1:27" x14ac:dyDescent="0.2">
      <c r="A1718" s="126"/>
      <c r="B1718" s="127"/>
      <c r="C1718" s="128"/>
      <c r="D1718" s="129"/>
      <c r="E1718" s="129"/>
      <c r="F1718" s="129"/>
      <c r="G1718" s="129"/>
      <c r="H1718" s="129"/>
      <c r="I1718" s="129"/>
      <c r="L1718" s="132"/>
      <c r="Q1718" s="133"/>
      <c r="R1718" s="133"/>
      <c r="S1718" s="133"/>
      <c r="U1718" s="136"/>
      <c r="V1718" s="136"/>
      <c r="X1718" s="137"/>
      <c r="Y1718" s="135"/>
      <c r="AA1718" s="138"/>
    </row>
    <row r="1719" spans="1:27" x14ac:dyDescent="0.2">
      <c r="A1719" s="126"/>
      <c r="B1719" s="127"/>
      <c r="C1719" s="128"/>
      <c r="D1719" s="129"/>
      <c r="E1719" s="129"/>
      <c r="F1719" s="129"/>
      <c r="G1719" s="129"/>
      <c r="H1719" s="129"/>
      <c r="I1719" s="129"/>
      <c r="L1719" s="132"/>
      <c r="Q1719" s="133"/>
      <c r="R1719" s="133"/>
      <c r="S1719" s="133"/>
      <c r="U1719" s="136"/>
      <c r="V1719" s="136"/>
      <c r="X1719" s="137"/>
      <c r="Y1719" s="135"/>
      <c r="AA1719" s="138"/>
    </row>
    <row r="1720" spans="1:27" x14ac:dyDescent="0.2">
      <c r="A1720" s="126"/>
      <c r="B1720" s="127"/>
      <c r="C1720" s="128"/>
      <c r="D1720" s="129"/>
      <c r="E1720" s="129"/>
      <c r="F1720" s="129"/>
      <c r="G1720" s="129"/>
      <c r="H1720" s="129"/>
      <c r="I1720" s="129"/>
      <c r="L1720" s="132"/>
      <c r="Q1720" s="133"/>
      <c r="R1720" s="133"/>
      <c r="S1720" s="133"/>
      <c r="U1720" s="136"/>
      <c r="V1720" s="136"/>
      <c r="X1720" s="137"/>
      <c r="Y1720" s="135"/>
      <c r="AA1720" s="138"/>
    </row>
    <row r="1721" spans="1:27" x14ac:dyDescent="0.2">
      <c r="A1721" s="126"/>
      <c r="B1721" s="127"/>
      <c r="C1721" s="128"/>
      <c r="D1721" s="129"/>
      <c r="E1721" s="129"/>
      <c r="F1721" s="129"/>
      <c r="G1721" s="129"/>
      <c r="H1721" s="129"/>
      <c r="I1721" s="129"/>
      <c r="L1721" s="132"/>
      <c r="Q1721" s="133"/>
      <c r="R1721" s="133"/>
      <c r="S1721" s="133"/>
      <c r="U1721" s="136"/>
      <c r="V1721" s="136"/>
      <c r="X1721" s="137"/>
      <c r="Y1721" s="135"/>
      <c r="AA1721" s="138"/>
    </row>
    <row r="1722" spans="1:27" x14ac:dyDescent="0.2">
      <c r="A1722" s="126"/>
      <c r="B1722" s="127"/>
      <c r="C1722" s="128"/>
      <c r="D1722" s="129"/>
      <c r="E1722" s="129"/>
      <c r="F1722" s="129"/>
      <c r="G1722" s="129"/>
      <c r="H1722" s="129"/>
      <c r="I1722" s="129"/>
      <c r="L1722" s="132"/>
      <c r="Q1722" s="133"/>
      <c r="R1722" s="133"/>
      <c r="S1722" s="133"/>
      <c r="U1722" s="136"/>
      <c r="V1722" s="136"/>
      <c r="X1722" s="137"/>
      <c r="Y1722" s="135"/>
      <c r="AA1722" s="138"/>
    </row>
    <row r="1723" spans="1:27" x14ac:dyDescent="0.2">
      <c r="A1723" s="126"/>
      <c r="B1723" s="127"/>
      <c r="C1723" s="128"/>
      <c r="D1723" s="129"/>
      <c r="E1723" s="129"/>
      <c r="F1723" s="129"/>
      <c r="G1723" s="129"/>
      <c r="H1723" s="129"/>
      <c r="I1723" s="129"/>
      <c r="L1723" s="132"/>
      <c r="Q1723" s="133"/>
      <c r="R1723" s="133"/>
      <c r="S1723" s="133"/>
      <c r="U1723" s="136"/>
      <c r="V1723" s="136"/>
      <c r="X1723" s="137"/>
      <c r="Y1723" s="135"/>
      <c r="AA1723" s="138"/>
    </row>
    <row r="1724" spans="1:27" x14ac:dyDescent="0.2">
      <c r="A1724" s="126"/>
      <c r="B1724" s="127"/>
      <c r="C1724" s="128"/>
      <c r="D1724" s="129"/>
      <c r="E1724" s="129"/>
      <c r="F1724" s="129"/>
      <c r="G1724" s="129"/>
      <c r="H1724" s="129"/>
      <c r="I1724" s="129"/>
      <c r="L1724" s="132"/>
      <c r="Q1724" s="133"/>
      <c r="R1724" s="133"/>
      <c r="S1724" s="133"/>
      <c r="U1724" s="136"/>
      <c r="V1724" s="136"/>
      <c r="X1724" s="137"/>
      <c r="Y1724" s="135"/>
      <c r="AA1724" s="138"/>
    </row>
    <row r="1725" spans="1:27" x14ac:dyDescent="0.2">
      <c r="A1725" s="126"/>
      <c r="B1725" s="127"/>
      <c r="C1725" s="128"/>
      <c r="D1725" s="129"/>
      <c r="E1725" s="129"/>
      <c r="F1725" s="129"/>
      <c r="G1725" s="129"/>
      <c r="H1725" s="129"/>
      <c r="I1725" s="129"/>
      <c r="L1725" s="132"/>
      <c r="Q1725" s="133"/>
      <c r="R1725" s="133"/>
      <c r="S1725" s="133"/>
      <c r="U1725" s="136"/>
      <c r="V1725" s="136"/>
      <c r="X1725" s="137"/>
      <c r="Y1725" s="135"/>
      <c r="AA1725" s="138"/>
    </row>
    <row r="1726" spans="1:27" x14ac:dyDescent="0.2">
      <c r="A1726" s="126"/>
      <c r="B1726" s="127"/>
      <c r="C1726" s="128"/>
      <c r="D1726" s="129"/>
      <c r="E1726" s="129"/>
      <c r="F1726" s="129"/>
      <c r="G1726" s="129"/>
      <c r="H1726" s="129"/>
      <c r="I1726" s="129"/>
      <c r="L1726" s="132"/>
      <c r="Q1726" s="133"/>
      <c r="R1726" s="133"/>
      <c r="S1726" s="133"/>
      <c r="U1726" s="136"/>
      <c r="V1726" s="136"/>
      <c r="X1726" s="137"/>
      <c r="Y1726" s="135"/>
      <c r="AA1726" s="138"/>
    </row>
    <row r="1727" spans="1:27" x14ac:dyDescent="0.2">
      <c r="A1727" s="126"/>
      <c r="B1727" s="127"/>
      <c r="C1727" s="128"/>
      <c r="D1727" s="129"/>
      <c r="E1727" s="129"/>
      <c r="F1727" s="129"/>
      <c r="G1727" s="129"/>
      <c r="H1727" s="129"/>
      <c r="I1727" s="129"/>
      <c r="L1727" s="132"/>
      <c r="Q1727" s="133"/>
      <c r="R1727" s="133"/>
      <c r="S1727" s="133"/>
      <c r="U1727" s="136"/>
      <c r="V1727" s="136"/>
      <c r="X1727" s="137"/>
      <c r="Y1727" s="135"/>
      <c r="AA1727" s="138"/>
    </row>
    <row r="1728" spans="1:27" x14ac:dyDescent="0.2">
      <c r="A1728" s="126"/>
      <c r="B1728" s="127"/>
      <c r="C1728" s="128"/>
      <c r="D1728" s="129"/>
      <c r="E1728" s="129"/>
      <c r="F1728" s="129"/>
      <c r="G1728" s="129"/>
      <c r="H1728" s="129"/>
      <c r="I1728" s="129"/>
      <c r="L1728" s="132"/>
      <c r="Q1728" s="133"/>
      <c r="R1728" s="133"/>
      <c r="S1728" s="133"/>
      <c r="U1728" s="136"/>
      <c r="V1728" s="136"/>
      <c r="X1728" s="137"/>
      <c r="Y1728" s="135"/>
      <c r="AA1728" s="138"/>
    </row>
    <row r="1729" spans="1:27" x14ac:dyDescent="0.2">
      <c r="A1729" s="126"/>
      <c r="B1729" s="127"/>
      <c r="C1729" s="128"/>
      <c r="D1729" s="129"/>
      <c r="E1729" s="129"/>
      <c r="F1729" s="129"/>
      <c r="G1729" s="129"/>
      <c r="H1729" s="129"/>
      <c r="I1729" s="129"/>
      <c r="L1729" s="132"/>
      <c r="Q1729" s="133"/>
      <c r="R1729" s="133"/>
      <c r="S1729" s="133"/>
      <c r="U1729" s="136"/>
      <c r="V1729" s="136"/>
      <c r="X1729" s="137"/>
      <c r="Y1729" s="135"/>
      <c r="AA1729" s="138"/>
    </row>
    <row r="1730" spans="1:27" x14ac:dyDescent="0.2">
      <c r="A1730" s="126"/>
      <c r="B1730" s="127"/>
      <c r="C1730" s="128"/>
      <c r="D1730" s="129"/>
      <c r="E1730" s="129"/>
      <c r="F1730" s="129"/>
      <c r="G1730" s="129"/>
      <c r="H1730" s="129"/>
      <c r="I1730" s="129"/>
      <c r="L1730" s="132"/>
      <c r="Q1730" s="133"/>
      <c r="R1730" s="133"/>
      <c r="S1730" s="133"/>
      <c r="U1730" s="136"/>
      <c r="V1730" s="136"/>
      <c r="X1730" s="137"/>
      <c r="Y1730" s="135"/>
      <c r="AA1730" s="138"/>
    </row>
    <row r="1731" spans="1:27" x14ac:dyDescent="0.2">
      <c r="A1731" s="126"/>
      <c r="B1731" s="127"/>
      <c r="C1731" s="128"/>
      <c r="D1731" s="129"/>
      <c r="E1731" s="129"/>
      <c r="F1731" s="129"/>
      <c r="G1731" s="129"/>
      <c r="H1731" s="129"/>
      <c r="I1731" s="129"/>
      <c r="L1731" s="132"/>
      <c r="Q1731" s="133"/>
      <c r="R1731" s="133"/>
      <c r="S1731" s="133"/>
      <c r="U1731" s="136"/>
      <c r="V1731" s="136"/>
      <c r="X1731" s="137"/>
      <c r="Y1731" s="135"/>
      <c r="AA1731" s="138"/>
    </row>
    <row r="1732" spans="1:27" x14ac:dyDescent="0.2">
      <c r="A1732" s="126"/>
      <c r="B1732" s="127"/>
      <c r="C1732" s="128"/>
      <c r="D1732" s="129"/>
      <c r="E1732" s="129"/>
      <c r="F1732" s="129"/>
      <c r="G1732" s="129"/>
      <c r="H1732" s="129"/>
      <c r="I1732" s="129"/>
      <c r="L1732" s="132"/>
      <c r="Q1732" s="133"/>
      <c r="R1732" s="133"/>
      <c r="S1732" s="133"/>
      <c r="U1732" s="136"/>
      <c r="V1732" s="136"/>
      <c r="X1732" s="137"/>
      <c r="Y1732" s="135"/>
      <c r="AA1732" s="138"/>
    </row>
    <row r="1733" spans="1:27" x14ac:dyDescent="0.2">
      <c r="A1733" s="126"/>
      <c r="B1733" s="127"/>
      <c r="C1733" s="128"/>
      <c r="D1733" s="129"/>
      <c r="E1733" s="129"/>
      <c r="F1733" s="129"/>
      <c r="G1733" s="129"/>
      <c r="H1733" s="129"/>
      <c r="I1733" s="129"/>
      <c r="L1733" s="132"/>
      <c r="Q1733" s="133"/>
      <c r="R1733" s="133"/>
      <c r="S1733" s="133"/>
      <c r="U1733" s="136"/>
      <c r="V1733" s="136"/>
      <c r="X1733" s="137"/>
      <c r="Y1733" s="135"/>
      <c r="AA1733" s="138"/>
    </row>
    <row r="1734" spans="1:27" x14ac:dyDescent="0.2">
      <c r="A1734" s="126"/>
      <c r="B1734" s="127"/>
      <c r="C1734" s="128"/>
      <c r="D1734" s="129"/>
      <c r="E1734" s="129"/>
      <c r="F1734" s="129"/>
      <c r="G1734" s="129"/>
      <c r="H1734" s="129"/>
      <c r="I1734" s="129"/>
      <c r="L1734" s="132"/>
      <c r="Q1734" s="133"/>
      <c r="R1734" s="133"/>
      <c r="S1734" s="133"/>
      <c r="U1734" s="136"/>
      <c r="V1734" s="136"/>
      <c r="X1734" s="137"/>
      <c r="Y1734" s="135"/>
      <c r="AA1734" s="138"/>
    </row>
    <row r="1735" spans="1:27" x14ac:dyDescent="0.2">
      <c r="A1735" s="126"/>
      <c r="B1735" s="127"/>
      <c r="C1735" s="128"/>
      <c r="D1735" s="129"/>
      <c r="E1735" s="129"/>
      <c r="F1735" s="129"/>
      <c r="G1735" s="129"/>
      <c r="H1735" s="129"/>
      <c r="I1735" s="129"/>
      <c r="L1735" s="132"/>
      <c r="Q1735" s="133"/>
      <c r="R1735" s="133"/>
      <c r="S1735" s="133"/>
      <c r="U1735" s="136"/>
      <c r="V1735" s="136"/>
      <c r="X1735" s="137"/>
      <c r="Y1735" s="135"/>
      <c r="AA1735" s="138"/>
    </row>
    <row r="1736" spans="1:27" x14ac:dyDescent="0.2">
      <c r="A1736" s="126"/>
      <c r="B1736" s="127"/>
      <c r="C1736" s="128"/>
      <c r="D1736" s="129"/>
      <c r="E1736" s="129"/>
      <c r="F1736" s="129"/>
      <c r="G1736" s="129"/>
      <c r="H1736" s="129"/>
      <c r="I1736" s="129"/>
      <c r="L1736" s="132"/>
      <c r="Q1736" s="133"/>
      <c r="R1736" s="133"/>
      <c r="S1736" s="133"/>
      <c r="U1736" s="136"/>
      <c r="V1736" s="136"/>
      <c r="X1736" s="137"/>
      <c r="Y1736" s="135"/>
      <c r="AA1736" s="138"/>
    </row>
    <row r="1737" spans="1:27" x14ac:dyDescent="0.2">
      <c r="A1737" s="126"/>
      <c r="B1737" s="127"/>
      <c r="C1737" s="128"/>
      <c r="D1737" s="129"/>
      <c r="E1737" s="129"/>
      <c r="F1737" s="129"/>
      <c r="G1737" s="129"/>
      <c r="H1737" s="129"/>
      <c r="I1737" s="129"/>
      <c r="L1737" s="132"/>
      <c r="Q1737" s="133"/>
      <c r="R1737" s="133"/>
      <c r="S1737" s="133"/>
      <c r="U1737" s="136"/>
      <c r="V1737" s="136"/>
      <c r="X1737" s="137"/>
      <c r="Y1737" s="135"/>
      <c r="AA1737" s="138"/>
    </row>
    <row r="1738" spans="1:27" x14ac:dyDescent="0.2">
      <c r="A1738" s="126"/>
      <c r="B1738" s="127"/>
      <c r="C1738" s="128"/>
      <c r="D1738" s="129"/>
      <c r="E1738" s="129"/>
      <c r="F1738" s="129"/>
      <c r="G1738" s="129"/>
      <c r="H1738" s="129"/>
      <c r="I1738" s="129"/>
      <c r="L1738" s="132"/>
      <c r="Q1738" s="133"/>
      <c r="R1738" s="133"/>
      <c r="S1738" s="133"/>
      <c r="U1738" s="136"/>
      <c r="V1738" s="136"/>
      <c r="X1738" s="137"/>
      <c r="Y1738" s="135"/>
      <c r="AA1738" s="138"/>
    </row>
    <row r="1739" spans="1:27" x14ac:dyDescent="0.2">
      <c r="A1739" s="126"/>
      <c r="B1739" s="127"/>
      <c r="C1739" s="128"/>
      <c r="D1739" s="129"/>
      <c r="E1739" s="129"/>
      <c r="F1739" s="129"/>
      <c r="G1739" s="129"/>
      <c r="H1739" s="129"/>
      <c r="I1739" s="129"/>
      <c r="L1739" s="132"/>
      <c r="Q1739" s="133"/>
      <c r="R1739" s="133"/>
      <c r="S1739" s="133"/>
      <c r="U1739" s="136"/>
      <c r="V1739" s="136"/>
      <c r="X1739" s="137"/>
      <c r="Y1739" s="135"/>
      <c r="AA1739" s="138"/>
    </row>
    <row r="1740" spans="1:27" x14ac:dyDescent="0.2">
      <c r="A1740" s="126"/>
      <c r="B1740" s="127"/>
      <c r="C1740" s="128"/>
      <c r="D1740" s="129"/>
      <c r="E1740" s="129"/>
      <c r="F1740" s="129"/>
      <c r="G1740" s="129"/>
      <c r="H1740" s="129"/>
      <c r="I1740" s="129"/>
      <c r="L1740" s="132"/>
      <c r="Q1740" s="133"/>
      <c r="R1740" s="133"/>
      <c r="S1740" s="133"/>
      <c r="U1740" s="136"/>
      <c r="V1740" s="136"/>
      <c r="X1740" s="137"/>
      <c r="Y1740" s="135"/>
      <c r="AA1740" s="138"/>
    </row>
    <row r="1741" spans="1:27" x14ac:dyDescent="0.2">
      <c r="A1741" s="126"/>
      <c r="B1741" s="127"/>
      <c r="C1741" s="128"/>
      <c r="D1741" s="129"/>
      <c r="E1741" s="129"/>
      <c r="F1741" s="129"/>
      <c r="G1741" s="129"/>
      <c r="H1741" s="129"/>
      <c r="I1741" s="129"/>
      <c r="L1741" s="132"/>
      <c r="Q1741" s="133"/>
      <c r="R1741" s="133"/>
      <c r="S1741" s="133"/>
      <c r="U1741" s="136"/>
      <c r="V1741" s="136"/>
      <c r="X1741" s="137"/>
      <c r="Y1741" s="135"/>
      <c r="AA1741" s="138"/>
    </row>
    <row r="1742" spans="1:27" x14ac:dyDescent="0.2">
      <c r="A1742" s="126"/>
      <c r="B1742" s="127"/>
      <c r="C1742" s="128"/>
      <c r="D1742" s="129"/>
      <c r="E1742" s="129"/>
      <c r="F1742" s="129"/>
      <c r="G1742" s="129"/>
      <c r="H1742" s="129"/>
      <c r="I1742" s="129"/>
      <c r="L1742" s="132"/>
      <c r="Q1742" s="133"/>
      <c r="R1742" s="133"/>
      <c r="S1742" s="133"/>
      <c r="U1742" s="136"/>
      <c r="V1742" s="136"/>
      <c r="X1742" s="137"/>
      <c r="Y1742" s="135"/>
      <c r="AA1742" s="138"/>
    </row>
    <row r="1743" spans="1:27" x14ac:dyDescent="0.2">
      <c r="A1743" s="126"/>
      <c r="B1743" s="127"/>
      <c r="C1743" s="128"/>
      <c r="D1743" s="129"/>
      <c r="E1743" s="129"/>
      <c r="F1743" s="129"/>
      <c r="G1743" s="129"/>
      <c r="H1743" s="129"/>
      <c r="I1743" s="129"/>
      <c r="L1743" s="132"/>
      <c r="Q1743" s="133"/>
      <c r="R1743" s="133"/>
      <c r="S1743" s="133"/>
      <c r="U1743" s="136"/>
      <c r="V1743" s="136"/>
      <c r="X1743" s="137"/>
      <c r="Y1743" s="135"/>
      <c r="AA1743" s="138"/>
    </row>
    <row r="1744" spans="1:27" x14ac:dyDescent="0.2">
      <c r="A1744" s="126"/>
      <c r="B1744" s="127"/>
      <c r="C1744" s="128"/>
      <c r="D1744" s="129"/>
      <c r="E1744" s="129"/>
      <c r="F1744" s="129"/>
      <c r="G1744" s="129"/>
      <c r="H1744" s="129"/>
      <c r="I1744" s="129"/>
      <c r="L1744" s="132"/>
      <c r="Q1744" s="133"/>
      <c r="R1744" s="133"/>
      <c r="S1744" s="133"/>
      <c r="U1744" s="136"/>
      <c r="V1744" s="136"/>
      <c r="X1744" s="137"/>
      <c r="Y1744" s="135"/>
      <c r="AA1744" s="138"/>
    </row>
    <row r="1745" spans="1:27" x14ac:dyDescent="0.2">
      <c r="A1745" s="126"/>
      <c r="B1745" s="127"/>
      <c r="C1745" s="128"/>
      <c r="D1745" s="129"/>
      <c r="E1745" s="129"/>
      <c r="F1745" s="129"/>
      <c r="G1745" s="129"/>
      <c r="H1745" s="129"/>
      <c r="I1745" s="129"/>
      <c r="L1745" s="132"/>
      <c r="Q1745" s="133"/>
      <c r="R1745" s="133"/>
      <c r="S1745" s="133"/>
      <c r="U1745" s="136"/>
      <c r="V1745" s="136"/>
      <c r="X1745" s="137"/>
      <c r="Y1745" s="135"/>
      <c r="AA1745" s="138"/>
    </row>
    <row r="1746" spans="1:27" x14ac:dyDescent="0.2">
      <c r="A1746" s="126"/>
      <c r="B1746" s="127"/>
      <c r="C1746" s="128"/>
      <c r="D1746" s="129"/>
      <c r="E1746" s="129"/>
      <c r="F1746" s="129"/>
      <c r="G1746" s="129"/>
      <c r="H1746" s="129"/>
      <c r="I1746" s="129"/>
      <c r="L1746" s="132"/>
      <c r="Q1746" s="133"/>
      <c r="R1746" s="133"/>
      <c r="S1746" s="133"/>
      <c r="U1746" s="136"/>
      <c r="V1746" s="136"/>
      <c r="X1746" s="137"/>
      <c r="Y1746" s="135"/>
      <c r="AA1746" s="138"/>
    </row>
    <row r="1747" spans="1:27" x14ac:dyDescent="0.2">
      <c r="A1747" s="126"/>
      <c r="B1747" s="127"/>
      <c r="C1747" s="128"/>
      <c r="D1747" s="129"/>
      <c r="E1747" s="129"/>
      <c r="F1747" s="129"/>
      <c r="G1747" s="129"/>
      <c r="H1747" s="129"/>
      <c r="I1747" s="129"/>
      <c r="L1747" s="132"/>
      <c r="Q1747" s="133"/>
      <c r="R1747" s="133"/>
      <c r="S1747" s="133"/>
      <c r="U1747" s="136"/>
      <c r="V1747" s="136"/>
      <c r="X1747" s="137"/>
      <c r="Y1747" s="135"/>
      <c r="AA1747" s="138"/>
    </row>
    <row r="1748" spans="1:27" x14ac:dyDescent="0.2">
      <c r="A1748" s="126"/>
      <c r="B1748" s="127"/>
      <c r="C1748" s="128"/>
      <c r="D1748" s="129"/>
      <c r="E1748" s="129"/>
      <c r="F1748" s="129"/>
      <c r="G1748" s="129"/>
      <c r="H1748" s="129"/>
      <c r="I1748" s="129"/>
      <c r="L1748" s="132"/>
      <c r="Q1748" s="133"/>
      <c r="R1748" s="133"/>
      <c r="S1748" s="133"/>
      <c r="U1748" s="136"/>
      <c r="V1748" s="136"/>
      <c r="X1748" s="137"/>
      <c r="Y1748" s="135"/>
      <c r="AA1748" s="138"/>
    </row>
    <row r="1749" spans="1:27" x14ac:dyDescent="0.2">
      <c r="A1749" s="126"/>
      <c r="B1749" s="127"/>
      <c r="C1749" s="128"/>
      <c r="D1749" s="129"/>
      <c r="E1749" s="129"/>
      <c r="F1749" s="129"/>
      <c r="G1749" s="129"/>
      <c r="H1749" s="129"/>
      <c r="I1749" s="129"/>
      <c r="L1749" s="132"/>
      <c r="Q1749" s="133"/>
      <c r="R1749" s="133"/>
      <c r="S1749" s="133"/>
      <c r="U1749" s="136"/>
      <c r="V1749" s="136"/>
      <c r="X1749" s="137"/>
      <c r="Y1749" s="135"/>
      <c r="AA1749" s="138"/>
    </row>
    <row r="1750" spans="1:27" x14ac:dyDescent="0.2">
      <c r="A1750" s="126"/>
      <c r="B1750" s="127"/>
      <c r="C1750" s="128"/>
      <c r="D1750" s="129"/>
      <c r="E1750" s="129"/>
      <c r="F1750" s="129"/>
      <c r="G1750" s="129"/>
      <c r="H1750" s="129"/>
      <c r="I1750" s="129"/>
      <c r="L1750" s="132"/>
      <c r="Q1750" s="133"/>
      <c r="R1750" s="133"/>
      <c r="S1750" s="133"/>
      <c r="U1750" s="136"/>
      <c r="V1750" s="136"/>
      <c r="X1750" s="137"/>
      <c r="Y1750" s="135"/>
      <c r="AA1750" s="138"/>
    </row>
    <row r="1751" spans="1:27" x14ac:dyDescent="0.2">
      <c r="A1751" s="126"/>
      <c r="B1751" s="127"/>
      <c r="C1751" s="128"/>
      <c r="D1751" s="129"/>
      <c r="E1751" s="129"/>
      <c r="F1751" s="129"/>
      <c r="G1751" s="129"/>
      <c r="H1751" s="129"/>
      <c r="I1751" s="129"/>
      <c r="L1751" s="132"/>
      <c r="Q1751" s="133"/>
      <c r="R1751" s="133"/>
      <c r="S1751" s="133"/>
      <c r="U1751" s="136"/>
      <c r="V1751" s="136"/>
      <c r="X1751" s="137"/>
      <c r="Y1751" s="135"/>
      <c r="AA1751" s="138"/>
    </row>
    <row r="1752" spans="1:27" x14ac:dyDescent="0.2">
      <c r="A1752" s="126"/>
      <c r="B1752" s="127"/>
      <c r="C1752" s="128"/>
      <c r="D1752" s="129"/>
      <c r="E1752" s="129"/>
      <c r="F1752" s="129"/>
      <c r="G1752" s="129"/>
      <c r="H1752" s="129"/>
      <c r="I1752" s="129"/>
      <c r="L1752" s="132"/>
      <c r="Q1752" s="133"/>
      <c r="R1752" s="133"/>
      <c r="S1752" s="133"/>
      <c r="U1752" s="136"/>
      <c r="V1752" s="136"/>
      <c r="X1752" s="137"/>
      <c r="Y1752" s="135"/>
      <c r="AA1752" s="138"/>
    </row>
    <row r="1753" spans="1:27" x14ac:dyDescent="0.2">
      <c r="A1753" s="126"/>
      <c r="B1753" s="127"/>
      <c r="C1753" s="128"/>
      <c r="D1753" s="129"/>
      <c r="E1753" s="129"/>
      <c r="F1753" s="129"/>
      <c r="G1753" s="129"/>
      <c r="H1753" s="129"/>
      <c r="I1753" s="129"/>
      <c r="L1753" s="132"/>
      <c r="Q1753" s="133"/>
      <c r="R1753" s="133"/>
      <c r="S1753" s="133"/>
      <c r="U1753" s="136"/>
      <c r="V1753" s="136"/>
      <c r="X1753" s="137"/>
      <c r="Y1753" s="135"/>
      <c r="AA1753" s="138"/>
    </row>
    <row r="1754" spans="1:27" x14ac:dyDescent="0.2">
      <c r="A1754" s="126"/>
      <c r="B1754" s="127"/>
      <c r="C1754" s="128"/>
      <c r="D1754" s="129"/>
      <c r="E1754" s="129"/>
      <c r="F1754" s="129"/>
      <c r="G1754" s="129"/>
      <c r="H1754" s="129"/>
      <c r="I1754" s="129"/>
      <c r="L1754" s="132"/>
      <c r="Q1754" s="133"/>
      <c r="R1754" s="133"/>
      <c r="S1754" s="133"/>
      <c r="U1754" s="136"/>
      <c r="V1754" s="136"/>
      <c r="X1754" s="137"/>
      <c r="Y1754" s="135"/>
      <c r="AA1754" s="138"/>
    </row>
    <row r="1755" spans="1:27" x14ac:dyDescent="0.2">
      <c r="A1755" s="126"/>
      <c r="B1755" s="127"/>
      <c r="C1755" s="128"/>
      <c r="D1755" s="129"/>
      <c r="E1755" s="129"/>
      <c r="F1755" s="129"/>
      <c r="G1755" s="129"/>
      <c r="H1755" s="129"/>
      <c r="I1755" s="129"/>
      <c r="L1755" s="132"/>
      <c r="Q1755" s="133"/>
      <c r="R1755" s="133"/>
      <c r="S1755" s="133"/>
      <c r="U1755" s="136"/>
      <c r="V1755" s="136"/>
      <c r="X1755" s="137"/>
      <c r="Y1755" s="135"/>
      <c r="AA1755" s="138"/>
    </row>
    <row r="1756" spans="1:27" x14ac:dyDescent="0.2">
      <c r="A1756" s="126"/>
      <c r="B1756" s="127"/>
      <c r="C1756" s="128"/>
      <c r="D1756" s="129"/>
      <c r="E1756" s="129"/>
      <c r="F1756" s="129"/>
      <c r="G1756" s="129"/>
      <c r="H1756" s="129"/>
      <c r="I1756" s="129"/>
      <c r="L1756" s="132"/>
      <c r="Q1756" s="133"/>
      <c r="R1756" s="133"/>
      <c r="S1756" s="133"/>
      <c r="U1756" s="136"/>
      <c r="V1756" s="136"/>
      <c r="X1756" s="137"/>
      <c r="Y1756" s="135"/>
      <c r="AA1756" s="138"/>
    </row>
    <row r="1757" spans="1:27" x14ac:dyDescent="0.2">
      <c r="A1757" s="126"/>
      <c r="B1757" s="127"/>
      <c r="C1757" s="128"/>
      <c r="D1757" s="129"/>
      <c r="E1757" s="129"/>
      <c r="F1757" s="129"/>
      <c r="G1757" s="129"/>
      <c r="H1757" s="129"/>
      <c r="I1757" s="129"/>
      <c r="L1757" s="132"/>
      <c r="Q1757" s="133"/>
      <c r="R1757" s="133"/>
      <c r="S1757" s="133"/>
      <c r="U1757" s="136"/>
      <c r="V1757" s="136"/>
      <c r="X1757" s="137"/>
      <c r="Y1757" s="135"/>
      <c r="AA1757" s="138"/>
    </row>
    <row r="1758" spans="1:27" x14ac:dyDescent="0.2">
      <c r="A1758" s="126"/>
      <c r="B1758" s="127"/>
      <c r="C1758" s="128"/>
      <c r="D1758" s="129"/>
      <c r="E1758" s="129"/>
      <c r="F1758" s="129"/>
      <c r="G1758" s="129"/>
      <c r="H1758" s="129"/>
      <c r="I1758" s="129"/>
      <c r="L1758" s="132"/>
      <c r="Q1758" s="133"/>
      <c r="R1758" s="133"/>
      <c r="S1758" s="133"/>
      <c r="U1758" s="136"/>
      <c r="V1758" s="136"/>
      <c r="X1758" s="137"/>
      <c r="Y1758" s="135"/>
      <c r="AA1758" s="138"/>
    </row>
    <row r="1759" spans="1:27" x14ac:dyDescent="0.2">
      <c r="A1759" s="126"/>
      <c r="B1759" s="127"/>
      <c r="C1759" s="128"/>
      <c r="D1759" s="129"/>
      <c r="E1759" s="129"/>
      <c r="F1759" s="129"/>
      <c r="G1759" s="129"/>
      <c r="H1759" s="129"/>
      <c r="I1759" s="129"/>
      <c r="L1759" s="132"/>
      <c r="Q1759" s="133"/>
      <c r="R1759" s="133"/>
      <c r="S1759" s="133"/>
      <c r="U1759" s="136"/>
      <c r="V1759" s="136"/>
      <c r="X1759" s="137"/>
      <c r="Y1759" s="135"/>
      <c r="AA1759" s="138"/>
    </row>
    <row r="1760" spans="1:27" x14ac:dyDescent="0.2">
      <c r="A1760" s="126"/>
      <c r="B1760" s="127"/>
      <c r="C1760" s="128"/>
      <c r="D1760" s="129"/>
      <c r="E1760" s="129"/>
      <c r="F1760" s="129"/>
      <c r="G1760" s="129"/>
      <c r="H1760" s="129"/>
      <c r="I1760" s="129"/>
      <c r="L1760" s="132"/>
      <c r="Q1760" s="133"/>
      <c r="R1760" s="133"/>
      <c r="S1760" s="133"/>
      <c r="U1760" s="136"/>
      <c r="V1760" s="136"/>
      <c r="X1760" s="137"/>
      <c r="Y1760" s="135"/>
      <c r="AA1760" s="138"/>
    </row>
    <row r="1761" spans="1:27" x14ac:dyDescent="0.2">
      <c r="A1761" s="126"/>
      <c r="B1761" s="127"/>
      <c r="C1761" s="128"/>
      <c r="D1761" s="129"/>
      <c r="E1761" s="129"/>
      <c r="F1761" s="129"/>
      <c r="G1761" s="129"/>
      <c r="H1761" s="129"/>
      <c r="I1761" s="129"/>
      <c r="L1761" s="132"/>
      <c r="Q1761" s="133"/>
      <c r="R1761" s="133"/>
      <c r="S1761" s="133"/>
      <c r="U1761" s="136"/>
      <c r="V1761" s="136"/>
      <c r="X1761" s="137"/>
      <c r="Y1761" s="135"/>
      <c r="AA1761" s="138"/>
    </row>
    <row r="1762" spans="1:27" x14ac:dyDescent="0.2">
      <c r="A1762" s="126"/>
      <c r="B1762" s="127"/>
      <c r="C1762" s="128"/>
      <c r="D1762" s="129"/>
      <c r="E1762" s="129"/>
      <c r="F1762" s="129"/>
      <c r="G1762" s="129"/>
      <c r="H1762" s="129"/>
      <c r="I1762" s="129"/>
      <c r="L1762" s="132"/>
      <c r="Q1762" s="133"/>
      <c r="R1762" s="133"/>
      <c r="S1762" s="133"/>
      <c r="U1762" s="136"/>
      <c r="V1762" s="136"/>
      <c r="X1762" s="137"/>
      <c r="Y1762" s="135"/>
      <c r="AA1762" s="138"/>
    </row>
    <row r="1763" spans="1:27" x14ac:dyDescent="0.2">
      <c r="A1763" s="126"/>
      <c r="B1763" s="127"/>
      <c r="C1763" s="128"/>
      <c r="D1763" s="129"/>
      <c r="E1763" s="129"/>
      <c r="F1763" s="129"/>
      <c r="G1763" s="129"/>
      <c r="H1763" s="129"/>
      <c r="I1763" s="129"/>
      <c r="L1763" s="132"/>
      <c r="Q1763" s="133"/>
      <c r="R1763" s="133"/>
      <c r="S1763" s="133"/>
      <c r="U1763" s="136"/>
      <c r="V1763" s="136"/>
      <c r="X1763" s="137"/>
      <c r="Y1763" s="135"/>
      <c r="AA1763" s="138"/>
    </row>
    <row r="1764" spans="1:27" x14ac:dyDescent="0.2">
      <c r="A1764" s="126"/>
      <c r="B1764" s="127"/>
      <c r="C1764" s="128"/>
      <c r="D1764" s="129"/>
      <c r="E1764" s="129"/>
      <c r="F1764" s="129"/>
      <c r="G1764" s="129"/>
      <c r="H1764" s="129"/>
      <c r="I1764" s="129"/>
      <c r="L1764" s="132"/>
      <c r="Q1764" s="133"/>
      <c r="R1764" s="133"/>
      <c r="S1764" s="133"/>
      <c r="U1764" s="136"/>
      <c r="V1764" s="136"/>
      <c r="X1764" s="137"/>
      <c r="Y1764" s="135"/>
      <c r="AA1764" s="138"/>
    </row>
    <row r="1765" spans="1:27" x14ac:dyDescent="0.2">
      <c r="A1765" s="126"/>
      <c r="B1765" s="127"/>
      <c r="C1765" s="128"/>
      <c r="D1765" s="129"/>
      <c r="E1765" s="129"/>
      <c r="F1765" s="129"/>
      <c r="G1765" s="129"/>
      <c r="H1765" s="129"/>
      <c r="I1765" s="129"/>
      <c r="L1765" s="132"/>
      <c r="Q1765" s="133"/>
      <c r="R1765" s="133"/>
      <c r="S1765" s="133"/>
      <c r="U1765" s="136"/>
      <c r="V1765" s="136"/>
      <c r="X1765" s="137"/>
      <c r="Y1765" s="135"/>
      <c r="AA1765" s="138"/>
    </row>
    <row r="1766" spans="1:27" x14ac:dyDescent="0.2">
      <c r="A1766" s="126"/>
      <c r="B1766" s="127"/>
      <c r="C1766" s="128"/>
      <c r="D1766" s="129"/>
      <c r="E1766" s="129"/>
      <c r="F1766" s="129"/>
      <c r="G1766" s="129"/>
      <c r="H1766" s="129"/>
      <c r="I1766" s="129"/>
      <c r="L1766" s="132"/>
      <c r="Q1766" s="133"/>
      <c r="R1766" s="133"/>
      <c r="S1766" s="133"/>
      <c r="U1766" s="136"/>
      <c r="V1766" s="136"/>
      <c r="X1766" s="137"/>
      <c r="Y1766" s="135"/>
      <c r="AA1766" s="138"/>
    </row>
    <row r="1767" spans="1:27" x14ac:dyDescent="0.2">
      <c r="A1767" s="126"/>
      <c r="B1767" s="127"/>
      <c r="C1767" s="128"/>
      <c r="D1767" s="129"/>
      <c r="E1767" s="129"/>
      <c r="F1767" s="129"/>
      <c r="G1767" s="129"/>
      <c r="H1767" s="129"/>
      <c r="I1767" s="129"/>
      <c r="L1767" s="132"/>
      <c r="Q1767" s="133"/>
      <c r="R1767" s="133"/>
      <c r="S1767" s="133"/>
      <c r="U1767" s="136"/>
      <c r="V1767" s="136"/>
      <c r="X1767" s="137"/>
      <c r="Y1767" s="135"/>
      <c r="AA1767" s="138"/>
    </row>
    <row r="1768" spans="1:27" x14ac:dyDescent="0.2">
      <c r="A1768" s="126"/>
      <c r="B1768" s="127"/>
      <c r="C1768" s="128"/>
      <c r="D1768" s="129"/>
      <c r="E1768" s="129"/>
      <c r="F1768" s="129"/>
      <c r="G1768" s="129"/>
      <c r="H1768" s="129"/>
      <c r="I1768" s="129"/>
      <c r="L1768" s="132"/>
      <c r="Q1768" s="133"/>
      <c r="R1768" s="133"/>
      <c r="S1768" s="133"/>
      <c r="U1768" s="136"/>
      <c r="V1768" s="136"/>
      <c r="X1768" s="137"/>
      <c r="Y1768" s="135"/>
      <c r="AA1768" s="138"/>
    </row>
    <row r="1769" spans="1:27" x14ac:dyDescent="0.2">
      <c r="A1769" s="126"/>
      <c r="B1769" s="127"/>
      <c r="C1769" s="128"/>
      <c r="D1769" s="129"/>
      <c r="E1769" s="129"/>
      <c r="F1769" s="129"/>
      <c r="G1769" s="129"/>
      <c r="H1769" s="129"/>
      <c r="I1769" s="129"/>
      <c r="L1769" s="132"/>
      <c r="Q1769" s="133"/>
      <c r="R1769" s="133"/>
      <c r="S1769" s="133"/>
      <c r="U1769" s="136"/>
      <c r="V1769" s="136"/>
      <c r="X1769" s="137"/>
      <c r="Y1769" s="135"/>
      <c r="AA1769" s="138"/>
    </row>
    <row r="1770" spans="1:27" x14ac:dyDescent="0.2">
      <c r="A1770" s="126"/>
      <c r="B1770" s="127"/>
      <c r="C1770" s="128"/>
      <c r="D1770" s="129"/>
      <c r="E1770" s="129"/>
      <c r="F1770" s="129"/>
      <c r="G1770" s="129"/>
      <c r="H1770" s="129"/>
      <c r="I1770" s="129"/>
      <c r="L1770" s="132"/>
      <c r="Q1770" s="133"/>
      <c r="R1770" s="133"/>
      <c r="S1770" s="133"/>
      <c r="U1770" s="136"/>
      <c r="V1770" s="136"/>
      <c r="X1770" s="137"/>
      <c r="Y1770" s="135"/>
      <c r="AA1770" s="138"/>
    </row>
    <row r="1771" spans="1:27" x14ac:dyDescent="0.2">
      <c r="A1771" s="126"/>
      <c r="B1771" s="127"/>
      <c r="C1771" s="128"/>
      <c r="D1771" s="129"/>
      <c r="E1771" s="129"/>
      <c r="F1771" s="129"/>
      <c r="G1771" s="129"/>
      <c r="H1771" s="129"/>
      <c r="I1771" s="129"/>
      <c r="L1771" s="132"/>
      <c r="Q1771" s="133"/>
      <c r="R1771" s="133"/>
      <c r="S1771" s="133"/>
      <c r="U1771" s="136"/>
      <c r="V1771" s="136"/>
      <c r="X1771" s="137"/>
      <c r="Y1771" s="135"/>
      <c r="AA1771" s="138"/>
    </row>
    <row r="1772" spans="1:27" x14ac:dyDescent="0.2">
      <c r="A1772" s="126"/>
      <c r="B1772" s="127"/>
      <c r="C1772" s="128"/>
      <c r="D1772" s="129"/>
      <c r="E1772" s="129"/>
      <c r="F1772" s="129"/>
      <c r="G1772" s="129"/>
      <c r="H1772" s="129"/>
      <c r="I1772" s="129"/>
      <c r="L1772" s="132"/>
      <c r="Q1772" s="133"/>
      <c r="R1772" s="133"/>
      <c r="S1772" s="133"/>
      <c r="U1772" s="136"/>
      <c r="V1772" s="136"/>
      <c r="X1772" s="137"/>
      <c r="Y1772" s="135"/>
      <c r="AA1772" s="138"/>
    </row>
    <row r="1773" spans="1:27" x14ac:dyDescent="0.2">
      <c r="A1773" s="126"/>
      <c r="B1773" s="127"/>
      <c r="C1773" s="128"/>
      <c r="D1773" s="129"/>
      <c r="E1773" s="129"/>
      <c r="F1773" s="129"/>
      <c r="G1773" s="129"/>
      <c r="H1773" s="129"/>
      <c r="I1773" s="129"/>
      <c r="L1773" s="132"/>
      <c r="Q1773" s="133"/>
      <c r="R1773" s="133"/>
      <c r="S1773" s="133"/>
      <c r="U1773" s="136"/>
      <c r="V1773" s="136"/>
      <c r="X1773" s="137"/>
      <c r="Y1773" s="135"/>
      <c r="AA1773" s="138"/>
    </row>
    <row r="1774" spans="1:27" x14ac:dyDescent="0.2">
      <c r="A1774" s="126"/>
      <c r="B1774" s="127"/>
      <c r="C1774" s="128"/>
      <c r="D1774" s="129"/>
      <c r="E1774" s="129"/>
      <c r="F1774" s="129"/>
      <c r="G1774" s="129"/>
      <c r="H1774" s="129"/>
      <c r="I1774" s="129"/>
      <c r="L1774" s="132"/>
      <c r="Q1774" s="133"/>
      <c r="R1774" s="133"/>
      <c r="S1774" s="133"/>
      <c r="U1774" s="136"/>
      <c r="V1774" s="136"/>
      <c r="X1774" s="137"/>
      <c r="Y1774" s="135"/>
      <c r="AA1774" s="138"/>
    </row>
    <row r="1775" spans="1:27" x14ac:dyDescent="0.2">
      <c r="A1775" s="126"/>
      <c r="B1775" s="127"/>
      <c r="C1775" s="128"/>
      <c r="D1775" s="129"/>
      <c r="E1775" s="129"/>
      <c r="F1775" s="129"/>
      <c r="G1775" s="129"/>
      <c r="H1775" s="129"/>
      <c r="I1775" s="129"/>
      <c r="L1775" s="132"/>
      <c r="Q1775" s="133"/>
      <c r="R1775" s="133"/>
      <c r="S1775" s="133"/>
      <c r="U1775" s="136"/>
      <c r="V1775" s="136"/>
      <c r="X1775" s="137"/>
      <c r="Y1775" s="135"/>
      <c r="AA1775" s="138"/>
    </row>
    <row r="1776" spans="1:27" x14ac:dyDescent="0.2">
      <c r="A1776" s="126"/>
      <c r="B1776" s="127"/>
      <c r="C1776" s="128"/>
      <c r="D1776" s="129"/>
      <c r="E1776" s="129"/>
      <c r="F1776" s="129"/>
      <c r="G1776" s="129"/>
      <c r="H1776" s="129"/>
      <c r="I1776" s="129"/>
      <c r="L1776" s="132"/>
      <c r="Q1776" s="133"/>
      <c r="R1776" s="133"/>
      <c r="S1776" s="133"/>
      <c r="U1776" s="136"/>
      <c r="V1776" s="136"/>
      <c r="X1776" s="137"/>
      <c r="Y1776" s="135"/>
      <c r="AA1776" s="138"/>
    </row>
    <row r="1777" spans="1:27" x14ac:dyDescent="0.2">
      <c r="A1777" s="126"/>
      <c r="B1777" s="127"/>
      <c r="C1777" s="128"/>
      <c r="D1777" s="129"/>
      <c r="E1777" s="129"/>
      <c r="F1777" s="129"/>
      <c r="G1777" s="129"/>
      <c r="H1777" s="129"/>
      <c r="I1777" s="129"/>
      <c r="L1777" s="132"/>
      <c r="Q1777" s="133"/>
      <c r="R1777" s="133"/>
      <c r="S1777" s="133"/>
      <c r="U1777" s="136"/>
      <c r="V1777" s="136"/>
      <c r="X1777" s="137"/>
      <c r="Y1777" s="135"/>
      <c r="AA1777" s="138"/>
    </row>
    <row r="1778" spans="1:27" x14ac:dyDescent="0.2">
      <c r="A1778" s="126"/>
      <c r="B1778" s="127"/>
      <c r="C1778" s="128"/>
      <c r="D1778" s="129"/>
      <c r="E1778" s="129"/>
      <c r="F1778" s="129"/>
      <c r="G1778" s="129"/>
      <c r="H1778" s="129"/>
      <c r="I1778" s="129"/>
      <c r="L1778" s="132"/>
      <c r="Q1778" s="133"/>
      <c r="R1778" s="133"/>
      <c r="S1778" s="133"/>
      <c r="U1778" s="136"/>
      <c r="V1778" s="136"/>
      <c r="X1778" s="137"/>
      <c r="Y1778" s="135"/>
      <c r="AA1778" s="138"/>
    </row>
    <row r="1779" spans="1:27" x14ac:dyDescent="0.2">
      <c r="A1779" s="126"/>
      <c r="B1779" s="127"/>
      <c r="C1779" s="128"/>
      <c r="D1779" s="129"/>
      <c r="E1779" s="129"/>
      <c r="F1779" s="129"/>
      <c r="G1779" s="129"/>
      <c r="H1779" s="129"/>
      <c r="I1779" s="129"/>
      <c r="L1779" s="132"/>
      <c r="Q1779" s="133"/>
      <c r="R1779" s="133"/>
      <c r="S1779" s="133"/>
      <c r="U1779" s="136"/>
      <c r="V1779" s="136"/>
      <c r="X1779" s="137"/>
      <c r="Y1779" s="135"/>
      <c r="AA1779" s="138"/>
    </row>
    <row r="1780" spans="1:27" x14ac:dyDescent="0.2">
      <c r="A1780" s="126"/>
      <c r="B1780" s="127"/>
      <c r="C1780" s="128"/>
      <c r="D1780" s="129"/>
      <c r="E1780" s="129"/>
      <c r="F1780" s="129"/>
      <c r="G1780" s="129"/>
      <c r="H1780" s="129"/>
      <c r="I1780" s="129"/>
      <c r="L1780" s="132"/>
      <c r="Q1780" s="133"/>
      <c r="R1780" s="133"/>
      <c r="S1780" s="133"/>
      <c r="U1780" s="136"/>
      <c r="V1780" s="136"/>
      <c r="X1780" s="137"/>
      <c r="Y1780" s="135"/>
      <c r="AA1780" s="138"/>
    </row>
    <row r="1781" spans="1:27" x14ac:dyDescent="0.2">
      <c r="A1781" s="126"/>
      <c r="B1781" s="127"/>
      <c r="C1781" s="128"/>
      <c r="D1781" s="129"/>
      <c r="E1781" s="129"/>
      <c r="F1781" s="129"/>
      <c r="G1781" s="129"/>
      <c r="H1781" s="129"/>
      <c r="I1781" s="129"/>
      <c r="L1781" s="132"/>
      <c r="Q1781" s="133"/>
      <c r="R1781" s="133"/>
      <c r="S1781" s="133"/>
      <c r="U1781" s="136"/>
      <c r="V1781" s="136"/>
      <c r="X1781" s="137"/>
      <c r="Y1781" s="135"/>
      <c r="AA1781" s="138"/>
    </row>
    <row r="1782" spans="1:27" x14ac:dyDescent="0.2">
      <c r="A1782" s="126"/>
      <c r="B1782" s="127"/>
      <c r="C1782" s="128"/>
      <c r="D1782" s="129"/>
      <c r="E1782" s="129"/>
      <c r="F1782" s="129"/>
      <c r="G1782" s="129"/>
      <c r="H1782" s="129"/>
      <c r="I1782" s="129"/>
      <c r="L1782" s="132"/>
      <c r="Q1782" s="133"/>
      <c r="R1782" s="133"/>
      <c r="S1782" s="133"/>
      <c r="U1782" s="136"/>
      <c r="V1782" s="136"/>
      <c r="X1782" s="137"/>
      <c r="Y1782" s="135"/>
      <c r="AA1782" s="138"/>
    </row>
    <row r="1783" spans="1:27" x14ac:dyDescent="0.2">
      <c r="A1783" s="126"/>
      <c r="B1783" s="127"/>
      <c r="C1783" s="128"/>
      <c r="D1783" s="129"/>
      <c r="E1783" s="129"/>
      <c r="F1783" s="129"/>
      <c r="G1783" s="129"/>
      <c r="H1783" s="129"/>
      <c r="I1783" s="129"/>
      <c r="L1783" s="132"/>
      <c r="Q1783" s="133"/>
      <c r="R1783" s="133"/>
      <c r="S1783" s="133"/>
      <c r="U1783" s="136"/>
      <c r="V1783" s="136"/>
      <c r="X1783" s="137"/>
      <c r="Y1783" s="135"/>
      <c r="AA1783" s="138"/>
    </row>
    <row r="1784" spans="1:27" x14ac:dyDescent="0.2">
      <c r="A1784" s="126"/>
      <c r="B1784" s="127"/>
      <c r="C1784" s="128"/>
      <c r="D1784" s="129"/>
      <c r="E1784" s="129"/>
      <c r="F1784" s="129"/>
      <c r="G1784" s="129"/>
      <c r="H1784" s="129"/>
      <c r="I1784" s="129"/>
      <c r="L1784" s="132"/>
      <c r="Q1784" s="133"/>
      <c r="R1784" s="133"/>
      <c r="S1784" s="133"/>
      <c r="U1784" s="136"/>
      <c r="V1784" s="136"/>
      <c r="X1784" s="137"/>
      <c r="Y1784" s="135"/>
      <c r="AA1784" s="138"/>
    </row>
    <row r="1785" spans="1:27" x14ac:dyDescent="0.2">
      <c r="A1785" s="126"/>
      <c r="B1785" s="127"/>
      <c r="C1785" s="128"/>
      <c r="D1785" s="129"/>
      <c r="E1785" s="129"/>
      <c r="F1785" s="129"/>
      <c r="G1785" s="129"/>
      <c r="H1785" s="129"/>
      <c r="I1785" s="129"/>
      <c r="L1785" s="132"/>
      <c r="Q1785" s="133"/>
      <c r="R1785" s="133"/>
      <c r="S1785" s="133"/>
      <c r="U1785" s="136"/>
      <c r="V1785" s="136"/>
      <c r="X1785" s="137"/>
      <c r="Y1785" s="135"/>
      <c r="AA1785" s="138"/>
    </row>
    <row r="1786" spans="1:27" x14ac:dyDescent="0.2">
      <c r="A1786" s="126"/>
      <c r="B1786" s="127"/>
      <c r="C1786" s="128"/>
      <c r="D1786" s="129"/>
      <c r="E1786" s="129"/>
      <c r="F1786" s="129"/>
      <c r="G1786" s="129"/>
      <c r="H1786" s="129"/>
      <c r="I1786" s="129"/>
      <c r="L1786" s="132"/>
      <c r="Q1786" s="133"/>
      <c r="R1786" s="133"/>
      <c r="S1786" s="133"/>
      <c r="U1786" s="136"/>
      <c r="V1786" s="136"/>
      <c r="X1786" s="137"/>
      <c r="Y1786" s="135"/>
      <c r="AA1786" s="138"/>
    </row>
    <row r="1787" spans="1:27" x14ac:dyDescent="0.2">
      <c r="A1787" s="126"/>
      <c r="B1787" s="127"/>
      <c r="C1787" s="128"/>
      <c r="D1787" s="129"/>
      <c r="E1787" s="129"/>
      <c r="F1787" s="129"/>
      <c r="G1787" s="129"/>
      <c r="H1787" s="129"/>
      <c r="I1787" s="129"/>
      <c r="L1787" s="132"/>
      <c r="Q1787" s="133"/>
      <c r="R1787" s="133"/>
      <c r="S1787" s="133"/>
      <c r="U1787" s="136"/>
      <c r="V1787" s="136"/>
      <c r="X1787" s="137"/>
      <c r="Y1787" s="135"/>
      <c r="AA1787" s="138"/>
    </row>
    <row r="1788" spans="1:27" x14ac:dyDescent="0.2">
      <c r="A1788" s="126"/>
      <c r="B1788" s="127"/>
      <c r="C1788" s="128"/>
      <c r="D1788" s="129"/>
      <c r="E1788" s="129"/>
      <c r="F1788" s="129"/>
      <c r="G1788" s="129"/>
      <c r="H1788" s="129"/>
      <c r="I1788" s="129"/>
      <c r="L1788" s="132"/>
      <c r="Q1788" s="133"/>
      <c r="R1788" s="133"/>
      <c r="S1788" s="133"/>
      <c r="U1788" s="136"/>
      <c r="V1788" s="136"/>
      <c r="X1788" s="137"/>
      <c r="Y1788" s="135"/>
      <c r="AA1788" s="138"/>
    </row>
    <row r="1789" spans="1:27" x14ac:dyDescent="0.2">
      <c r="A1789" s="126"/>
      <c r="B1789" s="127"/>
      <c r="C1789" s="128"/>
      <c r="D1789" s="129"/>
      <c r="E1789" s="129"/>
      <c r="F1789" s="129"/>
      <c r="G1789" s="129"/>
      <c r="H1789" s="129"/>
      <c r="I1789" s="129"/>
      <c r="L1789" s="132"/>
      <c r="Q1789" s="133"/>
      <c r="R1789" s="133"/>
      <c r="S1789" s="133"/>
      <c r="U1789" s="136"/>
      <c r="V1789" s="136"/>
      <c r="X1789" s="137"/>
      <c r="Y1789" s="135"/>
      <c r="AA1789" s="138"/>
    </row>
    <row r="1790" spans="1:27" x14ac:dyDescent="0.2">
      <c r="A1790" s="126"/>
      <c r="B1790" s="127"/>
      <c r="C1790" s="128"/>
      <c r="D1790" s="129"/>
      <c r="E1790" s="129"/>
      <c r="F1790" s="129"/>
      <c r="G1790" s="129"/>
      <c r="H1790" s="129"/>
      <c r="I1790" s="129"/>
      <c r="L1790" s="132"/>
      <c r="Q1790" s="133"/>
      <c r="R1790" s="133"/>
      <c r="S1790" s="133"/>
      <c r="U1790" s="136"/>
      <c r="V1790" s="136"/>
      <c r="X1790" s="137"/>
      <c r="Y1790" s="135"/>
      <c r="AA1790" s="138"/>
    </row>
    <row r="1791" spans="1:27" x14ac:dyDescent="0.2">
      <c r="A1791" s="126"/>
      <c r="B1791" s="127"/>
      <c r="C1791" s="128"/>
      <c r="D1791" s="129"/>
      <c r="E1791" s="129"/>
      <c r="F1791" s="129"/>
      <c r="G1791" s="129"/>
      <c r="H1791" s="129"/>
      <c r="I1791" s="129"/>
      <c r="L1791" s="132"/>
      <c r="Q1791" s="133"/>
      <c r="R1791" s="133"/>
      <c r="S1791" s="133"/>
      <c r="U1791" s="136"/>
      <c r="V1791" s="136"/>
      <c r="X1791" s="137"/>
      <c r="Y1791" s="135"/>
      <c r="AA1791" s="138"/>
    </row>
    <row r="1792" spans="1:27" x14ac:dyDescent="0.2">
      <c r="A1792" s="126"/>
      <c r="B1792" s="127"/>
      <c r="C1792" s="128"/>
      <c r="D1792" s="129"/>
      <c r="E1792" s="129"/>
      <c r="F1792" s="129"/>
      <c r="G1792" s="129"/>
      <c r="H1792" s="129"/>
      <c r="I1792" s="129"/>
      <c r="L1792" s="132"/>
      <c r="Q1792" s="133"/>
      <c r="R1792" s="133"/>
      <c r="S1792" s="133"/>
      <c r="U1792" s="136"/>
      <c r="V1792" s="136"/>
      <c r="X1792" s="137"/>
      <c r="Y1792" s="135"/>
      <c r="AA1792" s="138"/>
    </row>
    <row r="1793" spans="1:27" x14ac:dyDescent="0.2">
      <c r="A1793" s="126"/>
      <c r="B1793" s="127"/>
      <c r="C1793" s="128"/>
      <c r="D1793" s="129"/>
      <c r="E1793" s="129"/>
      <c r="F1793" s="129"/>
      <c r="G1793" s="129"/>
      <c r="H1793" s="129"/>
      <c r="I1793" s="129"/>
      <c r="L1793" s="132"/>
      <c r="Q1793" s="133"/>
      <c r="R1793" s="133"/>
      <c r="S1793" s="133"/>
      <c r="U1793" s="136"/>
      <c r="V1793" s="136"/>
      <c r="X1793" s="137"/>
      <c r="Y1793" s="135"/>
      <c r="AA1793" s="138"/>
    </row>
    <row r="1794" spans="1:27" x14ac:dyDescent="0.2">
      <c r="A1794" s="126"/>
      <c r="B1794" s="127"/>
      <c r="C1794" s="128"/>
      <c r="D1794" s="129"/>
      <c r="E1794" s="129"/>
      <c r="F1794" s="129"/>
      <c r="G1794" s="129"/>
      <c r="H1794" s="129"/>
      <c r="I1794" s="129"/>
      <c r="L1794" s="132"/>
      <c r="Q1794" s="133"/>
      <c r="R1794" s="133"/>
      <c r="S1794" s="133"/>
      <c r="U1794" s="136"/>
      <c r="V1794" s="136"/>
      <c r="X1794" s="137"/>
      <c r="Y1794" s="135"/>
      <c r="AA1794" s="138"/>
    </row>
    <row r="1795" spans="1:27" x14ac:dyDescent="0.2">
      <c r="A1795" s="126"/>
      <c r="B1795" s="127"/>
      <c r="C1795" s="128"/>
      <c r="D1795" s="129"/>
      <c r="E1795" s="129"/>
      <c r="F1795" s="129"/>
      <c r="G1795" s="129"/>
      <c r="H1795" s="129"/>
      <c r="I1795" s="129"/>
      <c r="L1795" s="132"/>
      <c r="Q1795" s="133"/>
      <c r="R1795" s="133"/>
      <c r="S1795" s="133"/>
      <c r="U1795" s="136"/>
      <c r="V1795" s="136"/>
      <c r="X1795" s="137"/>
      <c r="Y1795" s="135"/>
      <c r="AA1795" s="138"/>
    </row>
    <row r="1796" spans="1:27" x14ac:dyDescent="0.2">
      <c r="A1796" s="126"/>
      <c r="B1796" s="127"/>
      <c r="C1796" s="128"/>
      <c r="D1796" s="129"/>
      <c r="E1796" s="129"/>
      <c r="F1796" s="129"/>
      <c r="G1796" s="129"/>
      <c r="H1796" s="129"/>
      <c r="I1796" s="129"/>
      <c r="L1796" s="132"/>
      <c r="Q1796" s="133"/>
      <c r="R1796" s="133"/>
      <c r="S1796" s="133"/>
      <c r="U1796" s="136"/>
      <c r="V1796" s="136"/>
      <c r="X1796" s="137"/>
      <c r="Y1796" s="135"/>
      <c r="AA1796" s="138"/>
    </row>
    <row r="1797" spans="1:27" x14ac:dyDescent="0.2">
      <c r="A1797" s="126"/>
      <c r="B1797" s="127"/>
      <c r="C1797" s="128"/>
      <c r="D1797" s="129"/>
      <c r="E1797" s="129"/>
      <c r="F1797" s="129"/>
      <c r="G1797" s="129"/>
      <c r="H1797" s="129"/>
      <c r="I1797" s="129"/>
      <c r="L1797" s="132"/>
      <c r="Q1797" s="133"/>
      <c r="R1797" s="133"/>
      <c r="S1797" s="133"/>
      <c r="U1797" s="136"/>
      <c r="V1797" s="136"/>
      <c r="X1797" s="137"/>
      <c r="Y1797" s="135"/>
      <c r="AA1797" s="138"/>
    </row>
    <row r="1798" spans="1:27" x14ac:dyDescent="0.2">
      <c r="A1798" s="126"/>
      <c r="B1798" s="127"/>
      <c r="C1798" s="128"/>
      <c r="D1798" s="129"/>
      <c r="E1798" s="129"/>
      <c r="F1798" s="129"/>
      <c r="G1798" s="129"/>
      <c r="H1798" s="129"/>
      <c r="I1798" s="129"/>
      <c r="L1798" s="132"/>
      <c r="Q1798" s="133"/>
      <c r="R1798" s="133"/>
      <c r="S1798" s="133"/>
      <c r="U1798" s="136"/>
      <c r="V1798" s="136"/>
      <c r="X1798" s="137"/>
      <c r="Y1798" s="135"/>
      <c r="AA1798" s="138"/>
    </row>
    <row r="1799" spans="1:27" x14ac:dyDescent="0.2">
      <c r="A1799" s="126"/>
      <c r="B1799" s="127"/>
      <c r="C1799" s="128"/>
      <c r="D1799" s="129"/>
      <c r="E1799" s="129"/>
      <c r="F1799" s="129"/>
      <c r="G1799" s="129"/>
      <c r="H1799" s="129"/>
      <c r="I1799" s="129"/>
      <c r="L1799" s="132"/>
      <c r="Q1799" s="133"/>
      <c r="R1799" s="133"/>
      <c r="S1799" s="133"/>
      <c r="U1799" s="136"/>
      <c r="V1799" s="136"/>
      <c r="X1799" s="137"/>
      <c r="Y1799" s="135"/>
      <c r="AA1799" s="138"/>
    </row>
    <row r="1800" spans="1:27" x14ac:dyDescent="0.2">
      <c r="A1800" s="126"/>
      <c r="B1800" s="127"/>
      <c r="C1800" s="128"/>
      <c r="D1800" s="129"/>
      <c r="E1800" s="129"/>
      <c r="F1800" s="129"/>
      <c r="G1800" s="129"/>
      <c r="H1800" s="129"/>
      <c r="I1800" s="129"/>
      <c r="L1800" s="132"/>
      <c r="Q1800" s="133"/>
      <c r="R1800" s="133"/>
      <c r="S1800" s="133"/>
      <c r="U1800" s="136"/>
      <c r="V1800" s="136"/>
      <c r="X1800" s="137"/>
      <c r="Y1800" s="135"/>
      <c r="AA1800" s="138"/>
    </row>
    <row r="1801" spans="1:27" x14ac:dyDescent="0.2">
      <c r="A1801" s="126"/>
      <c r="B1801" s="127"/>
      <c r="C1801" s="128"/>
      <c r="D1801" s="129"/>
      <c r="E1801" s="129"/>
      <c r="F1801" s="129"/>
      <c r="G1801" s="129"/>
      <c r="H1801" s="129"/>
      <c r="I1801" s="129"/>
      <c r="L1801" s="132"/>
      <c r="Q1801" s="133"/>
      <c r="R1801" s="133"/>
      <c r="S1801" s="133"/>
      <c r="U1801" s="136"/>
      <c r="V1801" s="136"/>
      <c r="X1801" s="137"/>
      <c r="Y1801" s="135"/>
      <c r="AA1801" s="138"/>
    </row>
    <row r="1802" spans="1:27" x14ac:dyDescent="0.2">
      <c r="A1802" s="126"/>
      <c r="B1802" s="127"/>
      <c r="C1802" s="128"/>
      <c r="D1802" s="129"/>
      <c r="E1802" s="129"/>
      <c r="F1802" s="129"/>
      <c r="G1802" s="129"/>
      <c r="H1802" s="129"/>
      <c r="I1802" s="129"/>
      <c r="L1802" s="132"/>
      <c r="Q1802" s="133"/>
      <c r="R1802" s="133"/>
      <c r="S1802" s="133"/>
      <c r="U1802" s="136"/>
      <c r="V1802" s="136"/>
      <c r="X1802" s="137"/>
      <c r="Y1802" s="135"/>
      <c r="AA1802" s="138"/>
    </row>
    <row r="1803" spans="1:27" x14ac:dyDescent="0.2">
      <c r="A1803" s="126"/>
      <c r="B1803" s="127"/>
      <c r="C1803" s="128"/>
      <c r="D1803" s="129"/>
      <c r="E1803" s="129"/>
      <c r="F1803" s="129"/>
      <c r="G1803" s="129"/>
      <c r="H1803" s="129"/>
      <c r="I1803" s="129"/>
      <c r="L1803" s="132"/>
      <c r="Q1803" s="133"/>
      <c r="R1803" s="133"/>
      <c r="S1803" s="133"/>
      <c r="U1803" s="136"/>
      <c r="V1803" s="136"/>
      <c r="X1803" s="137"/>
      <c r="Y1803" s="135"/>
      <c r="AA1803" s="138"/>
    </row>
    <row r="1804" spans="1:27" x14ac:dyDescent="0.2">
      <c r="A1804" s="126"/>
      <c r="B1804" s="127"/>
      <c r="C1804" s="128"/>
      <c r="D1804" s="129"/>
      <c r="E1804" s="129"/>
      <c r="F1804" s="129"/>
      <c r="G1804" s="129"/>
      <c r="H1804" s="129"/>
      <c r="I1804" s="129"/>
      <c r="L1804" s="132"/>
      <c r="Q1804" s="133"/>
      <c r="R1804" s="133"/>
      <c r="S1804" s="133"/>
      <c r="U1804" s="136"/>
      <c r="V1804" s="136"/>
      <c r="X1804" s="137"/>
      <c r="Y1804" s="135"/>
      <c r="AA1804" s="138"/>
    </row>
    <row r="1805" spans="1:27" x14ac:dyDescent="0.2">
      <c r="A1805" s="126"/>
      <c r="B1805" s="127"/>
      <c r="C1805" s="128"/>
      <c r="D1805" s="129"/>
      <c r="E1805" s="129"/>
      <c r="F1805" s="129"/>
      <c r="G1805" s="129"/>
      <c r="H1805" s="129"/>
      <c r="I1805" s="129"/>
      <c r="L1805" s="132"/>
      <c r="Q1805" s="133"/>
      <c r="R1805" s="133"/>
      <c r="S1805" s="133"/>
      <c r="U1805" s="136"/>
      <c r="V1805" s="136"/>
      <c r="X1805" s="137"/>
      <c r="Y1805" s="135"/>
      <c r="AA1805" s="138"/>
    </row>
    <row r="1806" spans="1:27" x14ac:dyDescent="0.2">
      <c r="A1806" s="126"/>
      <c r="B1806" s="127"/>
      <c r="C1806" s="128"/>
      <c r="D1806" s="129"/>
      <c r="E1806" s="129"/>
      <c r="F1806" s="129"/>
      <c r="G1806" s="129"/>
      <c r="H1806" s="129"/>
      <c r="I1806" s="129"/>
      <c r="L1806" s="132"/>
      <c r="Q1806" s="133"/>
      <c r="R1806" s="133"/>
      <c r="S1806" s="133"/>
      <c r="U1806" s="136"/>
      <c r="V1806" s="136"/>
      <c r="X1806" s="137"/>
      <c r="Y1806" s="135"/>
      <c r="AA1806" s="138"/>
    </row>
    <row r="1807" spans="1:27" x14ac:dyDescent="0.2">
      <c r="A1807" s="126"/>
      <c r="B1807" s="127"/>
      <c r="C1807" s="128"/>
      <c r="D1807" s="129"/>
      <c r="E1807" s="129"/>
      <c r="F1807" s="129"/>
      <c r="G1807" s="129"/>
      <c r="H1807" s="129"/>
      <c r="I1807" s="129"/>
      <c r="L1807" s="132"/>
      <c r="Q1807" s="133"/>
      <c r="R1807" s="133"/>
      <c r="S1807" s="133"/>
      <c r="U1807" s="136"/>
      <c r="V1807" s="136"/>
      <c r="X1807" s="137"/>
      <c r="Y1807" s="135"/>
      <c r="AA1807" s="138"/>
    </row>
    <row r="1808" spans="1:27" x14ac:dyDescent="0.2">
      <c r="A1808" s="126"/>
      <c r="B1808" s="127"/>
      <c r="C1808" s="128"/>
      <c r="D1808" s="129"/>
      <c r="E1808" s="129"/>
      <c r="F1808" s="129"/>
      <c r="G1808" s="129"/>
      <c r="H1808" s="129"/>
      <c r="I1808" s="129"/>
      <c r="L1808" s="132"/>
      <c r="Q1808" s="133"/>
      <c r="R1808" s="133"/>
      <c r="S1808" s="133"/>
      <c r="U1808" s="136"/>
      <c r="V1808" s="136"/>
      <c r="X1808" s="137"/>
      <c r="Y1808" s="135"/>
      <c r="AA1808" s="138"/>
    </row>
    <row r="1809" spans="1:27" x14ac:dyDescent="0.2">
      <c r="A1809" s="126"/>
      <c r="B1809" s="127"/>
      <c r="C1809" s="128"/>
      <c r="D1809" s="129"/>
      <c r="E1809" s="129"/>
      <c r="F1809" s="129"/>
      <c r="G1809" s="129"/>
      <c r="H1809" s="129"/>
      <c r="I1809" s="129"/>
      <c r="L1809" s="132"/>
      <c r="Q1809" s="133"/>
      <c r="R1809" s="133"/>
      <c r="S1809" s="133"/>
      <c r="U1809" s="136"/>
      <c r="V1809" s="136"/>
      <c r="X1809" s="137"/>
      <c r="Y1809" s="135"/>
      <c r="AA1809" s="138"/>
    </row>
    <row r="1810" spans="1:27" x14ac:dyDescent="0.2">
      <c r="A1810" s="126"/>
      <c r="B1810" s="127"/>
      <c r="C1810" s="128"/>
      <c r="D1810" s="129"/>
      <c r="E1810" s="129"/>
      <c r="F1810" s="129"/>
      <c r="G1810" s="129"/>
      <c r="H1810" s="129"/>
      <c r="I1810" s="129"/>
      <c r="L1810" s="132"/>
      <c r="Q1810" s="133"/>
      <c r="R1810" s="133"/>
      <c r="S1810" s="133"/>
      <c r="U1810" s="136"/>
      <c r="V1810" s="136"/>
      <c r="X1810" s="137"/>
      <c r="Y1810" s="135"/>
      <c r="AA1810" s="138"/>
    </row>
    <row r="1811" spans="1:27" x14ac:dyDescent="0.2">
      <c r="A1811" s="126"/>
      <c r="B1811" s="127"/>
      <c r="C1811" s="128"/>
      <c r="D1811" s="129"/>
      <c r="E1811" s="129"/>
      <c r="F1811" s="129"/>
      <c r="G1811" s="129"/>
      <c r="H1811" s="129"/>
      <c r="I1811" s="129"/>
      <c r="L1811" s="132"/>
      <c r="Q1811" s="133"/>
      <c r="R1811" s="133"/>
      <c r="S1811" s="133"/>
      <c r="U1811" s="136"/>
      <c r="V1811" s="136"/>
      <c r="X1811" s="137"/>
      <c r="Y1811" s="135"/>
      <c r="AA1811" s="138"/>
    </row>
    <row r="1812" spans="1:27" x14ac:dyDescent="0.2">
      <c r="A1812" s="126"/>
      <c r="B1812" s="127"/>
      <c r="C1812" s="128"/>
      <c r="D1812" s="129"/>
      <c r="E1812" s="129"/>
      <c r="F1812" s="129"/>
      <c r="G1812" s="129"/>
      <c r="H1812" s="129"/>
      <c r="I1812" s="129"/>
      <c r="L1812" s="132"/>
      <c r="Q1812" s="133"/>
      <c r="R1812" s="133"/>
      <c r="S1812" s="133"/>
      <c r="U1812" s="136"/>
      <c r="V1812" s="136"/>
      <c r="X1812" s="137"/>
      <c r="Y1812" s="135"/>
      <c r="AA1812" s="138"/>
    </row>
    <row r="1813" spans="1:27" x14ac:dyDescent="0.2">
      <c r="A1813" s="126"/>
      <c r="B1813" s="127"/>
      <c r="C1813" s="128"/>
      <c r="D1813" s="129"/>
      <c r="E1813" s="129"/>
      <c r="F1813" s="129"/>
      <c r="G1813" s="129"/>
      <c r="H1813" s="129"/>
      <c r="I1813" s="129"/>
      <c r="L1813" s="132"/>
      <c r="Q1813" s="133"/>
      <c r="R1813" s="133"/>
      <c r="S1813" s="133"/>
      <c r="U1813" s="136"/>
      <c r="V1813" s="136"/>
      <c r="X1813" s="137"/>
      <c r="Y1813" s="135"/>
      <c r="AA1813" s="138"/>
    </row>
    <row r="1814" spans="1:27" x14ac:dyDescent="0.2">
      <c r="A1814" s="126"/>
      <c r="B1814" s="127"/>
      <c r="C1814" s="128"/>
      <c r="D1814" s="129"/>
      <c r="E1814" s="129"/>
      <c r="F1814" s="129"/>
      <c r="G1814" s="129"/>
      <c r="H1814" s="129"/>
      <c r="I1814" s="129"/>
      <c r="L1814" s="132"/>
      <c r="Q1814" s="133"/>
      <c r="R1814" s="133"/>
      <c r="S1814" s="133"/>
      <c r="U1814" s="136"/>
      <c r="V1814" s="136"/>
      <c r="X1814" s="137"/>
      <c r="Y1814" s="135"/>
      <c r="AA1814" s="138"/>
    </row>
    <row r="1815" spans="1:27" x14ac:dyDescent="0.2">
      <c r="A1815" s="126"/>
      <c r="B1815" s="127"/>
      <c r="C1815" s="128"/>
      <c r="D1815" s="129"/>
      <c r="E1815" s="129"/>
      <c r="F1815" s="129"/>
      <c r="G1815" s="129"/>
      <c r="H1815" s="129"/>
      <c r="I1815" s="129"/>
      <c r="L1815" s="132"/>
      <c r="Q1815" s="133"/>
      <c r="R1815" s="133"/>
      <c r="S1815" s="133"/>
      <c r="U1815" s="136"/>
      <c r="V1815" s="136"/>
      <c r="X1815" s="137"/>
      <c r="Y1815" s="135"/>
      <c r="AA1815" s="138"/>
    </row>
    <row r="1816" spans="1:27" x14ac:dyDescent="0.2">
      <c r="A1816" s="126"/>
      <c r="B1816" s="127"/>
      <c r="C1816" s="128"/>
      <c r="D1816" s="129"/>
      <c r="E1816" s="129"/>
      <c r="F1816" s="129"/>
      <c r="G1816" s="129"/>
      <c r="H1816" s="129"/>
      <c r="I1816" s="129"/>
      <c r="L1816" s="132"/>
      <c r="Q1816" s="133"/>
      <c r="R1816" s="133"/>
      <c r="S1816" s="133"/>
      <c r="U1816" s="136"/>
      <c r="V1816" s="136"/>
      <c r="X1816" s="137"/>
      <c r="Y1816" s="135"/>
      <c r="AA1816" s="138"/>
    </row>
    <row r="1817" spans="1:27" x14ac:dyDescent="0.2">
      <c r="A1817" s="126"/>
      <c r="B1817" s="127"/>
      <c r="C1817" s="128"/>
      <c r="D1817" s="129"/>
      <c r="E1817" s="129"/>
      <c r="F1817" s="129"/>
      <c r="G1817" s="129"/>
      <c r="H1817" s="129"/>
      <c r="I1817" s="129"/>
      <c r="L1817" s="132"/>
      <c r="Q1817" s="133"/>
      <c r="R1817" s="133"/>
      <c r="S1817" s="133"/>
      <c r="U1817" s="136"/>
      <c r="V1817" s="136"/>
      <c r="X1817" s="137"/>
      <c r="Y1817" s="135"/>
      <c r="AA1817" s="138"/>
    </row>
    <row r="1818" spans="1:27" x14ac:dyDescent="0.2">
      <c r="A1818" s="126"/>
      <c r="B1818" s="127"/>
      <c r="C1818" s="128"/>
      <c r="D1818" s="129"/>
      <c r="E1818" s="129"/>
      <c r="F1818" s="129"/>
      <c r="G1818" s="129"/>
      <c r="H1818" s="129"/>
      <c r="I1818" s="129"/>
      <c r="L1818" s="132"/>
      <c r="Q1818" s="133"/>
      <c r="R1818" s="133"/>
      <c r="S1818" s="133"/>
      <c r="U1818" s="136"/>
      <c r="V1818" s="136"/>
      <c r="X1818" s="137"/>
      <c r="Y1818" s="135"/>
      <c r="AA1818" s="138"/>
    </row>
    <row r="1819" spans="1:27" x14ac:dyDescent="0.2">
      <c r="A1819" s="126"/>
      <c r="B1819" s="127"/>
      <c r="C1819" s="128"/>
      <c r="D1819" s="129"/>
      <c r="E1819" s="129"/>
      <c r="F1819" s="129"/>
      <c r="G1819" s="129"/>
      <c r="H1819" s="129"/>
      <c r="I1819" s="129"/>
      <c r="L1819" s="132"/>
      <c r="Q1819" s="133"/>
      <c r="R1819" s="133"/>
      <c r="S1819" s="133"/>
      <c r="U1819" s="136"/>
      <c r="V1819" s="136"/>
      <c r="X1819" s="137"/>
      <c r="Y1819" s="135"/>
      <c r="AA1819" s="138"/>
    </row>
    <row r="1820" spans="1:27" x14ac:dyDescent="0.2">
      <c r="A1820" s="126"/>
      <c r="B1820" s="127"/>
      <c r="C1820" s="128"/>
      <c r="D1820" s="129"/>
      <c r="E1820" s="129"/>
      <c r="F1820" s="129"/>
      <c r="G1820" s="129"/>
      <c r="H1820" s="129"/>
      <c r="I1820" s="129"/>
      <c r="L1820" s="132"/>
      <c r="Q1820" s="133"/>
      <c r="R1820" s="133"/>
      <c r="S1820" s="133"/>
      <c r="U1820" s="136"/>
      <c r="V1820" s="136"/>
      <c r="X1820" s="137"/>
      <c r="Y1820" s="135"/>
      <c r="AA1820" s="138"/>
    </row>
    <row r="1821" spans="1:27" x14ac:dyDescent="0.2">
      <c r="A1821" s="126"/>
      <c r="B1821" s="127"/>
      <c r="C1821" s="128"/>
      <c r="D1821" s="129"/>
      <c r="E1821" s="129"/>
      <c r="F1821" s="129"/>
      <c r="G1821" s="129"/>
      <c r="H1821" s="129"/>
      <c r="I1821" s="129"/>
      <c r="L1821" s="132"/>
      <c r="Q1821" s="133"/>
      <c r="R1821" s="133"/>
      <c r="S1821" s="133"/>
      <c r="U1821" s="136"/>
      <c r="V1821" s="136"/>
      <c r="X1821" s="137"/>
      <c r="Y1821" s="135"/>
      <c r="AA1821" s="138"/>
    </row>
    <row r="1822" spans="1:27" x14ac:dyDescent="0.2">
      <c r="A1822" s="126"/>
      <c r="B1822" s="127"/>
      <c r="C1822" s="128"/>
      <c r="D1822" s="129"/>
      <c r="E1822" s="129"/>
      <c r="F1822" s="129"/>
      <c r="G1822" s="129"/>
      <c r="H1822" s="129"/>
      <c r="I1822" s="129"/>
      <c r="L1822" s="132"/>
      <c r="Q1822" s="133"/>
      <c r="R1822" s="133"/>
      <c r="S1822" s="133"/>
      <c r="U1822" s="136"/>
      <c r="V1822" s="136"/>
      <c r="X1822" s="137"/>
      <c r="Y1822" s="135"/>
      <c r="AA1822" s="138"/>
    </row>
    <row r="1823" spans="1:27" x14ac:dyDescent="0.2">
      <c r="A1823" s="126"/>
      <c r="B1823" s="127"/>
      <c r="C1823" s="128"/>
      <c r="D1823" s="129"/>
      <c r="E1823" s="129"/>
      <c r="F1823" s="129"/>
      <c r="G1823" s="129"/>
      <c r="H1823" s="129"/>
      <c r="I1823" s="129"/>
      <c r="L1823" s="132"/>
      <c r="Q1823" s="133"/>
      <c r="R1823" s="133"/>
      <c r="S1823" s="133"/>
      <c r="U1823" s="136"/>
      <c r="V1823" s="136"/>
      <c r="X1823" s="137"/>
      <c r="Y1823" s="135"/>
      <c r="AA1823" s="138"/>
    </row>
    <row r="1824" spans="1:27" x14ac:dyDescent="0.2">
      <c r="A1824" s="126"/>
      <c r="B1824" s="127"/>
      <c r="C1824" s="128"/>
      <c r="D1824" s="129"/>
      <c r="E1824" s="129"/>
      <c r="F1824" s="129"/>
      <c r="G1824" s="129"/>
      <c r="H1824" s="129"/>
      <c r="I1824" s="129"/>
      <c r="L1824" s="132"/>
      <c r="Q1824" s="133"/>
      <c r="R1824" s="133"/>
      <c r="S1824" s="133"/>
      <c r="U1824" s="136"/>
      <c r="V1824" s="136"/>
      <c r="X1824" s="137"/>
      <c r="Y1824" s="135"/>
      <c r="AA1824" s="138"/>
    </row>
    <row r="1825" spans="1:27" x14ac:dyDescent="0.2">
      <c r="A1825" s="126"/>
      <c r="B1825" s="127"/>
      <c r="C1825" s="128"/>
      <c r="D1825" s="129"/>
      <c r="E1825" s="129"/>
      <c r="F1825" s="129"/>
      <c r="G1825" s="129"/>
      <c r="H1825" s="129"/>
      <c r="I1825" s="129"/>
      <c r="L1825" s="132"/>
      <c r="Q1825" s="133"/>
      <c r="R1825" s="133"/>
      <c r="S1825" s="133"/>
      <c r="U1825" s="136"/>
      <c r="V1825" s="136"/>
      <c r="X1825" s="137"/>
      <c r="Y1825" s="135"/>
      <c r="AA1825" s="138"/>
    </row>
    <row r="1826" spans="1:27" x14ac:dyDescent="0.2">
      <c r="A1826" s="126"/>
      <c r="B1826" s="127"/>
      <c r="C1826" s="128"/>
      <c r="D1826" s="129"/>
      <c r="E1826" s="129"/>
      <c r="F1826" s="129"/>
      <c r="G1826" s="129"/>
      <c r="H1826" s="129"/>
      <c r="I1826" s="129"/>
      <c r="L1826" s="132"/>
      <c r="Q1826" s="133"/>
      <c r="R1826" s="133"/>
      <c r="S1826" s="133"/>
      <c r="U1826" s="136"/>
      <c r="V1826" s="136"/>
      <c r="X1826" s="137"/>
      <c r="Y1826" s="135"/>
      <c r="AA1826" s="138"/>
    </row>
    <row r="1827" spans="1:27" x14ac:dyDescent="0.2">
      <c r="A1827" s="126"/>
      <c r="B1827" s="127"/>
      <c r="C1827" s="128"/>
      <c r="D1827" s="129"/>
      <c r="E1827" s="129"/>
      <c r="F1827" s="129"/>
      <c r="G1827" s="129"/>
      <c r="H1827" s="129"/>
      <c r="I1827" s="129"/>
      <c r="L1827" s="132"/>
      <c r="Q1827" s="133"/>
      <c r="R1827" s="133"/>
      <c r="S1827" s="133"/>
      <c r="U1827" s="136"/>
      <c r="V1827" s="136"/>
      <c r="X1827" s="137"/>
      <c r="Y1827" s="135"/>
      <c r="AA1827" s="138"/>
    </row>
    <row r="1828" spans="1:27" x14ac:dyDescent="0.2">
      <c r="A1828" s="126"/>
      <c r="B1828" s="127"/>
      <c r="C1828" s="128"/>
      <c r="D1828" s="129"/>
      <c r="E1828" s="129"/>
      <c r="F1828" s="129"/>
      <c r="G1828" s="129"/>
      <c r="H1828" s="129"/>
      <c r="I1828" s="129"/>
      <c r="L1828" s="132"/>
      <c r="Q1828" s="133"/>
      <c r="R1828" s="133"/>
      <c r="S1828" s="133"/>
      <c r="U1828" s="136"/>
      <c r="V1828" s="136"/>
      <c r="X1828" s="137"/>
      <c r="Y1828" s="135"/>
      <c r="AA1828" s="138"/>
    </row>
    <row r="1829" spans="1:27" x14ac:dyDescent="0.2">
      <c r="A1829" s="126"/>
      <c r="B1829" s="127"/>
      <c r="C1829" s="128"/>
      <c r="D1829" s="129"/>
      <c r="E1829" s="129"/>
      <c r="F1829" s="129"/>
      <c r="G1829" s="129"/>
      <c r="H1829" s="129"/>
      <c r="I1829" s="129"/>
      <c r="L1829" s="132"/>
      <c r="Q1829" s="133"/>
      <c r="R1829" s="133"/>
      <c r="S1829" s="133"/>
      <c r="U1829" s="136"/>
      <c r="V1829" s="136"/>
      <c r="X1829" s="137"/>
      <c r="Y1829" s="135"/>
      <c r="AA1829" s="138"/>
    </row>
    <row r="1830" spans="1:27" x14ac:dyDescent="0.2">
      <c r="A1830" s="126"/>
      <c r="B1830" s="127"/>
      <c r="C1830" s="128"/>
      <c r="D1830" s="129"/>
      <c r="E1830" s="129"/>
      <c r="F1830" s="129"/>
      <c r="G1830" s="129"/>
      <c r="H1830" s="129"/>
      <c r="I1830" s="129"/>
      <c r="L1830" s="132"/>
      <c r="Q1830" s="133"/>
      <c r="R1830" s="133"/>
      <c r="S1830" s="133"/>
      <c r="U1830" s="136"/>
      <c r="V1830" s="136"/>
      <c r="X1830" s="137"/>
      <c r="Y1830" s="135"/>
      <c r="AA1830" s="138"/>
    </row>
    <row r="1831" spans="1:27" x14ac:dyDescent="0.2">
      <c r="A1831" s="126"/>
      <c r="B1831" s="127"/>
      <c r="C1831" s="128"/>
      <c r="D1831" s="129"/>
      <c r="E1831" s="129"/>
      <c r="F1831" s="129"/>
      <c r="G1831" s="129"/>
      <c r="H1831" s="129"/>
      <c r="I1831" s="129"/>
      <c r="L1831" s="132"/>
      <c r="Q1831" s="133"/>
      <c r="R1831" s="133"/>
      <c r="S1831" s="133"/>
      <c r="U1831" s="136"/>
      <c r="V1831" s="136"/>
      <c r="X1831" s="137"/>
      <c r="Y1831" s="135"/>
      <c r="AA1831" s="138"/>
    </row>
    <row r="1832" spans="1:27" x14ac:dyDescent="0.2">
      <c r="A1832" s="126"/>
      <c r="B1832" s="127"/>
      <c r="C1832" s="128"/>
      <c r="D1832" s="129"/>
      <c r="E1832" s="129"/>
      <c r="F1832" s="129"/>
      <c r="G1832" s="129"/>
      <c r="H1832" s="129"/>
      <c r="I1832" s="129"/>
      <c r="L1832" s="132"/>
      <c r="Q1832" s="133"/>
      <c r="R1832" s="133"/>
      <c r="S1832" s="133"/>
      <c r="U1832" s="136"/>
      <c r="V1832" s="136"/>
      <c r="X1832" s="137"/>
      <c r="Y1832" s="135"/>
      <c r="AA1832" s="138"/>
    </row>
    <row r="1833" spans="1:27" x14ac:dyDescent="0.2">
      <c r="A1833" s="126"/>
      <c r="B1833" s="127"/>
      <c r="C1833" s="128"/>
      <c r="D1833" s="129"/>
      <c r="E1833" s="129"/>
      <c r="F1833" s="129"/>
      <c r="G1833" s="129"/>
      <c r="H1833" s="129"/>
      <c r="I1833" s="129"/>
      <c r="L1833" s="132"/>
      <c r="Q1833" s="133"/>
      <c r="R1833" s="133"/>
      <c r="S1833" s="133"/>
      <c r="U1833" s="136"/>
      <c r="V1833" s="136"/>
      <c r="X1833" s="137"/>
      <c r="Y1833" s="135"/>
      <c r="AA1833" s="138"/>
    </row>
    <row r="1834" spans="1:27" x14ac:dyDescent="0.2">
      <c r="A1834" s="126"/>
      <c r="B1834" s="127"/>
      <c r="C1834" s="128"/>
      <c r="D1834" s="129"/>
      <c r="E1834" s="129"/>
      <c r="F1834" s="129"/>
      <c r="G1834" s="129"/>
      <c r="H1834" s="129"/>
      <c r="I1834" s="129"/>
      <c r="L1834" s="132"/>
      <c r="Q1834" s="133"/>
      <c r="R1834" s="133"/>
      <c r="S1834" s="133"/>
      <c r="U1834" s="136"/>
      <c r="V1834" s="136"/>
      <c r="X1834" s="137"/>
      <c r="Y1834" s="135"/>
      <c r="AA1834" s="138"/>
    </row>
    <row r="1835" spans="1:27" x14ac:dyDescent="0.2">
      <c r="A1835" s="126"/>
      <c r="B1835" s="127"/>
      <c r="C1835" s="128"/>
      <c r="D1835" s="129"/>
      <c r="E1835" s="129"/>
      <c r="F1835" s="129"/>
      <c r="G1835" s="129"/>
      <c r="H1835" s="129"/>
      <c r="I1835" s="129"/>
      <c r="L1835" s="132"/>
      <c r="Q1835" s="133"/>
      <c r="R1835" s="133"/>
      <c r="S1835" s="133"/>
      <c r="U1835" s="136"/>
      <c r="V1835" s="136"/>
      <c r="X1835" s="137"/>
      <c r="Y1835" s="135"/>
      <c r="AA1835" s="138"/>
    </row>
    <row r="1836" spans="1:27" x14ac:dyDescent="0.2">
      <c r="A1836" s="126"/>
      <c r="B1836" s="127"/>
      <c r="C1836" s="128"/>
      <c r="D1836" s="129"/>
      <c r="E1836" s="129"/>
      <c r="F1836" s="129"/>
      <c r="G1836" s="129"/>
      <c r="H1836" s="129"/>
      <c r="I1836" s="129"/>
      <c r="L1836" s="132"/>
      <c r="Q1836" s="133"/>
      <c r="R1836" s="133"/>
      <c r="S1836" s="133"/>
      <c r="U1836" s="136"/>
      <c r="V1836" s="136"/>
      <c r="X1836" s="137"/>
      <c r="Y1836" s="135"/>
      <c r="AA1836" s="138"/>
    </row>
    <row r="1837" spans="1:27" x14ac:dyDescent="0.2">
      <c r="A1837" s="126"/>
      <c r="B1837" s="127"/>
      <c r="C1837" s="128"/>
      <c r="D1837" s="129"/>
      <c r="E1837" s="129"/>
      <c r="F1837" s="129"/>
      <c r="G1837" s="129"/>
      <c r="H1837" s="129"/>
      <c r="I1837" s="129"/>
      <c r="L1837" s="132"/>
      <c r="Q1837" s="133"/>
      <c r="R1837" s="133"/>
      <c r="S1837" s="133"/>
      <c r="U1837" s="136"/>
      <c r="V1837" s="136"/>
      <c r="X1837" s="137"/>
      <c r="Y1837" s="135"/>
      <c r="AA1837" s="138"/>
    </row>
    <row r="1838" spans="1:27" x14ac:dyDescent="0.2">
      <c r="A1838" s="126"/>
      <c r="B1838" s="127"/>
      <c r="C1838" s="128"/>
      <c r="D1838" s="129"/>
      <c r="E1838" s="129"/>
      <c r="F1838" s="129"/>
      <c r="G1838" s="129"/>
      <c r="H1838" s="129"/>
      <c r="I1838" s="129"/>
      <c r="L1838" s="132"/>
      <c r="Q1838" s="133"/>
      <c r="R1838" s="133"/>
      <c r="S1838" s="133"/>
      <c r="U1838" s="136"/>
      <c r="V1838" s="136"/>
      <c r="X1838" s="137"/>
      <c r="Y1838" s="135"/>
      <c r="AA1838" s="138"/>
    </row>
    <row r="1839" spans="1:27" x14ac:dyDescent="0.2">
      <c r="A1839" s="126"/>
      <c r="B1839" s="127"/>
      <c r="C1839" s="128"/>
      <c r="D1839" s="129"/>
      <c r="E1839" s="129"/>
      <c r="F1839" s="129"/>
      <c r="G1839" s="129"/>
      <c r="H1839" s="129"/>
      <c r="I1839" s="129"/>
      <c r="L1839" s="132"/>
      <c r="Q1839" s="133"/>
      <c r="R1839" s="133"/>
      <c r="S1839" s="133"/>
      <c r="U1839" s="136"/>
      <c r="V1839" s="136"/>
      <c r="X1839" s="137"/>
      <c r="Y1839" s="135"/>
      <c r="AA1839" s="138"/>
    </row>
    <row r="1840" spans="1:27" x14ac:dyDescent="0.2">
      <c r="A1840" s="126"/>
      <c r="B1840" s="127"/>
      <c r="C1840" s="128"/>
      <c r="D1840" s="129"/>
      <c r="E1840" s="129"/>
      <c r="F1840" s="129"/>
      <c r="G1840" s="129"/>
      <c r="H1840" s="129"/>
      <c r="I1840" s="129"/>
      <c r="L1840" s="132"/>
      <c r="Q1840" s="133"/>
      <c r="R1840" s="133"/>
      <c r="S1840" s="133"/>
      <c r="U1840" s="136"/>
      <c r="V1840" s="136"/>
      <c r="X1840" s="137"/>
      <c r="Y1840" s="135"/>
      <c r="AA1840" s="138"/>
    </row>
    <row r="1841" spans="1:27" x14ac:dyDescent="0.2">
      <c r="A1841" s="126"/>
      <c r="B1841" s="127"/>
      <c r="C1841" s="128"/>
      <c r="D1841" s="129"/>
      <c r="E1841" s="129"/>
      <c r="F1841" s="129"/>
      <c r="G1841" s="129"/>
      <c r="H1841" s="129"/>
      <c r="I1841" s="129"/>
      <c r="L1841" s="132"/>
      <c r="Q1841" s="133"/>
      <c r="R1841" s="133"/>
      <c r="S1841" s="133"/>
      <c r="U1841" s="136"/>
      <c r="V1841" s="136"/>
      <c r="X1841" s="137"/>
      <c r="Y1841" s="135"/>
      <c r="AA1841" s="138"/>
    </row>
    <row r="1842" spans="1:27" x14ac:dyDescent="0.2">
      <c r="A1842" s="126"/>
      <c r="B1842" s="127"/>
      <c r="C1842" s="128"/>
      <c r="D1842" s="129"/>
      <c r="E1842" s="129"/>
      <c r="F1842" s="129"/>
      <c r="G1842" s="129"/>
      <c r="H1842" s="129"/>
      <c r="I1842" s="129"/>
      <c r="L1842" s="132"/>
      <c r="Q1842" s="133"/>
      <c r="R1842" s="133"/>
      <c r="S1842" s="133"/>
      <c r="U1842" s="136"/>
      <c r="V1842" s="136"/>
      <c r="X1842" s="137"/>
      <c r="Y1842" s="135"/>
      <c r="AA1842" s="138"/>
    </row>
    <row r="1843" spans="1:27" x14ac:dyDescent="0.2">
      <c r="A1843" s="126"/>
      <c r="B1843" s="127"/>
      <c r="C1843" s="128"/>
      <c r="D1843" s="129"/>
      <c r="E1843" s="129"/>
      <c r="F1843" s="129"/>
      <c r="G1843" s="129"/>
      <c r="H1843" s="129"/>
      <c r="I1843" s="129"/>
      <c r="L1843" s="132"/>
      <c r="Q1843" s="133"/>
      <c r="R1843" s="133"/>
      <c r="S1843" s="133"/>
      <c r="U1843" s="136"/>
      <c r="V1843" s="136"/>
      <c r="X1843" s="137"/>
      <c r="Y1843" s="135"/>
      <c r="AA1843" s="138"/>
    </row>
    <row r="1844" spans="1:27" x14ac:dyDescent="0.2">
      <c r="A1844" s="126"/>
      <c r="B1844" s="127"/>
      <c r="C1844" s="128"/>
      <c r="D1844" s="129"/>
      <c r="E1844" s="129"/>
      <c r="F1844" s="129"/>
      <c r="G1844" s="129"/>
      <c r="H1844" s="129"/>
      <c r="I1844" s="129"/>
      <c r="L1844" s="132"/>
      <c r="Q1844" s="133"/>
      <c r="R1844" s="133"/>
      <c r="S1844" s="133"/>
      <c r="U1844" s="136"/>
      <c r="V1844" s="136"/>
      <c r="X1844" s="137"/>
      <c r="Y1844" s="135"/>
      <c r="AA1844" s="138"/>
    </row>
    <row r="1845" spans="1:27" x14ac:dyDescent="0.2">
      <c r="A1845" s="126"/>
      <c r="B1845" s="127"/>
      <c r="C1845" s="128"/>
      <c r="D1845" s="129"/>
      <c r="E1845" s="129"/>
      <c r="F1845" s="129"/>
      <c r="G1845" s="129"/>
      <c r="H1845" s="129"/>
      <c r="I1845" s="129"/>
      <c r="L1845" s="132"/>
      <c r="Q1845" s="133"/>
      <c r="R1845" s="133"/>
      <c r="S1845" s="133"/>
      <c r="U1845" s="136"/>
      <c r="V1845" s="136"/>
      <c r="X1845" s="137"/>
      <c r="Y1845" s="135"/>
      <c r="AA1845" s="138"/>
    </row>
    <row r="1846" spans="1:27" x14ac:dyDescent="0.2">
      <c r="A1846" s="126"/>
      <c r="B1846" s="127"/>
      <c r="C1846" s="128"/>
      <c r="D1846" s="129"/>
      <c r="E1846" s="129"/>
      <c r="F1846" s="129"/>
      <c r="G1846" s="129"/>
      <c r="H1846" s="129"/>
      <c r="I1846" s="129"/>
      <c r="L1846" s="132"/>
      <c r="Q1846" s="133"/>
      <c r="R1846" s="133"/>
      <c r="S1846" s="133"/>
      <c r="U1846" s="136"/>
      <c r="V1846" s="136"/>
      <c r="X1846" s="137"/>
      <c r="Y1846" s="135"/>
      <c r="AA1846" s="138"/>
    </row>
    <row r="1847" spans="1:27" x14ac:dyDescent="0.2">
      <c r="A1847" s="126"/>
      <c r="B1847" s="127"/>
      <c r="C1847" s="128"/>
      <c r="D1847" s="129"/>
      <c r="E1847" s="129"/>
      <c r="F1847" s="129"/>
      <c r="G1847" s="129"/>
      <c r="H1847" s="129"/>
      <c r="I1847" s="129"/>
      <c r="L1847" s="132"/>
      <c r="Q1847" s="133"/>
      <c r="R1847" s="133"/>
      <c r="S1847" s="133"/>
      <c r="U1847" s="136"/>
      <c r="V1847" s="136"/>
      <c r="X1847" s="137"/>
      <c r="Y1847" s="135"/>
      <c r="AA1847" s="138"/>
    </row>
    <row r="1848" spans="1:27" x14ac:dyDescent="0.2">
      <c r="A1848" s="126"/>
      <c r="B1848" s="127"/>
      <c r="C1848" s="128"/>
      <c r="D1848" s="129"/>
      <c r="E1848" s="129"/>
      <c r="F1848" s="129"/>
      <c r="G1848" s="129"/>
      <c r="H1848" s="129"/>
      <c r="I1848" s="129"/>
      <c r="L1848" s="132"/>
      <c r="Q1848" s="133"/>
      <c r="R1848" s="133"/>
      <c r="S1848" s="133"/>
      <c r="U1848" s="136"/>
      <c r="V1848" s="136"/>
      <c r="X1848" s="137"/>
      <c r="Y1848" s="135"/>
      <c r="AA1848" s="138"/>
    </row>
    <row r="1849" spans="1:27" x14ac:dyDescent="0.2">
      <c r="A1849" s="126"/>
      <c r="B1849" s="127"/>
      <c r="C1849" s="128"/>
      <c r="D1849" s="129"/>
      <c r="E1849" s="129"/>
      <c r="F1849" s="129"/>
      <c r="G1849" s="129"/>
      <c r="H1849" s="129"/>
      <c r="I1849" s="129"/>
      <c r="L1849" s="132"/>
      <c r="Q1849" s="133"/>
      <c r="R1849" s="133"/>
      <c r="S1849" s="133"/>
      <c r="U1849" s="136"/>
      <c r="V1849" s="136"/>
      <c r="X1849" s="137"/>
      <c r="Y1849" s="135"/>
      <c r="AA1849" s="138"/>
    </row>
    <row r="1850" spans="1:27" x14ac:dyDescent="0.2">
      <c r="A1850" s="126"/>
      <c r="B1850" s="127"/>
      <c r="C1850" s="128"/>
      <c r="D1850" s="129"/>
      <c r="E1850" s="129"/>
      <c r="F1850" s="129"/>
      <c r="G1850" s="129"/>
      <c r="H1850" s="129"/>
      <c r="I1850" s="129"/>
      <c r="L1850" s="132"/>
      <c r="Q1850" s="133"/>
      <c r="R1850" s="133"/>
      <c r="S1850" s="133"/>
      <c r="U1850" s="136"/>
      <c r="V1850" s="136"/>
      <c r="X1850" s="137"/>
      <c r="Y1850" s="135"/>
      <c r="AA1850" s="138"/>
    </row>
    <row r="1851" spans="1:27" x14ac:dyDescent="0.2">
      <c r="A1851" s="126"/>
      <c r="B1851" s="127"/>
      <c r="C1851" s="128"/>
      <c r="D1851" s="129"/>
      <c r="E1851" s="129"/>
      <c r="F1851" s="129"/>
      <c r="G1851" s="129"/>
      <c r="H1851" s="129"/>
      <c r="I1851" s="129"/>
      <c r="L1851" s="132"/>
      <c r="Q1851" s="133"/>
      <c r="R1851" s="133"/>
      <c r="S1851" s="133"/>
      <c r="U1851" s="136"/>
      <c r="V1851" s="136"/>
      <c r="X1851" s="137"/>
      <c r="Y1851" s="135"/>
      <c r="AA1851" s="138"/>
    </row>
    <row r="1852" spans="1:27" x14ac:dyDescent="0.2">
      <c r="A1852" s="126"/>
      <c r="B1852" s="127"/>
      <c r="C1852" s="128"/>
      <c r="D1852" s="129"/>
      <c r="E1852" s="129"/>
      <c r="F1852" s="129"/>
      <c r="G1852" s="129"/>
      <c r="H1852" s="129"/>
      <c r="I1852" s="129"/>
      <c r="L1852" s="132"/>
      <c r="Q1852" s="133"/>
      <c r="R1852" s="133"/>
      <c r="S1852" s="133"/>
      <c r="U1852" s="136"/>
      <c r="V1852" s="136"/>
      <c r="X1852" s="137"/>
      <c r="Y1852" s="135"/>
      <c r="AA1852" s="138"/>
    </row>
    <row r="1853" spans="1:27" x14ac:dyDescent="0.2">
      <c r="A1853" s="126"/>
      <c r="B1853" s="127"/>
      <c r="C1853" s="128"/>
      <c r="D1853" s="129"/>
      <c r="E1853" s="129"/>
      <c r="F1853" s="129"/>
      <c r="G1853" s="129"/>
      <c r="H1853" s="129"/>
      <c r="I1853" s="129"/>
      <c r="L1853" s="132"/>
      <c r="Q1853" s="133"/>
      <c r="R1853" s="133"/>
      <c r="S1853" s="133"/>
      <c r="U1853" s="136"/>
      <c r="V1853" s="136"/>
      <c r="X1853" s="137"/>
      <c r="Y1853" s="135"/>
      <c r="AA1853" s="138"/>
    </row>
    <row r="1854" spans="1:27" x14ac:dyDescent="0.2">
      <c r="A1854" s="126"/>
      <c r="B1854" s="127"/>
      <c r="C1854" s="128"/>
      <c r="D1854" s="129"/>
      <c r="E1854" s="129"/>
      <c r="F1854" s="129"/>
      <c r="G1854" s="129"/>
      <c r="H1854" s="129"/>
      <c r="I1854" s="129"/>
      <c r="L1854" s="132"/>
      <c r="Q1854" s="133"/>
      <c r="R1854" s="133"/>
      <c r="S1854" s="133"/>
      <c r="U1854" s="136"/>
      <c r="V1854" s="136"/>
      <c r="X1854" s="137"/>
      <c r="Y1854" s="135"/>
      <c r="AA1854" s="138"/>
    </row>
    <row r="1855" spans="1:27" x14ac:dyDescent="0.2">
      <c r="A1855" s="126"/>
      <c r="B1855" s="127"/>
      <c r="C1855" s="128"/>
      <c r="D1855" s="129"/>
      <c r="E1855" s="129"/>
      <c r="F1855" s="129"/>
      <c r="G1855" s="129"/>
      <c r="H1855" s="129"/>
      <c r="I1855" s="129"/>
      <c r="L1855" s="132"/>
      <c r="Q1855" s="133"/>
      <c r="R1855" s="133"/>
      <c r="S1855" s="133"/>
      <c r="U1855" s="136"/>
      <c r="V1855" s="136"/>
      <c r="X1855" s="137"/>
      <c r="Y1855" s="135"/>
      <c r="AA1855" s="138"/>
    </row>
    <row r="1856" spans="1:27" x14ac:dyDescent="0.2">
      <c r="A1856" s="126"/>
      <c r="B1856" s="127"/>
      <c r="C1856" s="128"/>
      <c r="D1856" s="129"/>
      <c r="E1856" s="129"/>
      <c r="F1856" s="129"/>
      <c r="G1856" s="129"/>
      <c r="H1856" s="129"/>
      <c r="I1856" s="129"/>
      <c r="L1856" s="132"/>
      <c r="Q1856" s="133"/>
      <c r="R1856" s="133"/>
      <c r="S1856" s="133"/>
      <c r="U1856" s="136"/>
      <c r="V1856" s="136"/>
      <c r="X1856" s="137"/>
      <c r="Y1856" s="135"/>
      <c r="AA1856" s="138"/>
    </row>
    <row r="1857" spans="1:27" x14ac:dyDescent="0.2">
      <c r="A1857" s="126"/>
      <c r="B1857" s="127"/>
      <c r="C1857" s="128"/>
      <c r="D1857" s="129"/>
      <c r="E1857" s="129"/>
      <c r="F1857" s="129"/>
      <c r="G1857" s="129"/>
      <c r="H1857" s="129"/>
      <c r="I1857" s="129"/>
      <c r="L1857" s="132"/>
      <c r="Q1857" s="133"/>
      <c r="R1857" s="133"/>
      <c r="S1857" s="133"/>
      <c r="U1857" s="136"/>
      <c r="V1857" s="136"/>
      <c r="X1857" s="137"/>
      <c r="Y1857" s="135"/>
      <c r="AA1857" s="138"/>
    </row>
    <row r="1858" spans="1:27" x14ac:dyDescent="0.2">
      <c r="A1858" s="126"/>
      <c r="B1858" s="127"/>
      <c r="C1858" s="128"/>
      <c r="D1858" s="129"/>
      <c r="E1858" s="129"/>
      <c r="F1858" s="129"/>
      <c r="G1858" s="129"/>
      <c r="H1858" s="129"/>
      <c r="I1858" s="129"/>
      <c r="L1858" s="132"/>
      <c r="Q1858" s="133"/>
      <c r="R1858" s="133"/>
      <c r="S1858" s="133"/>
      <c r="U1858" s="136"/>
      <c r="V1858" s="136"/>
      <c r="X1858" s="137"/>
      <c r="Y1858" s="135"/>
      <c r="AA1858" s="138"/>
    </row>
    <row r="1859" spans="1:27" x14ac:dyDescent="0.2">
      <c r="A1859" s="126"/>
      <c r="B1859" s="127"/>
      <c r="C1859" s="128"/>
      <c r="D1859" s="129"/>
      <c r="E1859" s="129"/>
      <c r="F1859" s="129"/>
      <c r="G1859" s="129"/>
      <c r="H1859" s="129"/>
      <c r="I1859" s="129"/>
      <c r="L1859" s="132"/>
      <c r="Q1859" s="133"/>
      <c r="R1859" s="133"/>
      <c r="S1859" s="133"/>
      <c r="U1859" s="136"/>
      <c r="V1859" s="136"/>
      <c r="X1859" s="137"/>
      <c r="Y1859" s="135"/>
      <c r="AA1859" s="138"/>
    </row>
    <row r="1860" spans="1:27" x14ac:dyDescent="0.2">
      <c r="A1860" s="126"/>
      <c r="B1860" s="127"/>
      <c r="C1860" s="128"/>
      <c r="D1860" s="129"/>
      <c r="E1860" s="129"/>
      <c r="F1860" s="129"/>
      <c r="G1860" s="129"/>
      <c r="H1860" s="129"/>
      <c r="I1860" s="129"/>
      <c r="L1860" s="132"/>
      <c r="Q1860" s="133"/>
      <c r="R1860" s="133"/>
      <c r="S1860" s="133"/>
      <c r="U1860" s="136"/>
      <c r="V1860" s="136"/>
      <c r="X1860" s="137"/>
      <c r="Y1860" s="135"/>
      <c r="AA1860" s="138"/>
    </row>
    <row r="1861" spans="1:27" x14ac:dyDescent="0.2">
      <c r="A1861" s="126"/>
      <c r="B1861" s="127"/>
      <c r="C1861" s="128"/>
      <c r="D1861" s="129"/>
      <c r="E1861" s="129"/>
      <c r="F1861" s="129"/>
      <c r="G1861" s="129"/>
      <c r="H1861" s="129"/>
      <c r="I1861" s="129"/>
      <c r="L1861" s="132"/>
      <c r="Q1861" s="133"/>
      <c r="R1861" s="133"/>
      <c r="S1861" s="133"/>
      <c r="U1861" s="136"/>
      <c r="V1861" s="136"/>
      <c r="X1861" s="137"/>
      <c r="Y1861" s="135"/>
      <c r="AA1861" s="138"/>
    </row>
    <row r="1862" spans="1:27" x14ac:dyDescent="0.2">
      <c r="A1862" s="126"/>
      <c r="B1862" s="127"/>
      <c r="C1862" s="128"/>
      <c r="D1862" s="129"/>
      <c r="E1862" s="129"/>
      <c r="F1862" s="129"/>
      <c r="G1862" s="129"/>
      <c r="H1862" s="129"/>
      <c r="I1862" s="129"/>
      <c r="L1862" s="132"/>
      <c r="Q1862" s="133"/>
      <c r="R1862" s="133"/>
      <c r="S1862" s="133"/>
      <c r="U1862" s="136"/>
      <c r="V1862" s="136"/>
      <c r="X1862" s="137"/>
      <c r="Y1862" s="135"/>
      <c r="AA1862" s="138"/>
    </row>
    <row r="1863" spans="1:27" x14ac:dyDescent="0.2">
      <c r="A1863" s="126"/>
      <c r="B1863" s="127"/>
      <c r="C1863" s="128"/>
      <c r="D1863" s="129"/>
      <c r="E1863" s="129"/>
      <c r="F1863" s="129"/>
      <c r="G1863" s="129"/>
      <c r="H1863" s="129"/>
      <c r="I1863" s="129"/>
      <c r="L1863" s="132"/>
      <c r="Q1863" s="133"/>
      <c r="R1863" s="133"/>
      <c r="S1863" s="133"/>
      <c r="U1863" s="136"/>
      <c r="V1863" s="136"/>
      <c r="X1863" s="137"/>
      <c r="Y1863" s="135"/>
      <c r="AA1863" s="138"/>
    </row>
    <row r="1864" spans="1:27" x14ac:dyDescent="0.2">
      <c r="A1864" s="126"/>
      <c r="B1864" s="127"/>
      <c r="C1864" s="128"/>
      <c r="D1864" s="129"/>
      <c r="E1864" s="129"/>
      <c r="F1864" s="129"/>
      <c r="G1864" s="129"/>
      <c r="H1864" s="129"/>
      <c r="I1864" s="129"/>
      <c r="L1864" s="132"/>
      <c r="Q1864" s="133"/>
      <c r="R1864" s="133"/>
      <c r="S1864" s="133"/>
      <c r="U1864" s="136"/>
      <c r="V1864" s="136"/>
      <c r="X1864" s="137"/>
      <c r="Y1864" s="135"/>
      <c r="AA1864" s="138"/>
    </row>
    <row r="1865" spans="1:27" x14ac:dyDescent="0.2">
      <c r="A1865" s="126"/>
      <c r="B1865" s="127"/>
      <c r="C1865" s="128"/>
      <c r="D1865" s="129"/>
      <c r="E1865" s="129"/>
      <c r="F1865" s="129"/>
      <c r="G1865" s="129"/>
      <c r="H1865" s="129"/>
      <c r="I1865" s="129"/>
      <c r="L1865" s="132"/>
      <c r="Q1865" s="133"/>
      <c r="R1865" s="133"/>
      <c r="S1865" s="133"/>
      <c r="U1865" s="136"/>
      <c r="V1865" s="136"/>
      <c r="X1865" s="137"/>
      <c r="Y1865" s="135"/>
      <c r="AA1865" s="138"/>
    </row>
    <row r="1866" spans="1:27" x14ac:dyDescent="0.2">
      <c r="A1866" s="126"/>
      <c r="B1866" s="127"/>
      <c r="C1866" s="128"/>
      <c r="D1866" s="129"/>
      <c r="E1866" s="129"/>
      <c r="F1866" s="129"/>
      <c r="G1866" s="129"/>
      <c r="H1866" s="129"/>
      <c r="I1866" s="129"/>
      <c r="L1866" s="132"/>
      <c r="Q1866" s="133"/>
      <c r="R1866" s="133"/>
      <c r="S1866" s="133"/>
      <c r="U1866" s="136"/>
      <c r="V1866" s="136"/>
      <c r="X1866" s="137"/>
      <c r="Y1866" s="135"/>
      <c r="AA1866" s="138"/>
    </row>
    <row r="1867" spans="1:27" x14ac:dyDescent="0.2">
      <c r="A1867" s="126"/>
      <c r="B1867" s="127"/>
      <c r="C1867" s="128"/>
      <c r="D1867" s="129"/>
      <c r="E1867" s="129"/>
      <c r="F1867" s="129"/>
      <c r="G1867" s="129"/>
      <c r="H1867" s="129"/>
      <c r="I1867" s="129"/>
      <c r="L1867" s="132"/>
      <c r="Q1867" s="133"/>
      <c r="R1867" s="133"/>
      <c r="S1867" s="133"/>
      <c r="U1867" s="136"/>
      <c r="V1867" s="136"/>
      <c r="X1867" s="137"/>
      <c r="Y1867" s="135"/>
      <c r="AA1867" s="138"/>
    </row>
    <row r="1868" spans="1:27" x14ac:dyDescent="0.2">
      <c r="A1868" s="126"/>
      <c r="B1868" s="127"/>
      <c r="C1868" s="128"/>
      <c r="D1868" s="129"/>
      <c r="E1868" s="129"/>
      <c r="F1868" s="129"/>
      <c r="G1868" s="129"/>
      <c r="H1868" s="129"/>
      <c r="I1868" s="129"/>
      <c r="L1868" s="132"/>
      <c r="Q1868" s="133"/>
      <c r="R1868" s="133"/>
      <c r="S1868" s="133"/>
      <c r="U1868" s="136"/>
      <c r="V1868" s="136"/>
      <c r="X1868" s="137"/>
      <c r="Y1868" s="135"/>
      <c r="AA1868" s="138"/>
    </row>
    <row r="1869" spans="1:27" x14ac:dyDescent="0.2">
      <c r="A1869" s="126"/>
      <c r="B1869" s="127"/>
      <c r="C1869" s="128"/>
      <c r="D1869" s="129"/>
      <c r="E1869" s="129"/>
      <c r="F1869" s="129"/>
      <c r="G1869" s="129"/>
      <c r="H1869" s="129"/>
      <c r="I1869" s="129"/>
      <c r="L1869" s="132"/>
      <c r="Q1869" s="133"/>
      <c r="R1869" s="133"/>
      <c r="S1869" s="133"/>
      <c r="U1869" s="136"/>
      <c r="V1869" s="136"/>
      <c r="X1869" s="137"/>
      <c r="Y1869" s="135"/>
      <c r="AA1869" s="138"/>
    </row>
    <row r="1870" spans="1:27" x14ac:dyDescent="0.2">
      <c r="A1870" s="126"/>
      <c r="B1870" s="127"/>
      <c r="C1870" s="128"/>
      <c r="D1870" s="129"/>
      <c r="E1870" s="129"/>
      <c r="F1870" s="129"/>
      <c r="G1870" s="129"/>
      <c r="H1870" s="129"/>
      <c r="I1870" s="129"/>
      <c r="L1870" s="132"/>
      <c r="Q1870" s="133"/>
      <c r="R1870" s="133"/>
      <c r="S1870" s="133"/>
      <c r="U1870" s="136"/>
      <c r="V1870" s="136"/>
      <c r="X1870" s="137"/>
      <c r="Y1870" s="135"/>
      <c r="AA1870" s="138"/>
    </row>
    <row r="1871" spans="1:27" x14ac:dyDescent="0.2">
      <c r="A1871" s="126"/>
      <c r="B1871" s="127"/>
      <c r="C1871" s="128"/>
      <c r="D1871" s="129"/>
      <c r="E1871" s="129"/>
      <c r="F1871" s="129"/>
      <c r="G1871" s="129"/>
      <c r="H1871" s="129"/>
      <c r="I1871" s="129"/>
      <c r="L1871" s="132"/>
      <c r="Q1871" s="133"/>
      <c r="R1871" s="133"/>
      <c r="S1871" s="133"/>
      <c r="U1871" s="136"/>
      <c r="V1871" s="136"/>
      <c r="X1871" s="137"/>
      <c r="Y1871" s="135"/>
      <c r="AA1871" s="138"/>
    </row>
    <row r="1872" spans="1:27" x14ac:dyDescent="0.2">
      <c r="A1872" s="126"/>
      <c r="B1872" s="127"/>
      <c r="C1872" s="128"/>
      <c r="D1872" s="129"/>
      <c r="E1872" s="129"/>
      <c r="F1872" s="129"/>
      <c r="G1872" s="129"/>
      <c r="H1872" s="129"/>
      <c r="I1872" s="129"/>
      <c r="L1872" s="132"/>
      <c r="Q1872" s="133"/>
      <c r="R1872" s="133"/>
      <c r="S1872" s="133"/>
      <c r="U1872" s="136"/>
      <c r="V1872" s="136"/>
      <c r="X1872" s="137"/>
      <c r="Y1872" s="135"/>
      <c r="AA1872" s="138"/>
    </row>
    <row r="1873" spans="1:27" x14ac:dyDescent="0.2">
      <c r="A1873" s="126"/>
      <c r="B1873" s="127"/>
      <c r="C1873" s="128"/>
      <c r="D1873" s="129"/>
      <c r="E1873" s="129"/>
      <c r="F1873" s="129"/>
      <c r="G1873" s="129"/>
      <c r="H1873" s="129"/>
      <c r="I1873" s="129"/>
      <c r="L1873" s="132"/>
      <c r="Q1873" s="133"/>
      <c r="R1873" s="133"/>
      <c r="S1873" s="133"/>
      <c r="U1873" s="136"/>
      <c r="V1873" s="136"/>
      <c r="X1873" s="137"/>
      <c r="Y1873" s="135"/>
      <c r="AA1873" s="138"/>
    </row>
    <row r="1874" spans="1:27" x14ac:dyDescent="0.2">
      <c r="A1874" s="126"/>
      <c r="B1874" s="127"/>
      <c r="C1874" s="128"/>
      <c r="D1874" s="129"/>
      <c r="E1874" s="129"/>
      <c r="F1874" s="129"/>
      <c r="G1874" s="129"/>
      <c r="H1874" s="129"/>
      <c r="I1874" s="129"/>
      <c r="L1874" s="132"/>
      <c r="Q1874" s="133"/>
      <c r="R1874" s="133"/>
      <c r="S1874" s="133"/>
      <c r="U1874" s="136"/>
      <c r="V1874" s="136"/>
      <c r="X1874" s="137"/>
      <c r="Y1874" s="135"/>
      <c r="AA1874" s="138"/>
    </row>
    <row r="1875" spans="1:27" x14ac:dyDescent="0.2">
      <c r="A1875" s="126"/>
      <c r="B1875" s="127"/>
      <c r="C1875" s="128"/>
      <c r="D1875" s="129"/>
      <c r="E1875" s="129"/>
      <c r="F1875" s="129"/>
      <c r="G1875" s="129"/>
      <c r="H1875" s="129"/>
      <c r="I1875" s="129"/>
      <c r="L1875" s="132"/>
      <c r="Q1875" s="133"/>
      <c r="R1875" s="133"/>
      <c r="S1875" s="133"/>
      <c r="U1875" s="136"/>
      <c r="V1875" s="136"/>
      <c r="X1875" s="137"/>
      <c r="Y1875" s="135"/>
      <c r="AA1875" s="138"/>
    </row>
    <row r="1876" spans="1:27" x14ac:dyDescent="0.2">
      <c r="A1876" s="126"/>
      <c r="B1876" s="127"/>
      <c r="C1876" s="128"/>
      <c r="D1876" s="129"/>
      <c r="E1876" s="129"/>
      <c r="F1876" s="129"/>
      <c r="G1876" s="129"/>
      <c r="H1876" s="129"/>
      <c r="I1876" s="129"/>
      <c r="L1876" s="132"/>
      <c r="Q1876" s="133"/>
      <c r="R1876" s="133"/>
      <c r="S1876" s="133"/>
      <c r="U1876" s="136"/>
      <c r="V1876" s="136"/>
      <c r="X1876" s="137"/>
      <c r="Y1876" s="135"/>
      <c r="AA1876" s="138"/>
    </row>
    <row r="1877" spans="1:27" x14ac:dyDescent="0.2">
      <c r="A1877" s="126"/>
      <c r="B1877" s="127"/>
      <c r="C1877" s="128"/>
      <c r="D1877" s="129"/>
      <c r="E1877" s="129"/>
      <c r="F1877" s="129"/>
      <c r="G1877" s="129"/>
      <c r="H1877" s="129"/>
      <c r="I1877" s="129"/>
      <c r="L1877" s="132"/>
      <c r="Q1877" s="133"/>
      <c r="R1877" s="133"/>
      <c r="S1877" s="133"/>
      <c r="U1877" s="136"/>
      <c r="V1877" s="136"/>
      <c r="X1877" s="137"/>
      <c r="Y1877" s="135"/>
      <c r="AA1877" s="138"/>
    </row>
    <row r="1878" spans="1:27" x14ac:dyDescent="0.2">
      <c r="A1878" s="126"/>
      <c r="B1878" s="127"/>
      <c r="C1878" s="128"/>
      <c r="D1878" s="129"/>
      <c r="E1878" s="129"/>
      <c r="F1878" s="129"/>
      <c r="G1878" s="129"/>
      <c r="H1878" s="129"/>
      <c r="I1878" s="129"/>
      <c r="L1878" s="132"/>
      <c r="Q1878" s="133"/>
      <c r="R1878" s="133"/>
      <c r="S1878" s="133"/>
      <c r="U1878" s="136"/>
      <c r="V1878" s="136"/>
      <c r="X1878" s="137"/>
      <c r="Y1878" s="135"/>
      <c r="AA1878" s="138"/>
    </row>
    <row r="1879" spans="1:27" x14ac:dyDescent="0.2">
      <c r="A1879" s="126"/>
      <c r="B1879" s="127"/>
      <c r="C1879" s="128"/>
      <c r="D1879" s="129"/>
      <c r="E1879" s="129"/>
      <c r="F1879" s="129"/>
      <c r="G1879" s="129"/>
      <c r="H1879" s="129"/>
      <c r="I1879" s="129"/>
      <c r="L1879" s="132"/>
      <c r="Q1879" s="133"/>
      <c r="R1879" s="133"/>
      <c r="S1879" s="133"/>
      <c r="U1879" s="136"/>
      <c r="V1879" s="136"/>
      <c r="X1879" s="137"/>
      <c r="Y1879" s="135"/>
      <c r="AA1879" s="138"/>
    </row>
    <row r="1880" spans="1:27" x14ac:dyDescent="0.2">
      <c r="A1880" s="126"/>
      <c r="B1880" s="127"/>
      <c r="C1880" s="128"/>
      <c r="D1880" s="129"/>
      <c r="E1880" s="129"/>
      <c r="F1880" s="129"/>
      <c r="G1880" s="129"/>
      <c r="H1880" s="129"/>
      <c r="I1880" s="129"/>
      <c r="L1880" s="132"/>
      <c r="Q1880" s="133"/>
      <c r="R1880" s="133"/>
      <c r="S1880" s="133"/>
      <c r="U1880" s="136"/>
      <c r="V1880" s="136"/>
      <c r="X1880" s="137"/>
      <c r="Y1880" s="135"/>
      <c r="AA1880" s="138"/>
    </row>
    <row r="1881" spans="1:27" x14ac:dyDescent="0.2">
      <c r="A1881" s="126"/>
      <c r="B1881" s="127"/>
      <c r="C1881" s="128"/>
      <c r="D1881" s="129"/>
      <c r="E1881" s="129"/>
      <c r="F1881" s="129"/>
      <c r="G1881" s="129"/>
      <c r="H1881" s="129"/>
      <c r="I1881" s="129"/>
      <c r="L1881" s="132"/>
      <c r="Q1881" s="133"/>
      <c r="R1881" s="133"/>
      <c r="S1881" s="133"/>
      <c r="U1881" s="136"/>
      <c r="V1881" s="136"/>
      <c r="X1881" s="137"/>
      <c r="Y1881" s="135"/>
      <c r="AA1881" s="138"/>
    </row>
    <row r="1882" spans="1:27" x14ac:dyDescent="0.2">
      <c r="A1882" s="126"/>
      <c r="B1882" s="127"/>
      <c r="C1882" s="128"/>
      <c r="D1882" s="129"/>
      <c r="E1882" s="129"/>
      <c r="F1882" s="129"/>
      <c r="G1882" s="129"/>
      <c r="H1882" s="129"/>
      <c r="I1882" s="129"/>
      <c r="L1882" s="132"/>
      <c r="Q1882" s="133"/>
      <c r="R1882" s="133"/>
      <c r="S1882" s="133"/>
      <c r="U1882" s="136"/>
      <c r="V1882" s="136"/>
      <c r="X1882" s="137"/>
      <c r="Y1882" s="135"/>
      <c r="AA1882" s="138"/>
    </row>
    <row r="1883" spans="1:27" x14ac:dyDescent="0.2">
      <c r="A1883" s="126"/>
      <c r="B1883" s="127"/>
      <c r="C1883" s="128"/>
      <c r="D1883" s="129"/>
      <c r="E1883" s="129"/>
      <c r="F1883" s="129"/>
      <c r="G1883" s="129"/>
      <c r="H1883" s="129"/>
      <c r="I1883" s="129"/>
      <c r="L1883" s="132"/>
      <c r="Q1883" s="133"/>
      <c r="R1883" s="133"/>
      <c r="S1883" s="133"/>
      <c r="U1883" s="136"/>
      <c r="V1883" s="136"/>
      <c r="X1883" s="137"/>
      <c r="Y1883" s="135"/>
      <c r="AA1883" s="138"/>
    </row>
    <row r="1884" spans="1:27" x14ac:dyDescent="0.2">
      <c r="A1884" s="126"/>
      <c r="B1884" s="127"/>
      <c r="C1884" s="128"/>
      <c r="D1884" s="129"/>
      <c r="E1884" s="129"/>
      <c r="F1884" s="129"/>
      <c r="G1884" s="129"/>
      <c r="H1884" s="129"/>
      <c r="I1884" s="129"/>
      <c r="L1884" s="132"/>
      <c r="Q1884" s="133"/>
      <c r="R1884" s="133"/>
      <c r="S1884" s="133"/>
      <c r="U1884" s="136"/>
      <c r="V1884" s="136"/>
      <c r="X1884" s="137"/>
      <c r="Y1884" s="135"/>
      <c r="AA1884" s="138"/>
    </row>
    <row r="1885" spans="1:27" x14ac:dyDescent="0.2">
      <c r="A1885" s="126"/>
      <c r="B1885" s="127"/>
      <c r="C1885" s="128"/>
      <c r="D1885" s="129"/>
      <c r="E1885" s="129"/>
      <c r="F1885" s="129"/>
      <c r="G1885" s="129"/>
      <c r="H1885" s="129"/>
      <c r="I1885" s="129"/>
      <c r="L1885" s="132"/>
      <c r="Q1885" s="133"/>
      <c r="R1885" s="133"/>
      <c r="S1885" s="133"/>
      <c r="U1885" s="136"/>
      <c r="V1885" s="136"/>
      <c r="X1885" s="137"/>
      <c r="Y1885" s="135"/>
      <c r="AA1885" s="138"/>
    </row>
    <row r="1886" spans="1:27" x14ac:dyDescent="0.2">
      <c r="A1886" s="126"/>
      <c r="B1886" s="127"/>
      <c r="C1886" s="128"/>
      <c r="D1886" s="129"/>
      <c r="E1886" s="129"/>
      <c r="F1886" s="129"/>
      <c r="G1886" s="129"/>
      <c r="H1886" s="129"/>
      <c r="I1886" s="129"/>
      <c r="L1886" s="132"/>
      <c r="Q1886" s="133"/>
      <c r="R1886" s="133"/>
      <c r="S1886" s="133"/>
      <c r="U1886" s="136"/>
      <c r="V1886" s="136"/>
      <c r="X1886" s="137"/>
      <c r="Y1886" s="135"/>
      <c r="AA1886" s="138"/>
    </row>
    <row r="1887" spans="1:27" x14ac:dyDescent="0.2">
      <c r="A1887" s="126"/>
      <c r="B1887" s="127"/>
      <c r="C1887" s="128"/>
      <c r="D1887" s="129"/>
      <c r="E1887" s="129"/>
      <c r="F1887" s="129"/>
      <c r="G1887" s="129"/>
      <c r="H1887" s="129"/>
      <c r="I1887" s="129"/>
      <c r="L1887" s="132"/>
      <c r="Q1887" s="133"/>
      <c r="R1887" s="133"/>
      <c r="S1887" s="133"/>
      <c r="U1887" s="136"/>
      <c r="V1887" s="136"/>
      <c r="X1887" s="137"/>
      <c r="Y1887" s="135"/>
      <c r="AA1887" s="138"/>
    </row>
    <row r="1888" spans="1:27" x14ac:dyDescent="0.2">
      <c r="A1888" s="126"/>
      <c r="B1888" s="127"/>
      <c r="C1888" s="128"/>
      <c r="D1888" s="129"/>
      <c r="E1888" s="129"/>
      <c r="F1888" s="129"/>
      <c r="G1888" s="129"/>
      <c r="H1888" s="129"/>
      <c r="I1888" s="129"/>
      <c r="L1888" s="132"/>
      <c r="Q1888" s="133"/>
      <c r="R1888" s="133"/>
      <c r="S1888" s="133"/>
      <c r="U1888" s="136"/>
      <c r="V1888" s="136"/>
      <c r="X1888" s="137"/>
      <c r="Y1888" s="135"/>
      <c r="AA1888" s="138"/>
    </row>
    <row r="1889" spans="1:27" x14ac:dyDescent="0.2">
      <c r="A1889" s="126"/>
      <c r="B1889" s="127"/>
      <c r="C1889" s="128"/>
      <c r="D1889" s="129"/>
      <c r="E1889" s="129"/>
      <c r="F1889" s="129"/>
      <c r="G1889" s="129"/>
      <c r="H1889" s="129"/>
      <c r="I1889" s="129"/>
      <c r="L1889" s="132"/>
      <c r="Q1889" s="133"/>
      <c r="R1889" s="133"/>
      <c r="S1889" s="133"/>
      <c r="U1889" s="136"/>
      <c r="V1889" s="136"/>
      <c r="X1889" s="137"/>
      <c r="Y1889" s="135"/>
      <c r="AA1889" s="138"/>
    </row>
    <row r="1890" spans="1:27" x14ac:dyDescent="0.2">
      <c r="A1890" s="126"/>
      <c r="B1890" s="127"/>
      <c r="C1890" s="128"/>
      <c r="D1890" s="129"/>
      <c r="E1890" s="129"/>
      <c r="F1890" s="129"/>
      <c r="G1890" s="129"/>
      <c r="H1890" s="129"/>
      <c r="I1890" s="129"/>
      <c r="L1890" s="132"/>
      <c r="Q1890" s="133"/>
      <c r="R1890" s="133"/>
      <c r="S1890" s="133"/>
      <c r="U1890" s="136"/>
      <c r="V1890" s="136"/>
      <c r="X1890" s="137"/>
      <c r="Y1890" s="135"/>
      <c r="AA1890" s="138"/>
    </row>
    <row r="1891" spans="1:27" x14ac:dyDescent="0.2">
      <c r="A1891" s="126"/>
      <c r="B1891" s="127"/>
      <c r="C1891" s="128"/>
      <c r="D1891" s="129"/>
      <c r="E1891" s="129"/>
      <c r="F1891" s="129"/>
      <c r="G1891" s="129"/>
      <c r="H1891" s="129"/>
      <c r="I1891" s="129"/>
      <c r="L1891" s="132"/>
      <c r="Q1891" s="133"/>
      <c r="R1891" s="133"/>
      <c r="S1891" s="133"/>
      <c r="U1891" s="136"/>
      <c r="V1891" s="136"/>
      <c r="X1891" s="137"/>
      <c r="Y1891" s="135"/>
      <c r="AA1891" s="138"/>
    </row>
    <row r="1892" spans="1:27" x14ac:dyDescent="0.2">
      <c r="A1892" s="126"/>
      <c r="B1892" s="127"/>
      <c r="C1892" s="128"/>
      <c r="D1892" s="129"/>
      <c r="E1892" s="129"/>
      <c r="F1892" s="129"/>
      <c r="G1892" s="129"/>
      <c r="H1892" s="129"/>
      <c r="I1892" s="129"/>
      <c r="L1892" s="132"/>
      <c r="Q1892" s="133"/>
      <c r="R1892" s="133"/>
      <c r="S1892" s="133"/>
      <c r="U1892" s="136"/>
      <c r="V1892" s="136"/>
      <c r="X1892" s="137"/>
      <c r="Y1892" s="135"/>
      <c r="AA1892" s="138"/>
    </row>
    <row r="1893" spans="1:27" x14ac:dyDescent="0.2">
      <c r="A1893" s="126"/>
      <c r="B1893" s="127"/>
      <c r="C1893" s="128"/>
      <c r="D1893" s="129"/>
      <c r="E1893" s="129"/>
      <c r="F1893" s="129"/>
      <c r="G1893" s="129"/>
      <c r="H1893" s="129"/>
      <c r="I1893" s="129"/>
      <c r="L1893" s="132"/>
      <c r="Q1893" s="133"/>
      <c r="R1893" s="133"/>
      <c r="S1893" s="133"/>
      <c r="U1893" s="136"/>
      <c r="V1893" s="136"/>
      <c r="X1893" s="137"/>
      <c r="Y1893" s="135"/>
      <c r="AA1893" s="138"/>
    </row>
    <row r="1894" spans="1:27" x14ac:dyDescent="0.2">
      <c r="A1894" s="126"/>
      <c r="B1894" s="127"/>
      <c r="C1894" s="128"/>
      <c r="D1894" s="129"/>
      <c r="E1894" s="129"/>
      <c r="F1894" s="129"/>
      <c r="G1894" s="129"/>
      <c r="H1894" s="129"/>
      <c r="I1894" s="129"/>
      <c r="L1894" s="132"/>
      <c r="Q1894" s="133"/>
      <c r="R1894" s="133"/>
      <c r="S1894" s="133"/>
      <c r="U1894" s="136"/>
      <c r="V1894" s="136"/>
      <c r="X1894" s="137"/>
      <c r="Y1894" s="135"/>
      <c r="AA1894" s="138"/>
    </row>
    <row r="1895" spans="1:27" x14ac:dyDescent="0.2">
      <c r="A1895" s="126"/>
      <c r="B1895" s="127"/>
      <c r="C1895" s="128"/>
      <c r="D1895" s="129"/>
      <c r="E1895" s="129"/>
      <c r="F1895" s="129"/>
      <c r="G1895" s="129"/>
      <c r="H1895" s="129"/>
      <c r="I1895" s="129"/>
      <c r="L1895" s="132"/>
      <c r="Q1895" s="133"/>
      <c r="R1895" s="133"/>
      <c r="S1895" s="133"/>
      <c r="U1895" s="136"/>
      <c r="V1895" s="136"/>
      <c r="X1895" s="137"/>
      <c r="Y1895" s="135"/>
      <c r="AA1895" s="138"/>
    </row>
    <row r="1896" spans="1:27" x14ac:dyDescent="0.2">
      <c r="A1896" s="126"/>
      <c r="B1896" s="127"/>
      <c r="C1896" s="128"/>
      <c r="D1896" s="129"/>
      <c r="E1896" s="129"/>
      <c r="F1896" s="129"/>
      <c r="G1896" s="129"/>
      <c r="H1896" s="129"/>
      <c r="I1896" s="129"/>
      <c r="L1896" s="132"/>
      <c r="Q1896" s="133"/>
      <c r="R1896" s="133"/>
      <c r="S1896" s="133"/>
      <c r="U1896" s="136"/>
      <c r="V1896" s="136"/>
      <c r="X1896" s="137"/>
      <c r="Y1896" s="135"/>
      <c r="AA1896" s="138"/>
    </row>
    <row r="1897" spans="1:27" x14ac:dyDescent="0.2">
      <c r="A1897" s="126"/>
      <c r="B1897" s="127"/>
      <c r="C1897" s="128"/>
      <c r="D1897" s="129"/>
      <c r="E1897" s="129"/>
      <c r="F1897" s="129"/>
      <c r="G1897" s="129"/>
      <c r="H1897" s="129"/>
      <c r="I1897" s="129"/>
      <c r="L1897" s="132"/>
      <c r="Q1897" s="133"/>
      <c r="R1897" s="133"/>
      <c r="S1897" s="133"/>
      <c r="U1897" s="136"/>
      <c r="V1897" s="136"/>
      <c r="X1897" s="137"/>
      <c r="Y1897" s="135"/>
      <c r="AA1897" s="138"/>
    </row>
    <row r="1898" spans="1:27" x14ac:dyDescent="0.2">
      <c r="A1898" s="126"/>
      <c r="B1898" s="127"/>
      <c r="C1898" s="128"/>
      <c r="D1898" s="129"/>
      <c r="E1898" s="129"/>
      <c r="F1898" s="129"/>
      <c r="G1898" s="129"/>
      <c r="H1898" s="129"/>
      <c r="I1898" s="129"/>
      <c r="L1898" s="132"/>
      <c r="Q1898" s="133"/>
      <c r="R1898" s="133"/>
      <c r="S1898" s="133"/>
      <c r="U1898" s="136"/>
      <c r="V1898" s="136"/>
      <c r="X1898" s="137"/>
      <c r="Y1898" s="135"/>
      <c r="AA1898" s="138"/>
    </row>
    <row r="1899" spans="1:27" x14ac:dyDescent="0.2">
      <c r="A1899" s="126"/>
      <c r="B1899" s="127"/>
      <c r="C1899" s="128"/>
      <c r="D1899" s="129"/>
      <c r="E1899" s="129"/>
      <c r="F1899" s="129"/>
      <c r="G1899" s="129"/>
      <c r="H1899" s="129"/>
      <c r="I1899" s="129"/>
      <c r="L1899" s="132"/>
      <c r="Q1899" s="133"/>
      <c r="R1899" s="133"/>
      <c r="S1899" s="133"/>
      <c r="U1899" s="136"/>
      <c r="V1899" s="136"/>
      <c r="X1899" s="137"/>
      <c r="Y1899" s="135"/>
      <c r="AA1899" s="138"/>
    </row>
    <row r="1900" spans="1:27" x14ac:dyDescent="0.2">
      <c r="A1900" s="126"/>
      <c r="B1900" s="127"/>
      <c r="C1900" s="128"/>
      <c r="D1900" s="129"/>
      <c r="E1900" s="129"/>
      <c r="F1900" s="129"/>
      <c r="G1900" s="129"/>
      <c r="H1900" s="129"/>
      <c r="I1900" s="129"/>
      <c r="L1900" s="132"/>
      <c r="Q1900" s="133"/>
      <c r="R1900" s="133"/>
      <c r="S1900" s="133"/>
      <c r="U1900" s="136"/>
      <c r="V1900" s="136"/>
      <c r="X1900" s="137"/>
      <c r="Y1900" s="135"/>
      <c r="AA1900" s="138"/>
    </row>
    <row r="1901" spans="1:27" x14ac:dyDescent="0.2">
      <c r="A1901" s="126"/>
      <c r="B1901" s="127"/>
      <c r="C1901" s="128"/>
      <c r="D1901" s="129"/>
      <c r="E1901" s="129"/>
      <c r="F1901" s="129"/>
      <c r="G1901" s="129"/>
      <c r="H1901" s="129"/>
      <c r="I1901" s="129"/>
      <c r="L1901" s="132"/>
      <c r="Q1901" s="133"/>
      <c r="R1901" s="133"/>
      <c r="S1901" s="133"/>
      <c r="U1901" s="136"/>
      <c r="V1901" s="136"/>
      <c r="X1901" s="137"/>
      <c r="Y1901" s="135"/>
      <c r="AA1901" s="138"/>
    </row>
    <row r="1902" spans="1:27" x14ac:dyDescent="0.2">
      <c r="A1902" s="126"/>
      <c r="B1902" s="127"/>
      <c r="C1902" s="128"/>
      <c r="D1902" s="129"/>
      <c r="E1902" s="129"/>
      <c r="F1902" s="129"/>
      <c r="G1902" s="129"/>
      <c r="H1902" s="129"/>
      <c r="I1902" s="129"/>
      <c r="L1902" s="132"/>
      <c r="Q1902" s="133"/>
      <c r="R1902" s="133"/>
      <c r="S1902" s="133"/>
      <c r="U1902" s="136"/>
      <c r="V1902" s="136"/>
      <c r="X1902" s="137"/>
      <c r="Y1902" s="135"/>
      <c r="AA1902" s="138"/>
    </row>
    <row r="1903" spans="1:27" x14ac:dyDescent="0.2">
      <c r="A1903" s="126"/>
      <c r="B1903" s="127"/>
      <c r="C1903" s="128"/>
      <c r="D1903" s="129"/>
      <c r="E1903" s="129"/>
      <c r="F1903" s="129"/>
      <c r="G1903" s="129"/>
      <c r="H1903" s="129"/>
      <c r="I1903" s="129"/>
      <c r="L1903" s="132"/>
      <c r="Q1903" s="133"/>
      <c r="R1903" s="133"/>
      <c r="S1903" s="133"/>
      <c r="U1903" s="136"/>
      <c r="V1903" s="136"/>
      <c r="X1903" s="137"/>
      <c r="Y1903" s="135"/>
      <c r="AA1903" s="138"/>
    </row>
    <row r="1904" spans="1:27" x14ac:dyDescent="0.2">
      <c r="A1904" s="126"/>
      <c r="B1904" s="127"/>
      <c r="C1904" s="128"/>
      <c r="D1904" s="129"/>
      <c r="E1904" s="129"/>
      <c r="F1904" s="129"/>
      <c r="G1904" s="129"/>
      <c r="H1904" s="129"/>
      <c r="I1904" s="129"/>
      <c r="L1904" s="132"/>
      <c r="Q1904" s="133"/>
      <c r="R1904" s="133"/>
      <c r="S1904" s="133"/>
      <c r="U1904" s="136"/>
      <c r="V1904" s="136"/>
      <c r="X1904" s="137"/>
      <c r="Y1904" s="135"/>
      <c r="AA1904" s="138"/>
    </row>
    <row r="1905" spans="1:27" x14ac:dyDescent="0.2">
      <c r="A1905" s="126"/>
      <c r="B1905" s="127"/>
      <c r="C1905" s="128"/>
      <c r="D1905" s="129"/>
      <c r="E1905" s="129"/>
      <c r="F1905" s="129"/>
      <c r="G1905" s="129"/>
      <c r="H1905" s="129"/>
      <c r="I1905" s="129"/>
      <c r="L1905" s="132"/>
      <c r="Q1905" s="133"/>
      <c r="R1905" s="133"/>
      <c r="S1905" s="133"/>
      <c r="U1905" s="136"/>
      <c r="V1905" s="136"/>
      <c r="X1905" s="137"/>
      <c r="Y1905" s="135"/>
      <c r="AA1905" s="138"/>
    </row>
    <row r="1906" spans="1:27" x14ac:dyDescent="0.2">
      <c r="A1906" s="126"/>
      <c r="B1906" s="127"/>
      <c r="C1906" s="128"/>
      <c r="D1906" s="129"/>
      <c r="E1906" s="129"/>
      <c r="F1906" s="129"/>
      <c r="G1906" s="129"/>
      <c r="H1906" s="129"/>
      <c r="I1906" s="129"/>
      <c r="L1906" s="132"/>
      <c r="Q1906" s="133"/>
      <c r="R1906" s="133"/>
      <c r="S1906" s="133"/>
      <c r="U1906" s="136"/>
      <c r="V1906" s="136"/>
      <c r="X1906" s="137"/>
      <c r="Y1906" s="135"/>
      <c r="AA1906" s="138"/>
    </row>
    <row r="1907" spans="1:27" x14ac:dyDescent="0.2">
      <c r="A1907" s="126"/>
      <c r="B1907" s="127"/>
      <c r="C1907" s="128"/>
      <c r="D1907" s="129"/>
      <c r="E1907" s="129"/>
      <c r="F1907" s="129"/>
      <c r="G1907" s="129"/>
      <c r="H1907" s="129"/>
      <c r="I1907" s="129"/>
      <c r="L1907" s="132"/>
      <c r="Q1907" s="133"/>
      <c r="R1907" s="133"/>
      <c r="S1907" s="133"/>
      <c r="U1907" s="136"/>
      <c r="V1907" s="136"/>
      <c r="X1907" s="137"/>
      <c r="Y1907" s="135"/>
      <c r="AA1907" s="138"/>
    </row>
    <row r="1908" spans="1:27" x14ac:dyDescent="0.2">
      <c r="A1908" s="126"/>
      <c r="B1908" s="127"/>
      <c r="C1908" s="128"/>
      <c r="D1908" s="129"/>
      <c r="E1908" s="129"/>
      <c r="F1908" s="129"/>
      <c r="G1908" s="129"/>
      <c r="H1908" s="129"/>
      <c r="I1908" s="129"/>
      <c r="L1908" s="132"/>
      <c r="Q1908" s="133"/>
      <c r="R1908" s="133"/>
      <c r="S1908" s="133"/>
      <c r="U1908" s="136"/>
      <c r="V1908" s="136"/>
      <c r="X1908" s="137"/>
      <c r="Y1908" s="135"/>
      <c r="AA1908" s="138"/>
    </row>
    <row r="1909" spans="1:27" x14ac:dyDescent="0.2">
      <c r="A1909" s="126"/>
      <c r="B1909" s="127"/>
      <c r="C1909" s="128"/>
      <c r="D1909" s="129"/>
      <c r="E1909" s="129"/>
      <c r="F1909" s="129"/>
      <c r="G1909" s="129"/>
      <c r="H1909" s="129"/>
      <c r="I1909" s="129"/>
      <c r="L1909" s="132"/>
      <c r="Q1909" s="133"/>
      <c r="R1909" s="133"/>
      <c r="S1909" s="133"/>
      <c r="U1909" s="136"/>
      <c r="V1909" s="136"/>
      <c r="X1909" s="137"/>
      <c r="Y1909" s="135"/>
      <c r="AA1909" s="138"/>
    </row>
    <row r="1910" spans="1:27" x14ac:dyDescent="0.2">
      <c r="A1910" s="126"/>
      <c r="B1910" s="127"/>
      <c r="C1910" s="128"/>
      <c r="D1910" s="129"/>
      <c r="E1910" s="129"/>
      <c r="F1910" s="129"/>
      <c r="G1910" s="129"/>
      <c r="H1910" s="129"/>
      <c r="I1910" s="129"/>
      <c r="L1910" s="132"/>
      <c r="Q1910" s="133"/>
      <c r="R1910" s="133"/>
      <c r="S1910" s="133"/>
      <c r="U1910" s="136"/>
      <c r="V1910" s="136"/>
      <c r="X1910" s="137"/>
      <c r="Y1910" s="135"/>
      <c r="AA1910" s="138"/>
    </row>
    <row r="1911" spans="1:27" x14ac:dyDescent="0.2">
      <c r="A1911" s="126"/>
      <c r="B1911" s="127"/>
      <c r="C1911" s="128"/>
      <c r="D1911" s="129"/>
      <c r="E1911" s="129"/>
      <c r="F1911" s="129"/>
      <c r="G1911" s="129"/>
      <c r="H1911" s="129"/>
      <c r="I1911" s="129"/>
      <c r="L1911" s="132"/>
      <c r="Q1911" s="133"/>
      <c r="R1911" s="133"/>
      <c r="S1911" s="133"/>
      <c r="U1911" s="136"/>
      <c r="V1911" s="136"/>
      <c r="X1911" s="137"/>
      <c r="Y1911" s="135"/>
      <c r="AA1911" s="138"/>
    </row>
    <row r="1912" spans="1:27" x14ac:dyDescent="0.2">
      <c r="A1912" s="126"/>
      <c r="B1912" s="127"/>
      <c r="C1912" s="128"/>
      <c r="D1912" s="129"/>
      <c r="E1912" s="129"/>
      <c r="F1912" s="129"/>
      <c r="G1912" s="129"/>
      <c r="H1912" s="129"/>
      <c r="I1912" s="129"/>
      <c r="L1912" s="132"/>
      <c r="Q1912" s="133"/>
      <c r="R1912" s="133"/>
      <c r="S1912" s="133"/>
      <c r="U1912" s="136"/>
      <c r="V1912" s="136"/>
      <c r="X1912" s="137"/>
      <c r="Y1912" s="135"/>
      <c r="AA1912" s="138"/>
    </row>
    <row r="1913" spans="1:27" x14ac:dyDescent="0.2">
      <c r="A1913" s="126"/>
      <c r="B1913" s="127"/>
      <c r="C1913" s="128"/>
      <c r="D1913" s="129"/>
      <c r="E1913" s="129"/>
      <c r="F1913" s="129"/>
      <c r="G1913" s="129"/>
      <c r="H1913" s="129"/>
      <c r="I1913" s="129"/>
      <c r="L1913" s="132"/>
      <c r="Q1913" s="133"/>
      <c r="R1913" s="133"/>
      <c r="S1913" s="133"/>
      <c r="U1913" s="136"/>
      <c r="V1913" s="136"/>
      <c r="X1913" s="137"/>
      <c r="Y1913" s="135"/>
      <c r="AA1913" s="138"/>
    </row>
    <row r="1914" spans="1:27" x14ac:dyDescent="0.2">
      <c r="A1914" s="126"/>
      <c r="B1914" s="127"/>
      <c r="C1914" s="128"/>
      <c r="D1914" s="129"/>
      <c r="E1914" s="129"/>
      <c r="F1914" s="129"/>
      <c r="G1914" s="129"/>
      <c r="H1914" s="129"/>
      <c r="I1914" s="129"/>
      <c r="L1914" s="132"/>
      <c r="Q1914" s="133"/>
      <c r="R1914" s="133"/>
      <c r="S1914" s="133"/>
      <c r="U1914" s="136"/>
      <c r="V1914" s="136"/>
      <c r="X1914" s="137"/>
      <c r="Y1914" s="135"/>
      <c r="AA1914" s="138"/>
    </row>
    <row r="1915" spans="1:27" x14ac:dyDescent="0.2">
      <c r="A1915" s="126"/>
      <c r="B1915" s="127"/>
      <c r="C1915" s="128"/>
      <c r="D1915" s="129"/>
      <c r="E1915" s="129"/>
      <c r="F1915" s="129"/>
      <c r="G1915" s="129"/>
      <c r="H1915" s="129"/>
      <c r="I1915" s="129"/>
      <c r="L1915" s="132"/>
      <c r="Q1915" s="133"/>
      <c r="R1915" s="133"/>
      <c r="S1915" s="133"/>
      <c r="U1915" s="136"/>
      <c r="V1915" s="136"/>
      <c r="X1915" s="137"/>
      <c r="Y1915" s="135"/>
      <c r="AA1915" s="138"/>
    </row>
    <row r="1916" spans="1:27" x14ac:dyDescent="0.2">
      <c r="A1916" s="126"/>
      <c r="B1916" s="127"/>
      <c r="C1916" s="128"/>
      <c r="D1916" s="129"/>
      <c r="E1916" s="129"/>
      <c r="F1916" s="129"/>
      <c r="G1916" s="129"/>
      <c r="H1916" s="129"/>
      <c r="I1916" s="129"/>
      <c r="L1916" s="132"/>
      <c r="Q1916" s="133"/>
      <c r="R1916" s="133"/>
      <c r="S1916" s="133"/>
      <c r="U1916" s="136"/>
      <c r="V1916" s="136"/>
      <c r="X1916" s="137"/>
      <c r="Y1916" s="135"/>
      <c r="AA1916" s="138"/>
    </row>
    <row r="1917" spans="1:27" x14ac:dyDescent="0.2">
      <c r="A1917" s="126"/>
      <c r="B1917" s="127"/>
      <c r="C1917" s="128"/>
      <c r="D1917" s="129"/>
      <c r="E1917" s="129"/>
      <c r="F1917" s="129"/>
      <c r="G1917" s="129"/>
      <c r="H1917" s="129"/>
      <c r="I1917" s="129"/>
      <c r="L1917" s="132"/>
      <c r="Q1917" s="133"/>
      <c r="R1917" s="133"/>
      <c r="S1917" s="133"/>
      <c r="U1917" s="136"/>
      <c r="V1917" s="136"/>
      <c r="X1917" s="137"/>
      <c r="Y1917" s="135"/>
      <c r="AA1917" s="138"/>
    </row>
    <row r="1918" spans="1:27" x14ac:dyDescent="0.2">
      <c r="A1918" s="126"/>
      <c r="B1918" s="127"/>
      <c r="C1918" s="128"/>
      <c r="D1918" s="129"/>
      <c r="E1918" s="129"/>
      <c r="F1918" s="129"/>
      <c r="G1918" s="129"/>
      <c r="H1918" s="129"/>
      <c r="I1918" s="129"/>
      <c r="L1918" s="132"/>
      <c r="Q1918" s="133"/>
      <c r="R1918" s="133"/>
      <c r="S1918" s="133"/>
      <c r="U1918" s="136"/>
      <c r="V1918" s="136"/>
      <c r="X1918" s="137"/>
      <c r="Y1918" s="135"/>
      <c r="AA1918" s="138"/>
    </row>
    <row r="1919" spans="1:27" x14ac:dyDescent="0.2">
      <c r="A1919" s="126"/>
      <c r="B1919" s="127"/>
      <c r="C1919" s="128"/>
      <c r="D1919" s="129"/>
      <c r="E1919" s="129"/>
      <c r="F1919" s="129"/>
      <c r="G1919" s="129"/>
      <c r="H1919" s="129"/>
      <c r="I1919" s="129"/>
      <c r="L1919" s="132"/>
      <c r="Q1919" s="133"/>
      <c r="R1919" s="133"/>
      <c r="S1919" s="133"/>
      <c r="U1919" s="136"/>
      <c r="V1919" s="136"/>
      <c r="X1919" s="137"/>
      <c r="Y1919" s="135"/>
      <c r="AA1919" s="138"/>
    </row>
    <row r="1920" spans="1:27" x14ac:dyDescent="0.2">
      <c r="A1920" s="126"/>
      <c r="B1920" s="127"/>
      <c r="C1920" s="128"/>
      <c r="D1920" s="129"/>
      <c r="E1920" s="129"/>
      <c r="F1920" s="129"/>
      <c r="G1920" s="129"/>
      <c r="H1920" s="129"/>
      <c r="I1920" s="129"/>
      <c r="L1920" s="132"/>
      <c r="Q1920" s="133"/>
      <c r="R1920" s="133"/>
      <c r="S1920" s="133"/>
      <c r="U1920" s="136"/>
      <c r="V1920" s="136"/>
      <c r="X1920" s="137"/>
      <c r="Y1920" s="135"/>
      <c r="AA1920" s="138"/>
    </row>
    <row r="1921" spans="1:27" x14ac:dyDescent="0.2">
      <c r="A1921" s="126"/>
      <c r="B1921" s="127"/>
      <c r="C1921" s="128"/>
      <c r="D1921" s="129"/>
      <c r="E1921" s="129"/>
      <c r="F1921" s="129"/>
      <c r="G1921" s="129"/>
      <c r="H1921" s="129"/>
      <c r="I1921" s="129"/>
      <c r="L1921" s="132"/>
      <c r="Q1921" s="133"/>
      <c r="R1921" s="133"/>
      <c r="S1921" s="133"/>
      <c r="U1921" s="136"/>
      <c r="V1921" s="136"/>
      <c r="X1921" s="137"/>
      <c r="Y1921" s="135"/>
      <c r="AA1921" s="138"/>
    </row>
    <row r="1922" spans="1:27" x14ac:dyDescent="0.2">
      <c r="A1922" s="126"/>
      <c r="B1922" s="127"/>
      <c r="C1922" s="128"/>
      <c r="D1922" s="129"/>
      <c r="E1922" s="129"/>
      <c r="F1922" s="129"/>
      <c r="G1922" s="129"/>
      <c r="H1922" s="129"/>
      <c r="I1922" s="129"/>
      <c r="L1922" s="132"/>
      <c r="Q1922" s="133"/>
      <c r="R1922" s="133"/>
      <c r="S1922" s="133"/>
      <c r="U1922" s="136"/>
      <c r="V1922" s="136"/>
      <c r="X1922" s="137"/>
      <c r="Y1922" s="135"/>
      <c r="AA1922" s="138"/>
    </row>
    <row r="1923" spans="1:27" x14ac:dyDescent="0.2">
      <c r="A1923" s="126"/>
      <c r="B1923" s="127"/>
      <c r="C1923" s="128"/>
      <c r="D1923" s="129"/>
      <c r="E1923" s="129"/>
      <c r="F1923" s="129"/>
      <c r="G1923" s="129"/>
      <c r="H1923" s="129"/>
      <c r="I1923" s="129"/>
      <c r="L1923" s="132"/>
      <c r="Q1923" s="133"/>
      <c r="R1923" s="133"/>
      <c r="S1923" s="133"/>
      <c r="U1923" s="136"/>
      <c r="V1923" s="136"/>
      <c r="X1923" s="137"/>
      <c r="Y1923" s="135"/>
      <c r="AA1923" s="138"/>
    </row>
    <row r="1924" spans="1:27" x14ac:dyDescent="0.2">
      <c r="A1924" s="126"/>
      <c r="B1924" s="127"/>
      <c r="C1924" s="128"/>
      <c r="D1924" s="129"/>
      <c r="E1924" s="129"/>
      <c r="F1924" s="129"/>
      <c r="G1924" s="129"/>
      <c r="H1924" s="129"/>
      <c r="I1924" s="129"/>
      <c r="L1924" s="132"/>
      <c r="Q1924" s="133"/>
      <c r="R1924" s="133"/>
      <c r="S1924" s="133"/>
      <c r="U1924" s="136"/>
      <c r="V1924" s="136"/>
      <c r="X1924" s="137"/>
      <c r="Y1924" s="135"/>
      <c r="AA1924" s="138"/>
    </row>
    <row r="1925" spans="1:27" x14ac:dyDescent="0.2">
      <c r="A1925" s="126"/>
      <c r="B1925" s="127"/>
      <c r="C1925" s="128"/>
      <c r="D1925" s="129"/>
      <c r="E1925" s="129"/>
      <c r="F1925" s="129"/>
      <c r="G1925" s="129"/>
      <c r="H1925" s="129"/>
      <c r="I1925" s="129"/>
      <c r="L1925" s="132"/>
      <c r="Q1925" s="133"/>
      <c r="R1925" s="133"/>
      <c r="S1925" s="133"/>
      <c r="U1925" s="136"/>
      <c r="V1925" s="136"/>
      <c r="X1925" s="137"/>
      <c r="Y1925" s="135"/>
      <c r="AA1925" s="138"/>
    </row>
    <row r="1926" spans="1:27" x14ac:dyDescent="0.2">
      <c r="A1926" s="126"/>
      <c r="B1926" s="127"/>
      <c r="C1926" s="128"/>
      <c r="D1926" s="129"/>
      <c r="E1926" s="129"/>
      <c r="F1926" s="129"/>
      <c r="G1926" s="129"/>
      <c r="H1926" s="129"/>
      <c r="I1926" s="129"/>
      <c r="L1926" s="132"/>
      <c r="Q1926" s="133"/>
      <c r="R1926" s="133"/>
      <c r="S1926" s="133"/>
      <c r="U1926" s="136"/>
      <c r="V1926" s="136"/>
      <c r="X1926" s="137"/>
      <c r="Y1926" s="135"/>
      <c r="AA1926" s="138"/>
    </row>
    <row r="1927" spans="1:27" x14ac:dyDescent="0.2">
      <c r="A1927" s="126"/>
      <c r="B1927" s="127"/>
      <c r="C1927" s="128"/>
      <c r="D1927" s="129"/>
      <c r="E1927" s="129"/>
      <c r="F1927" s="129"/>
      <c r="G1927" s="129"/>
      <c r="H1927" s="129"/>
      <c r="I1927" s="129"/>
      <c r="L1927" s="132"/>
      <c r="Q1927" s="133"/>
      <c r="R1927" s="133"/>
      <c r="S1927" s="133"/>
      <c r="U1927" s="136"/>
      <c r="V1927" s="136"/>
      <c r="X1927" s="137"/>
      <c r="Y1927" s="135"/>
      <c r="AA1927" s="138"/>
    </row>
    <row r="1928" spans="1:27" x14ac:dyDescent="0.2">
      <c r="A1928" s="126"/>
      <c r="B1928" s="127"/>
      <c r="C1928" s="128"/>
      <c r="D1928" s="129"/>
      <c r="E1928" s="129"/>
      <c r="F1928" s="129"/>
      <c r="G1928" s="129"/>
      <c r="H1928" s="129"/>
      <c r="I1928" s="129"/>
      <c r="L1928" s="132"/>
      <c r="Q1928" s="133"/>
      <c r="R1928" s="133"/>
      <c r="S1928" s="133"/>
      <c r="U1928" s="136"/>
      <c r="V1928" s="136"/>
      <c r="X1928" s="137"/>
      <c r="Y1928" s="135"/>
      <c r="AA1928" s="138"/>
    </row>
    <row r="1929" spans="1:27" x14ac:dyDescent="0.2">
      <c r="A1929" s="126"/>
      <c r="B1929" s="127"/>
      <c r="C1929" s="128"/>
      <c r="D1929" s="129"/>
      <c r="E1929" s="129"/>
      <c r="F1929" s="129"/>
      <c r="G1929" s="129"/>
      <c r="H1929" s="129"/>
      <c r="I1929" s="129"/>
      <c r="L1929" s="132"/>
      <c r="Q1929" s="133"/>
      <c r="R1929" s="133"/>
      <c r="S1929" s="133"/>
      <c r="U1929" s="136"/>
      <c r="V1929" s="136"/>
      <c r="X1929" s="137"/>
      <c r="Y1929" s="135"/>
      <c r="AA1929" s="138"/>
    </row>
    <row r="1930" spans="1:27" x14ac:dyDescent="0.2">
      <c r="A1930" s="126"/>
      <c r="B1930" s="127"/>
      <c r="C1930" s="128"/>
      <c r="D1930" s="129"/>
      <c r="E1930" s="129"/>
      <c r="F1930" s="129"/>
      <c r="G1930" s="129"/>
      <c r="H1930" s="129"/>
      <c r="I1930" s="129"/>
      <c r="L1930" s="132"/>
      <c r="Q1930" s="133"/>
      <c r="R1930" s="133"/>
      <c r="S1930" s="133"/>
      <c r="U1930" s="136"/>
      <c r="V1930" s="136"/>
      <c r="X1930" s="137"/>
      <c r="Y1930" s="135"/>
      <c r="AA1930" s="138"/>
    </row>
    <row r="1931" spans="1:27" x14ac:dyDescent="0.2">
      <c r="A1931" s="126"/>
      <c r="B1931" s="127"/>
      <c r="C1931" s="128"/>
      <c r="D1931" s="129"/>
      <c r="E1931" s="129"/>
      <c r="F1931" s="129"/>
      <c r="G1931" s="129"/>
      <c r="H1931" s="129"/>
      <c r="I1931" s="129"/>
      <c r="L1931" s="132"/>
      <c r="Q1931" s="133"/>
      <c r="R1931" s="133"/>
      <c r="S1931" s="133"/>
      <c r="U1931" s="136"/>
      <c r="V1931" s="136"/>
      <c r="X1931" s="137"/>
      <c r="Y1931" s="135"/>
      <c r="AA1931" s="138"/>
    </row>
    <row r="1932" spans="1:27" x14ac:dyDescent="0.2">
      <c r="A1932" s="126"/>
      <c r="B1932" s="127"/>
      <c r="C1932" s="128"/>
      <c r="D1932" s="129"/>
      <c r="E1932" s="129"/>
      <c r="F1932" s="129"/>
      <c r="G1932" s="129"/>
      <c r="H1932" s="129"/>
      <c r="I1932" s="129"/>
      <c r="L1932" s="132"/>
      <c r="Q1932" s="133"/>
      <c r="R1932" s="133"/>
      <c r="S1932" s="133"/>
      <c r="U1932" s="136"/>
      <c r="V1932" s="136"/>
      <c r="X1932" s="137"/>
      <c r="Y1932" s="135"/>
      <c r="AA1932" s="138"/>
    </row>
    <row r="1933" spans="1:27" x14ac:dyDescent="0.2">
      <c r="A1933" s="126"/>
      <c r="B1933" s="127"/>
      <c r="C1933" s="128"/>
      <c r="D1933" s="129"/>
      <c r="E1933" s="129"/>
      <c r="F1933" s="129"/>
      <c r="G1933" s="129"/>
      <c r="H1933" s="129"/>
      <c r="I1933" s="129"/>
      <c r="L1933" s="132"/>
      <c r="Q1933" s="133"/>
      <c r="R1933" s="133"/>
      <c r="S1933" s="133"/>
      <c r="U1933" s="136"/>
      <c r="V1933" s="136"/>
      <c r="X1933" s="137"/>
      <c r="Y1933" s="135"/>
      <c r="AA1933" s="138"/>
    </row>
    <row r="1934" spans="1:27" x14ac:dyDescent="0.2">
      <c r="A1934" s="126"/>
      <c r="B1934" s="127"/>
      <c r="C1934" s="128"/>
      <c r="D1934" s="129"/>
      <c r="E1934" s="129"/>
      <c r="F1934" s="129"/>
      <c r="G1934" s="129"/>
      <c r="H1934" s="129"/>
      <c r="I1934" s="129"/>
      <c r="L1934" s="132"/>
      <c r="Q1934" s="133"/>
      <c r="R1934" s="133"/>
      <c r="S1934" s="133"/>
      <c r="U1934" s="136"/>
      <c r="V1934" s="136"/>
      <c r="X1934" s="137"/>
      <c r="Y1934" s="135"/>
      <c r="AA1934" s="138"/>
    </row>
    <row r="1935" spans="1:27" x14ac:dyDescent="0.2">
      <c r="A1935" s="126"/>
      <c r="B1935" s="127"/>
      <c r="C1935" s="128"/>
      <c r="D1935" s="129"/>
      <c r="E1935" s="129"/>
      <c r="F1935" s="129"/>
      <c r="G1935" s="129"/>
      <c r="H1935" s="129"/>
      <c r="I1935" s="129"/>
      <c r="L1935" s="132"/>
      <c r="Q1935" s="133"/>
      <c r="R1935" s="133"/>
      <c r="S1935" s="133"/>
      <c r="U1935" s="136"/>
      <c r="V1935" s="136"/>
      <c r="X1935" s="137"/>
      <c r="Y1935" s="135"/>
      <c r="AA1935" s="138"/>
    </row>
    <row r="1936" spans="1:27" x14ac:dyDescent="0.2">
      <c r="A1936" s="126"/>
      <c r="B1936" s="127"/>
      <c r="C1936" s="128"/>
      <c r="D1936" s="129"/>
      <c r="E1936" s="129"/>
      <c r="F1936" s="129"/>
      <c r="G1936" s="129"/>
      <c r="H1936" s="129"/>
      <c r="I1936" s="129"/>
      <c r="L1936" s="132"/>
      <c r="Q1936" s="133"/>
      <c r="R1936" s="133"/>
      <c r="S1936" s="133"/>
      <c r="U1936" s="136"/>
      <c r="V1936" s="136"/>
      <c r="X1936" s="137"/>
      <c r="Y1936" s="135"/>
      <c r="AA1936" s="138"/>
    </row>
    <row r="1937" spans="1:27" x14ac:dyDescent="0.2">
      <c r="A1937" s="126"/>
      <c r="B1937" s="127"/>
      <c r="C1937" s="128"/>
      <c r="D1937" s="129"/>
      <c r="E1937" s="129"/>
      <c r="F1937" s="129"/>
      <c r="G1937" s="129"/>
      <c r="H1937" s="129"/>
      <c r="I1937" s="129"/>
      <c r="L1937" s="132"/>
      <c r="Q1937" s="133"/>
      <c r="R1937" s="133"/>
      <c r="S1937" s="133"/>
      <c r="U1937" s="136"/>
      <c r="V1937" s="136"/>
      <c r="X1937" s="137"/>
      <c r="Y1937" s="135"/>
      <c r="AA1937" s="138"/>
    </row>
    <row r="1938" spans="1:27" x14ac:dyDescent="0.2">
      <c r="A1938" s="126"/>
      <c r="B1938" s="127"/>
      <c r="C1938" s="128"/>
      <c r="D1938" s="129"/>
      <c r="E1938" s="129"/>
      <c r="F1938" s="129"/>
      <c r="G1938" s="129"/>
      <c r="H1938" s="129"/>
      <c r="I1938" s="129"/>
      <c r="L1938" s="132"/>
      <c r="Q1938" s="133"/>
      <c r="R1938" s="133"/>
      <c r="S1938" s="133"/>
      <c r="U1938" s="136"/>
      <c r="V1938" s="136"/>
      <c r="X1938" s="137"/>
      <c r="Y1938" s="135"/>
      <c r="AA1938" s="138"/>
    </row>
    <row r="1939" spans="1:27" x14ac:dyDescent="0.2">
      <c r="A1939" s="126"/>
      <c r="B1939" s="127"/>
      <c r="C1939" s="128"/>
      <c r="D1939" s="129"/>
      <c r="E1939" s="129"/>
      <c r="F1939" s="129"/>
      <c r="G1939" s="129"/>
      <c r="H1939" s="129"/>
      <c r="I1939" s="129"/>
      <c r="L1939" s="132"/>
      <c r="Q1939" s="133"/>
      <c r="R1939" s="133"/>
      <c r="S1939" s="133"/>
      <c r="U1939" s="136"/>
      <c r="V1939" s="136"/>
      <c r="X1939" s="137"/>
      <c r="Y1939" s="135"/>
      <c r="AA1939" s="138"/>
    </row>
    <row r="1940" spans="1:27" x14ac:dyDescent="0.2">
      <c r="A1940" s="126"/>
      <c r="B1940" s="127"/>
      <c r="C1940" s="128"/>
      <c r="D1940" s="129"/>
      <c r="E1940" s="129"/>
      <c r="F1940" s="129"/>
      <c r="G1940" s="129"/>
      <c r="H1940" s="129"/>
      <c r="I1940" s="129"/>
      <c r="L1940" s="132"/>
      <c r="Q1940" s="133"/>
      <c r="R1940" s="133"/>
      <c r="S1940" s="133"/>
      <c r="U1940" s="136"/>
      <c r="V1940" s="136"/>
      <c r="X1940" s="137"/>
      <c r="Y1940" s="135"/>
      <c r="AA1940" s="138"/>
    </row>
    <row r="1941" spans="1:27" x14ac:dyDescent="0.2">
      <c r="A1941" s="126"/>
      <c r="B1941" s="127"/>
      <c r="C1941" s="128"/>
      <c r="D1941" s="129"/>
      <c r="E1941" s="129"/>
      <c r="F1941" s="129"/>
      <c r="G1941" s="129"/>
      <c r="H1941" s="129"/>
      <c r="I1941" s="129"/>
      <c r="L1941" s="132"/>
      <c r="Q1941" s="133"/>
      <c r="R1941" s="133"/>
      <c r="S1941" s="133"/>
      <c r="U1941" s="136"/>
      <c r="V1941" s="136"/>
      <c r="X1941" s="137"/>
      <c r="Y1941" s="135"/>
      <c r="AA1941" s="138"/>
    </row>
    <row r="1942" spans="1:27" x14ac:dyDescent="0.2">
      <c r="A1942" s="126"/>
      <c r="B1942" s="127"/>
      <c r="C1942" s="128"/>
      <c r="D1942" s="129"/>
      <c r="E1942" s="129"/>
      <c r="F1942" s="129"/>
      <c r="G1942" s="129"/>
      <c r="H1942" s="129"/>
      <c r="I1942" s="129"/>
      <c r="L1942" s="132"/>
      <c r="Q1942" s="133"/>
      <c r="R1942" s="133"/>
      <c r="S1942" s="133"/>
      <c r="U1942" s="136"/>
      <c r="V1942" s="136"/>
      <c r="X1942" s="137"/>
      <c r="Y1942" s="135"/>
      <c r="AA1942" s="138"/>
    </row>
    <row r="1943" spans="1:27" x14ac:dyDescent="0.2">
      <c r="A1943" s="126"/>
      <c r="B1943" s="127"/>
      <c r="C1943" s="128"/>
      <c r="D1943" s="129"/>
      <c r="E1943" s="129"/>
      <c r="F1943" s="129"/>
      <c r="G1943" s="129"/>
      <c r="H1943" s="129"/>
      <c r="I1943" s="129"/>
      <c r="L1943" s="132"/>
      <c r="Q1943" s="133"/>
      <c r="R1943" s="133"/>
      <c r="S1943" s="133"/>
      <c r="U1943" s="136"/>
      <c r="V1943" s="136"/>
      <c r="X1943" s="137"/>
      <c r="Y1943" s="135"/>
      <c r="AA1943" s="138"/>
    </row>
    <row r="1944" spans="1:27" x14ac:dyDescent="0.2">
      <c r="A1944" s="126"/>
      <c r="B1944" s="127"/>
      <c r="C1944" s="128"/>
      <c r="D1944" s="129"/>
      <c r="E1944" s="129"/>
      <c r="F1944" s="129"/>
      <c r="G1944" s="129"/>
      <c r="H1944" s="129"/>
      <c r="I1944" s="129"/>
      <c r="L1944" s="132"/>
      <c r="Q1944" s="133"/>
      <c r="R1944" s="133"/>
      <c r="S1944" s="133"/>
      <c r="U1944" s="136"/>
      <c r="V1944" s="136"/>
      <c r="X1944" s="137"/>
      <c r="Y1944" s="135"/>
      <c r="AA1944" s="138"/>
    </row>
    <row r="1945" spans="1:27" x14ac:dyDescent="0.2">
      <c r="A1945" s="126"/>
      <c r="B1945" s="127"/>
      <c r="C1945" s="128"/>
      <c r="D1945" s="129"/>
      <c r="E1945" s="129"/>
      <c r="F1945" s="129"/>
      <c r="G1945" s="129"/>
      <c r="H1945" s="129"/>
      <c r="I1945" s="129"/>
      <c r="L1945" s="132"/>
      <c r="Q1945" s="133"/>
      <c r="R1945" s="133"/>
      <c r="S1945" s="133"/>
      <c r="U1945" s="136"/>
      <c r="V1945" s="136"/>
      <c r="X1945" s="137"/>
      <c r="Y1945" s="135"/>
      <c r="AA1945" s="138"/>
    </row>
    <row r="1946" spans="1:27" x14ac:dyDescent="0.2">
      <c r="A1946" s="126"/>
      <c r="B1946" s="127"/>
      <c r="C1946" s="128"/>
      <c r="D1946" s="129"/>
      <c r="E1946" s="129"/>
      <c r="F1946" s="129"/>
      <c r="G1946" s="129"/>
      <c r="H1946" s="129"/>
      <c r="I1946" s="129"/>
      <c r="L1946" s="132"/>
      <c r="Q1946" s="133"/>
      <c r="R1946" s="133"/>
      <c r="S1946" s="133"/>
      <c r="U1946" s="136"/>
      <c r="V1946" s="136"/>
      <c r="X1946" s="137"/>
      <c r="Y1946" s="135"/>
      <c r="AA1946" s="138"/>
    </row>
    <row r="1947" spans="1:27" x14ac:dyDescent="0.2">
      <c r="A1947" s="126"/>
      <c r="B1947" s="127"/>
      <c r="C1947" s="128"/>
      <c r="D1947" s="129"/>
      <c r="E1947" s="129"/>
      <c r="F1947" s="129"/>
      <c r="G1947" s="129"/>
      <c r="H1947" s="129"/>
      <c r="I1947" s="129"/>
      <c r="L1947" s="132"/>
      <c r="Q1947" s="133"/>
      <c r="R1947" s="133"/>
      <c r="S1947" s="133"/>
      <c r="U1947" s="136"/>
      <c r="V1947" s="136"/>
      <c r="X1947" s="137"/>
      <c r="Y1947" s="135"/>
      <c r="AA1947" s="138"/>
    </row>
    <row r="1948" spans="1:27" x14ac:dyDescent="0.2">
      <c r="A1948" s="126"/>
      <c r="B1948" s="127"/>
      <c r="C1948" s="128"/>
      <c r="D1948" s="129"/>
      <c r="E1948" s="129"/>
      <c r="F1948" s="129"/>
      <c r="G1948" s="129"/>
      <c r="H1948" s="129"/>
      <c r="I1948" s="129"/>
      <c r="L1948" s="132"/>
      <c r="Q1948" s="133"/>
      <c r="R1948" s="133"/>
      <c r="S1948" s="133"/>
      <c r="U1948" s="136"/>
      <c r="V1948" s="136"/>
      <c r="X1948" s="137"/>
      <c r="Y1948" s="135"/>
      <c r="AA1948" s="138"/>
    </row>
    <row r="1949" spans="1:27" x14ac:dyDescent="0.2">
      <c r="A1949" s="126"/>
      <c r="B1949" s="127"/>
      <c r="C1949" s="128"/>
      <c r="D1949" s="129"/>
      <c r="E1949" s="129"/>
      <c r="F1949" s="129"/>
      <c r="G1949" s="129"/>
      <c r="H1949" s="129"/>
      <c r="I1949" s="129"/>
      <c r="L1949" s="132"/>
      <c r="Q1949" s="133"/>
      <c r="R1949" s="133"/>
      <c r="S1949" s="133"/>
      <c r="U1949" s="136"/>
      <c r="V1949" s="136"/>
      <c r="X1949" s="137"/>
      <c r="Y1949" s="135"/>
      <c r="AA1949" s="138"/>
    </row>
    <row r="1950" spans="1:27" x14ac:dyDescent="0.2">
      <c r="A1950" s="126"/>
      <c r="B1950" s="127"/>
      <c r="C1950" s="128"/>
      <c r="D1950" s="129"/>
      <c r="E1950" s="129"/>
      <c r="F1950" s="129"/>
      <c r="G1950" s="129"/>
      <c r="H1950" s="129"/>
      <c r="I1950" s="129"/>
      <c r="L1950" s="132"/>
      <c r="Q1950" s="133"/>
      <c r="R1950" s="133"/>
      <c r="S1950" s="133"/>
      <c r="U1950" s="136"/>
      <c r="V1950" s="136"/>
      <c r="X1950" s="137"/>
      <c r="Y1950" s="135"/>
      <c r="AA1950" s="138"/>
    </row>
    <row r="1951" spans="1:27" x14ac:dyDescent="0.2">
      <c r="A1951" s="126"/>
      <c r="B1951" s="127"/>
      <c r="C1951" s="128"/>
      <c r="D1951" s="129"/>
      <c r="E1951" s="129"/>
      <c r="F1951" s="129"/>
      <c r="G1951" s="129"/>
      <c r="H1951" s="129"/>
      <c r="I1951" s="129"/>
      <c r="L1951" s="132"/>
      <c r="Q1951" s="133"/>
      <c r="R1951" s="133"/>
      <c r="S1951" s="133"/>
      <c r="U1951" s="136"/>
      <c r="V1951" s="136"/>
      <c r="X1951" s="137"/>
      <c r="Y1951" s="135"/>
      <c r="AA1951" s="138"/>
    </row>
    <row r="1952" spans="1:27" x14ac:dyDescent="0.2">
      <c r="A1952" s="126"/>
      <c r="B1952" s="127"/>
      <c r="C1952" s="128"/>
      <c r="D1952" s="129"/>
      <c r="E1952" s="129"/>
      <c r="F1952" s="129"/>
      <c r="G1952" s="129"/>
      <c r="H1952" s="129"/>
      <c r="I1952" s="129"/>
      <c r="L1952" s="132"/>
      <c r="Q1952" s="133"/>
      <c r="R1952" s="133"/>
      <c r="S1952" s="133"/>
      <c r="U1952" s="136"/>
      <c r="V1952" s="136"/>
      <c r="X1952" s="137"/>
      <c r="Y1952" s="135"/>
      <c r="AA1952" s="138"/>
    </row>
    <row r="1953" spans="1:27" x14ac:dyDescent="0.2">
      <c r="A1953" s="126"/>
      <c r="B1953" s="127"/>
      <c r="C1953" s="128"/>
      <c r="D1953" s="129"/>
      <c r="E1953" s="129"/>
      <c r="F1953" s="129"/>
      <c r="G1953" s="129"/>
      <c r="H1953" s="129"/>
      <c r="I1953" s="129"/>
      <c r="L1953" s="132"/>
      <c r="Q1953" s="133"/>
      <c r="R1953" s="133"/>
      <c r="S1953" s="133"/>
      <c r="U1953" s="136"/>
      <c r="V1953" s="136"/>
      <c r="X1953" s="137"/>
      <c r="Y1953" s="135"/>
      <c r="AA1953" s="138"/>
    </row>
    <row r="1954" spans="1:27" x14ac:dyDescent="0.2">
      <c r="A1954" s="126"/>
      <c r="B1954" s="127"/>
      <c r="C1954" s="128"/>
      <c r="D1954" s="129"/>
      <c r="E1954" s="129"/>
      <c r="F1954" s="129"/>
      <c r="G1954" s="129"/>
      <c r="H1954" s="129"/>
      <c r="I1954" s="129"/>
      <c r="L1954" s="132"/>
      <c r="Q1954" s="133"/>
      <c r="R1954" s="133"/>
      <c r="S1954" s="133"/>
      <c r="U1954" s="136"/>
      <c r="V1954" s="136"/>
      <c r="X1954" s="137"/>
      <c r="Y1954" s="135"/>
      <c r="AA1954" s="138"/>
    </row>
    <row r="1955" spans="1:27" x14ac:dyDescent="0.2">
      <c r="A1955" s="126"/>
      <c r="B1955" s="127"/>
      <c r="C1955" s="128"/>
      <c r="D1955" s="129"/>
      <c r="E1955" s="129"/>
      <c r="F1955" s="129"/>
      <c r="G1955" s="129"/>
      <c r="H1955" s="129"/>
      <c r="I1955" s="129"/>
      <c r="L1955" s="132"/>
      <c r="Q1955" s="133"/>
      <c r="R1955" s="133"/>
      <c r="S1955" s="133"/>
      <c r="U1955" s="136"/>
      <c r="V1955" s="136"/>
      <c r="X1955" s="137"/>
      <c r="Y1955" s="135"/>
      <c r="AA1955" s="138"/>
    </row>
    <row r="1956" spans="1:27" x14ac:dyDescent="0.2">
      <c r="A1956" s="126"/>
      <c r="B1956" s="127"/>
      <c r="C1956" s="128"/>
      <c r="D1956" s="129"/>
      <c r="E1956" s="129"/>
      <c r="F1956" s="129"/>
      <c r="G1956" s="129"/>
      <c r="H1956" s="129"/>
      <c r="I1956" s="129"/>
      <c r="L1956" s="132"/>
      <c r="Q1956" s="133"/>
      <c r="R1956" s="133"/>
      <c r="S1956" s="133"/>
      <c r="U1956" s="136"/>
      <c r="V1956" s="136"/>
      <c r="X1956" s="137"/>
      <c r="Y1956" s="135"/>
      <c r="AA1956" s="138"/>
    </row>
    <row r="1957" spans="1:27" x14ac:dyDescent="0.2">
      <c r="A1957" s="126"/>
      <c r="B1957" s="127"/>
      <c r="C1957" s="128"/>
      <c r="D1957" s="129"/>
      <c r="E1957" s="129"/>
      <c r="F1957" s="129"/>
      <c r="G1957" s="129"/>
      <c r="H1957" s="129"/>
      <c r="I1957" s="129"/>
      <c r="L1957" s="132"/>
      <c r="Q1957" s="133"/>
      <c r="R1957" s="133"/>
      <c r="S1957" s="133"/>
      <c r="U1957" s="136"/>
      <c r="V1957" s="136"/>
      <c r="X1957" s="137"/>
      <c r="Y1957" s="135"/>
      <c r="AA1957" s="138"/>
    </row>
    <row r="1958" spans="1:27" x14ac:dyDescent="0.2">
      <c r="A1958" s="126"/>
      <c r="B1958" s="127"/>
      <c r="C1958" s="128"/>
      <c r="D1958" s="129"/>
      <c r="E1958" s="129"/>
      <c r="F1958" s="129"/>
      <c r="G1958" s="129"/>
      <c r="H1958" s="129"/>
      <c r="I1958" s="129"/>
      <c r="L1958" s="132"/>
      <c r="Q1958" s="133"/>
      <c r="R1958" s="133"/>
      <c r="S1958" s="133"/>
      <c r="U1958" s="136"/>
      <c r="V1958" s="136"/>
      <c r="X1958" s="137"/>
      <c r="Y1958" s="135"/>
      <c r="AA1958" s="138"/>
    </row>
    <row r="1959" spans="1:27" x14ac:dyDescent="0.2">
      <c r="A1959" s="126"/>
      <c r="B1959" s="127"/>
      <c r="C1959" s="128"/>
      <c r="D1959" s="129"/>
      <c r="E1959" s="129"/>
      <c r="F1959" s="129"/>
      <c r="G1959" s="129"/>
      <c r="H1959" s="129"/>
      <c r="I1959" s="129"/>
      <c r="L1959" s="132"/>
      <c r="Q1959" s="133"/>
      <c r="R1959" s="133"/>
      <c r="S1959" s="133"/>
      <c r="U1959" s="136"/>
      <c r="V1959" s="136"/>
      <c r="X1959" s="137"/>
      <c r="Y1959" s="135"/>
      <c r="AA1959" s="138"/>
    </row>
    <row r="1960" spans="1:27" x14ac:dyDescent="0.2">
      <c r="A1960" s="126"/>
      <c r="B1960" s="127"/>
      <c r="C1960" s="128"/>
      <c r="D1960" s="129"/>
      <c r="E1960" s="129"/>
      <c r="F1960" s="129"/>
      <c r="G1960" s="129"/>
      <c r="H1960" s="129"/>
      <c r="I1960" s="129"/>
      <c r="L1960" s="132"/>
      <c r="Q1960" s="133"/>
      <c r="R1960" s="133"/>
      <c r="S1960" s="133"/>
      <c r="U1960" s="136"/>
      <c r="V1960" s="136"/>
      <c r="X1960" s="137"/>
      <c r="Y1960" s="135"/>
      <c r="AA1960" s="138"/>
    </row>
    <row r="1961" spans="1:27" x14ac:dyDescent="0.2">
      <c r="A1961" s="126"/>
      <c r="B1961" s="127"/>
      <c r="C1961" s="128"/>
      <c r="D1961" s="129"/>
      <c r="E1961" s="129"/>
      <c r="F1961" s="129"/>
      <c r="G1961" s="129"/>
      <c r="H1961" s="129"/>
      <c r="I1961" s="129"/>
      <c r="L1961" s="132"/>
      <c r="Q1961" s="133"/>
      <c r="R1961" s="133"/>
      <c r="S1961" s="133"/>
      <c r="U1961" s="136"/>
      <c r="V1961" s="136"/>
      <c r="X1961" s="137"/>
      <c r="Y1961" s="135"/>
      <c r="AA1961" s="138"/>
    </row>
    <row r="1962" spans="1:27" x14ac:dyDescent="0.2">
      <c r="A1962" s="126"/>
      <c r="B1962" s="127"/>
      <c r="C1962" s="128"/>
      <c r="D1962" s="129"/>
      <c r="E1962" s="129"/>
      <c r="F1962" s="129"/>
      <c r="G1962" s="129"/>
      <c r="H1962" s="129"/>
      <c r="I1962" s="129"/>
      <c r="L1962" s="132"/>
      <c r="Q1962" s="133"/>
      <c r="R1962" s="133"/>
      <c r="S1962" s="133"/>
      <c r="U1962" s="136"/>
      <c r="V1962" s="136"/>
      <c r="X1962" s="137"/>
      <c r="Y1962" s="135"/>
      <c r="AA1962" s="138"/>
    </row>
    <row r="1963" spans="1:27" x14ac:dyDescent="0.2">
      <c r="A1963" s="126"/>
      <c r="B1963" s="127"/>
      <c r="C1963" s="128"/>
      <c r="D1963" s="129"/>
      <c r="E1963" s="129"/>
      <c r="F1963" s="129"/>
      <c r="G1963" s="129"/>
      <c r="H1963" s="129"/>
      <c r="I1963" s="129"/>
      <c r="L1963" s="132"/>
      <c r="Q1963" s="133"/>
      <c r="R1963" s="133"/>
      <c r="S1963" s="133"/>
      <c r="U1963" s="136"/>
      <c r="V1963" s="136"/>
      <c r="X1963" s="137"/>
      <c r="Y1963" s="135"/>
      <c r="AA1963" s="138"/>
    </row>
    <row r="1964" spans="1:27" x14ac:dyDescent="0.2">
      <c r="A1964" s="126"/>
      <c r="B1964" s="127"/>
      <c r="C1964" s="128"/>
      <c r="D1964" s="129"/>
      <c r="E1964" s="129"/>
      <c r="F1964" s="129"/>
      <c r="G1964" s="129"/>
      <c r="H1964" s="129"/>
      <c r="I1964" s="129"/>
      <c r="L1964" s="132"/>
      <c r="Q1964" s="133"/>
      <c r="R1964" s="133"/>
      <c r="S1964" s="133"/>
      <c r="U1964" s="136"/>
      <c r="V1964" s="136"/>
      <c r="X1964" s="137"/>
      <c r="Y1964" s="135"/>
      <c r="AA1964" s="138"/>
    </row>
    <row r="1965" spans="1:27" x14ac:dyDescent="0.2">
      <c r="A1965" s="126"/>
      <c r="B1965" s="127"/>
      <c r="C1965" s="128"/>
      <c r="D1965" s="129"/>
      <c r="E1965" s="129"/>
      <c r="F1965" s="129"/>
      <c r="G1965" s="129"/>
      <c r="H1965" s="129"/>
      <c r="I1965" s="129"/>
      <c r="L1965" s="132"/>
      <c r="Q1965" s="133"/>
      <c r="R1965" s="133"/>
      <c r="S1965" s="133"/>
      <c r="U1965" s="136"/>
      <c r="V1965" s="136"/>
      <c r="X1965" s="137"/>
      <c r="Y1965" s="135"/>
      <c r="AA1965" s="138"/>
    </row>
    <row r="1966" spans="1:27" x14ac:dyDescent="0.2">
      <c r="A1966" s="126"/>
      <c r="B1966" s="127"/>
      <c r="C1966" s="128"/>
      <c r="D1966" s="129"/>
      <c r="E1966" s="129"/>
      <c r="F1966" s="129"/>
      <c r="G1966" s="129"/>
      <c r="H1966" s="129"/>
      <c r="I1966" s="129"/>
      <c r="L1966" s="132"/>
      <c r="Q1966" s="133"/>
      <c r="R1966" s="133"/>
      <c r="S1966" s="133"/>
      <c r="U1966" s="136"/>
      <c r="V1966" s="136"/>
      <c r="X1966" s="137"/>
      <c r="Y1966" s="135"/>
      <c r="AA1966" s="138"/>
    </row>
    <row r="1967" spans="1:27" x14ac:dyDescent="0.2">
      <c r="A1967" s="126"/>
      <c r="B1967" s="127"/>
      <c r="C1967" s="128"/>
      <c r="D1967" s="129"/>
      <c r="E1967" s="129"/>
      <c r="F1967" s="129"/>
      <c r="G1967" s="129"/>
      <c r="H1967" s="129"/>
      <c r="I1967" s="129"/>
      <c r="L1967" s="132"/>
      <c r="Q1967" s="133"/>
      <c r="R1967" s="133"/>
      <c r="S1967" s="133"/>
      <c r="U1967" s="136"/>
      <c r="V1967" s="136"/>
      <c r="X1967" s="137"/>
      <c r="Y1967" s="135"/>
      <c r="AA1967" s="138"/>
    </row>
    <row r="1968" spans="1:27" x14ac:dyDescent="0.2">
      <c r="A1968" s="126"/>
      <c r="B1968" s="127"/>
      <c r="C1968" s="128"/>
      <c r="D1968" s="129"/>
      <c r="E1968" s="129"/>
      <c r="F1968" s="129"/>
      <c r="G1968" s="129"/>
      <c r="H1968" s="129"/>
      <c r="I1968" s="129"/>
      <c r="L1968" s="132"/>
      <c r="Q1968" s="133"/>
      <c r="R1968" s="133"/>
      <c r="S1968" s="133"/>
      <c r="U1968" s="136"/>
      <c r="V1968" s="136"/>
      <c r="X1968" s="137"/>
      <c r="Y1968" s="135"/>
      <c r="AA1968" s="138"/>
    </row>
    <row r="1969" spans="1:27" x14ac:dyDescent="0.2">
      <c r="A1969" s="126"/>
      <c r="B1969" s="127"/>
      <c r="C1969" s="128"/>
      <c r="D1969" s="129"/>
      <c r="E1969" s="129"/>
      <c r="F1969" s="129"/>
      <c r="G1969" s="129"/>
      <c r="H1969" s="129"/>
      <c r="I1969" s="129"/>
      <c r="L1969" s="132"/>
      <c r="Q1969" s="133"/>
      <c r="R1969" s="133"/>
      <c r="S1969" s="133"/>
      <c r="U1969" s="136"/>
      <c r="V1969" s="136"/>
      <c r="X1969" s="137"/>
      <c r="Y1969" s="135"/>
      <c r="AA1969" s="138"/>
    </row>
    <row r="1970" spans="1:27" x14ac:dyDescent="0.2">
      <c r="A1970" s="126"/>
      <c r="B1970" s="127"/>
      <c r="C1970" s="128"/>
      <c r="D1970" s="129"/>
      <c r="E1970" s="129"/>
      <c r="F1970" s="129"/>
      <c r="G1970" s="129"/>
      <c r="H1970" s="129"/>
      <c r="I1970" s="129"/>
      <c r="L1970" s="132"/>
      <c r="Q1970" s="133"/>
      <c r="R1970" s="133"/>
      <c r="S1970" s="133"/>
      <c r="U1970" s="136"/>
      <c r="V1970" s="136"/>
      <c r="X1970" s="137"/>
      <c r="Y1970" s="135"/>
      <c r="AA1970" s="138"/>
    </row>
    <row r="1971" spans="1:27" x14ac:dyDescent="0.2">
      <c r="A1971" s="126"/>
      <c r="B1971" s="127"/>
      <c r="C1971" s="128"/>
      <c r="D1971" s="129"/>
      <c r="E1971" s="129"/>
      <c r="F1971" s="129"/>
      <c r="G1971" s="129"/>
      <c r="H1971" s="129"/>
      <c r="I1971" s="129"/>
      <c r="L1971" s="132"/>
      <c r="Q1971" s="133"/>
      <c r="R1971" s="133"/>
      <c r="S1971" s="133"/>
      <c r="U1971" s="136"/>
      <c r="V1971" s="136"/>
      <c r="X1971" s="137"/>
      <c r="Y1971" s="135"/>
      <c r="AA1971" s="138"/>
    </row>
    <row r="1972" spans="1:27" x14ac:dyDescent="0.2">
      <c r="A1972" s="126"/>
      <c r="B1972" s="127"/>
      <c r="C1972" s="128"/>
      <c r="D1972" s="129"/>
      <c r="E1972" s="129"/>
      <c r="F1972" s="129"/>
      <c r="G1972" s="129"/>
      <c r="H1972" s="129"/>
      <c r="I1972" s="129"/>
      <c r="L1972" s="132"/>
      <c r="Q1972" s="133"/>
      <c r="R1972" s="133"/>
      <c r="S1972" s="133"/>
      <c r="U1972" s="136"/>
      <c r="V1972" s="136"/>
      <c r="X1972" s="137"/>
      <c r="Y1972" s="135"/>
      <c r="AA1972" s="138"/>
    </row>
    <row r="1973" spans="1:27" x14ac:dyDescent="0.2">
      <c r="A1973" s="126"/>
      <c r="B1973" s="127"/>
      <c r="C1973" s="128"/>
      <c r="D1973" s="129"/>
      <c r="E1973" s="129"/>
      <c r="F1973" s="129"/>
      <c r="G1973" s="129"/>
      <c r="H1973" s="129"/>
      <c r="I1973" s="129"/>
      <c r="L1973" s="132"/>
      <c r="Q1973" s="133"/>
      <c r="R1973" s="133"/>
      <c r="S1973" s="133"/>
      <c r="U1973" s="136"/>
      <c r="V1973" s="136"/>
      <c r="X1973" s="137"/>
      <c r="Y1973" s="135"/>
      <c r="AA1973" s="138"/>
    </row>
    <row r="1974" spans="1:27" x14ac:dyDescent="0.2">
      <c r="A1974" s="126"/>
      <c r="B1974" s="127"/>
      <c r="C1974" s="128"/>
      <c r="D1974" s="129"/>
      <c r="E1974" s="129"/>
      <c r="F1974" s="129"/>
      <c r="G1974" s="129"/>
      <c r="H1974" s="129"/>
      <c r="I1974" s="129"/>
      <c r="L1974" s="132"/>
      <c r="Q1974" s="133"/>
      <c r="R1974" s="133"/>
      <c r="S1974" s="133"/>
      <c r="U1974" s="136"/>
      <c r="V1974" s="136"/>
      <c r="X1974" s="137"/>
      <c r="Y1974" s="135"/>
      <c r="AA1974" s="138"/>
    </row>
    <row r="1975" spans="1:27" x14ac:dyDescent="0.2">
      <c r="A1975" s="126"/>
      <c r="B1975" s="127"/>
      <c r="C1975" s="128"/>
      <c r="D1975" s="129"/>
      <c r="E1975" s="129"/>
      <c r="F1975" s="129"/>
      <c r="G1975" s="129"/>
      <c r="H1975" s="129"/>
      <c r="I1975" s="129"/>
      <c r="L1975" s="132"/>
      <c r="Q1975" s="133"/>
      <c r="R1975" s="133"/>
      <c r="S1975" s="133"/>
      <c r="U1975" s="136"/>
      <c r="V1975" s="136"/>
      <c r="X1975" s="137"/>
      <c r="Y1975" s="135"/>
      <c r="AA1975" s="138"/>
    </row>
    <row r="1976" spans="1:27" x14ac:dyDescent="0.2">
      <c r="A1976" s="126"/>
      <c r="B1976" s="127"/>
      <c r="C1976" s="128"/>
      <c r="D1976" s="129"/>
      <c r="E1976" s="129"/>
      <c r="F1976" s="129"/>
      <c r="G1976" s="129"/>
      <c r="H1976" s="129"/>
      <c r="I1976" s="129"/>
      <c r="L1976" s="132"/>
      <c r="Q1976" s="133"/>
      <c r="R1976" s="133"/>
      <c r="S1976" s="133"/>
      <c r="U1976" s="136"/>
      <c r="V1976" s="136"/>
      <c r="X1976" s="137"/>
      <c r="Y1976" s="135"/>
      <c r="AA1976" s="138"/>
    </row>
    <row r="1977" spans="1:27" x14ac:dyDescent="0.2">
      <c r="A1977" s="126"/>
      <c r="B1977" s="127"/>
      <c r="C1977" s="128"/>
      <c r="D1977" s="129"/>
      <c r="E1977" s="129"/>
      <c r="F1977" s="129"/>
      <c r="G1977" s="129"/>
      <c r="H1977" s="129"/>
      <c r="I1977" s="129"/>
      <c r="L1977" s="132"/>
      <c r="Q1977" s="133"/>
      <c r="R1977" s="133"/>
      <c r="S1977" s="133"/>
      <c r="U1977" s="136"/>
      <c r="V1977" s="136"/>
      <c r="X1977" s="137"/>
      <c r="Y1977" s="135"/>
      <c r="AA1977" s="138"/>
    </row>
    <row r="1978" spans="1:27" x14ac:dyDescent="0.2">
      <c r="A1978" s="126"/>
      <c r="B1978" s="127"/>
      <c r="C1978" s="128"/>
      <c r="D1978" s="129"/>
      <c r="E1978" s="129"/>
      <c r="F1978" s="129"/>
      <c r="G1978" s="129"/>
      <c r="H1978" s="129"/>
      <c r="I1978" s="129"/>
      <c r="L1978" s="132"/>
      <c r="Q1978" s="133"/>
      <c r="R1978" s="133"/>
      <c r="S1978" s="133"/>
      <c r="U1978" s="136"/>
      <c r="V1978" s="136"/>
      <c r="X1978" s="137"/>
      <c r="Y1978" s="135"/>
      <c r="AA1978" s="138"/>
    </row>
    <row r="1979" spans="1:27" x14ac:dyDescent="0.2">
      <c r="A1979" s="126"/>
      <c r="B1979" s="127"/>
      <c r="C1979" s="128"/>
      <c r="D1979" s="129"/>
      <c r="E1979" s="129"/>
      <c r="F1979" s="129"/>
      <c r="G1979" s="129"/>
      <c r="H1979" s="129"/>
      <c r="I1979" s="129"/>
      <c r="L1979" s="132"/>
      <c r="Q1979" s="133"/>
      <c r="R1979" s="133"/>
      <c r="S1979" s="133"/>
      <c r="U1979" s="136"/>
      <c r="V1979" s="136"/>
      <c r="X1979" s="137"/>
      <c r="Y1979" s="135"/>
      <c r="AA1979" s="138"/>
    </row>
    <row r="1980" spans="1:27" x14ac:dyDescent="0.2">
      <c r="A1980" s="126"/>
      <c r="B1980" s="127"/>
      <c r="C1980" s="128"/>
      <c r="D1980" s="129"/>
      <c r="E1980" s="129"/>
      <c r="F1980" s="129"/>
      <c r="G1980" s="129"/>
      <c r="H1980" s="129"/>
      <c r="I1980" s="129"/>
      <c r="L1980" s="132"/>
      <c r="Q1980" s="133"/>
      <c r="R1980" s="133"/>
      <c r="S1980" s="133"/>
      <c r="U1980" s="136"/>
      <c r="V1980" s="136"/>
      <c r="X1980" s="137"/>
      <c r="Y1980" s="135"/>
      <c r="AA1980" s="138"/>
    </row>
    <row r="1981" spans="1:27" x14ac:dyDescent="0.2">
      <c r="A1981" s="126"/>
      <c r="B1981" s="127"/>
      <c r="C1981" s="128"/>
      <c r="D1981" s="129"/>
      <c r="E1981" s="129"/>
      <c r="F1981" s="129"/>
      <c r="G1981" s="129"/>
      <c r="H1981" s="129"/>
      <c r="I1981" s="129"/>
      <c r="L1981" s="132"/>
      <c r="Q1981" s="133"/>
      <c r="R1981" s="133"/>
      <c r="S1981" s="133"/>
      <c r="U1981" s="136"/>
      <c r="V1981" s="136"/>
      <c r="X1981" s="137"/>
      <c r="Y1981" s="135"/>
      <c r="AA1981" s="138"/>
    </row>
    <row r="1982" spans="1:27" x14ac:dyDescent="0.2">
      <c r="A1982" s="126"/>
      <c r="B1982" s="127"/>
      <c r="C1982" s="128"/>
      <c r="D1982" s="129"/>
      <c r="E1982" s="129"/>
      <c r="F1982" s="129"/>
      <c r="G1982" s="129"/>
      <c r="H1982" s="129"/>
      <c r="I1982" s="129"/>
      <c r="L1982" s="132"/>
      <c r="Q1982" s="133"/>
      <c r="R1982" s="133"/>
      <c r="S1982" s="133"/>
      <c r="U1982" s="136"/>
      <c r="V1982" s="136"/>
      <c r="X1982" s="137"/>
      <c r="Y1982" s="135"/>
      <c r="AA1982" s="138"/>
    </row>
    <row r="1983" spans="1:27" x14ac:dyDescent="0.2">
      <c r="A1983" s="126"/>
      <c r="B1983" s="127"/>
      <c r="C1983" s="128"/>
      <c r="D1983" s="129"/>
      <c r="E1983" s="129"/>
      <c r="F1983" s="129"/>
      <c r="G1983" s="129"/>
      <c r="H1983" s="129"/>
      <c r="I1983" s="129"/>
      <c r="L1983" s="132"/>
      <c r="Q1983" s="133"/>
      <c r="R1983" s="133"/>
      <c r="S1983" s="133"/>
      <c r="U1983" s="136"/>
      <c r="V1983" s="136"/>
      <c r="X1983" s="137"/>
      <c r="Y1983" s="135"/>
      <c r="AA1983" s="138"/>
    </row>
    <row r="1984" spans="1:27" x14ac:dyDescent="0.2">
      <c r="A1984" s="126"/>
      <c r="B1984" s="127"/>
      <c r="C1984" s="128"/>
      <c r="D1984" s="129"/>
      <c r="E1984" s="129"/>
      <c r="F1984" s="129"/>
      <c r="G1984" s="129"/>
      <c r="H1984" s="129"/>
      <c r="I1984" s="129"/>
      <c r="L1984" s="132"/>
      <c r="Q1984" s="133"/>
      <c r="R1984" s="133"/>
      <c r="S1984" s="133"/>
      <c r="U1984" s="136"/>
      <c r="V1984" s="136"/>
      <c r="X1984" s="137"/>
      <c r="Y1984" s="135"/>
      <c r="AA1984" s="138"/>
    </row>
    <row r="1985" spans="1:27" x14ac:dyDescent="0.2">
      <c r="A1985" s="126"/>
      <c r="B1985" s="127"/>
      <c r="C1985" s="128"/>
      <c r="D1985" s="129"/>
      <c r="E1985" s="129"/>
      <c r="F1985" s="129"/>
      <c r="G1985" s="129"/>
      <c r="H1985" s="129"/>
      <c r="I1985" s="129"/>
      <c r="L1985" s="132"/>
      <c r="Q1985" s="133"/>
      <c r="R1985" s="133"/>
      <c r="S1985" s="133"/>
      <c r="U1985" s="136"/>
      <c r="V1985" s="136"/>
      <c r="X1985" s="137"/>
      <c r="Y1985" s="135"/>
      <c r="AA1985" s="138"/>
    </row>
    <row r="1986" spans="1:27" x14ac:dyDescent="0.2">
      <c r="A1986" s="126"/>
      <c r="B1986" s="127"/>
      <c r="C1986" s="128"/>
      <c r="D1986" s="129"/>
      <c r="E1986" s="129"/>
      <c r="F1986" s="129"/>
      <c r="G1986" s="129"/>
      <c r="H1986" s="129"/>
      <c r="I1986" s="129"/>
      <c r="L1986" s="132"/>
      <c r="Q1986" s="133"/>
      <c r="R1986" s="133"/>
      <c r="S1986" s="133"/>
      <c r="U1986" s="136"/>
      <c r="V1986" s="136"/>
      <c r="X1986" s="137"/>
      <c r="Y1986" s="135"/>
      <c r="AA1986" s="138"/>
    </row>
    <row r="1987" spans="1:27" x14ac:dyDescent="0.2">
      <c r="A1987" s="126"/>
      <c r="B1987" s="127"/>
      <c r="C1987" s="128"/>
      <c r="D1987" s="129"/>
      <c r="E1987" s="129"/>
      <c r="F1987" s="129"/>
      <c r="G1987" s="129"/>
      <c r="H1987" s="129"/>
      <c r="I1987" s="129"/>
      <c r="L1987" s="132"/>
      <c r="Q1987" s="133"/>
      <c r="R1987" s="133"/>
      <c r="S1987" s="133"/>
      <c r="U1987" s="136"/>
      <c r="V1987" s="136"/>
      <c r="X1987" s="137"/>
      <c r="Y1987" s="135"/>
      <c r="AA1987" s="138"/>
    </row>
    <row r="1988" spans="1:27" x14ac:dyDescent="0.2">
      <c r="A1988" s="126"/>
      <c r="B1988" s="127"/>
      <c r="C1988" s="128"/>
      <c r="D1988" s="129"/>
      <c r="E1988" s="129"/>
      <c r="F1988" s="129"/>
      <c r="G1988" s="129"/>
      <c r="H1988" s="129"/>
      <c r="I1988" s="129"/>
      <c r="L1988" s="132"/>
      <c r="Q1988" s="133"/>
      <c r="R1988" s="133"/>
      <c r="S1988" s="133"/>
      <c r="U1988" s="136"/>
      <c r="V1988" s="136"/>
      <c r="X1988" s="137"/>
      <c r="Y1988" s="135"/>
      <c r="AA1988" s="138"/>
    </row>
    <row r="1989" spans="1:27" x14ac:dyDescent="0.2">
      <c r="A1989" s="126"/>
      <c r="B1989" s="127"/>
      <c r="C1989" s="128"/>
      <c r="D1989" s="129"/>
      <c r="E1989" s="129"/>
      <c r="F1989" s="129"/>
      <c r="G1989" s="129"/>
      <c r="H1989" s="129"/>
      <c r="I1989" s="129"/>
      <c r="L1989" s="132"/>
      <c r="Q1989" s="133"/>
      <c r="R1989" s="133"/>
      <c r="S1989" s="133"/>
      <c r="U1989" s="136"/>
      <c r="V1989" s="136"/>
      <c r="X1989" s="137"/>
      <c r="Y1989" s="135"/>
      <c r="AA1989" s="138"/>
    </row>
    <row r="1990" spans="1:27" x14ac:dyDescent="0.2">
      <c r="A1990" s="126"/>
      <c r="B1990" s="127"/>
      <c r="C1990" s="128"/>
      <c r="D1990" s="129"/>
      <c r="E1990" s="129"/>
      <c r="F1990" s="129"/>
      <c r="G1990" s="129"/>
      <c r="H1990" s="129"/>
      <c r="I1990" s="129"/>
      <c r="L1990" s="132"/>
      <c r="Q1990" s="133"/>
      <c r="R1990" s="133"/>
      <c r="S1990" s="133"/>
      <c r="U1990" s="136"/>
      <c r="V1990" s="136"/>
      <c r="X1990" s="137"/>
      <c r="Y1990" s="135"/>
      <c r="AA1990" s="138"/>
    </row>
    <row r="1991" spans="1:27" x14ac:dyDescent="0.2">
      <c r="A1991" s="126"/>
      <c r="B1991" s="127"/>
      <c r="C1991" s="128"/>
      <c r="D1991" s="129"/>
      <c r="E1991" s="129"/>
      <c r="F1991" s="129"/>
      <c r="G1991" s="129"/>
      <c r="H1991" s="129"/>
      <c r="I1991" s="129"/>
      <c r="L1991" s="132"/>
      <c r="Q1991" s="133"/>
      <c r="R1991" s="133"/>
      <c r="S1991" s="133"/>
      <c r="U1991" s="136"/>
      <c r="V1991" s="136"/>
      <c r="X1991" s="137"/>
      <c r="Y1991" s="135"/>
      <c r="AA1991" s="138"/>
    </row>
    <row r="1992" spans="1:27" x14ac:dyDescent="0.2">
      <c r="A1992" s="126"/>
      <c r="B1992" s="127"/>
      <c r="C1992" s="128"/>
      <c r="D1992" s="129"/>
      <c r="E1992" s="129"/>
      <c r="F1992" s="129"/>
      <c r="G1992" s="129"/>
      <c r="H1992" s="129"/>
      <c r="I1992" s="129"/>
      <c r="L1992" s="132"/>
      <c r="Q1992" s="133"/>
      <c r="R1992" s="133"/>
      <c r="S1992" s="133"/>
      <c r="U1992" s="136"/>
      <c r="V1992" s="136"/>
      <c r="X1992" s="137"/>
      <c r="Y1992" s="135"/>
      <c r="AA1992" s="138"/>
    </row>
    <row r="1993" spans="1:27" x14ac:dyDescent="0.2">
      <c r="A1993" s="126"/>
      <c r="B1993" s="127"/>
      <c r="C1993" s="128"/>
      <c r="D1993" s="129"/>
      <c r="E1993" s="129"/>
      <c r="F1993" s="129"/>
      <c r="G1993" s="129"/>
      <c r="H1993" s="129"/>
      <c r="I1993" s="129"/>
      <c r="L1993" s="132"/>
      <c r="Q1993" s="133"/>
      <c r="R1993" s="133"/>
      <c r="S1993" s="133"/>
      <c r="U1993" s="136"/>
      <c r="V1993" s="136"/>
      <c r="X1993" s="137"/>
      <c r="Y1993" s="135"/>
      <c r="AA1993" s="138"/>
    </row>
    <row r="1994" spans="1:27" x14ac:dyDescent="0.2">
      <c r="A1994" s="126"/>
      <c r="B1994" s="127"/>
      <c r="C1994" s="128"/>
      <c r="D1994" s="129"/>
      <c r="E1994" s="129"/>
      <c r="F1994" s="129"/>
      <c r="G1994" s="129"/>
      <c r="H1994" s="129"/>
      <c r="I1994" s="129"/>
      <c r="L1994" s="132"/>
      <c r="Q1994" s="133"/>
      <c r="R1994" s="133"/>
      <c r="S1994" s="133"/>
      <c r="U1994" s="136"/>
      <c r="V1994" s="136"/>
      <c r="X1994" s="137"/>
      <c r="Y1994" s="135"/>
      <c r="AA1994" s="138"/>
    </row>
    <row r="1995" spans="1:27" x14ac:dyDescent="0.2">
      <c r="A1995" s="126"/>
      <c r="B1995" s="127"/>
      <c r="C1995" s="128"/>
      <c r="D1995" s="129"/>
      <c r="E1995" s="129"/>
      <c r="F1995" s="129"/>
      <c r="G1995" s="129"/>
      <c r="H1995" s="129"/>
      <c r="I1995" s="129"/>
      <c r="L1995" s="132"/>
      <c r="Q1995" s="133"/>
      <c r="R1995" s="133"/>
      <c r="S1995" s="133"/>
      <c r="U1995" s="136"/>
      <c r="V1995" s="136"/>
      <c r="X1995" s="137"/>
      <c r="Y1995" s="135"/>
      <c r="AA1995" s="138"/>
    </row>
    <row r="1996" spans="1:27" x14ac:dyDescent="0.2">
      <c r="A1996" s="126"/>
      <c r="B1996" s="127"/>
      <c r="C1996" s="128"/>
      <c r="D1996" s="129"/>
      <c r="E1996" s="129"/>
      <c r="F1996" s="129"/>
      <c r="G1996" s="129"/>
      <c r="H1996" s="129"/>
      <c r="I1996" s="129"/>
      <c r="L1996" s="132"/>
      <c r="Q1996" s="133"/>
      <c r="R1996" s="133"/>
      <c r="S1996" s="133"/>
      <c r="U1996" s="136"/>
      <c r="V1996" s="136"/>
      <c r="X1996" s="137"/>
      <c r="Y1996" s="135"/>
      <c r="AA1996" s="138"/>
    </row>
    <row r="1997" spans="1:27" x14ac:dyDescent="0.2">
      <c r="A1997" s="126"/>
      <c r="B1997" s="127"/>
      <c r="C1997" s="128"/>
      <c r="D1997" s="129"/>
      <c r="E1997" s="129"/>
      <c r="F1997" s="129"/>
      <c r="G1997" s="129"/>
      <c r="H1997" s="129"/>
      <c r="I1997" s="129"/>
      <c r="L1997" s="132"/>
      <c r="Q1997" s="133"/>
      <c r="R1997" s="133"/>
      <c r="S1997" s="133"/>
      <c r="U1997" s="136"/>
      <c r="V1997" s="136"/>
      <c r="X1997" s="137"/>
      <c r="Y1997" s="135"/>
      <c r="AA1997" s="138"/>
    </row>
    <row r="1998" spans="1:27" x14ac:dyDescent="0.2">
      <c r="A1998" s="126"/>
      <c r="B1998" s="127"/>
      <c r="C1998" s="128"/>
      <c r="D1998" s="129"/>
      <c r="E1998" s="129"/>
      <c r="F1998" s="129"/>
      <c r="G1998" s="129"/>
      <c r="H1998" s="129"/>
      <c r="I1998" s="129"/>
      <c r="L1998" s="132"/>
      <c r="Q1998" s="133"/>
      <c r="R1998" s="133"/>
      <c r="S1998" s="133"/>
      <c r="U1998" s="136"/>
      <c r="V1998" s="136"/>
      <c r="X1998" s="137"/>
      <c r="Y1998" s="135"/>
      <c r="AA1998" s="138"/>
    </row>
    <row r="1999" spans="1:27" x14ac:dyDescent="0.2">
      <c r="A1999" s="126"/>
      <c r="B1999" s="127"/>
      <c r="C1999" s="128"/>
      <c r="D1999" s="129"/>
      <c r="E1999" s="129"/>
      <c r="F1999" s="129"/>
      <c r="G1999" s="129"/>
      <c r="H1999" s="129"/>
      <c r="I1999" s="129"/>
      <c r="L1999" s="132"/>
      <c r="Q1999" s="133"/>
      <c r="R1999" s="133"/>
      <c r="S1999" s="133"/>
      <c r="U1999" s="136"/>
      <c r="V1999" s="136"/>
      <c r="X1999" s="137"/>
      <c r="Y1999" s="135"/>
      <c r="AA1999" s="138"/>
    </row>
    <row r="2000" spans="1:27" x14ac:dyDescent="0.2">
      <c r="A2000" s="126"/>
      <c r="B2000" s="127"/>
      <c r="C2000" s="128"/>
      <c r="D2000" s="129"/>
      <c r="E2000" s="129"/>
      <c r="F2000" s="129"/>
      <c r="G2000" s="129"/>
      <c r="H2000" s="129"/>
      <c r="I2000" s="129"/>
      <c r="L2000" s="132"/>
      <c r="Q2000" s="133"/>
      <c r="R2000" s="133"/>
      <c r="S2000" s="133"/>
      <c r="U2000" s="136"/>
      <c r="V2000" s="136"/>
      <c r="X2000" s="137"/>
      <c r="Y2000" s="135"/>
      <c r="AA2000" s="138"/>
    </row>
    <row r="2001" spans="1:27" x14ac:dyDescent="0.2">
      <c r="A2001" s="126"/>
      <c r="B2001" s="127"/>
      <c r="C2001" s="128"/>
      <c r="D2001" s="129"/>
      <c r="E2001" s="129"/>
      <c r="F2001" s="129"/>
      <c r="G2001" s="129"/>
      <c r="H2001" s="129"/>
      <c r="I2001" s="129"/>
      <c r="L2001" s="132"/>
      <c r="Q2001" s="133"/>
      <c r="R2001" s="133"/>
      <c r="S2001" s="133"/>
      <c r="U2001" s="136"/>
      <c r="V2001" s="136"/>
      <c r="X2001" s="137"/>
      <c r="Y2001" s="135"/>
      <c r="AA2001" s="138"/>
    </row>
    <row r="2002" spans="1:27" x14ac:dyDescent="0.2">
      <c r="A2002" s="126"/>
      <c r="B2002" s="127"/>
      <c r="C2002" s="128"/>
      <c r="D2002" s="129"/>
      <c r="E2002" s="129"/>
      <c r="F2002" s="129"/>
      <c r="G2002" s="129"/>
      <c r="H2002" s="129"/>
      <c r="I2002" s="129"/>
      <c r="L2002" s="132"/>
      <c r="Q2002" s="133"/>
      <c r="R2002" s="133"/>
      <c r="S2002" s="133"/>
      <c r="U2002" s="136"/>
      <c r="V2002" s="136"/>
      <c r="X2002" s="137"/>
      <c r="Y2002" s="135"/>
      <c r="AA2002" s="138"/>
    </row>
    <row r="2003" spans="1:27" x14ac:dyDescent="0.2">
      <c r="A2003" s="126"/>
      <c r="B2003" s="127"/>
      <c r="C2003" s="128"/>
      <c r="D2003" s="129"/>
      <c r="E2003" s="129"/>
      <c r="F2003" s="129"/>
      <c r="G2003" s="129"/>
      <c r="H2003" s="129"/>
      <c r="I2003" s="129"/>
      <c r="L2003" s="132"/>
      <c r="Q2003" s="133"/>
      <c r="R2003" s="133"/>
      <c r="S2003" s="133"/>
      <c r="U2003" s="136"/>
      <c r="V2003" s="136"/>
      <c r="X2003" s="137"/>
      <c r="Y2003" s="135"/>
      <c r="AA2003" s="138"/>
    </row>
    <row r="2004" spans="1:27" x14ac:dyDescent="0.2">
      <c r="A2004" s="126"/>
      <c r="B2004" s="127"/>
      <c r="C2004" s="128"/>
      <c r="D2004" s="129"/>
      <c r="E2004" s="129"/>
      <c r="F2004" s="129"/>
      <c r="G2004" s="129"/>
      <c r="H2004" s="129"/>
      <c r="I2004" s="129"/>
      <c r="L2004" s="132"/>
      <c r="Q2004" s="133"/>
      <c r="R2004" s="133"/>
      <c r="S2004" s="133"/>
      <c r="U2004" s="136"/>
      <c r="V2004" s="136"/>
      <c r="X2004" s="137"/>
      <c r="Y2004" s="135"/>
      <c r="AA2004" s="138"/>
    </row>
    <row r="2005" spans="1:27" x14ac:dyDescent="0.2">
      <c r="A2005" s="126"/>
      <c r="B2005" s="127"/>
      <c r="C2005" s="128"/>
      <c r="D2005" s="129"/>
      <c r="E2005" s="129"/>
      <c r="F2005" s="129"/>
      <c r="G2005" s="129"/>
      <c r="H2005" s="129"/>
      <c r="I2005" s="129"/>
      <c r="L2005" s="132"/>
      <c r="Q2005" s="133"/>
      <c r="R2005" s="133"/>
      <c r="S2005" s="133"/>
      <c r="U2005" s="136"/>
      <c r="V2005" s="136"/>
      <c r="X2005" s="137"/>
      <c r="Y2005" s="135"/>
      <c r="AA2005" s="138"/>
    </row>
    <row r="2006" spans="1:27" x14ac:dyDescent="0.2">
      <c r="A2006" s="126"/>
      <c r="B2006" s="127"/>
      <c r="C2006" s="128"/>
      <c r="D2006" s="129"/>
      <c r="E2006" s="129"/>
      <c r="F2006" s="129"/>
      <c r="G2006" s="129"/>
      <c r="H2006" s="129"/>
      <c r="I2006" s="129"/>
      <c r="L2006" s="132"/>
      <c r="Q2006" s="133"/>
      <c r="R2006" s="133"/>
      <c r="S2006" s="133"/>
      <c r="U2006" s="136"/>
      <c r="V2006" s="136"/>
      <c r="X2006" s="137"/>
      <c r="Y2006" s="135"/>
      <c r="AA2006" s="138"/>
    </row>
    <row r="2007" spans="1:27" x14ac:dyDescent="0.2">
      <c r="A2007" s="126"/>
      <c r="B2007" s="127"/>
      <c r="C2007" s="128"/>
      <c r="D2007" s="129"/>
      <c r="E2007" s="129"/>
      <c r="F2007" s="129"/>
      <c r="G2007" s="129"/>
      <c r="H2007" s="129"/>
      <c r="I2007" s="129"/>
      <c r="L2007" s="132"/>
      <c r="Q2007" s="133"/>
      <c r="R2007" s="133"/>
      <c r="S2007" s="133"/>
      <c r="U2007" s="136"/>
      <c r="V2007" s="136"/>
      <c r="X2007" s="137"/>
      <c r="Y2007" s="135"/>
      <c r="AA2007" s="138"/>
    </row>
    <row r="2008" spans="1:27" x14ac:dyDescent="0.2">
      <c r="A2008" s="126"/>
      <c r="B2008" s="127"/>
      <c r="C2008" s="128"/>
      <c r="D2008" s="129"/>
      <c r="E2008" s="129"/>
      <c r="F2008" s="129"/>
      <c r="G2008" s="129"/>
      <c r="H2008" s="129"/>
      <c r="I2008" s="129"/>
      <c r="L2008" s="132"/>
      <c r="Q2008" s="133"/>
      <c r="R2008" s="133"/>
      <c r="S2008" s="133"/>
      <c r="U2008" s="136"/>
      <c r="V2008" s="136"/>
      <c r="X2008" s="137"/>
      <c r="Y2008" s="135"/>
      <c r="AA2008" s="138"/>
    </row>
    <row r="2009" spans="1:27" x14ac:dyDescent="0.2">
      <c r="A2009" s="126"/>
      <c r="B2009" s="127"/>
      <c r="C2009" s="128"/>
      <c r="D2009" s="129"/>
      <c r="E2009" s="129"/>
      <c r="F2009" s="129"/>
      <c r="G2009" s="129"/>
      <c r="H2009" s="129"/>
      <c r="I2009" s="129"/>
      <c r="L2009" s="132"/>
      <c r="Q2009" s="133"/>
      <c r="R2009" s="133"/>
      <c r="S2009" s="133"/>
      <c r="U2009" s="136"/>
      <c r="V2009" s="136"/>
      <c r="X2009" s="137"/>
      <c r="Y2009" s="135"/>
      <c r="AA2009" s="138"/>
    </row>
    <row r="2010" spans="1:27" x14ac:dyDescent="0.2">
      <c r="A2010" s="126"/>
      <c r="B2010" s="127"/>
      <c r="C2010" s="128"/>
      <c r="D2010" s="129"/>
      <c r="E2010" s="129"/>
      <c r="F2010" s="129"/>
      <c r="G2010" s="129"/>
      <c r="H2010" s="129"/>
      <c r="I2010" s="129"/>
      <c r="L2010" s="132"/>
      <c r="Q2010" s="133"/>
      <c r="R2010" s="133"/>
      <c r="S2010" s="133"/>
      <c r="U2010" s="136"/>
      <c r="V2010" s="136"/>
      <c r="X2010" s="137"/>
      <c r="Y2010" s="135"/>
      <c r="AA2010" s="138"/>
    </row>
    <row r="2011" spans="1:27" x14ac:dyDescent="0.2">
      <c r="A2011" s="126"/>
      <c r="B2011" s="127"/>
      <c r="C2011" s="128"/>
      <c r="D2011" s="129"/>
      <c r="E2011" s="129"/>
      <c r="F2011" s="129"/>
      <c r="G2011" s="129"/>
      <c r="H2011" s="129"/>
      <c r="I2011" s="129"/>
      <c r="L2011" s="132"/>
      <c r="Q2011" s="133"/>
      <c r="R2011" s="133"/>
      <c r="S2011" s="133"/>
      <c r="U2011" s="136"/>
      <c r="V2011" s="136"/>
      <c r="X2011" s="137"/>
      <c r="Y2011" s="135"/>
      <c r="AA2011" s="138"/>
    </row>
    <row r="2012" spans="1:27" x14ac:dyDescent="0.2">
      <c r="A2012" s="126"/>
      <c r="B2012" s="127"/>
      <c r="C2012" s="128"/>
      <c r="D2012" s="129"/>
      <c r="E2012" s="129"/>
      <c r="F2012" s="129"/>
      <c r="G2012" s="129"/>
      <c r="H2012" s="129"/>
      <c r="I2012" s="129"/>
      <c r="L2012" s="132"/>
      <c r="Q2012" s="133"/>
      <c r="R2012" s="133"/>
      <c r="S2012" s="133"/>
      <c r="U2012" s="136"/>
      <c r="V2012" s="136"/>
      <c r="X2012" s="137"/>
      <c r="Y2012" s="135"/>
      <c r="AA2012" s="138"/>
    </row>
    <row r="2013" spans="1:27" x14ac:dyDescent="0.2">
      <c r="A2013" s="126"/>
      <c r="B2013" s="127"/>
      <c r="C2013" s="128"/>
      <c r="D2013" s="129"/>
      <c r="E2013" s="129"/>
      <c r="F2013" s="129"/>
      <c r="G2013" s="129"/>
      <c r="H2013" s="129"/>
      <c r="I2013" s="129"/>
      <c r="L2013" s="132"/>
      <c r="Q2013" s="133"/>
      <c r="R2013" s="133"/>
      <c r="S2013" s="133"/>
      <c r="U2013" s="136"/>
      <c r="V2013" s="136"/>
      <c r="X2013" s="137"/>
      <c r="Y2013" s="135"/>
      <c r="AA2013" s="138"/>
    </row>
    <row r="2014" spans="1:27" x14ac:dyDescent="0.2">
      <c r="A2014" s="126"/>
      <c r="B2014" s="127"/>
      <c r="C2014" s="128"/>
      <c r="D2014" s="129"/>
      <c r="E2014" s="129"/>
      <c r="F2014" s="129"/>
      <c r="G2014" s="129"/>
      <c r="H2014" s="129"/>
      <c r="I2014" s="129"/>
      <c r="L2014" s="132"/>
      <c r="Q2014" s="133"/>
      <c r="R2014" s="133"/>
      <c r="S2014" s="133"/>
      <c r="U2014" s="136"/>
      <c r="V2014" s="136"/>
      <c r="X2014" s="137"/>
      <c r="Y2014" s="135"/>
      <c r="AA2014" s="138"/>
    </row>
    <row r="2015" spans="1:27" x14ac:dyDescent="0.2">
      <c r="A2015" s="126"/>
      <c r="B2015" s="127"/>
      <c r="C2015" s="128"/>
      <c r="D2015" s="129"/>
      <c r="E2015" s="129"/>
      <c r="F2015" s="129"/>
      <c r="G2015" s="129"/>
      <c r="H2015" s="129"/>
      <c r="I2015" s="129"/>
      <c r="L2015" s="132"/>
      <c r="Q2015" s="133"/>
      <c r="R2015" s="133"/>
      <c r="S2015" s="133"/>
      <c r="U2015" s="136"/>
      <c r="V2015" s="136"/>
      <c r="X2015" s="137"/>
      <c r="Y2015" s="135"/>
      <c r="AA2015" s="138"/>
    </row>
    <row r="2016" spans="1:27" x14ac:dyDescent="0.2">
      <c r="A2016" s="126"/>
      <c r="B2016" s="127"/>
      <c r="C2016" s="128"/>
      <c r="D2016" s="129"/>
      <c r="E2016" s="129"/>
      <c r="F2016" s="129"/>
      <c r="G2016" s="129"/>
      <c r="H2016" s="129"/>
      <c r="I2016" s="129"/>
      <c r="L2016" s="132"/>
      <c r="Q2016" s="133"/>
      <c r="R2016" s="133"/>
      <c r="S2016" s="133"/>
      <c r="U2016" s="136"/>
      <c r="V2016" s="136"/>
      <c r="X2016" s="137"/>
      <c r="Y2016" s="135"/>
      <c r="AA2016" s="138"/>
    </row>
    <row r="2017" spans="1:27" x14ac:dyDescent="0.2">
      <c r="A2017" s="126"/>
      <c r="B2017" s="127"/>
      <c r="C2017" s="128"/>
      <c r="D2017" s="129"/>
      <c r="E2017" s="129"/>
      <c r="F2017" s="129"/>
      <c r="G2017" s="129"/>
      <c r="H2017" s="129"/>
      <c r="I2017" s="129"/>
      <c r="L2017" s="132"/>
      <c r="Q2017" s="133"/>
      <c r="R2017" s="133"/>
      <c r="S2017" s="133"/>
      <c r="U2017" s="136"/>
      <c r="V2017" s="136"/>
      <c r="X2017" s="137"/>
      <c r="Y2017" s="135"/>
      <c r="AA2017" s="138"/>
    </row>
    <row r="2018" spans="1:27" x14ac:dyDescent="0.2">
      <c r="A2018" s="126"/>
      <c r="B2018" s="127"/>
      <c r="C2018" s="128"/>
      <c r="D2018" s="129"/>
      <c r="E2018" s="129"/>
      <c r="F2018" s="129"/>
      <c r="G2018" s="129"/>
      <c r="H2018" s="129"/>
      <c r="I2018" s="129"/>
      <c r="L2018" s="132"/>
      <c r="Q2018" s="133"/>
      <c r="R2018" s="133"/>
      <c r="S2018" s="133"/>
      <c r="U2018" s="136"/>
      <c r="V2018" s="136"/>
      <c r="X2018" s="137"/>
      <c r="Y2018" s="135"/>
      <c r="AA2018" s="138"/>
    </row>
    <row r="2019" spans="1:27" x14ac:dyDescent="0.2">
      <c r="A2019" s="126"/>
      <c r="B2019" s="127"/>
      <c r="C2019" s="128"/>
      <c r="D2019" s="129"/>
      <c r="E2019" s="129"/>
      <c r="F2019" s="129"/>
      <c r="G2019" s="129"/>
      <c r="H2019" s="129"/>
      <c r="I2019" s="129"/>
      <c r="L2019" s="132"/>
      <c r="Q2019" s="133"/>
      <c r="R2019" s="133"/>
      <c r="S2019" s="133"/>
      <c r="U2019" s="136"/>
      <c r="V2019" s="136"/>
      <c r="X2019" s="137"/>
      <c r="Y2019" s="135"/>
      <c r="AA2019" s="138"/>
    </row>
    <row r="2020" spans="1:27" x14ac:dyDescent="0.2">
      <c r="A2020" s="126"/>
      <c r="B2020" s="127"/>
      <c r="C2020" s="128"/>
      <c r="D2020" s="129"/>
      <c r="E2020" s="129"/>
      <c r="F2020" s="129"/>
      <c r="G2020" s="129"/>
      <c r="H2020" s="129"/>
      <c r="I2020" s="129"/>
      <c r="L2020" s="132"/>
      <c r="Q2020" s="133"/>
      <c r="R2020" s="133"/>
      <c r="S2020" s="133"/>
      <c r="U2020" s="136"/>
      <c r="V2020" s="136"/>
      <c r="X2020" s="137"/>
      <c r="Y2020" s="135"/>
      <c r="AA2020" s="138"/>
    </row>
    <row r="2021" spans="1:27" x14ac:dyDescent="0.2">
      <c r="A2021" s="126"/>
      <c r="B2021" s="127"/>
      <c r="C2021" s="128"/>
      <c r="D2021" s="129"/>
      <c r="E2021" s="129"/>
      <c r="F2021" s="129"/>
      <c r="G2021" s="129"/>
      <c r="H2021" s="129"/>
      <c r="I2021" s="129"/>
      <c r="L2021" s="132"/>
      <c r="Q2021" s="133"/>
      <c r="R2021" s="133"/>
      <c r="S2021" s="133"/>
      <c r="U2021" s="136"/>
      <c r="V2021" s="136"/>
      <c r="X2021" s="137"/>
      <c r="Y2021" s="135"/>
      <c r="AA2021" s="138"/>
    </row>
    <row r="2022" spans="1:27" x14ac:dyDescent="0.2">
      <c r="A2022" s="126"/>
      <c r="B2022" s="127"/>
      <c r="C2022" s="128"/>
      <c r="D2022" s="129"/>
      <c r="E2022" s="129"/>
      <c r="F2022" s="129"/>
      <c r="G2022" s="129"/>
      <c r="H2022" s="129"/>
      <c r="I2022" s="129"/>
      <c r="L2022" s="132"/>
      <c r="Q2022" s="133"/>
      <c r="R2022" s="133"/>
      <c r="S2022" s="133"/>
      <c r="U2022" s="136"/>
      <c r="V2022" s="136"/>
      <c r="X2022" s="137"/>
      <c r="Y2022" s="135"/>
      <c r="AA2022" s="138"/>
    </row>
    <row r="2023" spans="1:27" x14ac:dyDescent="0.2">
      <c r="A2023" s="126"/>
      <c r="B2023" s="127"/>
      <c r="C2023" s="128"/>
      <c r="D2023" s="129"/>
      <c r="E2023" s="129"/>
      <c r="F2023" s="129"/>
      <c r="G2023" s="129"/>
      <c r="H2023" s="129"/>
      <c r="I2023" s="129"/>
      <c r="L2023" s="132"/>
      <c r="Q2023" s="133"/>
      <c r="R2023" s="133"/>
      <c r="S2023" s="133"/>
      <c r="U2023" s="136"/>
      <c r="V2023" s="136"/>
      <c r="X2023" s="137"/>
      <c r="Y2023" s="135"/>
      <c r="AA2023" s="138"/>
    </row>
    <row r="2024" spans="1:27" x14ac:dyDescent="0.2">
      <c r="A2024" s="126"/>
      <c r="B2024" s="127"/>
      <c r="C2024" s="128"/>
      <c r="D2024" s="129"/>
      <c r="E2024" s="129"/>
      <c r="F2024" s="129"/>
      <c r="G2024" s="129"/>
      <c r="H2024" s="129"/>
      <c r="I2024" s="129"/>
      <c r="L2024" s="132"/>
      <c r="Q2024" s="133"/>
      <c r="R2024" s="133"/>
      <c r="S2024" s="133"/>
      <c r="U2024" s="136"/>
      <c r="V2024" s="136"/>
      <c r="X2024" s="137"/>
      <c r="Y2024" s="135"/>
      <c r="AA2024" s="138"/>
    </row>
    <row r="2025" spans="1:27" x14ac:dyDescent="0.2">
      <c r="A2025" s="126"/>
      <c r="B2025" s="127"/>
      <c r="C2025" s="128"/>
      <c r="D2025" s="129"/>
      <c r="E2025" s="129"/>
      <c r="F2025" s="129"/>
      <c r="G2025" s="129"/>
      <c r="H2025" s="129"/>
      <c r="I2025" s="129"/>
      <c r="L2025" s="132"/>
      <c r="Q2025" s="133"/>
      <c r="R2025" s="133"/>
      <c r="S2025" s="133"/>
      <c r="U2025" s="136"/>
      <c r="V2025" s="136"/>
      <c r="X2025" s="137"/>
      <c r="Y2025" s="135"/>
      <c r="AA2025" s="138"/>
    </row>
    <row r="2026" spans="1:27" x14ac:dyDescent="0.2">
      <c r="A2026" s="126"/>
      <c r="B2026" s="127"/>
      <c r="C2026" s="128"/>
      <c r="D2026" s="129"/>
      <c r="E2026" s="129"/>
      <c r="F2026" s="129"/>
      <c r="G2026" s="129"/>
      <c r="H2026" s="129"/>
      <c r="I2026" s="129"/>
      <c r="L2026" s="132"/>
      <c r="Q2026" s="133"/>
      <c r="R2026" s="133"/>
      <c r="S2026" s="133"/>
      <c r="U2026" s="136"/>
      <c r="V2026" s="136"/>
      <c r="X2026" s="137"/>
      <c r="Y2026" s="135"/>
      <c r="AA2026" s="138"/>
    </row>
    <row r="2027" spans="1:27" x14ac:dyDescent="0.2">
      <c r="A2027" s="126"/>
      <c r="B2027" s="127"/>
      <c r="C2027" s="128"/>
      <c r="D2027" s="129"/>
      <c r="E2027" s="129"/>
      <c r="F2027" s="129"/>
      <c r="G2027" s="129"/>
      <c r="H2027" s="129"/>
      <c r="I2027" s="129"/>
      <c r="L2027" s="132"/>
      <c r="Q2027" s="133"/>
      <c r="R2027" s="133"/>
      <c r="S2027" s="133"/>
      <c r="U2027" s="136"/>
      <c r="V2027" s="136"/>
      <c r="X2027" s="137"/>
      <c r="Y2027" s="135"/>
      <c r="AA2027" s="138"/>
    </row>
    <row r="2028" spans="1:27" x14ac:dyDescent="0.2">
      <c r="A2028" s="126"/>
      <c r="B2028" s="127"/>
      <c r="C2028" s="128"/>
      <c r="D2028" s="129"/>
      <c r="E2028" s="129"/>
      <c r="F2028" s="129"/>
      <c r="G2028" s="129"/>
      <c r="H2028" s="129"/>
      <c r="I2028" s="129"/>
      <c r="L2028" s="132"/>
      <c r="Q2028" s="133"/>
      <c r="R2028" s="133"/>
      <c r="S2028" s="133"/>
      <c r="U2028" s="136"/>
      <c r="V2028" s="136"/>
      <c r="X2028" s="137"/>
      <c r="Y2028" s="135"/>
      <c r="AA2028" s="138"/>
    </row>
    <row r="2029" spans="1:27" x14ac:dyDescent="0.2">
      <c r="A2029" s="126"/>
      <c r="B2029" s="127"/>
      <c r="C2029" s="128"/>
      <c r="D2029" s="129"/>
      <c r="E2029" s="129"/>
      <c r="F2029" s="129"/>
      <c r="G2029" s="129"/>
      <c r="H2029" s="129"/>
      <c r="I2029" s="129"/>
      <c r="L2029" s="132"/>
      <c r="Q2029" s="133"/>
      <c r="R2029" s="133"/>
      <c r="S2029" s="133"/>
      <c r="U2029" s="136"/>
      <c r="V2029" s="136"/>
      <c r="X2029" s="137"/>
      <c r="Y2029" s="135"/>
      <c r="AA2029" s="138"/>
    </row>
    <row r="2030" spans="1:27" x14ac:dyDescent="0.2">
      <c r="A2030" s="126"/>
      <c r="B2030" s="127"/>
      <c r="C2030" s="128"/>
      <c r="D2030" s="129"/>
      <c r="E2030" s="129"/>
      <c r="F2030" s="129"/>
      <c r="G2030" s="129"/>
      <c r="H2030" s="129"/>
      <c r="I2030" s="129"/>
      <c r="L2030" s="132"/>
      <c r="Q2030" s="133"/>
      <c r="R2030" s="133"/>
      <c r="S2030" s="133"/>
      <c r="U2030" s="136"/>
      <c r="V2030" s="136"/>
      <c r="X2030" s="137"/>
      <c r="Y2030" s="135"/>
      <c r="AA2030" s="138"/>
    </row>
    <row r="2031" spans="1:27" x14ac:dyDescent="0.2">
      <c r="A2031" s="126"/>
      <c r="B2031" s="127"/>
      <c r="C2031" s="128"/>
      <c r="D2031" s="129"/>
      <c r="E2031" s="129"/>
      <c r="F2031" s="129"/>
      <c r="G2031" s="129"/>
      <c r="H2031" s="129"/>
      <c r="I2031" s="129"/>
      <c r="L2031" s="132"/>
      <c r="Q2031" s="133"/>
      <c r="R2031" s="133"/>
      <c r="S2031" s="133"/>
      <c r="U2031" s="136"/>
      <c r="V2031" s="136"/>
      <c r="X2031" s="137"/>
      <c r="Y2031" s="135"/>
      <c r="AA2031" s="138"/>
    </row>
    <row r="2032" spans="1:27" x14ac:dyDescent="0.2">
      <c r="A2032" s="126"/>
      <c r="B2032" s="127"/>
      <c r="C2032" s="128"/>
      <c r="D2032" s="129"/>
      <c r="E2032" s="129"/>
      <c r="F2032" s="129"/>
      <c r="G2032" s="129"/>
      <c r="H2032" s="129"/>
      <c r="I2032" s="129"/>
      <c r="L2032" s="132"/>
      <c r="Q2032" s="133"/>
      <c r="R2032" s="133"/>
      <c r="S2032" s="133"/>
      <c r="U2032" s="136"/>
      <c r="V2032" s="136"/>
      <c r="X2032" s="137"/>
      <c r="Y2032" s="135"/>
      <c r="AA2032" s="138"/>
    </row>
    <row r="2033" spans="1:27" x14ac:dyDescent="0.2">
      <c r="A2033" s="126"/>
      <c r="B2033" s="127"/>
      <c r="C2033" s="128"/>
      <c r="D2033" s="129"/>
      <c r="E2033" s="129"/>
      <c r="F2033" s="129"/>
      <c r="G2033" s="129"/>
      <c r="H2033" s="129"/>
      <c r="I2033" s="129"/>
      <c r="L2033" s="132"/>
      <c r="Q2033" s="133"/>
      <c r="R2033" s="133"/>
      <c r="S2033" s="133"/>
      <c r="U2033" s="136"/>
      <c r="V2033" s="136"/>
      <c r="X2033" s="137"/>
      <c r="Y2033" s="135"/>
      <c r="AA2033" s="138"/>
    </row>
    <row r="2034" spans="1:27" x14ac:dyDescent="0.2">
      <c r="A2034" s="126"/>
      <c r="B2034" s="127"/>
      <c r="C2034" s="128"/>
      <c r="D2034" s="129"/>
      <c r="E2034" s="129"/>
      <c r="F2034" s="129"/>
      <c r="G2034" s="129"/>
      <c r="H2034" s="129"/>
      <c r="I2034" s="129"/>
      <c r="L2034" s="132"/>
      <c r="Q2034" s="133"/>
      <c r="R2034" s="133"/>
      <c r="S2034" s="133"/>
      <c r="U2034" s="136"/>
      <c r="V2034" s="136"/>
      <c r="X2034" s="137"/>
      <c r="Y2034" s="135"/>
      <c r="AA2034" s="138"/>
    </row>
    <row r="2035" spans="1:27" x14ac:dyDescent="0.2">
      <c r="A2035" s="126"/>
      <c r="B2035" s="127"/>
      <c r="C2035" s="128"/>
      <c r="D2035" s="129"/>
      <c r="E2035" s="129"/>
      <c r="F2035" s="129"/>
      <c r="G2035" s="129"/>
      <c r="H2035" s="129"/>
      <c r="I2035" s="129"/>
      <c r="L2035" s="132"/>
      <c r="Q2035" s="133"/>
      <c r="R2035" s="133"/>
      <c r="S2035" s="133"/>
      <c r="U2035" s="136"/>
      <c r="V2035" s="136"/>
      <c r="X2035" s="137"/>
      <c r="Y2035" s="135"/>
      <c r="AA2035" s="138"/>
    </row>
    <row r="2036" spans="1:27" x14ac:dyDescent="0.2">
      <c r="A2036" s="126"/>
      <c r="B2036" s="127"/>
      <c r="C2036" s="128"/>
      <c r="D2036" s="129"/>
      <c r="E2036" s="129"/>
      <c r="F2036" s="129"/>
      <c r="G2036" s="129"/>
      <c r="H2036" s="129"/>
      <c r="I2036" s="129"/>
      <c r="L2036" s="132"/>
      <c r="Q2036" s="133"/>
      <c r="R2036" s="133"/>
      <c r="S2036" s="133"/>
      <c r="U2036" s="136"/>
      <c r="V2036" s="136"/>
      <c r="X2036" s="137"/>
      <c r="Y2036" s="135"/>
      <c r="AA2036" s="138"/>
    </row>
    <row r="2037" spans="1:27" x14ac:dyDescent="0.2">
      <c r="A2037" s="126"/>
      <c r="B2037" s="127"/>
      <c r="C2037" s="128"/>
      <c r="D2037" s="129"/>
      <c r="E2037" s="129"/>
      <c r="F2037" s="129"/>
      <c r="G2037" s="129"/>
      <c r="H2037" s="129"/>
      <c r="I2037" s="129"/>
      <c r="L2037" s="132"/>
      <c r="Q2037" s="133"/>
      <c r="R2037" s="133"/>
      <c r="S2037" s="133"/>
      <c r="U2037" s="136"/>
      <c r="V2037" s="136"/>
      <c r="X2037" s="137"/>
      <c r="Y2037" s="135"/>
      <c r="AA2037" s="138"/>
    </row>
    <row r="2038" spans="1:27" x14ac:dyDescent="0.2">
      <c r="A2038" s="126"/>
      <c r="B2038" s="127"/>
      <c r="C2038" s="128"/>
      <c r="D2038" s="129"/>
      <c r="E2038" s="129"/>
      <c r="F2038" s="129"/>
      <c r="G2038" s="129"/>
      <c r="H2038" s="129"/>
      <c r="I2038" s="129"/>
      <c r="L2038" s="132"/>
      <c r="Q2038" s="133"/>
      <c r="R2038" s="133"/>
      <c r="S2038" s="133"/>
      <c r="U2038" s="136"/>
      <c r="V2038" s="136"/>
      <c r="X2038" s="137"/>
      <c r="Y2038" s="135"/>
      <c r="AA2038" s="138"/>
    </row>
    <row r="2039" spans="1:27" x14ac:dyDescent="0.2">
      <c r="A2039" s="126"/>
      <c r="B2039" s="127"/>
      <c r="C2039" s="128"/>
      <c r="D2039" s="129"/>
      <c r="E2039" s="129"/>
      <c r="F2039" s="129"/>
      <c r="G2039" s="129"/>
      <c r="H2039" s="129"/>
      <c r="I2039" s="129"/>
      <c r="L2039" s="132"/>
      <c r="Q2039" s="133"/>
      <c r="R2039" s="133"/>
      <c r="S2039" s="133"/>
      <c r="U2039" s="136"/>
      <c r="V2039" s="136"/>
      <c r="X2039" s="137"/>
      <c r="Y2039" s="135"/>
      <c r="AA2039" s="138"/>
    </row>
    <row r="2040" spans="1:27" x14ac:dyDescent="0.2">
      <c r="A2040" s="126"/>
      <c r="B2040" s="127"/>
      <c r="C2040" s="128"/>
      <c r="D2040" s="129"/>
      <c r="E2040" s="129"/>
      <c r="F2040" s="129"/>
      <c r="G2040" s="129"/>
      <c r="H2040" s="129"/>
      <c r="I2040" s="129"/>
      <c r="L2040" s="132"/>
      <c r="Q2040" s="133"/>
      <c r="R2040" s="133"/>
      <c r="S2040" s="133"/>
      <c r="U2040" s="136"/>
      <c r="V2040" s="136"/>
      <c r="X2040" s="137"/>
      <c r="Y2040" s="135"/>
      <c r="AA2040" s="138"/>
    </row>
    <row r="2041" spans="1:27" x14ac:dyDescent="0.2">
      <c r="A2041" s="126"/>
      <c r="B2041" s="127"/>
      <c r="C2041" s="128"/>
      <c r="D2041" s="129"/>
      <c r="E2041" s="129"/>
      <c r="F2041" s="129"/>
      <c r="G2041" s="129"/>
      <c r="H2041" s="129"/>
      <c r="I2041" s="129"/>
      <c r="L2041" s="132"/>
      <c r="Q2041" s="133"/>
      <c r="R2041" s="133"/>
      <c r="S2041" s="133"/>
      <c r="U2041" s="136"/>
      <c r="V2041" s="136"/>
      <c r="X2041" s="137"/>
      <c r="Y2041" s="135"/>
      <c r="AA2041" s="138"/>
    </row>
    <row r="2042" spans="1:27" x14ac:dyDescent="0.2">
      <c r="A2042" s="126"/>
      <c r="B2042" s="127"/>
      <c r="C2042" s="128"/>
      <c r="D2042" s="129"/>
      <c r="E2042" s="129"/>
      <c r="F2042" s="129"/>
      <c r="G2042" s="129"/>
      <c r="H2042" s="129"/>
      <c r="I2042" s="129"/>
      <c r="L2042" s="132"/>
      <c r="Q2042" s="133"/>
      <c r="R2042" s="133"/>
      <c r="S2042" s="133"/>
      <c r="U2042" s="136"/>
      <c r="V2042" s="136"/>
      <c r="X2042" s="137"/>
      <c r="Y2042" s="135"/>
      <c r="AA2042" s="138"/>
    </row>
    <row r="2043" spans="1:27" x14ac:dyDescent="0.2">
      <c r="A2043" s="126"/>
      <c r="B2043" s="127"/>
      <c r="C2043" s="128"/>
      <c r="D2043" s="129"/>
      <c r="E2043" s="129"/>
      <c r="F2043" s="129"/>
      <c r="G2043" s="129"/>
      <c r="H2043" s="129"/>
      <c r="I2043" s="129"/>
      <c r="L2043" s="132"/>
      <c r="Q2043" s="133"/>
      <c r="R2043" s="133"/>
      <c r="S2043" s="133"/>
      <c r="U2043" s="136"/>
      <c r="V2043" s="136"/>
      <c r="X2043" s="137"/>
      <c r="Y2043" s="135"/>
      <c r="AA2043" s="138"/>
    </row>
    <row r="2044" spans="1:27" x14ac:dyDescent="0.2">
      <c r="A2044" s="126"/>
      <c r="B2044" s="127"/>
      <c r="C2044" s="128"/>
      <c r="D2044" s="129"/>
      <c r="E2044" s="129"/>
      <c r="F2044" s="129"/>
      <c r="G2044" s="129"/>
      <c r="H2044" s="129"/>
      <c r="I2044" s="129"/>
      <c r="L2044" s="132"/>
      <c r="Q2044" s="133"/>
      <c r="R2044" s="133"/>
      <c r="S2044" s="133"/>
      <c r="U2044" s="136"/>
      <c r="V2044" s="136"/>
      <c r="X2044" s="137"/>
      <c r="Y2044" s="135"/>
      <c r="AA2044" s="138"/>
    </row>
    <row r="2045" spans="1:27" x14ac:dyDescent="0.2">
      <c r="A2045" s="126"/>
      <c r="B2045" s="127"/>
      <c r="C2045" s="128"/>
      <c r="D2045" s="129"/>
      <c r="E2045" s="129"/>
      <c r="F2045" s="129"/>
      <c r="G2045" s="129"/>
      <c r="H2045" s="129"/>
      <c r="I2045" s="129"/>
      <c r="L2045" s="132"/>
      <c r="Q2045" s="133"/>
      <c r="R2045" s="133"/>
      <c r="S2045" s="133"/>
      <c r="U2045" s="136"/>
      <c r="V2045" s="136"/>
      <c r="X2045" s="137"/>
      <c r="Y2045" s="135"/>
      <c r="AA2045" s="138"/>
    </row>
    <row r="2046" spans="1:27" x14ac:dyDescent="0.2">
      <c r="A2046" s="126"/>
      <c r="B2046" s="127"/>
      <c r="C2046" s="128"/>
      <c r="D2046" s="129"/>
      <c r="E2046" s="129"/>
      <c r="F2046" s="129"/>
      <c r="G2046" s="129"/>
      <c r="H2046" s="129"/>
      <c r="I2046" s="129"/>
      <c r="L2046" s="132"/>
      <c r="Q2046" s="133"/>
      <c r="R2046" s="133"/>
      <c r="S2046" s="133"/>
      <c r="U2046" s="136"/>
      <c r="V2046" s="136"/>
      <c r="X2046" s="137"/>
      <c r="Y2046" s="135"/>
      <c r="AA2046" s="138"/>
    </row>
    <row r="2047" spans="1:27" x14ac:dyDescent="0.2">
      <c r="A2047" s="126"/>
      <c r="B2047" s="127"/>
      <c r="C2047" s="128"/>
      <c r="D2047" s="129"/>
      <c r="E2047" s="129"/>
      <c r="F2047" s="129"/>
      <c r="G2047" s="129"/>
      <c r="H2047" s="129"/>
      <c r="I2047" s="129"/>
      <c r="L2047" s="132"/>
      <c r="Q2047" s="133"/>
      <c r="R2047" s="133"/>
      <c r="S2047" s="133"/>
      <c r="U2047" s="136"/>
      <c r="V2047" s="136"/>
      <c r="X2047" s="137"/>
      <c r="Y2047" s="135"/>
      <c r="AA2047" s="138"/>
    </row>
    <row r="2048" spans="1:27" x14ac:dyDescent="0.2">
      <c r="A2048" s="126"/>
      <c r="B2048" s="127"/>
      <c r="C2048" s="128"/>
      <c r="D2048" s="129"/>
      <c r="E2048" s="129"/>
      <c r="F2048" s="129"/>
      <c r="G2048" s="129"/>
      <c r="H2048" s="129"/>
      <c r="I2048" s="129"/>
      <c r="L2048" s="132"/>
      <c r="Q2048" s="133"/>
      <c r="R2048" s="133"/>
      <c r="S2048" s="133"/>
      <c r="U2048" s="136"/>
      <c r="V2048" s="136"/>
      <c r="X2048" s="137"/>
      <c r="Y2048" s="135"/>
      <c r="AA2048" s="138"/>
    </row>
    <row r="2049" spans="1:27" x14ac:dyDescent="0.2">
      <c r="A2049" s="126"/>
      <c r="B2049" s="127"/>
      <c r="C2049" s="128"/>
      <c r="D2049" s="129"/>
      <c r="E2049" s="129"/>
      <c r="F2049" s="129"/>
      <c r="G2049" s="129"/>
      <c r="H2049" s="129"/>
      <c r="I2049" s="129"/>
      <c r="L2049" s="132"/>
      <c r="Q2049" s="133"/>
      <c r="R2049" s="133"/>
      <c r="S2049" s="133"/>
      <c r="U2049" s="136"/>
      <c r="V2049" s="136"/>
      <c r="X2049" s="137"/>
      <c r="Y2049" s="135"/>
      <c r="AA2049" s="138"/>
    </row>
    <row r="2050" spans="1:27" x14ac:dyDescent="0.2">
      <c r="A2050" s="126"/>
      <c r="B2050" s="127"/>
      <c r="C2050" s="128"/>
      <c r="D2050" s="129"/>
      <c r="E2050" s="129"/>
      <c r="F2050" s="129"/>
      <c r="G2050" s="129"/>
      <c r="H2050" s="129"/>
      <c r="I2050" s="129"/>
      <c r="L2050" s="132"/>
      <c r="Q2050" s="133"/>
      <c r="R2050" s="133"/>
      <c r="S2050" s="133"/>
      <c r="U2050" s="136"/>
      <c r="V2050" s="136"/>
      <c r="X2050" s="137"/>
      <c r="Y2050" s="135"/>
      <c r="AA2050" s="138"/>
    </row>
    <row r="2051" spans="1:27" x14ac:dyDescent="0.2">
      <c r="A2051" s="126"/>
      <c r="B2051" s="127"/>
      <c r="C2051" s="128"/>
      <c r="D2051" s="129"/>
      <c r="E2051" s="129"/>
      <c r="F2051" s="129"/>
      <c r="G2051" s="129"/>
      <c r="H2051" s="129"/>
      <c r="I2051" s="129"/>
      <c r="L2051" s="132"/>
      <c r="Q2051" s="133"/>
      <c r="R2051" s="133"/>
      <c r="S2051" s="133"/>
      <c r="U2051" s="136"/>
      <c r="V2051" s="136"/>
      <c r="X2051" s="137"/>
      <c r="Y2051" s="135"/>
      <c r="AA2051" s="138"/>
    </row>
    <row r="2052" spans="1:27" x14ac:dyDescent="0.2">
      <c r="A2052" s="126"/>
      <c r="B2052" s="127"/>
      <c r="C2052" s="128"/>
      <c r="D2052" s="129"/>
      <c r="E2052" s="129"/>
      <c r="F2052" s="129"/>
      <c r="G2052" s="129"/>
      <c r="H2052" s="129"/>
      <c r="I2052" s="129"/>
      <c r="L2052" s="132"/>
      <c r="Q2052" s="133"/>
      <c r="R2052" s="133"/>
      <c r="S2052" s="133"/>
      <c r="U2052" s="136"/>
      <c r="V2052" s="136"/>
      <c r="X2052" s="137"/>
      <c r="Y2052" s="135"/>
      <c r="AA2052" s="138"/>
    </row>
    <row r="2053" spans="1:27" x14ac:dyDescent="0.2">
      <c r="A2053" s="126"/>
      <c r="B2053" s="127"/>
      <c r="C2053" s="128"/>
      <c r="D2053" s="129"/>
      <c r="E2053" s="129"/>
      <c r="F2053" s="129"/>
      <c r="G2053" s="129"/>
      <c r="H2053" s="129"/>
      <c r="I2053" s="129"/>
      <c r="L2053" s="132"/>
      <c r="Q2053" s="133"/>
      <c r="R2053" s="133"/>
      <c r="S2053" s="133"/>
      <c r="U2053" s="136"/>
      <c r="V2053" s="136"/>
      <c r="X2053" s="137"/>
      <c r="Y2053" s="135"/>
      <c r="AA2053" s="138"/>
    </row>
    <row r="2054" spans="1:27" x14ac:dyDescent="0.2">
      <c r="A2054" s="126"/>
      <c r="B2054" s="127"/>
      <c r="C2054" s="128"/>
      <c r="D2054" s="129"/>
      <c r="E2054" s="129"/>
      <c r="F2054" s="129"/>
      <c r="G2054" s="129"/>
      <c r="H2054" s="129"/>
      <c r="I2054" s="129"/>
      <c r="L2054" s="132"/>
      <c r="Q2054" s="133"/>
      <c r="R2054" s="133"/>
      <c r="S2054" s="133"/>
      <c r="U2054" s="136"/>
      <c r="V2054" s="136"/>
      <c r="X2054" s="137"/>
      <c r="Y2054" s="135"/>
      <c r="AA2054" s="138"/>
    </row>
    <row r="2055" spans="1:27" x14ac:dyDescent="0.2">
      <c r="A2055" s="126"/>
      <c r="B2055" s="127"/>
      <c r="C2055" s="128"/>
      <c r="D2055" s="129"/>
      <c r="E2055" s="129"/>
      <c r="F2055" s="129"/>
      <c r="G2055" s="129"/>
      <c r="H2055" s="129"/>
      <c r="I2055" s="129"/>
      <c r="L2055" s="132"/>
      <c r="Q2055" s="133"/>
      <c r="R2055" s="133"/>
      <c r="S2055" s="133"/>
      <c r="U2055" s="136"/>
      <c r="V2055" s="136"/>
      <c r="X2055" s="137"/>
      <c r="Y2055" s="135"/>
      <c r="AA2055" s="138"/>
    </row>
    <row r="2056" spans="1:27" x14ac:dyDescent="0.2">
      <c r="A2056" s="126"/>
      <c r="B2056" s="127"/>
      <c r="C2056" s="128"/>
      <c r="D2056" s="129"/>
      <c r="E2056" s="129"/>
      <c r="F2056" s="129"/>
      <c r="G2056" s="129"/>
      <c r="H2056" s="129"/>
      <c r="I2056" s="129"/>
      <c r="L2056" s="132"/>
      <c r="Q2056" s="133"/>
      <c r="R2056" s="133"/>
      <c r="S2056" s="133"/>
      <c r="U2056" s="136"/>
      <c r="V2056" s="136"/>
      <c r="X2056" s="137"/>
      <c r="Y2056" s="135"/>
      <c r="AA2056" s="138"/>
    </row>
    <row r="2057" spans="1:27" x14ac:dyDescent="0.2">
      <c r="A2057" s="126"/>
      <c r="B2057" s="127"/>
      <c r="C2057" s="128"/>
      <c r="D2057" s="129"/>
      <c r="E2057" s="129"/>
      <c r="F2057" s="129"/>
      <c r="G2057" s="129"/>
      <c r="H2057" s="129"/>
      <c r="I2057" s="129"/>
      <c r="L2057" s="132"/>
      <c r="Q2057" s="133"/>
      <c r="R2057" s="133"/>
      <c r="S2057" s="133"/>
      <c r="U2057" s="136"/>
      <c r="V2057" s="136"/>
      <c r="X2057" s="137"/>
      <c r="Y2057" s="135"/>
      <c r="AA2057" s="138"/>
    </row>
    <row r="2058" spans="1:27" x14ac:dyDescent="0.2">
      <c r="A2058" s="126"/>
      <c r="B2058" s="127"/>
      <c r="C2058" s="128"/>
      <c r="D2058" s="129"/>
      <c r="E2058" s="129"/>
      <c r="F2058" s="129"/>
      <c r="G2058" s="129"/>
      <c r="H2058" s="129"/>
      <c r="I2058" s="129"/>
      <c r="L2058" s="132"/>
      <c r="Q2058" s="133"/>
      <c r="R2058" s="133"/>
      <c r="S2058" s="133"/>
      <c r="U2058" s="136"/>
      <c r="V2058" s="136"/>
      <c r="X2058" s="137"/>
      <c r="Y2058" s="135"/>
      <c r="AA2058" s="138"/>
    </row>
    <row r="2059" spans="1:27" x14ac:dyDescent="0.2">
      <c r="A2059" s="126"/>
      <c r="B2059" s="127"/>
      <c r="C2059" s="128"/>
      <c r="D2059" s="129"/>
      <c r="E2059" s="129"/>
      <c r="F2059" s="129"/>
      <c r="G2059" s="129"/>
      <c r="H2059" s="129"/>
      <c r="I2059" s="129"/>
      <c r="L2059" s="132"/>
      <c r="Q2059" s="133"/>
      <c r="R2059" s="133"/>
      <c r="S2059" s="133"/>
      <c r="U2059" s="136"/>
      <c r="V2059" s="136"/>
      <c r="X2059" s="137"/>
      <c r="Y2059" s="135"/>
      <c r="AA2059" s="138"/>
    </row>
    <row r="2060" spans="1:27" x14ac:dyDescent="0.2">
      <c r="A2060" s="126"/>
      <c r="B2060" s="127"/>
      <c r="C2060" s="128"/>
      <c r="D2060" s="129"/>
      <c r="E2060" s="129"/>
      <c r="F2060" s="129"/>
      <c r="G2060" s="129"/>
      <c r="H2060" s="129"/>
      <c r="I2060" s="129"/>
      <c r="L2060" s="132"/>
      <c r="Q2060" s="133"/>
      <c r="R2060" s="133"/>
      <c r="S2060" s="133"/>
      <c r="U2060" s="136"/>
      <c r="V2060" s="136"/>
      <c r="X2060" s="137"/>
      <c r="Y2060" s="135"/>
      <c r="AA2060" s="138"/>
    </row>
    <row r="2061" spans="1:27" x14ac:dyDescent="0.2">
      <c r="A2061" s="126"/>
      <c r="B2061" s="127"/>
      <c r="C2061" s="128"/>
      <c r="D2061" s="129"/>
      <c r="E2061" s="129"/>
      <c r="F2061" s="129"/>
      <c r="G2061" s="129"/>
      <c r="H2061" s="129"/>
      <c r="I2061" s="129"/>
      <c r="L2061" s="132"/>
      <c r="Q2061" s="133"/>
      <c r="R2061" s="133"/>
      <c r="S2061" s="133"/>
      <c r="U2061" s="136"/>
      <c r="V2061" s="136"/>
      <c r="X2061" s="137"/>
      <c r="Y2061" s="135"/>
      <c r="AA2061" s="138"/>
    </row>
    <row r="2062" spans="1:27" x14ac:dyDescent="0.2">
      <c r="A2062" s="126"/>
      <c r="B2062" s="127"/>
      <c r="C2062" s="128"/>
      <c r="D2062" s="129"/>
      <c r="E2062" s="129"/>
      <c r="F2062" s="129"/>
      <c r="G2062" s="129"/>
      <c r="H2062" s="129"/>
      <c r="I2062" s="129"/>
      <c r="L2062" s="132"/>
      <c r="Q2062" s="133"/>
      <c r="R2062" s="133"/>
      <c r="S2062" s="133"/>
      <c r="U2062" s="136"/>
      <c r="V2062" s="136"/>
      <c r="X2062" s="137"/>
      <c r="Y2062" s="135"/>
      <c r="AA2062" s="138"/>
    </row>
    <row r="2063" spans="1:27" x14ac:dyDescent="0.2">
      <c r="A2063" s="126"/>
      <c r="B2063" s="127"/>
      <c r="C2063" s="128"/>
      <c r="D2063" s="129"/>
      <c r="E2063" s="129"/>
      <c r="F2063" s="129"/>
      <c r="G2063" s="129"/>
      <c r="H2063" s="129"/>
      <c r="I2063" s="129"/>
      <c r="L2063" s="132"/>
      <c r="Q2063" s="133"/>
      <c r="R2063" s="133"/>
      <c r="S2063" s="133"/>
      <c r="U2063" s="136"/>
      <c r="V2063" s="136"/>
      <c r="X2063" s="137"/>
      <c r="Y2063" s="135"/>
      <c r="AA2063" s="138"/>
    </row>
    <row r="2064" spans="1:27" x14ac:dyDescent="0.2">
      <c r="A2064" s="126"/>
      <c r="B2064" s="127"/>
      <c r="C2064" s="128"/>
      <c r="D2064" s="129"/>
      <c r="E2064" s="129"/>
      <c r="F2064" s="129"/>
      <c r="G2064" s="129"/>
      <c r="H2064" s="129"/>
      <c r="I2064" s="129"/>
      <c r="L2064" s="132"/>
      <c r="Q2064" s="133"/>
      <c r="R2064" s="133"/>
      <c r="S2064" s="133"/>
      <c r="U2064" s="136"/>
      <c r="V2064" s="136"/>
      <c r="X2064" s="137"/>
      <c r="Y2064" s="135"/>
      <c r="AA2064" s="138"/>
    </row>
    <row r="2065" spans="1:27" x14ac:dyDescent="0.2">
      <c r="A2065" s="126"/>
      <c r="B2065" s="127"/>
      <c r="C2065" s="128"/>
      <c r="D2065" s="129"/>
      <c r="E2065" s="129"/>
      <c r="F2065" s="129"/>
      <c r="G2065" s="129"/>
      <c r="H2065" s="129"/>
      <c r="I2065" s="129"/>
      <c r="L2065" s="132"/>
      <c r="Q2065" s="133"/>
      <c r="R2065" s="133"/>
      <c r="S2065" s="133"/>
      <c r="U2065" s="136"/>
      <c r="V2065" s="136"/>
      <c r="X2065" s="137"/>
      <c r="Y2065" s="135"/>
      <c r="AA2065" s="138"/>
    </row>
    <row r="2066" spans="1:27" x14ac:dyDescent="0.2">
      <c r="A2066" s="126"/>
      <c r="B2066" s="127"/>
      <c r="C2066" s="128"/>
      <c r="D2066" s="129"/>
      <c r="E2066" s="129"/>
      <c r="F2066" s="129"/>
      <c r="G2066" s="129"/>
      <c r="H2066" s="129"/>
      <c r="I2066" s="129"/>
      <c r="L2066" s="132"/>
      <c r="Q2066" s="133"/>
      <c r="R2066" s="133"/>
      <c r="S2066" s="133"/>
      <c r="U2066" s="136"/>
      <c r="V2066" s="136"/>
      <c r="X2066" s="137"/>
      <c r="Y2066" s="135"/>
      <c r="AA2066" s="138"/>
    </row>
    <row r="2067" spans="1:27" x14ac:dyDescent="0.2">
      <c r="A2067" s="126"/>
      <c r="B2067" s="127"/>
      <c r="C2067" s="128"/>
      <c r="D2067" s="129"/>
      <c r="E2067" s="129"/>
      <c r="F2067" s="129"/>
      <c r="G2067" s="129"/>
      <c r="H2067" s="129"/>
      <c r="I2067" s="129"/>
      <c r="L2067" s="132"/>
      <c r="Q2067" s="133"/>
      <c r="R2067" s="133"/>
      <c r="S2067" s="133"/>
      <c r="U2067" s="136"/>
      <c r="V2067" s="136"/>
      <c r="X2067" s="137"/>
      <c r="Y2067" s="135"/>
      <c r="AA2067" s="138"/>
    </row>
    <row r="2068" spans="1:27" x14ac:dyDescent="0.2">
      <c r="A2068" s="126"/>
      <c r="B2068" s="127"/>
      <c r="C2068" s="128"/>
      <c r="D2068" s="129"/>
      <c r="E2068" s="129"/>
      <c r="F2068" s="129"/>
      <c r="G2068" s="129"/>
      <c r="H2068" s="129"/>
      <c r="I2068" s="129"/>
      <c r="L2068" s="132"/>
      <c r="Q2068" s="133"/>
      <c r="R2068" s="133"/>
      <c r="S2068" s="133"/>
      <c r="U2068" s="136"/>
      <c r="V2068" s="136"/>
      <c r="X2068" s="137"/>
      <c r="Y2068" s="135"/>
      <c r="AA2068" s="138"/>
    </row>
    <row r="2069" spans="1:27" x14ac:dyDescent="0.2">
      <c r="A2069" s="126"/>
      <c r="B2069" s="127"/>
      <c r="C2069" s="128"/>
      <c r="D2069" s="129"/>
      <c r="E2069" s="129"/>
      <c r="F2069" s="129"/>
      <c r="G2069" s="129"/>
      <c r="H2069" s="129"/>
      <c r="I2069" s="129"/>
      <c r="L2069" s="132"/>
      <c r="Q2069" s="133"/>
      <c r="R2069" s="133"/>
      <c r="S2069" s="133"/>
      <c r="U2069" s="136"/>
      <c r="V2069" s="136"/>
      <c r="X2069" s="137"/>
      <c r="Y2069" s="135"/>
      <c r="AA2069" s="138"/>
    </row>
    <row r="2070" spans="1:27" x14ac:dyDescent="0.2">
      <c r="A2070" s="126"/>
      <c r="B2070" s="127"/>
      <c r="C2070" s="128"/>
      <c r="D2070" s="129"/>
      <c r="E2070" s="129"/>
      <c r="F2070" s="129"/>
      <c r="G2070" s="129"/>
      <c r="H2070" s="129"/>
      <c r="I2070" s="129"/>
      <c r="L2070" s="132"/>
      <c r="Q2070" s="133"/>
      <c r="R2070" s="133"/>
      <c r="S2070" s="133"/>
      <c r="U2070" s="136"/>
      <c r="V2070" s="136"/>
      <c r="X2070" s="137"/>
      <c r="Y2070" s="135"/>
      <c r="AA2070" s="138"/>
    </row>
    <row r="2071" spans="1:27" x14ac:dyDescent="0.2">
      <c r="A2071" s="126"/>
      <c r="B2071" s="127"/>
      <c r="C2071" s="128"/>
      <c r="D2071" s="129"/>
      <c r="E2071" s="129"/>
      <c r="F2071" s="129"/>
      <c r="G2071" s="129"/>
      <c r="H2071" s="129"/>
      <c r="I2071" s="129"/>
      <c r="L2071" s="132"/>
      <c r="Q2071" s="133"/>
      <c r="R2071" s="133"/>
      <c r="S2071" s="133"/>
      <c r="U2071" s="136"/>
      <c r="V2071" s="136"/>
      <c r="X2071" s="137"/>
      <c r="Y2071" s="135"/>
      <c r="AA2071" s="138"/>
    </row>
    <row r="2072" spans="1:27" x14ac:dyDescent="0.2">
      <c r="A2072" s="126"/>
      <c r="B2072" s="127"/>
      <c r="C2072" s="128"/>
      <c r="D2072" s="129"/>
      <c r="E2072" s="129"/>
      <c r="F2072" s="129"/>
      <c r="G2072" s="129"/>
      <c r="H2072" s="129"/>
      <c r="I2072" s="129"/>
      <c r="L2072" s="132"/>
      <c r="Q2072" s="133"/>
      <c r="R2072" s="133"/>
      <c r="S2072" s="133"/>
      <c r="U2072" s="136"/>
      <c r="V2072" s="136"/>
      <c r="X2072" s="137"/>
      <c r="Y2072" s="135"/>
      <c r="AA2072" s="138"/>
    </row>
    <row r="2073" spans="1:27" x14ac:dyDescent="0.2">
      <c r="A2073" s="126"/>
      <c r="B2073" s="127"/>
      <c r="C2073" s="128"/>
      <c r="D2073" s="129"/>
      <c r="E2073" s="129"/>
      <c r="F2073" s="129"/>
      <c r="G2073" s="129"/>
      <c r="H2073" s="129"/>
      <c r="I2073" s="129"/>
      <c r="L2073" s="132"/>
      <c r="Q2073" s="133"/>
      <c r="R2073" s="133"/>
      <c r="S2073" s="133"/>
      <c r="U2073" s="136"/>
      <c r="V2073" s="136"/>
      <c r="X2073" s="137"/>
      <c r="Y2073" s="135"/>
      <c r="AA2073" s="138"/>
    </row>
    <row r="2074" spans="1:27" x14ac:dyDescent="0.2">
      <c r="A2074" s="126"/>
      <c r="B2074" s="127"/>
      <c r="C2074" s="128"/>
      <c r="D2074" s="129"/>
      <c r="E2074" s="129"/>
      <c r="F2074" s="129"/>
      <c r="G2074" s="129"/>
      <c r="H2074" s="129"/>
      <c r="I2074" s="129"/>
      <c r="L2074" s="132"/>
      <c r="Q2074" s="133"/>
      <c r="R2074" s="133"/>
      <c r="S2074" s="133"/>
      <c r="U2074" s="136"/>
      <c r="V2074" s="136"/>
      <c r="X2074" s="137"/>
      <c r="Y2074" s="135"/>
      <c r="AA2074" s="138"/>
    </row>
    <row r="2075" spans="1:27" x14ac:dyDescent="0.2">
      <c r="A2075" s="126"/>
      <c r="B2075" s="127"/>
      <c r="C2075" s="128"/>
      <c r="D2075" s="129"/>
      <c r="E2075" s="129"/>
      <c r="F2075" s="129"/>
      <c r="G2075" s="129"/>
      <c r="H2075" s="129"/>
      <c r="I2075" s="129"/>
      <c r="L2075" s="132"/>
      <c r="Q2075" s="133"/>
      <c r="R2075" s="133"/>
      <c r="S2075" s="133"/>
      <c r="U2075" s="136"/>
      <c r="V2075" s="136"/>
      <c r="X2075" s="137"/>
      <c r="Y2075" s="135"/>
      <c r="AA2075" s="138"/>
    </row>
    <row r="2076" spans="1:27" x14ac:dyDescent="0.2">
      <c r="A2076" s="126"/>
      <c r="B2076" s="127"/>
      <c r="C2076" s="128"/>
      <c r="D2076" s="129"/>
      <c r="E2076" s="129"/>
      <c r="F2076" s="129"/>
      <c r="G2076" s="129"/>
      <c r="H2076" s="129"/>
      <c r="I2076" s="129"/>
      <c r="L2076" s="132"/>
      <c r="Q2076" s="133"/>
      <c r="R2076" s="133"/>
      <c r="S2076" s="133"/>
      <c r="U2076" s="136"/>
      <c r="V2076" s="136"/>
      <c r="X2076" s="137"/>
      <c r="Y2076" s="135"/>
      <c r="AA2076" s="138"/>
    </row>
    <row r="2077" spans="1:27" x14ac:dyDescent="0.2">
      <c r="A2077" s="126"/>
      <c r="B2077" s="127"/>
      <c r="C2077" s="128"/>
      <c r="D2077" s="129"/>
      <c r="E2077" s="129"/>
      <c r="F2077" s="129"/>
      <c r="G2077" s="129"/>
      <c r="H2077" s="129"/>
      <c r="I2077" s="129"/>
      <c r="L2077" s="132"/>
      <c r="Q2077" s="133"/>
      <c r="R2077" s="133"/>
      <c r="S2077" s="133"/>
      <c r="U2077" s="136"/>
      <c r="V2077" s="136"/>
      <c r="X2077" s="137"/>
      <c r="Y2077" s="135"/>
      <c r="AA2077" s="138"/>
    </row>
    <row r="2078" spans="1:27" x14ac:dyDescent="0.2">
      <c r="A2078" s="126"/>
      <c r="B2078" s="127"/>
      <c r="C2078" s="128"/>
      <c r="D2078" s="129"/>
      <c r="E2078" s="129"/>
      <c r="F2078" s="129"/>
      <c r="G2078" s="129"/>
      <c r="H2078" s="129"/>
      <c r="I2078" s="129"/>
      <c r="L2078" s="132"/>
      <c r="Q2078" s="133"/>
      <c r="R2078" s="133"/>
      <c r="S2078" s="133"/>
      <c r="U2078" s="136"/>
      <c r="V2078" s="136"/>
      <c r="X2078" s="137"/>
      <c r="Y2078" s="135"/>
      <c r="AA2078" s="138"/>
    </row>
    <row r="2079" spans="1:27" x14ac:dyDescent="0.2">
      <c r="A2079" s="126"/>
      <c r="B2079" s="127"/>
      <c r="C2079" s="128"/>
      <c r="D2079" s="129"/>
      <c r="E2079" s="129"/>
      <c r="F2079" s="129"/>
      <c r="G2079" s="129"/>
      <c r="H2079" s="129"/>
      <c r="I2079" s="129"/>
      <c r="L2079" s="132"/>
      <c r="Q2079" s="133"/>
      <c r="R2079" s="133"/>
      <c r="S2079" s="133"/>
      <c r="U2079" s="136"/>
      <c r="V2079" s="136"/>
      <c r="X2079" s="137"/>
      <c r="Y2079" s="135"/>
      <c r="AA2079" s="138"/>
    </row>
    <row r="2080" spans="1:27" x14ac:dyDescent="0.2">
      <c r="A2080" s="126"/>
      <c r="B2080" s="127"/>
      <c r="C2080" s="128"/>
      <c r="D2080" s="129"/>
      <c r="E2080" s="129"/>
      <c r="F2080" s="129"/>
      <c r="G2080" s="129"/>
      <c r="H2080" s="129"/>
      <c r="I2080" s="129"/>
      <c r="L2080" s="132"/>
      <c r="Q2080" s="133"/>
      <c r="R2080" s="133"/>
      <c r="S2080" s="133"/>
      <c r="U2080" s="136"/>
      <c r="V2080" s="136"/>
      <c r="X2080" s="137"/>
      <c r="Y2080" s="135"/>
      <c r="AA2080" s="138"/>
    </row>
    <row r="2081" spans="1:27" x14ac:dyDescent="0.2">
      <c r="A2081" s="126"/>
      <c r="B2081" s="127"/>
      <c r="C2081" s="128"/>
      <c r="D2081" s="129"/>
      <c r="E2081" s="129"/>
      <c r="F2081" s="129"/>
      <c r="G2081" s="129"/>
      <c r="H2081" s="129"/>
      <c r="I2081" s="129"/>
      <c r="L2081" s="132"/>
      <c r="Q2081" s="133"/>
      <c r="R2081" s="133"/>
      <c r="S2081" s="133"/>
      <c r="U2081" s="136"/>
      <c r="V2081" s="136"/>
      <c r="X2081" s="137"/>
      <c r="Y2081" s="135"/>
      <c r="AA2081" s="138"/>
    </row>
    <row r="2082" spans="1:27" x14ac:dyDescent="0.2">
      <c r="A2082" s="126"/>
      <c r="B2082" s="127"/>
      <c r="C2082" s="128"/>
      <c r="D2082" s="129"/>
      <c r="E2082" s="129"/>
      <c r="F2082" s="129"/>
      <c r="G2082" s="129"/>
      <c r="H2082" s="129"/>
      <c r="I2082" s="129"/>
      <c r="L2082" s="132"/>
      <c r="Q2082" s="133"/>
      <c r="R2082" s="133"/>
      <c r="S2082" s="133"/>
      <c r="U2082" s="136"/>
      <c r="V2082" s="136"/>
      <c r="X2082" s="137"/>
      <c r="Y2082" s="135"/>
      <c r="AA2082" s="138"/>
    </row>
    <row r="2083" spans="1:27" x14ac:dyDescent="0.2">
      <c r="A2083" s="126"/>
      <c r="B2083" s="127"/>
      <c r="C2083" s="128"/>
      <c r="D2083" s="129"/>
      <c r="E2083" s="129"/>
      <c r="F2083" s="129"/>
      <c r="G2083" s="129"/>
      <c r="H2083" s="129"/>
      <c r="I2083" s="129"/>
      <c r="L2083" s="132"/>
      <c r="Q2083" s="133"/>
      <c r="R2083" s="133"/>
      <c r="S2083" s="133"/>
      <c r="U2083" s="136"/>
      <c r="V2083" s="136"/>
      <c r="X2083" s="137"/>
      <c r="Y2083" s="135"/>
      <c r="AA2083" s="138"/>
    </row>
    <row r="2084" spans="1:27" x14ac:dyDescent="0.2">
      <c r="A2084" s="126"/>
      <c r="B2084" s="127"/>
      <c r="C2084" s="128"/>
      <c r="D2084" s="129"/>
      <c r="E2084" s="129"/>
      <c r="F2084" s="129"/>
      <c r="G2084" s="129"/>
      <c r="H2084" s="129"/>
      <c r="I2084" s="129"/>
      <c r="L2084" s="132"/>
      <c r="Q2084" s="133"/>
      <c r="R2084" s="133"/>
      <c r="S2084" s="133"/>
      <c r="U2084" s="136"/>
      <c r="V2084" s="136"/>
      <c r="X2084" s="137"/>
      <c r="Y2084" s="135"/>
      <c r="AA2084" s="138"/>
    </row>
    <row r="2085" spans="1:27" x14ac:dyDescent="0.2">
      <c r="A2085" s="126"/>
      <c r="B2085" s="127"/>
      <c r="C2085" s="128"/>
      <c r="D2085" s="129"/>
      <c r="E2085" s="129"/>
      <c r="F2085" s="129"/>
      <c r="G2085" s="129"/>
      <c r="H2085" s="129"/>
      <c r="I2085" s="129"/>
      <c r="L2085" s="132"/>
      <c r="Q2085" s="133"/>
      <c r="R2085" s="133"/>
      <c r="S2085" s="133"/>
      <c r="U2085" s="136"/>
      <c r="V2085" s="136"/>
      <c r="X2085" s="137"/>
      <c r="Y2085" s="135"/>
      <c r="AA2085" s="138"/>
    </row>
    <row r="2086" spans="1:27" x14ac:dyDescent="0.2">
      <c r="A2086" s="126"/>
      <c r="B2086" s="127"/>
      <c r="C2086" s="128"/>
      <c r="D2086" s="129"/>
      <c r="E2086" s="129"/>
      <c r="F2086" s="129"/>
      <c r="G2086" s="129"/>
      <c r="H2086" s="129"/>
      <c r="I2086" s="129"/>
      <c r="L2086" s="132"/>
      <c r="Q2086" s="133"/>
      <c r="R2086" s="133"/>
      <c r="S2086" s="133"/>
      <c r="U2086" s="136"/>
      <c r="V2086" s="136"/>
      <c r="X2086" s="137"/>
      <c r="Y2086" s="135"/>
      <c r="AA2086" s="138"/>
    </row>
    <row r="2087" spans="1:27" x14ac:dyDescent="0.2">
      <c r="A2087" s="126"/>
      <c r="B2087" s="127"/>
      <c r="C2087" s="128"/>
      <c r="D2087" s="129"/>
      <c r="E2087" s="129"/>
      <c r="F2087" s="129"/>
      <c r="G2087" s="129"/>
      <c r="H2087" s="129"/>
      <c r="I2087" s="129"/>
      <c r="L2087" s="132"/>
      <c r="Q2087" s="133"/>
      <c r="R2087" s="133"/>
      <c r="S2087" s="133"/>
      <c r="U2087" s="136"/>
      <c r="V2087" s="136"/>
      <c r="X2087" s="137"/>
      <c r="Y2087" s="135"/>
      <c r="AA2087" s="138"/>
    </row>
    <row r="2088" spans="1:27" x14ac:dyDescent="0.2">
      <c r="A2088" s="126"/>
      <c r="B2088" s="127"/>
      <c r="C2088" s="128"/>
      <c r="D2088" s="129"/>
      <c r="E2088" s="129"/>
      <c r="F2088" s="129"/>
      <c r="G2088" s="129"/>
      <c r="H2088" s="129"/>
      <c r="I2088" s="129"/>
      <c r="L2088" s="132"/>
      <c r="Q2088" s="133"/>
      <c r="R2088" s="133"/>
      <c r="S2088" s="133"/>
      <c r="U2088" s="136"/>
      <c r="V2088" s="136"/>
      <c r="X2088" s="137"/>
      <c r="Y2088" s="135"/>
      <c r="AA2088" s="138"/>
    </row>
    <row r="2089" spans="1:27" x14ac:dyDescent="0.2">
      <c r="A2089" s="126"/>
      <c r="B2089" s="127"/>
      <c r="C2089" s="128"/>
      <c r="D2089" s="129"/>
      <c r="E2089" s="129"/>
      <c r="F2089" s="129"/>
      <c r="G2089" s="129"/>
      <c r="H2089" s="129"/>
      <c r="I2089" s="129"/>
      <c r="L2089" s="132"/>
      <c r="Q2089" s="133"/>
      <c r="R2089" s="133"/>
      <c r="S2089" s="133"/>
      <c r="U2089" s="136"/>
      <c r="V2089" s="136"/>
      <c r="X2089" s="137"/>
      <c r="Y2089" s="135"/>
      <c r="AA2089" s="138"/>
    </row>
    <row r="2090" spans="1:27" x14ac:dyDescent="0.2">
      <c r="A2090" s="126"/>
      <c r="B2090" s="127"/>
      <c r="C2090" s="128"/>
      <c r="D2090" s="129"/>
      <c r="E2090" s="129"/>
      <c r="F2090" s="129"/>
      <c r="G2090" s="129"/>
      <c r="H2090" s="129"/>
      <c r="I2090" s="129"/>
      <c r="L2090" s="132"/>
      <c r="Q2090" s="133"/>
      <c r="R2090" s="133"/>
      <c r="S2090" s="133"/>
      <c r="U2090" s="136"/>
      <c r="V2090" s="136"/>
      <c r="X2090" s="137"/>
      <c r="Y2090" s="135"/>
      <c r="AA2090" s="138"/>
    </row>
    <row r="2091" spans="1:27" x14ac:dyDescent="0.2">
      <c r="A2091" s="126"/>
      <c r="B2091" s="127"/>
      <c r="C2091" s="128"/>
      <c r="D2091" s="129"/>
      <c r="E2091" s="129"/>
      <c r="F2091" s="129"/>
      <c r="G2091" s="129"/>
      <c r="H2091" s="129"/>
      <c r="I2091" s="129"/>
      <c r="L2091" s="132"/>
      <c r="Q2091" s="133"/>
      <c r="R2091" s="133"/>
      <c r="S2091" s="133"/>
      <c r="U2091" s="136"/>
      <c r="V2091" s="136"/>
      <c r="X2091" s="137"/>
      <c r="Y2091" s="135"/>
      <c r="AA2091" s="138"/>
    </row>
    <row r="2092" spans="1:27" x14ac:dyDescent="0.2">
      <c r="A2092" s="126"/>
      <c r="B2092" s="127"/>
      <c r="C2092" s="128"/>
      <c r="D2092" s="129"/>
      <c r="E2092" s="129"/>
      <c r="F2092" s="129"/>
      <c r="G2092" s="129"/>
      <c r="H2092" s="129"/>
      <c r="I2092" s="129"/>
      <c r="L2092" s="132"/>
      <c r="Q2092" s="133"/>
      <c r="R2092" s="133"/>
      <c r="S2092" s="133"/>
      <c r="U2092" s="136"/>
      <c r="V2092" s="136"/>
      <c r="X2092" s="137"/>
      <c r="Y2092" s="135"/>
      <c r="AA2092" s="138"/>
    </row>
    <row r="2093" spans="1:27" x14ac:dyDescent="0.2">
      <c r="A2093" s="126"/>
      <c r="B2093" s="127"/>
      <c r="C2093" s="128"/>
      <c r="D2093" s="129"/>
      <c r="E2093" s="129"/>
      <c r="F2093" s="129"/>
      <c r="G2093" s="129"/>
      <c r="H2093" s="129"/>
      <c r="I2093" s="129"/>
      <c r="L2093" s="132"/>
      <c r="Q2093" s="133"/>
      <c r="R2093" s="133"/>
      <c r="S2093" s="133"/>
      <c r="U2093" s="136"/>
      <c r="V2093" s="136"/>
      <c r="X2093" s="137"/>
      <c r="Y2093" s="135"/>
      <c r="AA2093" s="138"/>
    </row>
    <row r="2094" spans="1:27" x14ac:dyDescent="0.2">
      <c r="A2094" s="126"/>
      <c r="B2094" s="127"/>
      <c r="C2094" s="128"/>
      <c r="D2094" s="129"/>
      <c r="E2094" s="129"/>
      <c r="F2094" s="129"/>
      <c r="G2094" s="129"/>
      <c r="H2094" s="129"/>
      <c r="I2094" s="129"/>
      <c r="L2094" s="132"/>
      <c r="Q2094" s="133"/>
      <c r="R2094" s="133"/>
      <c r="S2094" s="133"/>
      <c r="U2094" s="136"/>
      <c r="V2094" s="136"/>
      <c r="X2094" s="137"/>
      <c r="Y2094" s="135"/>
      <c r="AA2094" s="138"/>
    </row>
    <row r="2095" spans="1:27" x14ac:dyDescent="0.2">
      <c r="A2095" s="126"/>
      <c r="B2095" s="127"/>
      <c r="C2095" s="128"/>
      <c r="D2095" s="129"/>
      <c r="E2095" s="129"/>
      <c r="F2095" s="129"/>
      <c r="G2095" s="129"/>
      <c r="H2095" s="129"/>
      <c r="I2095" s="129"/>
      <c r="L2095" s="132"/>
      <c r="Q2095" s="133"/>
      <c r="R2095" s="133"/>
      <c r="S2095" s="133"/>
      <c r="U2095" s="136"/>
      <c r="V2095" s="136"/>
      <c r="X2095" s="137"/>
      <c r="Y2095" s="135"/>
      <c r="AA2095" s="138"/>
    </row>
    <row r="2096" spans="1:27" x14ac:dyDescent="0.2">
      <c r="A2096" s="126"/>
      <c r="B2096" s="127"/>
      <c r="C2096" s="128"/>
      <c r="D2096" s="129"/>
      <c r="E2096" s="129"/>
      <c r="F2096" s="129"/>
      <c r="G2096" s="129"/>
      <c r="H2096" s="129"/>
      <c r="I2096" s="129"/>
      <c r="L2096" s="132"/>
      <c r="Q2096" s="133"/>
      <c r="R2096" s="133"/>
      <c r="S2096" s="133"/>
      <c r="U2096" s="136"/>
      <c r="V2096" s="136"/>
      <c r="X2096" s="137"/>
      <c r="Y2096" s="135"/>
      <c r="AA2096" s="138"/>
    </row>
    <row r="2097" spans="1:27" x14ac:dyDescent="0.2">
      <c r="A2097" s="126"/>
      <c r="B2097" s="127"/>
      <c r="C2097" s="128"/>
      <c r="D2097" s="129"/>
      <c r="E2097" s="129"/>
      <c r="F2097" s="129"/>
      <c r="G2097" s="129"/>
      <c r="H2097" s="129"/>
      <c r="I2097" s="129"/>
      <c r="L2097" s="132"/>
      <c r="Q2097" s="133"/>
      <c r="R2097" s="133"/>
      <c r="S2097" s="133"/>
      <c r="U2097" s="136"/>
      <c r="V2097" s="136"/>
      <c r="X2097" s="137"/>
      <c r="Y2097" s="135"/>
      <c r="AA2097" s="138"/>
    </row>
    <row r="2098" spans="1:27" x14ac:dyDescent="0.2">
      <c r="A2098" s="126"/>
      <c r="B2098" s="127"/>
      <c r="C2098" s="128"/>
      <c r="D2098" s="129"/>
      <c r="E2098" s="129"/>
      <c r="F2098" s="129"/>
      <c r="G2098" s="129"/>
      <c r="H2098" s="129"/>
      <c r="I2098" s="129"/>
      <c r="L2098" s="132"/>
      <c r="Q2098" s="133"/>
      <c r="R2098" s="133"/>
      <c r="S2098" s="133"/>
      <c r="U2098" s="136"/>
      <c r="V2098" s="136"/>
      <c r="X2098" s="137"/>
      <c r="Y2098" s="135"/>
      <c r="AA2098" s="138"/>
    </row>
    <row r="2099" spans="1:27" x14ac:dyDescent="0.2">
      <c r="A2099" s="126"/>
      <c r="B2099" s="127"/>
      <c r="C2099" s="128"/>
      <c r="D2099" s="129"/>
      <c r="E2099" s="129"/>
      <c r="F2099" s="129"/>
      <c r="G2099" s="129"/>
      <c r="H2099" s="129"/>
      <c r="I2099" s="129"/>
      <c r="L2099" s="132"/>
      <c r="Q2099" s="133"/>
      <c r="R2099" s="133"/>
      <c r="S2099" s="133"/>
      <c r="U2099" s="136"/>
      <c r="V2099" s="136"/>
      <c r="X2099" s="137"/>
      <c r="Y2099" s="135"/>
      <c r="AA2099" s="138"/>
    </row>
    <row r="2100" spans="1:27" x14ac:dyDescent="0.2">
      <c r="A2100" s="126"/>
      <c r="B2100" s="127"/>
      <c r="C2100" s="128"/>
      <c r="D2100" s="129"/>
      <c r="E2100" s="129"/>
      <c r="F2100" s="129"/>
      <c r="G2100" s="129"/>
      <c r="H2100" s="129"/>
      <c r="I2100" s="129"/>
      <c r="L2100" s="132"/>
      <c r="Q2100" s="133"/>
      <c r="R2100" s="133"/>
      <c r="S2100" s="133"/>
      <c r="U2100" s="136"/>
      <c r="V2100" s="136"/>
      <c r="X2100" s="137"/>
      <c r="Y2100" s="135"/>
      <c r="AA2100" s="138"/>
    </row>
    <row r="2101" spans="1:27" x14ac:dyDescent="0.2">
      <c r="A2101" s="126"/>
      <c r="B2101" s="127"/>
      <c r="C2101" s="128"/>
      <c r="D2101" s="129"/>
      <c r="E2101" s="129"/>
      <c r="F2101" s="129"/>
      <c r="G2101" s="129"/>
      <c r="H2101" s="129"/>
      <c r="I2101" s="129"/>
      <c r="L2101" s="132"/>
      <c r="Q2101" s="133"/>
      <c r="R2101" s="133"/>
      <c r="S2101" s="133"/>
      <c r="U2101" s="136"/>
      <c r="V2101" s="136"/>
      <c r="X2101" s="137"/>
      <c r="Y2101" s="135"/>
      <c r="AA2101" s="138"/>
    </row>
    <row r="2102" spans="1:27" x14ac:dyDescent="0.2">
      <c r="A2102" s="126"/>
      <c r="B2102" s="127"/>
      <c r="C2102" s="128"/>
      <c r="D2102" s="129"/>
      <c r="E2102" s="129"/>
      <c r="F2102" s="129"/>
      <c r="G2102" s="129"/>
      <c r="H2102" s="129"/>
      <c r="I2102" s="129"/>
      <c r="L2102" s="132"/>
      <c r="Q2102" s="133"/>
      <c r="R2102" s="133"/>
      <c r="S2102" s="133"/>
      <c r="U2102" s="136"/>
      <c r="V2102" s="136"/>
      <c r="X2102" s="137"/>
      <c r="Y2102" s="135"/>
      <c r="AA2102" s="138"/>
    </row>
    <row r="2103" spans="1:27" x14ac:dyDescent="0.2">
      <c r="A2103" s="126"/>
      <c r="B2103" s="127"/>
      <c r="C2103" s="128"/>
      <c r="D2103" s="129"/>
      <c r="E2103" s="129"/>
      <c r="F2103" s="129"/>
      <c r="G2103" s="129"/>
      <c r="H2103" s="129"/>
      <c r="I2103" s="129"/>
      <c r="L2103" s="132"/>
      <c r="Q2103" s="133"/>
      <c r="R2103" s="133"/>
      <c r="S2103" s="133"/>
      <c r="U2103" s="136"/>
      <c r="V2103" s="136"/>
      <c r="X2103" s="137"/>
      <c r="Y2103" s="135"/>
      <c r="AA2103" s="138"/>
    </row>
    <row r="2104" spans="1:27" x14ac:dyDescent="0.2">
      <c r="A2104" s="126"/>
      <c r="B2104" s="127"/>
      <c r="C2104" s="128"/>
      <c r="D2104" s="129"/>
      <c r="E2104" s="129"/>
      <c r="F2104" s="129"/>
      <c r="G2104" s="129"/>
      <c r="H2104" s="129"/>
      <c r="I2104" s="129"/>
      <c r="L2104" s="132"/>
      <c r="Q2104" s="133"/>
      <c r="R2104" s="133"/>
      <c r="S2104" s="133"/>
      <c r="U2104" s="136"/>
      <c r="V2104" s="136"/>
      <c r="X2104" s="137"/>
      <c r="Y2104" s="135"/>
      <c r="AA2104" s="138"/>
    </row>
    <row r="2105" spans="1:27" x14ac:dyDescent="0.2">
      <c r="A2105" s="126"/>
      <c r="B2105" s="127"/>
      <c r="C2105" s="128"/>
      <c r="D2105" s="129"/>
      <c r="E2105" s="129"/>
      <c r="F2105" s="129"/>
      <c r="G2105" s="129"/>
      <c r="H2105" s="129"/>
      <c r="I2105" s="129"/>
      <c r="L2105" s="132"/>
      <c r="Q2105" s="133"/>
      <c r="R2105" s="133"/>
      <c r="S2105" s="133"/>
      <c r="U2105" s="136"/>
      <c r="V2105" s="136"/>
      <c r="X2105" s="137"/>
      <c r="Y2105" s="135"/>
      <c r="AA2105" s="138"/>
    </row>
    <row r="2106" spans="1:27" x14ac:dyDescent="0.2">
      <c r="A2106" s="126"/>
      <c r="B2106" s="127"/>
      <c r="C2106" s="128"/>
      <c r="D2106" s="129"/>
      <c r="E2106" s="129"/>
      <c r="F2106" s="129"/>
      <c r="G2106" s="129"/>
      <c r="H2106" s="129"/>
      <c r="I2106" s="129"/>
      <c r="L2106" s="132"/>
      <c r="Q2106" s="133"/>
      <c r="R2106" s="133"/>
      <c r="S2106" s="133"/>
      <c r="U2106" s="136"/>
      <c r="V2106" s="136"/>
      <c r="X2106" s="137"/>
      <c r="Y2106" s="135"/>
      <c r="AA2106" s="138"/>
    </row>
    <row r="2107" spans="1:27" x14ac:dyDescent="0.2">
      <c r="A2107" s="126"/>
      <c r="B2107" s="127"/>
      <c r="C2107" s="128"/>
      <c r="D2107" s="129"/>
      <c r="E2107" s="129"/>
      <c r="F2107" s="129"/>
      <c r="G2107" s="129"/>
      <c r="H2107" s="129"/>
      <c r="I2107" s="129"/>
      <c r="L2107" s="132"/>
      <c r="Q2107" s="133"/>
      <c r="R2107" s="133"/>
      <c r="S2107" s="133"/>
      <c r="U2107" s="136"/>
      <c r="V2107" s="136"/>
      <c r="X2107" s="137"/>
      <c r="Y2107" s="135"/>
      <c r="AA2107" s="138"/>
    </row>
    <row r="2108" spans="1:27" x14ac:dyDescent="0.2">
      <c r="A2108" s="126"/>
      <c r="B2108" s="127"/>
      <c r="C2108" s="128"/>
      <c r="D2108" s="129"/>
      <c r="E2108" s="129"/>
      <c r="F2108" s="129"/>
      <c r="G2108" s="129"/>
      <c r="H2108" s="129"/>
      <c r="I2108" s="129"/>
      <c r="L2108" s="132"/>
      <c r="Q2108" s="133"/>
      <c r="R2108" s="133"/>
      <c r="S2108" s="133"/>
      <c r="U2108" s="136"/>
      <c r="V2108" s="136"/>
      <c r="X2108" s="137"/>
      <c r="Y2108" s="135"/>
      <c r="AA2108" s="138"/>
    </row>
    <row r="2109" spans="1:27" x14ac:dyDescent="0.2">
      <c r="A2109" s="126"/>
      <c r="B2109" s="127"/>
      <c r="C2109" s="128"/>
      <c r="D2109" s="129"/>
      <c r="E2109" s="129"/>
      <c r="F2109" s="129"/>
      <c r="G2109" s="129"/>
      <c r="H2109" s="129"/>
      <c r="I2109" s="129"/>
      <c r="L2109" s="132"/>
      <c r="Q2109" s="133"/>
      <c r="R2109" s="133"/>
      <c r="S2109" s="133"/>
      <c r="U2109" s="136"/>
      <c r="V2109" s="136"/>
      <c r="X2109" s="137"/>
      <c r="Y2109" s="135"/>
      <c r="AA2109" s="138"/>
    </row>
    <row r="2110" spans="1:27" x14ac:dyDescent="0.2">
      <c r="A2110" s="126"/>
      <c r="B2110" s="127"/>
      <c r="C2110" s="128"/>
      <c r="D2110" s="129"/>
      <c r="E2110" s="129"/>
      <c r="F2110" s="129"/>
      <c r="G2110" s="129"/>
      <c r="H2110" s="129"/>
      <c r="I2110" s="129"/>
      <c r="L2110" s="132"/>
      <c r="Q2110" s="133"/>
      <c r="R2110" s="133"/>
      <c r="S2110" s="133"/>
      <c r="U2110" s="136"/>
      <c r="V2110" s="136"/>
      <c r="X2110" s="137"/>
      <c r="Y2110" s="135"/>
      <c r="AA2110" s="138"/>
    </row>
    <row r="2111" spans="1:27" x14ac:dyDescent="0.2">
      <c r="A2111" s="126"/>
      <c r="B2111" s="127"/>
      <c r="C2111" s="128"/>
      <c r="D2111" s="129"/>
      <c r="E2111" s="129"/>
      <c r="F2111" s="129"/>
      <c r="G2111" s="129"/>
      <c r="H2111" s="129"/>
      <c r="I2111" s="129"/>
      <c r="L2111" s="132"/>
      <c r="Q2111" s="133"/>
      <c r="R2111" s="133"/>
      <c r="S2111" s="133"/>
      <c r="U2111" s="136"/>
      <c r="V2111" s="136"/>
      <c r="X2111" s="137"/>
      <c r="Y2111" s="135"/>
      <c r="AA2111" s="138"/>
    </row>
    <row r="2112" spans="1:27" x14ac:dyDescent="0.2">
      <c r="A2112" s="126"/>
      <c r="B2112" s="127"/>
      <c r="C2112" s="128"/>
      <c r="D2112" s="129"/>
      <c r="E2112" s="129"/>
      <c r="F2112" s="129"/>
      <c r="G2112" s="129"/>
      <c r="H2112" s="129"/>
      <c r="I2112" s="129"/>
      <c r="L2112" s="132"/>
      <c r="Q2112" s="133"/>
      <c r="R2112" s="133"/>
      <c r="S2112" s="133"/>
      <c r="U2112" s="136"/>
      <c r="V2112" s="136"/>
      <c r="X2112" s="137"/>
      <c r="Y2112" s="135"/>
      <c r="AA2112" s="138"/>
    </row>
    <row r="2113" spans="1:27" x14ac:dyDescent="0.2">
      <c r="A2113" s="126"/>
      <c r="B2113" s="127"/>
      <c r="C2113" s="128"/>
      <c r="D2113" s="129"/>
      <c r="E2113" s="129"/>
      <c r="F2113" s="129"/>
      <c r="G2113" s="129"/>
      <c r="H2113" s="129"/>
      <c r="I2113" s="129"/>
      <c r="L2113" s="132"/>
      <c r="Q2113" s="133"/>
      <c r="R2113" s="133"/>
      <c r="S2113" s="133"/>
      <c r="U2113" s="136"/>
      <c r="V2113" s="136"/>
      <c r="X2113" s="137"/>
      <c r="Y2113" s="135"/>
      <c r="AA2113" s="138"/>
    </row>
    <row r="2114" spans="1:27" x14ac:dyDescent="0.2">
      <c r="A2114" s="126"/>
      <c r="B2114" s="127"/>
      <c r="C2114" s="128"/>
      <c r="D2114" s="129"/>
      <c r="E2114" s="129"/>
      <c r="F2114" s="129"/>
      <c r="G2114" s="129"/>
      <c r="H2114" s="129"/>
      <c r="I2114" s="129"/>
      <c r="L2114" s="132"/>
      <c r="Q2114" s="133"/>
      <c r="R2114" s="133"/>
      <c r="S2114" s="133"/>
      <c r="U2114" s="136"/>
      <c r="V2114" s="136"/>
      <c r="X2114" s="137"/>
      <c r="Y2114" s="135"/>
      <c r="AA2114" s="138"/>
    </row>
    <row r="2115" spans="1:27" x14ac:dyDescent="0.2">
      <c r="A2115" s="126"/>
      <c r="B2115" s="127"/>
      <c r="C2115" s="128"/>
      <c r="D2115" s="129"/>
      <c r="E2115" s="129"/>
      <c r="F2115" s="129"/>
      <c r="G2115" s="129"/>
      <c r="H2115" s="129"/>
      <c r="I2115" s="129"/>
      <c r="L2115" s="132"/>
      <c r="Q2115" s="133"/>
      <c r="R2115" s="133"/>
      <c r="S2115" s="133"/>
      <c r="U2115" s="136"/>
      <c r="V2115" s="136"/>
      <c r="X2115" s="137"/>
      <c r="Y2115" s="135"/>
      <c r="AA2115" s="138"/>
    </row>
    <row r="2116" spans="1:27" x14ac:dyDescent="0.2">
      <c r="A2116" s="126"/>
      <c r="B2116" s="127"/>
      <c r="C2116" s="128"/>
      <c r="D2116" s="129"/>
      <c r="E2116" s="129"/>
      <c r="F2116" s="129"/>
      <c r="G2116" s="129"/>
      <c r="H2116" s="129"/>
      <c r="I2116" s="129"/>
      <c r="L2116" s="132"/>
      <c r="Q2116" s="133"/>
      <c r="R2116" s="133"/>
      <c r="S2116" s="133"/>
      <c r="U2116" s="136"/>
      <c r="V2116" s="136"/>
      <c r="X2116" s="137"/>
      <c r="Y2116" s="135"/>
      <c r="AA2116" s="138"/>
    </row>
    <row r="2117" spans="1:27" x14ac:dyDescent="0.2">
      <c r="A2117" s="126"/>
      <c r="B2117" s="127"/>
      <c r="C2117" s="128"/>
      <c r="D2117" s="129"/>
      <c r="E2117" s="129"/>
      <c r="F2117" s="129"/>
      <c r="G2117" s="129"/>
      <c r="H2117" s="129"/>
      <c r="I2117" s="129"/>
      <c r="L2117" s="132"/>
      <c r="Q2117" s="133"/>
      <c r="R2117" s="133"/>
      <c r="S2117" s="133"/>
      <c r="U2117" s="136"/>
      <c r="V2117" s="136"/>
      <c r="X2117" s="137"/>
      <c r="Y2117" s="135"/>
      <c r="AA2117" s="138"/>
    </row>
    <row r="2118" spans="1:27" x14ac:dyDescent="0.2">
      <c r="A2118" s="126"/>
      <c r="B2118" s="127"/>
      <c r="C2118" s="128"/>
      <c r="D2118" s="129"/>
      <c r="E2118" s="129"/>
      <c r="F2118" s="129"/>
      <c r="G2118" s="129"/>
      <c r="H2118" s="129"/>
      <c r="I2118" s="129"/>
      <c r="L2118" s="132"/>
      <c r="Q2118" s="133"/>
      <c r="R2118" s="133"/>
      <c r="S2118" s="133"/>
      <c r="U2118" s="136"/>
      <c r="V2118" s="136"/>
      <c r="X2118" s="137"/>
      <c r="Y2118" s="135"/>
      <c r="AA2118" s="138"/>
    </row>
    <row r="2119" spans="1:27" x14ac:dyDescent="0.2">
      <c r="A2119" s="126"/>
      <c r="B2119" s="127"/>
      <c r="C2119" s="128"/>
      <c r="D2119" s="129"/>
      <c r="E2119" s="129"/>
      <c r="F2119" s="129"/>
      <c r="G2119" s="129"/>
      <c r="H2119" s="129"/>
      <c r="I2119" s="129"/>
      <c r="L2119" s="132"/>
      <c r="Q2119" s="133"/>
      <c r="R2119" s="133"/>
      <c r="S2119" s="133"/>
      <c r="U2119" s="136"/>
      <c r="V2119" s="136"/>
      <c r="X2119" s="137"/>
      <c r="Y2119" s="135"/>
      <c r="AA2119" s="138"/>
    </row>
    <row r="2120" spans="1:27" x14ac:dyDescent="0.2">
      <c r="A2120" s="126"/>
      <c r="B2120" s="127"/>
      <c r="C2120" s="128"/>
      <c r="D2120" s="129"/>
      <c r="E2120" s="129"/>
      <c r="F2120" s="129"/>
      <c r="G2120" s="129"/>
      <c r="H2120" s="129"/>
      <c r="I2120" s="129"/>
      <c r="L2120" s="132"/>
      <c r="Q2120" s="133"/>
      <c r="R2120" s="133"/>
      <c r="S2120" s="133"/>
      <c r="U2120" s="136"/>
      <c r="V2120" s="136"/>
      <c r="X2120" s="137"/>
      <c r="Y2120" s="135"/>
      <c r="AA2120" s="138"/>
    </row>
    <row r="2121" spans="1:27" x14ac:dyDescent="0.2">
      <c r="A2121" s="126"/>
      <c r="B2121" s="127"/>
      <c r="C2121" s="128"/>
      <c r="D2121" s="129"/>
      <c r="E2121" s="129"/>
      <c r="F2121" s="129"/>
      <c r="G2121" s="129"/>
      <c r="H2121" s="129"/>
      <c r="I2121" s="129"/>
      <c r="L2121" s="132"/>
      <c r="Q2121" s="133"/>
      <c r="R2121" s="133"/>
      <c r="S2121" s="133"/>
      <c r="U2121" s="136"/>
      <c r="V2121" s="136"/>
      <c r="X2121" s="137"/>
      <c r="Y2121" s="135"/>
      <c r="AA2121" s="138"/>
    </row>
    <row r="2122" spans="1:27" x14ac:dyDescent="0.2">
      <c r="A2122" s="126"/>
      <c r="B2122" s="127"/>
      <c r="C2122" s="128"/>
      <c r="D2122" s="129"/>
      <c r="E2122" s="129"/>
      <c r="F2122" s="129"/>
      <c r="G2122" s="129"/>
      <c r="H2122" s="129"/>
      <c r="I2122" s="129"/>
      <c r="L2122" s="132"/>
      <c r="Q2122" s="133"/>
      <c r="R2122" s="133"/>
      <c r="S2122" s="133"/>
      <c r="U2122" s="136"/>
      <c r="V2122" s="136"/>
      <c r="X2122" s="137"/>
      <c r="Y2122" s="135"/>
      <c r="AA2122" s="138"/>
    </row>
    <row r="2123" spans="1:27" x14ac:dyDescent="0.2">
      <c r="A2123" s="126"/>
      <c r="B2123" s="127"/>
      <c r="C2123" s="128"/>
      <c r="D2123" s="129"/>
      <c r="E2123" s="129"/>
      <c r="F2123" s="129"/>
      <c r="G2123" s="129"/>
      <c r="H2123" s="129"/>
      <c r="I2123" s="129"/>
      <c r="L2123" s="132"/>
      <c r="Q2123" s="133"/>
      <c r="R2123" s="133"/>
      <c r="S2123" s="133"/>
      <c r="U2123" s="136"/>
      <c r="V2123" s="136"/>
      <c r="X2123" s="137"/>
      <c r="Y2123" s="135"/>
      <c r="AA2123" s="138"/>
    </row>
    <row r="2124" spans="1:27" x14ac:dyDescent="0.2">
      <c r="A2124" s="126"/>
      <c r="B2124" s="127"/>
      <c r="C2124" s="128"/>
      <c r="D2124" s="129"/>
      <c r="E2124" s="129"/>
      <c r="F2124" s="129"/>
      <c r="G2124" s="129"/>
      <c r="H2124" s="129"/>
      <c r="I2124" s="129"/>
      <c r="L2124" s="132"/>
      <c r="Q2124" s="133"/>
      <c r="R2124" s="133"/>
      <c r="S2124" s="133"/>
      <c r="U2124" s="136"/>
      <c r="V2124" s="136"/>
      <c r="X2124" s="137"/>
      <c r="Y2124" s="135"/>
      <c r="AA2124" s="138"/>
    </row>
    <row r="2125" spans="1:27" x14ac:dyDescent="0.2">
      <c r="A2125" s="126"/>
      <c r="B2125" s="127"/>
      <c r="C2125" s="128"/>
      <c r="D2125" s="129"/>
      <c r="E2125" s="129"/>
      <c r="F2125" s="129"/>
      <c r="G2125" s="129"/>
      <c r="H2125" s="129"/>
      <c r="I2125" s="129"/>
      <c r="L2125" s="132"/>
      <c r="Q2125" s="133"/>
      <c r="R2125" s="133"/>
      <c r="S2125" s="133"/>
      <c r="U2125" s="136"/>
      <c r="V2125" s="136"/>
      <c r="X2125" s="137"/>
      <c r="Y2125" s="135"/>
      <c r="AA2125" s="138"/>
    </row>
    <row r="2126" spans="1:27" x14ac:dyDescent="0.2">
      <c r="A2126" s="126"/>
      <c r="B2126" s="127"/>
      <c r="C2126" s="128"/>
      <c r="D2126" s="129"/>
      <c r="E2126" s="129"/>
      <c r="F2126" s="129"/>
      <c r="G2126" s="129"/>
      <c r="H2126" s="129"/>
      <c r="I2126" s="129"/>
      <c r="L2126" s="132"/>
      <c r="Q2126" s="133"/>
      <c r="R2126" s="133"/>
      <c r="S2126" s="133"/>
      <c r="U2126" s="136"/>
      <c r="V2126" s="136"/>
      <c r="X2126" s="137"/>
      <c r="Y2126" s="135"/>
      <c r="AA2126" s="138"/>
    </row>
    <row r="2127" spans="1:27" x14ac:dyDescent="0.2">
      <c r="A2127" s="126"/>
      <c r="B2127" s="127"/>
      <c r="C2127" s="128"/>
      <c r="D2127" s="129"/>
      <c r="E2127" s="129"/>
      <c r="F2127" s="129"/>
      <c r="G2127" s="129"/>
      <c r="H2127" s="129"/>
      <c r="I2127" s="129"/>
      <c r="L2127" s="132"/>
      <c r="Q2127" s="133"/>
      <c r="R2127" s="133"/>
      <c r="S2127" s="133"/>
      <c r="U2127" s="136"/>
      <c r="V2127" s="136"/>
      <c r="X2127" s="137"/>
      <c r="Y2127" s="135"/>
      <c r="AA2127" s="138"/>
    </row>
    <row r="2128" spans="1:27" x14ac:dyDescent="0.2">
      <c r="A2128" s="126"/>
      <c r="B2128" s="127"/>
      <c r="C2128" s="128"/>
      <c r="D2128" s="129"/>
      <c r="E2128" s="129"/>
      <c r="F2128" s="129"/>
      <c r="G2128" s="129"/>
      <c r="H2128" s="129"/>
      <c r="I2128" s="129"/>
      <c r="L2128" s="132"/>
      <c r="Q2128" s="133"/>
      <c r="R2128" s="133"/>
      <c r="S2128" s="133"/>
      <c r="U2128" s="136"/>
      <c r="V2128" s="136"/>
      <c r="X2128" s="137"/>
      <c r="Y2128" s="135"/>
      <c r="AA2128" s="138"/>
    </row>
    <row r="2129" spans="1:27" x14ac:dyDescent="0.2">
      <c r="A2129" s="126"/>
      <c r="B2129" s="127"/>
      <c r="C2129" s="128"/>
      <c r="D2129" s="129"/>
      <c r="E2129" s="129"/>
      <c r="F2129" s="129"/>
      <c r="G2129" s="129"/>
      <c r="H2129" s="129"/>
      <c r="I2129" s="129"/>
      <c r="L2129" s="132"/>
      <c r="Q2129" s="133"/>
      <c r="R2129" s="133"/>
      <c r="S2129" s="133"/>
      <c r="U2129" s="136"/>
      <c r="V2129" s="136"/>
      <c r="X2129" s="137"/>
      <c r="Y2129" s="135"/>
      <c r="AA2129" s="138"/>
    </row>
    <row r="2130" spans="1:27" x14ac:dyDescent="0.2">
      <c r="A2130" s="126"/>
      <c r="B2130" s="127"/>
      <c r="C2130" s="128"/>
      <c r="D2130" s="129"/>
      <c r="E2130" s="129"/>
      <c r="F2130" s="129"/>
      <c r="G2130" s="129"/>
      <c r="H2130" s="129"/>
      <c r="I2130" s="129"/>
      <c r="L2130" s="132"/>
      <c r="Q2130" s="133"/>
      <c r="R2130" s="133"/>
      <c r="S2130" s="133"/>
      <c r="U2130" s="136"/>
      <c r="V2130" s="136"/>
      <c r="X2130" s="137"/>
      <c r="Y2130" s="135"/>
      <c r="AA2130" s="138"/>
    </row>
    <row r="2131" spans="1:27" x14ac:dyDescent="0.2">
      <c r="A2131" s="126"/>
      <c r="B2131" s="127"/>
      <c r="C2131" s="128"/>
      <c r="D2131" s="129"/>
      <c r="E2131" s="129"/>
      <c r="F2131" s="129"/>
      <c r="G2131" s="129"/>
      <c r="H2131" s="129"/>
      <c r="I2131" s="129"/>
      <c r="L2131" s="132"/>
      <c r="Q2131" s="133"/>
      <c r="R2131" s="133"/>
      <c r="S2131" s="133"/>
      <c r="U2131" s="136"/>
      <c r="V2131" s="136"/>
      <c r="X2131" s="137"/>
      <c r="Y2131" s="135"/>
      <c r="AA2131" s="138"/>
    </row>
    <row r="2132" spans="1:27" x14ac:dyDescent="0.2">
      <c r="A2132" s="126"/>
      <c r="B2132" s="127"/>
      <c r="C2132" s="128"/>
      <c r="D2132" s="129"/>
      <c r="E2132" s="129"/>
      <c r="F2132" s="129"/>
      <c r="G2132" s="129"/>
      <c r="H2132" s="129"/>
      <c r="I2132" s="129"/>
      <c r="L2132" s="132"/>
      <c r="Q2132" s="133"/>
      <c r="R2132" s="133"/>
      <c r="S2132" s="133"/>
      <c r="U2132" s="136"/>
      <c r="V2132" s="136"/>
      <c r="X2132" s="137"/>
      <c r="Y2132" s="135"/>
      <c r="AA2132" s="138"/>
    </row>
    <row r="2133" spans="1:27" x14ac:dyDescent="0.2">
      <c r="A2133" s="126"/>
      <c r="B2133" s="127"/>
      <c r="C2133" s="128"/>
      <c r="D2133" s="129"/>
      <c r="E2133" s="129"/>
      <c r="F2133" s="129"/>
      <c r="G2133" s="129"/>
      <c r="H2133" s="129"/>
      <c r="I2133" s="129"/>
      <c r="L2133" s="132"/>
      <c r="Q2133" s="133"/>
      <c r="R2133" s="133"/>
      <c r="S2133" s="133"/>
      <c r="U2133" s="136"/>
      <c r="V2133" s="136"/>
      <c r="X2133" s="137"/>
      <c r="Y2133" s="135"/>
      <c r="AA2133" s="138"/>
    </row>
    <row r="2134" spans="1:27" x14ac:dyDescent="0.2">
      <c r="A2134" s="126"/>
      <c r="B2134" s="127"/>
      <c r="C2134" s="128"/>
      <c r="D2134" s="129"/>
      <c r="E2134" s="129"/>
      <c r="F2134" s="129"/>
      <c r="G2134" s="129"/>
      <c r="H2134" s="129"/>
      <c r="I2134" s="129"/>
      <c r="L2134" s="132"/>
      <c r="Q2134" s="133"/>
      <c r="R2134" s="133"/>
      <c r="S2134" s="133"/>
      <c r="U2134" s="136"/>
      <c r="V2134" s="136"/>
      <c r="X2134" s="137"/>
      <c r="Y2134" s="135"/>
      <c r="AA2134" s="138"/>
    </row>
    <row r="2135" spans="1:27" x14ac:dyDescent="0.2">
      <c r="A2135" s="126"/>
      <c r="B2135" s="127"/>
      <c r="C2135" s="128"/>
      <c r="D2135" s="129"/>
      <c r="E2135" s="129"/>
      <c r="F2135" s="129"/>
      <c r="G2135" s="129"/>
      <c r="H2135" s="129"/>
      <c r="I2135" s="129"/>
      <c r="L2135" s="132"/>
      <c r="Q2135" s="133"/>
      <c r="R2135" s="133"/>
      <c r="S2135" s="133"/>
      <c r="U2135" s="136"/>
      <c r="V2135" s="136"/>
      <c r="X2135" s="137"/>
      <c r="Y2135" s="135"/>
      <c r="AA2135" s="138"/>
    </row>
    <row r="2136" spans="1:27" x14ac:dyDescent="0.2">
      <c r="A2136" s="126"/>
      <c r="B2136" s="127"/>
      <c r="C2136" s="128"/>
      <c r="D2136" s="129"/>
      <c r="E2136" s="129"/>
      <c r="F2136" s="129"/>
      <c r="G2136" s="129"/>
      <c r="H2136" s="129"/>
      <c r="I2136" s="129"/>
      <c r="L2136" s="132"/>
      <c r="Q2136" s="133"/>
      <c r="R2136" s="133"/>
      <c r="S2136" s="133"/>
      <c r="U2136" s="136"/>
      <c r="V2136" s="136"/>
      <c r="X2136" s="137"/>
      <c r="Y2136" s="135"/>
      <c r="AA2136" s="138"/>
    </row>
    <row r="2137" spans="1:27" x14ac:dyDescent="0.2">
      <c r="A2137" s="126"/>
      <c r="B2137" s="127"/>
      <c r="C2137" s="128"/>
      <c r="D2137" s="129"/>
      <c r="E2137" s="129"/>
      <c r="F2137" s="129"/>
      <c r="G2137" s="129"/>
      <c r="H2137" s="129"/>
      <c r="I2137" s="129"/>
      <c r="L2137" s="132"/>
      <c r="Q2137" s="133"/>
      <c r="R2137" s="133"/>
      <c r="S2137" s="133"/>
      <c r="U2137" s="136"/>
      <c r="V2137" s="136"/>
      <c r="X2137" s="137"/>
      <c r="Y2137" s="135"/>
      <c r="AA2137" s="138"/>
    </row>
    <row r="2138" spans="1:27" x14ac:dyDescent="0.2">
      <c r="A2138" s="126"/>
      <c r="B2138" s="127"/>
      <c r="C2138" s="128"/>
      <c r="D2138" s="129"/>
      <c r="E2138" s="129"/>
      <c r="F2138" s="129"/>
      <c r="G2138" s="129"/>
      <c r="H2138" s="129"/>
      <c r="I2138" s="129"/>
      <c r="L2138" s="132"/>
      <c r="Q2138" s="133"/>
      <c r="R2138" s="133"/>
      <c r="S2138" s="133"/>
      <c r="U2138" s="136"/>
      <c r="V2138" s="136"/>
      <c r="X2138" s="137"/>
      <c r="Y2138" s="135"/>
      <c r="AA2138" s="138"/>
    </row>
    <row r="2139" spans="1:27" x14ac:dyDescent="0.2">
      <c r="A2139" s="126"/>
      <c r="B2139" s="127"/>
      <c r="C2139" s="128"/>
      <c r="D2139" s="129"/>
      <c r="E2139" s="129"/>
      <c r="F2139" s="129"/>
      <c r="G2139" s="129"/>
      <c r="H2139" s="129"/>
      <c r="I2139" s="129"/>
      <c r="L2139" s="132"/>
      <c r="Q2139" s="133"/>
      <c r="R2139" s="133"/>
      <c r="S2139" s="133"/>
      <c r="U2139" s="136"/>
      <c r="V2139" s="136"/>
      <c r="X2139" s="137"/>
      <c r="Y2139" s="135"/>
      <c r="AA2139" s="138"/>
    </row>
    <row r="2140" spans="1:27" x14ac:dyDescent="0.2">
      <c r="A2140" s="126"/>
      <c r="B2140" s="127"/>
      <c r="C2140" s="128"/>
      <c r="D2140" s="129"/>
      <c r="E2140" s="129"/>
      <c r="F2140" s="129"/>
      <c r="G2140" s="129"/>
      <c r="H2140" s="129"/>
      <c r="I2140" s="129"/>
      <c r="L2140" s="132"/>
      <c r="Q2140" s="133"/>
      <c r="R2140" s="133"/>
      <c r="S2140" s="133"/>
      <c r="U2140" s="136"/>
      <c r="V2140" s="136"/>
      <c r="X2140" s="137"/>
      <c r="Y2140" s="135"/>
      <c r="AA2140" s="138"/>
    </row>
    <row r="2141" spans="1:27" x14ac:dyDescent="0.2">
      <c r="A2141" s="126"/>
      <c r="B2141" s="127"/>
      <c r="C2141" s="128"/>
      <c r="D2141" s="129"/>
      <c r="E2141" s="129"/>
      <c r="F2141" s="129"/>
      <c r="G2141" s="129"/>
      <c r="H2141" s="129"/>
      <c r="I2141" s="129"/>
      <c r="L2141" s="132"/>
      <c r="Q2141" s="133"/>
      <c r="R2141" s="133"/>
      <c r="S2141" s="133"/>
      <c r="U2141" s="136"/>
      <c r="V2141" s="136"/>
      <c r="X2141" s="137"/>
      <c r="Y2141" s="135"/>
      <c r="AA2141" s="138"/>
    </row>
    <row r="2142" spans="1:27" x14ac:dyDescent="0.2">
      <c r="A2142" s="126"/>
      <c r="B2142" s="127"/>
      <c r="C2142" s="128"/>
      <c r="D2142" s="129"/>
      <c r="E2142" s="129"/>
      <c r="F2142" s="129"/>
      <c r="G2142" s="129"/>
      <c r="H2142" s="129"/>
      <c r="I2142" s="129"/>
      <c r="L2142" s="132"/>
      <c r="Q2142" s="133"/>
      <c r="R2142" s="133"/>
      <c r="S2142" s="133"/>
      <c r="U2142" s="136"/>
      <c r="V2142" s="136"/>
      <c r="X2142" s="137"/>
      <c r="Y2142" s="135"/>
      <c r="AA2142" s="138"/>
    </row>
    <row r="2143" spans="1:27" x14ac:dyDescent="0.2">
      <c r="A2143" s="126"/>
      <c r="B2143" s="127"/>
      <c r="C2143" s="128"/>
      <c r="D2143" s="129"/>
      <c r="E2143" s="129"/>
      <c r="F2143" s="129"/>
      <c r="G2143" s="129"/>
      <c r="H2143" s="129"/>
      <c r="I2143" s="129"/>
      <c r="L2143" s="132"/>
      <c r="Q2143" s="133"/>
      <c r="R2143" s="133"/>
      <c r="S2143" s="133"/>
      <c r="U2143" s="136"/>
      <c r="V2143" s="136"/>
      <c r="X2143" s="137"/>
      <c r="Y2143" s="135"/>
      <c r="AA2143" s="138"/>
    </row>
    <row r="2144" spans="1:27" x14ac:dyDescent="0.2">
      <c r="A2144" s="126"/>
      <c r="B2144" s="127"/>
      <c r="C2144" s="128"/>
      <c r="D2144" s="129"/>
      <c r="E2144" s="129"/>
      <c r="F2144" s="129"/>
      <c r="G2144" s="129"/>
      <c r="H2144" s="129"/>
      <c r="I2144" s="129"/>
      <c r="L2144" s="132"/>
      <c r="Q2144" s="133"/>
      <c r="R2144" s="133"/>
      <c r="S2144" s="133"/>
      <c r="U2144" s="136"/>
      <c r="V2144" s="136"/>
      <c r="X2144" s="137"/>
      <c r="Y2144" s="135"/>
      <c r="AA2144" s="138"/>
    </row>
    <row r="2145" spans="1:27" x14ac:dyDescent="0.2">
      <c r="A2145" s="126"/>
      <c r="B2145" s="127"/>
      <c r="C2145" s="128"/>
      <c r="D2145" s="129"/>
      <c r="E2145" s="129"/>
      <c r="F2145" s="129"/>
      <c r="G2145" s="129"/>
      <c r="H2145" s="129"/>
      <c r="I2145" s="129"/>
      <c r="L2145" s="132"/>
      <c r="Q2145" s="133"/>
      <c r="R2145" s="133"/>
      <c r="S2145" s="133"/>
      <c r="U2145" s="136"/>
      <c r="V2145" s="136"/>
      <c r="X2145" s="137"/>
      <c r="Y2145" s="135"/>
      <c r="AA2145" s="138"/>
    </row>
    <row r="2146" spans="1:27" x14ac:dyDescent="0.2">
      <c r="A2146" s="126"/>
      <c r="B2146" s="127"/>
      <c r="C2146" s="128"/>
      <c r="D2146" s="129"/>
      <c r="E2146" s="129"/>
      <c r="F2146" s="129"/>
      <c r="G2146" s="129"/>
      <c r="H2146" s="129"/>
      <c r="I2146" s="129"/>
      <c r="L2146" s="132"/>
      <c r="Q2146" s="133"/>
      <c r="R2146" s="133"/>
      <c r="S2146" s="133"/>
      <c r="U2146" s="136"/>
      <c r="V2146" s="136"/>
      <c r="X2146" s="137"/>
      <c r="Y2146" s="135"/>
      <c r="AA2146" s="138"/>
    </row>
    <row r="2147" spans="1:27" x14ac:dyDescent="0.2">
      <c r="A2147" s="126"/>
      <c r="B2147" s="127"/>
      <c r="C2147" s="128"/>
      <c r="D2147" s="129"/>
      <c r="E2147" s="129"/>
      <c r="F2147" s="129"/>
      <c r="G2147" s="129"/>
      <c r="H2147" s="129"/>
      <c r="I2147" s="129"/>
      <c r="L2147" s="132"/>
      <c r="Q2147" s="133"/>
      <c r="R2147" s="133"/>
      <c r="S2147" s="133"/>
      <c r="U2147" s="136"/>
      <c r="V2147" s="136"/>
      <c r="X2147" s="137"/>
      <c r="Y2147" s="135"/>
      <c r="AA2147" s="138"/>
    </row>
    <row r="2148" spans="1:27" x14ac:dyDescent="0.2">
      <c r="A2148" s="126"/>
      <c r="B2148" s="127"/>
      <c r="C2148" s="128"/>
      <c r="D2148" s="129"/>
      <c r="E2148" s="129"/>
      <c r="F2148" s="129"/>
      <c r="G2148" s="129"/>
      <c r="H2148" s="129"/>
      <c r="I2148" s="129"/>
      <c r="L2148" s="132"/>
      <c r="Q2148" s="133"/>
      <c r="R2148" s="133"/>
      <c r="S2148" s="133"/>
      <c r="U2148" s="136"/>
      <c r="V2148" s="136"/>
      <c r="X2148" s="137"/>
      <c r="Y2148" s="135"/>
      <c r="AA2148" s="138"/>
    </row>
    <row r="2149" spans="1:27" x14ac:dyDescent="0.2">
      <c r="A2149" s="126"/>
      <c r="B2149" s="127"/>
      <c r="C2149" s="128"/>
      <c r="D2149" s="129"/>
      <c r="E2149" s="129"/>
      <c r="F2149" s="129"/>
      <c r="G2149" s="129"/>
      <c r="H2149" s="129"/>
      <c r="I2149" s="129"/>
      <c r="L2149" s="132"/>
      <c r="Q2149" s="133"/>
      <c r="R2149" s="133"/>
      <c r="S2149" s="133"/>
      <c r="U2149" s="136"/>
      <c r="V2149" s="136"/>
      <c r="X2149" s="137"/>
      <c r="Y2149" s="135"/>
      <c r="AA2149" s="138"/>
    </row>
    <row r="2150" spans="1:27" x14ac:dyDescent="0.2">
      <c r="A2150" s="126"/>
      <c r="B2150" s="127"/>
      <c r="C2150" s="128"/>
      <c r="D2150" s="129"/>
      <c r="E2150" s="129"/>
      <c r="F2150" s="129"/>
      <c r="G2150" s="129"/>
      <c r="H2150" s="129"/>
      <c r="I2150" s="129"/>
      <c r="L2150" s="132"/>
      <c r="Q2150" s="133"/>
      <c r="R2150" s="133"/>
      <c r="S2150" s="133"/>
      <c r="U2150" s="136"/>
      <c r="V2150" s="136"/>
      <c r="X2150" s="137"/>
      <c r="Y2150" s="135"/>
      <c r="AA2150" s="138"/>
    </row>
    <row r="2151" spans="1:27" x14ac:dyDescent="0.2">
      <c r="A2151" s="126"/>
      <c r="B2151" s="127"/>
      <c r="C2151" s="128"/>
      <c r="D2151" s="129"/>
      <c r="E2151" s="129"/>
      <c r="F2151" s="129"/>
      <c r="G2151" s="129"/>
      <c r="H2151" s="129"/>
      <c r="I2151" s="129"/>
      <c r="L2151" s="132"/>
      <c r="Q2151" s="133"/>
      <c r="R2151" s="133"/>
      <c r="S2151" s="133"/>
      <c r="U2151" s="136"/>
      <c r="V2151" s="136"/>
      <c r="X2151" s="137"/>
      <c r="Y2151" s="135"/>
      <c r="AA2151" s="138"/>
    </row>
    <row r="2152" spans="1:27" x14ac:dyDescent="0.2">
      <c r="A2152" s="126"/>
      <c r="B2152" s="127"/>
      <c r="C2152" s="128"/>
      <c r="D2152" s="129"/>
      <c r="E2152" s="129"/>
      <c r="F2152" s="129"/>
      <c r="G2152" s="129"/>
      <c r="H2152" s="129"/>
      <c r="I2152" s="129"/>
      <c r="L2152" s="132"/>
      <c r="Q2152" s="133"/>
      <c r="R2152" s="133"/>
      <c r="S2152" s="133"/>
      <c r="U2152" s="136"/>
      <c r="V2152" s="136"/>
      <c r="X2152" s="137"/>
      <c r="Y2152" s="135"/>
      <c r="AA2152" s="138"/>
    </row>
    <row r="2153" spans="1:27" x14ac:dyDescent="0.2">
      <c r="A2153" s="126"/>
      <c r="B2153" s="127"/>
      <c r="C2153" s="128"/>
      <c r="D2153" s="129"/>
      <c r="E2153" s="129"/>
      <c r="F2153" s="129"/>
      <c r="G2153" s="129"/>
      <c r="H2153" s="129"/>
      <c r="I2153" s="129"/>
      <c r="L2153" s="132"/>
      <c r="Q2153" s="133"/>
      <c r="R2153" s="133"/>
      <c r="S2153" s="133"/>
      <c r="U2153" s="136"/>
      <c r="V2153" s="136"/>
      <c r="X2153" s="137"/>
      <c r="Y2153" s="135"/>
      <c r="AA2153" s="138"/>
    </row>
    <row r="2154" spans="1:27" x14ac:dyDescent="0.2">
      <c r="A2154" s="126"/>
      <c r="B2154" s="127"/>
      <c r="C2154" s="128"/>
      <c r="D2154" s="129"/>
      <c r="E2154" s="129"/>
      <c r="F2154" s="129"/>
      <c r="G2154" s="129"/>
      <c r="H2154" s="129"/>
      <c r="I2154" s="129"/>
      <c r="L2154" s="132"/>
      <c r="Q2154" s="133"/>
      <c r="R2154" s="133"/>
      <c r="S2154" s="133"/>
      <c r="U2154" s="136"/>
      <c r="V2154" s="136"/>
      <c r="X2154" s="137"/>
      <c r="Y2154" s="135"/>
      <c r="AA2154" s="138"/>
    </row>
    <row r="2155" spans="1:27" x14ac:dyDescent="0.2">
      <c r="A2155" s="126"/>
      <c r="B2155" s="127"/>
      <c r="C2155" s="128"/>
      <c r="D2155" s="129"/>
      <c r="E2155" s="129"/>
      <c r="F2155" s="129"/>
      <c r="G2155" s="129"/>
      <c r="H2155" s="129"/>
      <c r="I2155" s="129"/>
      <c r="L2155" s="132"/>
      <c r="Q2155" s="133"/>
      <c r="R2155" s="133"/>
      <c r="S2155" s="133"/>
      <c r="U2155" s="136"/>
      <c r="V2155" s="136"/>
      <c r="X2155" s="137"/>
      <c r="Y2155" s="135"/>
      <c r="AA2155" s="138"/>
    </row>
    <row r="2156" spans="1:27" x14ac:dyDescent="0.2">
      <c r="A2156" s="126"/>
      <c r="B2156" s="127"/>
      <c r="C2156" s="128"/>
      <c r="D2156" s="129"/>
      <c r="E2156" s="129"/>
      <c r="F2156" s="129"/>
      <c r="G2156" s="129"/>
      <c r="H2156" s="129"/>
      <c r="I2156" s="129"/>
      <c r="L2156" s="132"/>
      <c r="Q2156" s="133"/>
      <c r="R2156" s="133"/>
      <c r="S2156" s="133"/>
      <c r="U2156" s="136"/>
      <c r="V2156" s="136"/>
      <c r="X2156" s="137"/>
      <c r="Y2156" s="135"/>
      <c r="AA2156" s="138"/>
    </row>
    <row r="2157" spans="1:27" x14ac:dyDescent="0.2">
      <c r="A2157" s="126"/>
      <c r="B2157" s="127"/>
      <c r="C2157" s="128"/>
      <c r="D2157" s="129"/>
      <c r="E2157" s="129"/>
      <c r="F2157" s="129"/>
      <c r="G2157" s="129"/>
      <c r="H2157" s="129"/>
      <c r="I2157" s="129"/>
      <c r="L2157" s="132"/>
      <c r="Q2157" s="133"/>
      <c r="R2157" s="133"/>
      <c r="S2157" s="133"/>
      <c r="U2157" s="136"/>
      <c r="V2157" s="136"/>
      <c r="X2157" s="137"/>
      <c r="Y2157" s="135"/>
      <c r="AA2157" s="138"/>
    </row>
    <row r="2158" spans="1:27" x14ac:dyDescent="0.2">
      <c r="A2158" s="126"/>
      <c r="B2158" s="127"/>
      <c r="C2158" s="128"/>
      <c r="D2158" s="129"/>
      <c r="E2158" s="129"/>
      <c r="F2158" s="129"/>
      <c r="G2158" s="129"/>
      <c r="H2158" s="129"/>
      <c r="I2158" s="129"/>
      <c r="L2158" s="132"/>
      <c r="Q2158" s="133"/>
      <c r="R2158" s="133"/>
      <c r="S2158" s="133"/>
      <c r="U2158" s="136"/>
      <c r="V2158" s="136"/>
      <c r="X2158" s="137"/>
      <c r="Y2158" s="135"/>
      <c r="AA2158" s="138"/>
    </row>
    <row r="2159" spans="1:27" x14ac:dyDescent="0.2">
      <c r="A2159" s="126"/>
      <c r="B2159" s="127"/>
      <c r="C2159" s="128"/>
      <c r="D2159" s="129"/>
      <c r="E2159" s="129"/>
      <c r="F2159" s="129"/>
      <c r="G2159" s="129"/>
      <c r="H2159" s="129"/>
      <c r="I2159" s="129"/>
      <c r="L2159" s="132"/>
      <c r="Q2159" s="133"/>
      <c r="R2159" s="133"/>
      <c r="S2159" s="133"/>
      <c r="U2159" s="136"/>
      <c r="V2159" s="136"/>
      <c r="X2159" s="137"/>
      <c r="Y2159" s="135"/>
      <c r="AA2159" s="138"/>
    </row>
    <row r="2160" spans="1:27" x14ac:dyDescent="0.2">
      <c r="A2160" s="126"/>
      <c r="B2160" s="127"/>
      <c r="C2160" s="128"/>
      <c r="D2160" s="129"/>
      <c r="E2160" s="129"/>
      <c r="F2160" s="129"/>
      <c r="G2160" s="129"/>
      <c r="H2160" s="129"/>
      <c r="I2160" s="129"/>
      <c r="L2160" s="132"/>
      <c r="Q2160" s="133"/>
      <c r="R2160" s="133"/>
      <c r="S2160" s="133"/>
      <c r="U2160" s="136"/>
      <c r="V2160" s="136"/>
      <c r="X2160" s="137"/>
      <c r="Y2160" s="135"/>
      <c r="AA2160" s="138"/>
    </row>
    <row r="2161" spans="1:27" x14ac:dyDescent="0.2">
      <c r="A2161" s="126"/>
      <c r="B2161" s="127"/>
      <c r="C2161" s="128"/>
      <c r="D2161" s="129"/>
      <c r="E2161" s="129"/>
      <c r="F2161" s="129"/>
      <c r="G2161" s="129"/>
      <c r="H2161" s="129"/>
      <c r="I2161" s="129"/>
      <c r="L2161" s="132"/>
      <c r="Q2161" s="133"/>
      <c r="R2161" s="133"/>
      <c r="S2161" s="133"/>
      <c r="U2161" s="136"/>
      <c r="V2161" s="136"/>
      <c r="X2161" s="137"/>
      <c r="Y2161" s="135"/>
      <c r="AA2161" s="138"/>
    </row>
    <row r="2162" spans="1:27" x14ac:dyDescent="0.2">
      <c r="A2162" s="126"/>
      <c r="B2162" s="127"/>
      <c r="C2162" s="128"/>
      <c r="D2162" s="129"/>
      <c r="E2162" s="129"/>
      <c r="F2162" s="129"/>
      <c r="G2162" s="129"/>
      <c r="H2162" s="129"/>
      <c r="I2162" s="129"/>
      <c r="L2162" s="132"/>
      <c r="Q2162" s="133"/>
      <c r="R2162" s="133"/>
      <c r="S2162" s="133"/>
      <c r="U2162" s="136"/>
      <c r="V2162" s="136"/>
      <c r="X2162" s="137"/>
      <c r="Y2162" s="135"/>
      <c r="AA2162" s="138"/>
    </row>
    <row r="2163" spans="1:27" x14ac:dyDescent="0.2">
      <c r="A2163" s="126"/>
      <c r="B2163" s="127"/>
      <c r="C2163" s="128"/>
      <c r="D2163" s="129"/>
      <c r="E2163" s="129"/>
      <c r="F2163" s="129"/>
      <c r="G2163" s="129"/>
      <c r="H2163" s="129"/>
      <c r="I2163" s="129"/>
      <c r="L2163" s="132"/>
      <c r="Q2163" s="133"/>
      <c r="R2163" s="133"/>
      <c r="S2163" s="133"/>
      <c r="U2163" s="136"/>
      <c r="V2163" s="136"/>
      <c r="X2163" s="137"/>
      <c r="Y2163" s="135"/>
      <c r="AA2163" s="138"/>
    </row>
    <row r="2164" spans="1:27" x14ac:dyDescent="0.2">
      <c r="A2164" s="126"/>
      <c r="B2164" s="127"/>
      <c r="C2164" s="128"/>
      <c r="D2164" s="129"/>
      <c r="E2164" s="129"/>
      <c r="F2164" s="129"/>
      <c r="G2164" s="129"/>
      <c r="H2164" s="129"/>
      <c r="I2164" s="129"/>
      <c r="L2164" s="132"/>
      <c r="Q2164" s="133"/>
      <c r="R2164" s="133"/>
      <c r="S2164" s="133"/>
      <c r="U2164" s="136"/>
      <c r="V2164" s="136"/>
      <c r="X2164" s="137"/>
      <c r="Y2164" s="135"/>
      <c r="AA2164" s="138"/>
    </row>
    <row r="2165" spans="1:27" x14ac:dyDescent="0.2">
      <c r="A2165" s="126"/>
      <c r="B2165" s="127"/>
      <c r="C2165" s="128"/>
      <c r="D2165" s="129"/>
      <c r="E2165" s="129"/>
      <c r="F2165" s="129"/>
      <c r="G2165" s="129"/>
      <c r="H2165" s="129"/>
      <c r="I2165" s="129"/>
      <c r="L2165" s="132"/>
      <c r="Q2165" s="133"/>
      <c r="R2165" s="133"/>
      <c r="S2165" s="133"/>
      <c r="U2165" s="136"/>
      <c r="V2165" s="136"/>
      <c r="X2165" s="137"/>
      <c r="Y2165" s="135"/>
      <c r="AA2165" s="138"/>
    </row>
    <row r="2166" spans="1:27" x14ac:dyDescent="0.2">
      <c r="A2166" s="126"/>
      <c r="B2166" s="127"/>
      <c r="C2166" s="128"/>
      <c r="D2166" s="129"/>
      <c r="E2166" s="129"/>
      <c r="F2166" s="129"/>
      <c r="G2166" s="129"/>
      <c r="H2166" s="129"/>
      <c r="I2166" s="129"/>
      <c r="L2166" s="132"/>
      <c r="Q2166" s="133"/>
      <c r="R2166" s="133"/>
      <c r="S2166" s="133"/>
      <c r="U2166" s="136"/>
      <c r="V2166" s="136"/>
      <c r="X2166" s="137"/>
      <c r="Y2166" s="135"/>
      <c r="AA2166" s="138"/>
    </row>
    <row r="2167" spans="1:27" x14ac:dyDescent="0.2">
      <c r="A2167" s="126"/>
      <c r="B2167" s="127"/>
      <c r="C2167" s="128"/>
      <c r="D2167" s="129"/>
      <c r="E2167" s="129"/>
      <c r="F2167" s="129"/>
      <c r="G2167" s="129"/>
      <c r="H2167" s="129"/>
      <c r="I2167" s="129"/>
      <c r="L2167" s="132"/>
      <c r="Q2167" s="133"/>
      <c r="R2167" s="133"/>
      <c r="S2167" s="133"/>
      <c r="U2167" s="136"/>
      <c r="V2167" s="136"/>
      <c r="X2167" s="137"/>
      <c r="Y2167" s="135"/>
      <c r="AA2167" s="138"/>
    </row>
    <row r="2168" spans="1:27" x14ac:dyDescent="0.2">
      <c r="A2168" s="126"/>
      <c r="B2168" s="127"/>
      <c r="C2168" s="128"/>
      <c r="D2168" s="129"/>
      <c r="E2168" s="129"/>
      <c r="F2168" s="129"/>
      <c r="G2168" s="129"/>
      <c r="H2168" s="129"/>
      <c r="I2168" s="129"/>
      <c r="L2168" s="132"/>
      <c r="Q2168" s="133"/>
      <c r="R2168" s="133"/>
      <c r="S2168" s="133"/>
      <c r="U2168" s="136"/>
      <c r="V2168" s="136"/>
      <c r="X2168" s="137"/>
      <c r="Y2168" s="135"/>
      <c r="AA2168" s="138"/>
    </row>
    <row r="2169" spans="1:27" x14ac:dyDescent="0.2">
      <c r="A2169" s="126"/>
      <c r="B2169" s="127"/>
      <c r="C2169" s="128"/>
      <c r="D2169" s="129"/>
      <c r="E2169" s="129"/>
      <c r="F2169" s="129"/>
      <c r="G2169" s="129"/>
      <c r="H2169" s="129"/>
      <c r="I2169" s="129"/>
      <c r="L2169" s="132"/>
      <c r="Q2169" s="133"/>
      <c r="R2169" s="133"/>
      <c r="S2169" s="133"/>
      <c r="U2169" s="136"/>
      <c r="V2169" s="136"/>
      <c r="X2169" s="137"/>
      <c r="Y2169" s="135"/>
      <c r="AA2169" s="138"/>
    </row>
    <row r="2170" spans="1:27" x14ac:dyDescent="0.2">
      <c r="A2170" s="126"/>
      <c r="B2170" s="127"/>
      <c r="C2170" s="128"/>
      <c r="D2170" s="129"/>
      <c r="E2170" s="129"/>
      <c r="F2170" s="129"/>
      <c r="G2170" s="129"/>
      <c r="H2170" s="129"/>
      <c r="I2170" s="129"/>
      <c r="L2170" s="132"/>
      <c r="Q2170" s="133"/>
      <c r="R2170" s="133"/>
      <c r="S2170" s="133"/>
      <c r="U2170" s="136"/>
      <c r="V2170" s="136"/>
      <c r="X2170" s="137"/>
      <c r="Y2170" s="135"/>
      <c r="AA2170" s="138"/>
    </row>
    <row r="2171" spans="1:27" x14ac:dyDescent="0.2">
      <c r="A2171" s="126"/>
      <c r="B2171" s="127"/>
      <c r="C2171" s="128"/>
      <c r="D2171" s="129"/>
      <c r="E2171" s="129"/>
      <c r="F2171" s="129"/>
      <c r="G2171" s="129"/>
      <c r="H2171" s="129"/>
      <c r="I2171" s="129"/>
      <c r="L2171" s="132"/>
      <c r="Q2171" s="133"/>
      <c r="R2171" s="133"/>
      <c r="S2171" s="133"/>
      <c r="U2171" s="136"/>
      <c r="V2171" s="136"/>
      <c r="X2171" s="137"/>
      <c r="Y2171" s="135"/>
      <c r="AA2171" s="138"/>
    </row>
    <row r="2172" spans="1:27" x14ac:dyDescent="0.2">
      <c r="A2172" s="126"/>
      <c r="B2172" s="127"/>
      <c r="C2172" s="128"/>
      <c r="D2172" s="129"/>
      <c r="E2172" s="129"/>
      <c r="F2172" s="129"/>
      <c r="G2172" s="129"/>
      <c r="H2172" s="129"/>
      <c r="I2172" s="129"/>
      <c r="L2172" s="132"/>
      <c r="Q2172" s="133"/>
      <c r="R2172" s="133"/>
      <c r="S2172" s="133"/>
      <c r="U2172" s="136"/>
      <c r="V2172" s="136"/>
      <c r="X2172" s="137"/>
      <c r="Y2172" s="135"/>
      <c r="AA2172" s="138"/>
    </row>
    <row r="2173" spans="1:27" x14ac:dyDescent="0.2">
      <c r="A2173" s="126"/>
      <c r="B2173" s="127"/>
      <c r="C2173" s="128"/>
      <c r="D2173" s="129"/>
      <c r="E2173" s="129"/>
      <c r="F2173" s="129"/>
      <c r="G2173" s="129"/>
      <c r="H2173" s="129"/>
      <c r="I2173" s="129"/>
      <c r="L2173" s="132"/>
      <c r="Q2173" s="133"/>
      <c r="R2173" s="133"/>
      <c r="S2173" s="133"/>
      <c r="U2173" s="136"/>
      <c r="V2173" s="136"/>
      <c r="X2173" s="137"/>
      <c r="Y2173" s="135"/>
      <c r="AA2173" s="138"/>
    </row>
    <row r="2174" spans="1:27" x14ac:dyDescent="0.2">
      <c r="A2174" s="126"/>
      <c r="B2174" s="127"/>
      <c r="C2174" s="128"/>
      <c r="D2174" s="129"/>
      <c r="E2174" s="129"/>
      <c r="F2174" s="129"/>
      <c r="G2174" s="129"/>
      <c r="H2174" s="129"/>
      <c r="I2174" s="129"/>
      <c r="L2174" s="132"/>
      <c r="Q2174" s="133"/>
      <c r="R2174" s="133"/>
      <c r="S2174" s="133"/>
      <c r="U2174" s="136"/>
      <c r="V2174" s="136"/>
      <c r="X2174" s="137"/>
      <c r="Y2174" s="135"/>
      <c r="AA2174" s="138"/>
    </row>
    <row r="2175" spans="1:27" x14ac:dyDescent="0.2">
      <c r="A2175" s="126"/>
      <c r="B2175" s="127"/>
      <c r="C2175" s="128"/>
      <c r="D2175" s="129"/>
      <c r="E2175" s="129"/>
      <c r="F2175" s="129"/>
      <c r="G2175" s="129"/>
      <c r="H2175" s="129"/>
      <c r="I2175" s="129"/>
      <c r="L2175" s="132"/>
      <c r="Q2175" s="133"/>
      <c r="R2175" s="133"/>
      <c r="S2175" s="133"/>
      <c r="U2175" s="136"/>
      <c r="V2175" s="136"/>
      <c r="X2175" s="137"/>
      <c r="Y2175" s="135"/>
      <c r="AA2175" s="138"/>
    </row>
    <row r="2176" spans="1:27" x14ac:dyDescent="0.2">
      <c r="A2176" s="126"/>
      <c r="B2176" s="127"/>
      <c r="C2176" s="128"/>
      <c r="D2176" s="129"/>
      <c r="E2176" s="129"/>
      <c r="F2176" s="129"/>
      <c r="G2176" s="129"/>
      <c r="H2176" s="129"/>
      <c r="I2176" s="129"/>
      <c r="L2176" s="132"/>
      <c r="Q2176" s="133"/>
      <c r="R2176" s="133"/>
      <c r="S2176" s="133"/>
      <c r="U2176" s="136"/>
      <c r="V2176" s="136"/>
      <c r="X2176" s="137"/>
      <c r="Y2176" s="135"/>
      <c r="AA2176" s="138"/>
    </row>
    <row r="2177" spans="1:27" x14ac:dyDescent="0.2">
      <c r="A2177" s="126"/>
      <c r="B2177" s="127"/>
      <c r="C2177" s="128"/>
      <c r="D2177" s="129"/>
      <c r="E2177" s="129"/>
      <c r="F2177" s="129"/>
      <c r="G2177" s="129"/>
      <c r="H2177" s="129"/>
      <c r="I2177" s="129"/>
      <c r="L2177" s="132"/>
      <c r="Q2177" s="133"/>
      <c r="R2177" s="133"/>
      <c r="S2177" s="133"/>
      <c r="U2177" s="136"/>
      <c r="V2177" s="136"/>
      <c r="X2177" s="137"/>
      <c r="Y2177" s="135"/>
      <c r="AA2177" s="138"/>
    </row>
    <row r="2178" spans="1:27" x14ac:dyDescent="0.2">
      <c r="A2178" s="126"/>
      <c r="B2178" s="127"/>
      <c r="C2178" s="128"/>
      <c r="D2178" s="129"/>
      <c r="E2178" s="129"/>
      <c r="F2178" s="129"/>
      <c r="G2178" s="129"/>
      <c r="H2178" s="129"/>
      <c r="I2178" s="129"/>
      <c r="L2178" s="132"/>
      <c r="Q2178" s="133"/>
      <c r="R2178" s="133"/>
      <c r="S2178" s="133"/>
      <c r="U2178" s="136"/>
      <c r="V2178" s="136"/>
      <c r="X2178" s="137"/>
      <c r="Y2178" s="135"/>
      <c r="AA2178" s="138"/>
    </row>
    <row r="2179" spans="1:27" x14ac:dyDescent="0.2">
      <c r="A2179" s="126"/>
      <c r="B2179" s="127"/>
      <c r="C2179" s="128"/>
      <c r="D2179" s="129"/>
      <c r="E2179" s="129"/>
      <c r="F2179" s="129"/>
      <c r="G2179" s="129"/>
      <c r="H2179" s="129"/>
      <c r="I2179" s="129"/>
      <c r="L2179" s="132"/>
      <c r="Q2179" s="133"/>
      <c r="R2179" s="133"/>
      <c r="S2179" s="133"/>
      <c r="U2179" s="136"/>
      <c r="V2179" s="136"/>
      <c r="X2179" s="137"/>
      <c r="Y2179" s="135"/>
      <c r="AA2179" s="138"/>
    </row>
    <row r="2180" spans="1:27" x14ac:dyDescent="0.2">
      <c r="A2180" s="126"/>
      <c r="B2180" s="127"/>
      <c r="C2180" s="128"/>
      <c r="D2180" s="129"/>
      <c r="E2180" s="129"/>
      <c r="F2180" s="129"/>
      <c r="G2180" s="129"/>
      <c r="H2180" s="129"/>
      <c r="I2180" s="129"/>
      <c r="L2180" s="132"/>
      <c r="Q2180" s="133"/>
      <c r="R2180" s="133"/>
      <c r="S2180" s="133"/>
      <c r="U2180" s="136"/>
      <c r="V2180" s="136"/>
      <c r="X2180" s="137"/>
      <c r="Y2180" s="135"/>
      <c r="AA2180" s="138"/>
    </row>
    <row r="2181" spans="1:27" x14ac:dyDescent="0.2">
      <c r="A2181" s="126"/>
      <c r="B2181" s="127"/>
      <c r="C2181" s="128"/>
      <c r="D2181" s="129"/>
      <c r="E2181" s="129"/>
      <c r="F2181" s="129"/>
      <c r="G2181" s="129"/>
      <c r="H2181" s="129"/>
      <c r="I2181" s="129"/>
      <c r="L2181" s="132"/>
      <c r="Q2181" s="133"/>
      <c r="R2181" s="133"/>
      <c r="S2181" s="133"/>
      <c r="U2181" s="136"/>
      <c r="V2181" s="136"/>
      <c r="X2181" s="137"/>
      <c r="Y2181" s="135"/>
      <c r="AA2181" s="138"/>
    </row>
    <row r="2182" spans="1:27" x14ac:dyDescent="0.2">
      <c r="A2182" s="126"/>
      <c r="B2182" s="127"/>
      <c r="C2182" s="128"/>
      <c r="D2182" s="129"/>
      <c r="E2182" s="129"/>
      <c r="F2182" s="129"/>
      <c r="G2182" s="129"/>
      <c r="H2182" s="129"/>
      <c r="I2182" s="129"/>
      <c r="L2182" s="132"/>
      <c r="Q2182" s="133"/>
      <c r="R2182" s="133"/>
      <c r="S2182" s="133"/>
      <c r="U2182" s="136"/>
      <c r="V2182" s="136"/>
      <c r="X2182" s="137"/>
      <c r="Y2182" s="135"/>
      <c r="AA2182" s="138"/>
    </row>
    <row r="2183" spans="1:27" x14ac:dyDescent="0.2">
      <c r="A2183" s="126"/>
      <c r="B2183" s="127"/>
      <c r="C2183" s="128"/>
      <c r="D2183" s="129"/>
      <c r="E2183" s="129"/>
      <c r="F2183" s="129"/>
      <c r="G2183" s="129"/>
      <c r="H2183" s="129"/>
      <c r="I2183" s="129"/>
      <c r="L2183" s="132"/>
      <c r="Q2183" s="133"/>
      <c r="R2183" s="133"/>
      <c r="S2183" s="133"/>
      <c r="U2183" s="136"/>
      <c r="V2183" s="136"/>
      <c r="X2183" s="137"/>
      <c r="Y2183" s="135"/>
      <c r="AA2183" s="138"/>
    </row>
    <row r="2184" spans="1:27" x14ac:dyDescent="0.2">
      <c r="A2184" s="126"/>
      <c r="B2184" s="127"/>
      <c r="C2184" s="128"/>
      <c r="D2184" s="129"/>
      <c r="E2184" s="129"/>
      <c r="F2184" s="129"/>
      <c r="G2184" s="129"/>
      <c r="H2184" s="129"/>
      <c r="I2184" s="129"/>
      <c r="L2184" s="132"/>
      <c r="Q2184" s="133"/>
      <c r="R2184" s="133"/>
      <c r="S2184" s="133"/>
      <c r="U2184" s="136"/>
      <c r="V2184" s="136"/>
      <c r="X2184" s="137"/>
      <c r="Y2184" s="135"/>
      <c r="AA2184" s="138"/>
    </row>
    <row r="2185" spans="1:27" x14ac:dyDescent="0.2">
      <c r="A2185" s="126"/>
      <c r="B2185" s="127"/>
      <c r="C2185" s="128"/>
      <c r="D2185" s="129"/>
      <c r="E2185" s="129"/>
      <c r="F2185" s="129"/>
      <c r="G2185" s="129"/>
      <c r="H2185" s="129"/>
      <c r="I2185" s="129"/>
      <c r="L2185" s="132"/>
      <c r="Q2185" s="133"/>
      <c r="R2185" s="133"/>
      <c r="S2185" s="133"/>
      <c r="U2185" s="136"/>
      <c r="V2185" s="136"/>
      <c r="X2185" s="137"/>
      <c r="Y2185" s="135"/>
      <c r="AA2185" s="138"/>
    </row>
    <row r="2186" spans="1:27" x14ac:dyDescent="0.2">
      <c r="A2186" s="126"/>
      <c r="B2186" s="127"/>
      <c r="C2186" s="128"/>
      <c r="D2186" s="129"/>
      <c r="E2186" s="129"/>
      <c r="F2186" s="129"/>
      <c r="G2186" s="129"/>
      <c r="H2186" s="129"/>
      <c r="I2186" s="129"/>
      <c r="L2186" s="132"/>
      <c r="Q2186" s="133"/>
      <c r="R2186" s="133"/>
      <c r="S2186" s="133"/>
      <c r="U2186" s="136"/>
      <c r="V2186" s="136"/>
      <c r="X2186" s="137"/>
      <c r="Y2186" s="135"/>
      <c r="AA2186" s="138"/>
    </row>
    <row r="2187" spans="1:27" x14ac:dyDescent="0.2">
      <c r="A2187" s="126"/>
      <c r="B2187" s="127"/>
      <c r="C2187" s="128"/>
      <c r="D2187" s="129"/>
      <c r="E2187" s="129"/>
      <c r="F2187" s="129"/>
      <c r="G2187" s="129"/>
      <c r="H2187" s="129"/>
      <c r="I2187" s="129"/>
      <c r="L2187" s="132"/>
      <c r="Q2187" s="133"/>
      <c r="R2187" s="133"/>
      <c r="S2187" s="133"/>
      <c r="U2187" s="136"/>
      <c r="V2187" s="136"/>
      <c r="X2187" s="137"/>
      <c r="Y2187" s="135"/>
      <c r="AA2187" s="138"/>
    </row>
    <row r="2188" spans="1:27" x14ac:dyDescent="0.2">
      <c r="A2188" s="126"/>
      <c r="B2188" s="127"/>
      <c r="C2188" s="128"/>
      <c r="D2188" s="129"/>
      <c r="E2188" s="129"/>
      <c r="F2188" s="129"/>
      <c r="G2188" s="129"/>
      <c r="H2188" s="129"/>
      <c r="I2188" s="129"/>
      <c r="L2188" s="132"/>
      <c r="Q2188" s="133"/>
      <c r="R2188" s="133"/>
      <c r="S2188" s="133"/>
      <c r="U2188" s="136"/>
      <c r="V2188" s="136"/>
      <c r="X2188" s="137"/>
      <c r="Y2188" s="135"/>
      <c r="AA2188" s="138"/>
    </row>
    <row r="2189" spans="1:27" x14ac:dyDescent="0.2">
      <c r="A2189" s="126"/>
      <c r="B2189" s="127"/>
      <c r="C2189" s="128"/>
      <c r="D2189" s="129"/>
      <c r="E2189" s="129"/>
      <c r="F2189" s="129"/>
      <c r="G2189" s="129"/>
      <c r="H2189" s="129"/>
      <c r="I2189" s="129"/>
      <c r="L2189" s="132"/>
      <c r="Q2189" s="133"/>
      <c r="R2189" s="133"/>
      <c r="S2189" s="133"/>
      <c r="U2189" s="136"/>
      <c r="V2189" s="136"/>
      <c r="X2189" s="137"/>
      <c r="Y2189" s="135"/>
      <c r="AA2189" s="138"/>
    </row>
    <row r="2190" spans="1:27" x14ac:dyDescent="0.2">
      <c r="A2190" s="126"/>
      <c r="B2190" s="127"/>
      <c r="C2190" s="128"/>
      <c r="D2190" s="129"/>
      <c r="E2190" s="129"/>
      <c r="F2190" s="129"/>
      <c r="G2190" s="129"/>
      <c r="H2190" s="129"/>
      <c r="I2190" s="129"/>
      <c r="L2190" s="132"/>
      <c r="Q2190" s="133"/>
      <c r="R2190" s="133"/>
      <c r="S2190" s="133"/>
      <c r="U2190" s="136"/>
      <c r="V2190" s="136"/>
      <c r="X2190" s="137"/>
      <c r="Y2190" s="135"/>
      <c r="AA2190" s="138"/>
    </row>
    <row r="2191" spans="1:27" x14ac:dyDescent="0.2">
      <c r="A2191" s="126"/>
      <c r="B2191" s="127"/>
      <c r="C2191" s="128"/>
      <c r="D2191" s="129"/>
      <c r="E2191" s="129"/>
      <c r="F2191" s="129"/>
      <c r="G2191" s="129"/>
      <c r="H2191" s="129"/>
      <c r="I2191" s="129"/>
      <c r="L2191" s="132"/>
      <c r="Q2191" s="133"/>
      <c r="R2191" s="133"/>
      <c r="S2191" s="133"/>
      <c r="U2191" s="136"/>
      <c r="V2191" s="136"/>
      <c r="X2191" s="137"/>
      <c r="Y2191" s="135"/>
      <c r="AA2191" s="138"/>
    </row>
    <row r="2192" spans="1:27" x14ac:dyDescent="0.2">
      <c r="A2192" s="126"/>
      <c r="B2192" s="127"/>
      <c r="C2192" s="128"/>
      <c r="D2192" s="129"/>
      <c r="E2192" s="129"/>
      <c r="F2192" s="129"/>
      <c r="G2192" s="129"/>
      <c r="H2192" s="129"/>
      <c r="I2192" s="129"/>
      <c r="L2192" s="132"/>
      <c r="Q2192" s="133"/>
      <c r="R2192" s="133"/>
      <c r="S2192" s="133"/>
      <c r="U2192" s="136"/>
      <c r="V2192" s="136"/>
      <c r="X2192" s="137"/>
      <c r="Y2192" s="135"/>
      <c r="AA2192" s="138"/>
    </row>
    <row r="2193" spans="1:27" x14ac:dyDescent="0.2">
      <c r="A2193" s="126"/>
      <c r="B2193" s="127"/>
      <c r="C2193" s="128"/>
      <c r="D2193" s="129"/>
      <c r="E2193" s="129"/>
      <c r="F2193" s="129"/>
      <c r="G2193" s="129"/>
      <c r="H2193" s="129"/>
      <c r="I2193" s="129"/>
      <c r="L2193" s="132"/>
      <c r="Q2193" s="133"/>
      <c r="R2193" s="133"/>
      <c r="S2193" s="133"/>
      <c r="U2193" s="136"/>
      <c r="V2193" s="136"/>
      <c r="X2193" s="137"/>
      <c r="Y2193" s="135"/>
      <c r="AA2193" s="138"/>
    </row>
    <row r="2194" spans="1:27" x14ac:dyDescent="0.2">
      <c r="A2194" s="126"/>
      <c r="B2194" s="127"/>
      <c r="C2194" s="128"/>
      <c r="D2194" s="129"/>
      <c r="E2194" s="129"/>
      <c r="F2194" s="129"/>
      <c r="G2194" s="129"/>
      <c r="H2194" s="129"/>
      <c r="I2194" s="129"/>
      <c r="L2194" s="132"/>
      <c r="Q2194" s="133"/>
      <c r="R2194" s="133"/>
      <c r="S2194" s="133"/>
      <c r="U2194" s="136"/>
      <c r="V2194" s="136"/>
      <c r="X2194" s="137"/>
      <c r="Y2194" s="135"/>
      <c r="AA2194" s="138"/>
    </row>
    <row r="2195" spans="1:27" x14ac:dyDescent="0.2">
      <c r="A2195" s="126"/>
      <c r="B2195" s="127"/>
      <c r="C2195" s="128"/>
      <c r="D2195" s="129"/>
      <c r="E2195" s="129"/>
      <c r="F2195" s="129"/>
      <c r="G2195" s="129"/>
      <c r="H2195" s="129"/>
      <c r="I2195" s="129"/>
      <c r="L2195" s="132"/>
      <c r="Q2195" s="133"/>
      <c r="R2195" s="133"/>
      <c r="S2195" s="133"/>
      <c r="U2195" s="136"/>
      <c r="V2195" s="136"/>
      <c r="X2195" s="137"/>
      <c r="Y2195" s="135"/>
      <c r="AA2195" s="138"/>
    </row>
    <row r="2196" spans="1:27" x14ac:dyDescent="0.2">
      <c r="A2196" s="126"/>
      <c r="B2196" s="127"/>
      <c r="C2196" s="128"/>
      <c r="D2196" s="129"/>
      <c r="E2196" s="129"/>
      <c r="F2196" s="129"/>
      <c r="G2196" s="129"/>
      <c r="H2196" s="129"/>
      <c r="I2196" s="129"/>
      <c r="L2196" s="132"/>
      <c r="Q2196" s="133"/>
      <c r="R2196" s="133"/>
      <c r="S2196" s="133"/>
      <c r="U2196" s="136"/>
      <c r="V2196" s="136"/>
      <c r="X2196" s="137"/>
      <c r="Y2196" s="135"/>
      <c r="AA2196" s="138"/>
    </row>
    <row r="2197" spans="1:27" x14ac:dyDescent="0.2">
      <c r="A2197" s="126"/>
      <c r="B2197" s="127"/>
      <c r="C2197" s="128"/>
      <c r="D2197" s="129"/>
      <c r="E2197" s="129"/>
      <c r="F2197" s="129"/>
      <c r="G2197" s="129"/>
      <c r="H2197" s="129"/>
      <c r="I2197" s="129"/>
      <c r="L2197" s="132"/>
      <c r="Q2197" s="133"/>
      <c r="R2197" s="133"/>
      <c r="S2197" s="133"/>
      <c r="U2197" s="136"/>
      <c r="V2197" s="136"/>
      <c r="X2197" s="137"/>
      <c r="Y2197" s="135"/>
      <c r="AA2197" s="138"/>
    </row>
    <row r="2198" spans="1:27" x14ac:dyDescent="0.2">
      <c r="A2198" s="126"/>
      <c r="B2198" s="127"/>
      <c r="C2198" s="128"/>
      <c r="D2198" s="129"/>
      <c r="E2198" s="129"/>
      <c r="F2198" s="129"/>
      <c r="G2198" s="129"/>
      <c r="H2198" s="129"/>
      <c r="I2198" s="129"/>
      <c r="L2198" s="132"/>
      <c r="Q2198" s="133"/>
      <c r="R2198" s="133"/>
      <c r="S2198" s="133"/>
      <c r="U2198" s="136"/>
      <c r="V2198" s="136"/>
      <c r="X2198" s="137"/>
      <c r="Y2198" s="135"/>
      <c r="AA2198" s="138"/>
    </row>
    <row r="2199" spans="1:27" x14ac:dyDescent="0.2">
      <c r="A2199" s="126"/>
      <c r="B2199" s="127"/>
      <c r="C2199" s="128"/>
      <c r="D2199" s="129"/>
      <c r="E2199" s="129"/>
      <c r="F2199" s="129"/>
      <c r="G2199" s="129"/>
      <c r="H2199" s="129"/>
      <c r="I2199" s="129"/>
      <c r="L2199" s="132"/>
      <c r="Q2199" s="133"/>
      <c r="R2199" s="133"/>
      <c r="S2199" s="133"/>
      <c r="U2199" s="136"/>
      <c r="V2199" s="136"/>
      <c r="X2199" s="137"/>
      <c r="Y2199" s="135"/>
      <c r="AA2199" s="138"/>
    </row>
    <row r="2200" spans="1:27" x14ac:dyDescent="0.2">
      <c r="A2200" s="126"/>
      <c r="B2200" s="127"/>
      <c r="C2200" s="128"/>
      <c r="D2200" s="129"/>
      <c r="E2200" s="129"/>
      <c r="F2200" s="129"/>
      <c r="G2200" s="129"/>
      <c r="H2200" s="129"/>
      <c r="I2200" s="129"/>
      <c r="L2200" s="132"/>
      <c r="Q2200" s="133"/>
      <c r="R2200" s="133"/>
      <c r="S2200" s="133"/>
      <c r="U2200" s="136"/>
      <c r="V2200" s="136"/>
      <c r="X2200" s="137"/>
      <c r="Y2200" s="135"/>
      <c r="AA2200" s="138"/>
    </row>
    <row r="2201" spans="1:27" x14ac:dyDescent="0.2">
      <c r="A2201" s="126"/>
      <c r="B2201" s="127"/>
      <c r="C2201" s="128"/>
      <c r="D2201" s="129"/>
      <c r="E2201" s="129"/>
      <c r="F2201" s="129"/>
      <c r="G2201" s="129"/>
      <c r="H2201" s="129"/>
      <c r="I2201" s="129"/>
      <c r="L2201" s="132"/>
      <c r="Q2201" s="133"/>
      <c r="R2201" s="133"/>
      <c r="S2201" s="133"/>
      <c r="U2201" s="136"/>
      <c r="V2201" s="136"/>
      <c r="X2201" s="137"/>
      <c r="Y2201" s="135"/>
      <c r="AA2201" s="138"/>
    </row>
    <row r="2202" spans="1:27" x14ac:dyDescent="0.2">
      <c r="A2202" s="126"/>
      <c r="B2202" s="127"/>
      <c r="C2202" s="128"/>
      <c r="D2202" s="129"/>
      <c r="E2202" s="129"/>
      <c r="F2202" s="129"/>
      <c r="G2202" s="129"/>
      <c r="H2202" s="129"/>
      <c r="I2202" s="129"/>
      <c r="L2202" s="132"/>
      <c r="Q2202" s="133"/>
      <c r="R2202" s="133"/>
      <c r="S2202" s="133"/>
      <c r="U2202" s="136"/>
      <c r="V2202" s="136"/>
      <c r="X2202" s="137"/>
      <c r="Y2202" s="135"/>
      <c r="AA2202" s="138"/>
    </row>
    <row r="2203" spans="1:27" x14ac:dyDescent="0.2">
      <c r="A2203" s="126"/>
      <c r="B2203" s="127"/>
      <c r="C2203" s="128"/>
      <c r="D2203" s="129"/>
      <c r="E2203" s="129"/>
      <c r="F2203" s="129"/>
      <c r="G2203" s="129"/>
      <c r="H2203" s="129"/>
      <c r="I2203" s="129"/>
      <c r="L2203" s="132"/>
      <c r="Q2203" s="133"/>
      <c r="R2203" s="133"/>
      <c r="S2203" s="133"/>
      <c r="U2203" s="136"/>
      <c r="V2203" s="136"/>
      <c r="X2203" s="137"/>
      <c r="Y2203" s="135"/>
      <c r="AA2203" s="138"/>
    </row>
    <row r="2204" spans="1:27" x14ac:dyDescent="0.2">
      <c r="A2204" s="126"/>
      <c r="B2204" s="127"/>
      <c r="C2204" s="128"/>
      <c r="D2204" s="129"/>
      <c r="E2204" s="129"/>
      <c r="F2204" s="129"/>
      <c r="G2204" s="129"/>
      <c r="H2204" s="129"/>
      <c r="I2204" s="129"/>
      <c r="L2204" s="132"/>
      <c r="Q2204" s="133"/>
      <c r="R2204" s="133"/>
      <c r="S2204" s="133"/>
      <c r="U2204" s="136"/>
      <c r="V2204" s="136"/>
      <c r="X2204" s="137"/>
      <c r="Y2204" s="135"/>
      <c r="AA2204" s="138"/>
    </row>
    <row r="2205" spans="1:27" x14ac:dyDescent="0.2">
      <c r="A2205" s="126"/>
      <c r="B2205" s="127"/>
      <c r="C2205" s="128"/>
      <c r="D2205" s="129"/>
      <c r="E2205" s="129"/>
      <c r="F2205" s="129"/>
      <c r="G2205" s="129"/>
      <c r="H2205" s="129"/>
      <c r="I2205" s="129"/>
      <c r="L2205" s="132"/>
      <c r="Q2205" s="133"/>
      <c r="R2205" s="133"/>
      <c r="S2205" s="133"/>
      <c r="U2205" s="136"/>
      <c r="V2205" s="136"/>
      <c r="X2205" s="137"/>
      <c r="Y2205" s="135"/>
      <c r="AA2205" s="138"/>
    </row>
    <row r="2206" spans="1:27" x14ac:dyDescent="0.2">
      <c r="A2206" s="126"/>
      <c r="B2206" s="127"/>
      <c r="C2206" s="128"/>
      <c r="D2206" s="129"/>
      <c r="E2206" s="129"/>
      <c r="F2206" s="129"/>
      <c r="G2206" s="129"/>
      <c r="H2206" s="129"/>
      <c r="I2206" s="129"/>
      <c r="L2206" s="132"/>
      <c r="Q2206" s="133"/>
      <c r="R2206" s="133"/>
      <c r="S2206" s="133"/>
      <c r="U2206" s="136"/>
      <c r="V2206" s="136"/>
      <c r="X2206" s="137"/>
      <c r="Y2206" s="135"/>
      <c r="AA2206" s="138"/>
    </row>
    <row r="2207" spans="1:27" x14ac:dyDescent="0.2">
      <c r="A2207" s="126"/>
      <c r="B2207" s="127"/>
      <c r="C2207" s="128"/>
      <c r="D2207" s="129"/>
      <c r="E2207" s="129"/>
      <c r="F2207" s="129"/>
      <c r="G2207" s="129"/>
      <c r="H2207" s="129"/>
      <c r="I2207" s="129"/>
      <c r="L2207" s="132"/>
      <c r="Q2207" s="133"/>
      <c r="R2207" s="133"/>
      <c r="S2207" s="133"/>
      <c r="U2207" s="136"/>
      <c r="V2207" s="136"/>
      <c r="X2207" s="137"/>
      <c r="Y2207" s="135"/>
      <c r="AA2207" s="138"/>
    </row>
    <row r="2208" spans="1:27" x14ac:dyDescent="0.2">
      <c r="A2208" s="126"/>
      <c r="B2208" s="127"/>
      <c r="C2208" s="128"/>
      <c r="D2208" s="129"/>
      <c r="E2208" s="129"/>
      <c r="F2208" s="129"/>
      <c r="G2208" s="129"/>
      <c r="H2208" s="129"/>
      <c r="I2208" s="129"/>
      <c r="L2208" s="132"/>
      <c r="Q2208" s="133"/>
      <c r="R2208" s="133"/>
      <c r="S2208" s="133"/>
      <c r="U2208" s="136"/>
      <c r="V2208" s="136"/>
      <c r="X2208" s="137"/>
      <c r="Y2208" s="135"/>
      <c r="AA2208" s="138"/>
    </row>
    <row r="2209" spans="1:27" x14ac:dyDescent="0.2">
      <c r="A2209" s="126"/>
      <c r="B2209" s="127"/>
      <c r="C2209" s="128"/>
      <c r="D2209" s="129"/>
      <c r="E2209" s="129"/>
      <c r="F2209" s="129"/>
      <c r="G2209" s="129"/>
      <c r="H2209" s="129"/>
      <c r="I2209" s="129"/>
      <c r="L2209" s="132"/>
      <c r="Q2209" s="133"/>
      <c r="R2209" s="133"/>
      <c r="S2209" s="133"/>
      <c r="U2209" s="136"/>
      <c r="V2209" s="136"/>
      <c r="X2209" s="137"/>
      <c r="Y2209" s="135"/>
      <c r="AA2209" s="138"/>
    </row>
    <row r="2210" spans="1:27" x14ac:dyDescent="0.2">
      <c r="A2210" s="126"/>
      <c r="B2210" s="127"/>
      <c r="C2210" s="128"/>
      <c r="D2210" s="129"/>
      <c r="E2210" s="129"/>
      <c r="F2210" s="129"/>
      <c r="G2210" s="129"/>
      <c r="H2210" s="129"/>
      <c r="I2210" s="129"/>
      <c r="L2210" s="132"/>
      <c r="Q2210" s="133"/>
      <c r="R2210" s="133"/>
      <c r="S2210" s="133"/>
      <c r="U2210" s="136"/>
      <c r="V2210" s="136"/>
      <c r="X2210" s="137"/>
      <c r="Y2210" s="135"/>
      <c r="AA2210" s="138"/>
    </row>
    <row r="2211" spans="1:27" x14ac:dyDescent="0.2">
      <c r="A2211" s="126"/>
      <c r="B2211" s="127"/>
      <c r="C2211" s="128"/>
      <c r="D2211" s="129"/>
      <c r="E2211" s="129"/>
      <c r="F2211" s="129"/>
      <c r="G2211" s="129"/>
      <c r="H2211" s="129"/>
      <c r="I2211" s="129"/>
      <c r="L2211" s="132"/>
      <c r="Q2211" s="133"/>
      <c r="R2211" s="133"/>
      <c r="S2211" s="133"/>
      <c r="U2211" s="136"/>
      <c r="V2211" s="136"/>
      <c r="X2211" s="137"/>
      <c r="Y2211" s="135"/>
      <c r="AA2211" s="138"/>
    </row>
    <row r="2212" spans="1:27" x14ac:dyDescent="0.2">
      <c r="A2212" s="126"/>
      <c r="B2212" s="127"/>
      <c r="C2212" s="128"/>
      <c r="D2212" s="129"/>
      <c r="E2212" s="129"/>
      <c r="F2212" s="129"/>
      <c r="G2212" s="129"/>
      <c r="H2212" s="129"/>
      <c r="I2212" s="129"/>
      <c r="L2212" s="132"/>
      <c r="Q2212" s="133"/>
      <c r="R2212" s="133"/>
      <c r="S2212" s="133"/>
      <c r="U2212" s="136"/>
      <c r="V2212" s="136"/>
      <c r="X2212" s="137"/>
      <c r="Y2212" s="135"/>
      <c r="AA2212" s="138"/>
    </row>
    <row r="2213" spans="1:27" x14ac:dyDescent="0.2">
      <c r="A2213" s="126"/>
      <c r="B2213" s="127"/>
      <c r="C2213" s="128"/>
      <c r="D2213" s="129"/>
      <c r="E2213" s="129"/>
      <c r="F2213" s="129"/>
      <c r="G2213" s="129"/>
      <c r="H2213" s="129"/>
      <c r="I2213" s="129"/>
      <c r="L2213" s="132"/>
      <c r="Q2213" s="133"/>
      <c r="R2213" s="133"/>
      <c r="S2213" s="133"/>
      <c r="U2213" s="136"/>
      <c r="V2213" s="136"/>
      <c r="X2213" s="137"/>
      <c r="Y2213" s="135"/>
      <c r="AA2213" s="138"/>
    </row>
    <row r="2214" spans="1:27" x14ac:dyDescent="0.2">
      <c r="A2214" s="126"/>
      <c r="B2214" s="127"/>
      <c r="C2214" s="128"/>
      <c r="D2214" s="129"/>
      <c r="E2214" s="129"/>
      <c r="F2214" s="129"/>
      <c r="G2214" s="129"/>
      <c r="H2214" s="129"/>
      <c r="I2214" s="129"/>
      <c r="L2214" s="132"/>
      <c r="Q2214" s="133"/>
      <c r="R2214" s="133"/>
      <c r="S2214" s="133"/>
      <c r="U2214" s="136"/>
      <c r="V2214" s="136"/>
      <c r="X2214" s="137"/>
      <c r="Y2214" s="135"/>
      <c r="AA2214" s="138"/>
    </row>
    <row r="2215" spans="1:27" x14ac:dyDescent="0.2">
      <c r="A2215" s="126"/>
      <c r="B2215" s="127"/>
      <c r="C2215" s="128"/>
      <c r="D2215" s="129"/>
      <c r="E2215" s="129"/>
      <c r="F2215" s="129"/>
      <c r="G2215" s="129"/>
      <c r="H2215" s="129"/>
      <c r="I2215" s="129"/>
      <c r="L2215" s="132"/>
      <c r="Q2215" s="133"/>
      <c r="R2215" s="133"/>
      <c r="S2215" s="133"/>
      <c r="U2215" s="136"/>
      <c r="V2215" s="136"/>
      <c r="X2215" s="137"/>
      <c r="Y2215" s="135"/>
      <c r="AA2215" s="138"/>
    </row>
    <row r="2216" spans="1:27" x14ac:dyDescent="0.2">
      <c r="A2216" s="126"/>
      <c r="B2216" s="127"/>
      <c r="C2216" s="128"/>
      <c r="D2216" s="129"/>
      <c r="E2216" s="129"/>
      <c r="F2216" s="129"/>
      <c r="G2216" s="129"/>
      <c r="H2216" s="129"/>
      <c r="I2216" s="129"/>
      <c r="L2216" s="132"/>
      <c r="Q2216" s="133"/>
      <c r="R2216" s="133"/>
      <c r="S2216" s="133"/>
      <c r="U2216" s="136"/>
      <c r="V2216" s="136"/>
      <c r="X2216" s="137"/>
      <c r="Y2216" s="135"/>
      <c r="AA2216" s="138"/>
    </row>
    <row r="2217" spans="1:27" x14ac:dyDescent="0.2">
      <c r="A2217" s="126"/>
      <c r="B2217" s="127"/>
      <c r="C2217" s="128"/>
      <c r="D2217" s="129"/>
      <c r="E2217" s="129"/>
      <c r="F2217" s="129"/>
      <c r="G2217" s="129"/>
      <c r="H2217" s="129"/>
      <c r="I2217" s="129"/>
      <c r="L2217" s="132"/>
      <c r="Q2217" s="133"/>
      <c r="R2217" s="133"/>
      <c r="S2217" s="133"/>
      <c r="U2217" s="136"/>
      <c r="V2217" s="136"/>
      <c r="X2217" s="137"/>
      <c r="Y2217" s="135"/>
      <c r="AA2217" s="138"/>
    </row>
    <row r="2218" spans="1:27" x14ac:dyDescent="0.2">
      <c r="A2218" s="126"/>
      <c r="B2218" s="127"/>
      <c r="C2218" s="128"/>
      <c r="D2218" s="129"/>
      <c r="E2218" s="129"/>
      <c r="F2218" s="129"/>
      <c r="G2218" s="129"/>
      <c r="H2218" s="129"/>
      <c r="I2218" s="129"/>
      <c r="L2218" s="132"/>
      <c r="Q2218" s="133"/>
      <c r="R2218" s="133"/>
      <c r="S2218" s="133"/>
      <c r="U2218" s="136"/>
      <c r="V2218" s="136"/>
      <c r="X2218" s="137"/>
      <c r="Y2218" s="135"/>
      <c r="AA2218" s="138"/>
    </row>
    <row r="2219" spans="1:27" x14ac:dyDescent="0.2">
      <c r="A2219" s="126"/>
      <c r="B2219" s="127"/>
      <c r="C2219" s="128"/>
      <c r="D2219" s="129"/>
      <c r="E2219" s="129"/>
      <c r="F2219" s="129"/>
      <c r="G2219" s="129"/>
      <c r="H2219" s="129"/>
      <c r="I2219" s="129"/>
      <c r="L2219" s="132"/>
      <c r="Q2219" s="133"/>
      <c r="R2219" s="133"/>
      <c r="S2219" s="133"/>
      <c r="U2219" s="136"/>
      <c r="V2219" s="136"/>
      <c r="X2219" s="137"/>
      <c r="Y2219" s="135"/>
      <c r="AA2219" s="138"/>
    </row>
    <row r="2220" spans="1:27" x14ac:dyDescent="0.2">
      <c r="A2220" s="126"/>
      <c r="B2220" s="127"/>
      <c r="C2220" s="128"/>
      <c r="D2220" s="129"/>
      <c r="E2220" s="129"/>
      <c r="F2220" s="129"/>
      <c r="G2220" s="129"/>
      <c r="H2220" s="129"/>
      <c r="I2220" s="129"/>
      <c r="L2220" s="132"/>
      <c r="Q2220" s="133"/>
      <c r="R2220" s="133"/>
      <c r="S2220" s="133"/>
      <c r="U2220" s="136"/>
      <c r="V2220" s="136"/>
      <c r="X2220" s="137"/>
      <c r="Y2220" s="135"/>
      <c r="AA2220" s="138"/>
    </row>
    <row r="2221" spans="1:27" x14ac:dyDescent="0.2">
      <c r="A2221" s="126"/>
      <c r="B2221" s="127"/>
      <c r="C2221" s="128"/>
      <c r="D2221" s="129"/>
      <c r="E2221" s="129"/>
      <c r="F2221" s="129"/>
      <c r="G2221" s="129"/>
      <c r="H2221" s="129"/>
      <c r="I2221" s="129"/>
      <c r="L2221" s="132"/>
      <c r="Q2221" s="133"/>
      <c r="R2221" s="133"/>
      <c r="S2221" s="133"/>
      <c r="U2221" s="136"/>
      <c r="V2221" s="136"/>
      <c r="X2221" s="137"/>
      <c r="Y2221" s="135"/>
      <c r="AA2221" s="138"/>
    </row>
    <row r="2222" spans="1:27" x14ac:dyDescent="0.2">
      <c r="A2222" s="126"/>
      <c r="B2222" s="127"/>
      <c r="C2222" s="128"/>
      <c r="D2222" s="129"/>
      <c r="E2222" s="129"/>
      <c r="F2222" s="129"/>
      <c r="G2222" s="129"/>
      <c r="H2222" s="129"/>
      <c r="I2222" s="129"/>
      <c r="L2222" s="132"/>
      <c r="Q2222" s="133"/>
      <c r="R2222" s="133"/>
      <c r="S2222" s="133"/>
      <c r="U2222" s="136"/>
      <c r="V2222" s="136"/>
      <c r="X2222" s="137"/>
      <c r="Y2222" s="135"/>
      <c r="AA2222" s="138"/>
    </row>
    <row r="2223" spans="1:27" x14ac:dyDescent="0.2">
      <c r="A2223" s="126"/>
      <c r="B2223" s="127"/>
      <c r="C2223" s="128"/>
      <c r="D2223" s="129"/>
      <c r="E2223" s="129"/>
      <c r="F2223" s="129"/>
      <c r="G2223" s="129"/>
      <c r="H2223" s="129"/>
      <c r="I2223" s="129"/>
      <c r="L2223" s="132"/>
      <c r="Q2223" s="133"/>
      <c r="R2223" s="133"/>
      <c r="S2223" s="133"/>
      <c r="U2223" s="136"/>
      <c r="V2223" s="136"/>
      <c r="X2223" s="137"/>
      <c r="Y2223" s="135"/>
      <c r="AA2223" s="138"/>
    </row>
    <row r="2224" spans="1:27" x14ac:dyDescent="0.2">
      <c r="A2224" s="126"/>
      <c r="B2224" s="127"/>
      <c r="C2224" s="128"/>
      <c r="D2224" s="129"/>
      <c r="E2224" s="129"/>
      <c r="F2224" s="129"/>
      <c r="G2224" s="129"/>
      <c r="H2224" s="129"/>
      <c r="I2224" s="129"/>
      <c r="L2224" s="132"/>
      <c r="Q2224" s="133"/>
      <c r="R2224" s="133"/>
      <c r="S2224" s="133"/>
      <c r="U2224" s="136"/>
      <c r="V2224" s="136"/>
      <c r="X2224" s="137"/>
      <c r="Y2224" s="135"/>
      <c r="AA2224" s="138"/>
    </row>
    <row r="2225" spans="1:27" x14ac:dyDescent="0.2">
      <c r="A2225" s="126"/>
      <c r="B2225" s="127"/>
      <c r="C2225" s="128"/>
      <c r="D2225" s="129"/>
      <c r="E2225" s="129"/>
      <c r="F2225" s="129"/>
      <c r="G2225" s="129"/>
      <c r="H2225" s="129"/>
      <c r="I2225" s="129"/>
      <c r="L2225" s="132"/>
      <c r="Q2225" s="133"/>
      <c r="R2225" s="133"/>
      <c r="S2225" s="133"/>
      <c r="U2225" s="136"/>
      <c r="V2225" s="136"/>
      <c r="X2225" s="137"/>
      <c r="Y2225" s="135"/>
      <c r="AA2225" s="138"/>
    </row>
    <row r="2226" spans="1:27" x14ac:dyDescent="0.2">
      <c r="A2226" s="126"/>
      <c r="B2226" s="127"/>
      <c r="C2226" s="128"/>
      <c r="D2226" s="129"/>
      <c r="E2226" s="129"/>
      <c r="F2226" s="129"/>
      <c r="G2226" s="129"/>
      <c r="H2226" s="129"/>
      <c r="I2226" s="129"/>
      <c r="L2226" s="132"/>
      <c r="Q2226" s="133"/>
      <c r="R2226" s="133"/>
      <c r="S2226" s="133"/>
      <c r="U2226" s="136"/>
      <c r="V2226" s="136"/>
      <c r="X2226" s="137"/>
      <c r="Y2226" s="135"/>
      <c r="AA2226" s="138"/>
    </row>
    <row r="2227" spans="1:27" x14ac:dyDescent="0.2">
      <c r="A2227" s="126"/>
      <c r="B2227" s="127"/>
      <c r="C2227" s="128"/>
      <c r="D2227" s="129"/>
      <c r="E2227" s="129"/>
      <c r="F2227" s="129"/>
      <c r="G2227" s="129"/>
      <c r="H2227" s="129"/>
      <c r="I2227" s="129"/>
      <c r="L2227" s="132"/>
      <c r="Q2227" s="133"/>
      <c r="R2227" s="133"/>
      <c r="S2227" s="133"/>
      <c r="U2227" s="136"/>
      <c r="V2227" s="136"/>
      <c r="X2227" s="137"/>
      <c r="Y2227" s="135"/>
      <c r="AA2227" s="138"/>
    </row>
    <row r="2228" spans="1:27" x14ac:dyDescent="0.2">
      <c r="A2228" s="126"/>
      <c r="B2228" s="127"/>
      <c r="C2228" s="128"/>
      <c r="D2228" s="129"/>
      <c r="E2228" s="129"/>
      <c r="F2228" s="129"/>
      <c r="G2228" s="129"/>
      <c r="H2228" s="129"/>
      <c r="I2228" s="129"/>
      <c r="L2228" s="132"/>
      <c r="Q2228" s="133"/>
      <c r="R2228" s="133"/>
      <c r="S2228" s="133"/>
      <c r="U2228" s="136"/>
      <c r="V2228" s="136"/>
      <c r="X2228" s="137"/>
      <c r="Y2228" s="135"/>
      <c r="AA2228" s="138"/>
    </row>
    <row r="2229" spans="1:27" x14ac:dyDescent="0.2">
      <c r="A2229" s="126"/>
      <c r="B2229" s="127"/>
      <c r="C2229" s="128"/>
      <c r="D2229" s="129"/>
      <c r="E2229" s="129"/>
      <c r="F2229" s="129"/>
      <c r="G2229" s="129"/>
      <c r="H2229" s="129"/>
      <c r="I2229" s="129"/>
      <c r="L2229" s="132"/>
      <c r="Q2229" s="133"/>
      <c r="R2229" s="133"/>
      <c r="S2229" s="133"/>
      <c r="U2229" s="136"/>
      <c r="V2229" s="136"/>
      <c r="X2229" s="137"/>
      <c r="Y2229" s="135"/>
      <c r="AA2229" s="138"/>
    </row>
    <row r="2230" spans="1:27" x14ac:dyDescent="0.2">
      <c r="A2230" s="126"/>
      <c r="B2230" s="127"/>
      <c r="C2230" s="128"/>
      <c r="D2230" s="129"/>
      <c r="E2230" s="129"/>
      <c r="F2230" s="129"/>
      <c r="G2230" s="129"/>
      <c r="H2230" s="129"/>
      <c r="I2230" s="129"/>
      <c r="L2230" s="132"/>
      <c r="Q2230" s="133"/>
      <c r="R2230" s="133"/>
      <c r="S2230" s="133"/>
      <c r="U2230" s="136"/>
      <c r="V2230" s="136"/>
      <c r="X2230" s="137"/>
      <c r="Y2230" s="135"/>
      <c r="AA2230" s="138"/>
    </row>
    <row r="2231" spans="1:27" x14ac:dyDescent="0.2">
      <c r="A2231" s="126"/>
      <c r="B2231" s="127"/>
      <c r="C2231" s="128"/>
      <c r="D2231" s="129"/>
      <c r="E2231" s="129"/>
      <c r="F2231" s="129"/>
      <c r="G2231" s="129"/>
      <c r="H2231" s="129"/>
      <c r="I2231" s="129"/>
      <c r="L2231" s="132"/>
      <c r="Q2231" s="133"/>
      <c r="R2231" s="133"/>
      <c r="S2231" s="133"/>
      <c r="U2231" s="136"/>
      <c r="V2231" s="136"/>
      <c r="X2231" s="137"/>
      <c r="Y2231" s="135"/>
      <c r="AA2231" s="138"/>
    </row>
    <row r="2232" spans="1:27" x14ac:dyDescent="0.2">
      <c r="A2232" s="126"/>
      <c r="B2232" s="127"/>
      <c r="C2232" s="128"/>
      <c r="D2232" s="129"/>
      <c r="E2232" s="129"/>
      <c r="F2232" s="129"/>
      <c r="G2232" s="129"/>
      <c r="H2232" s="129"/>
      <c r="I2232" s="129"/>
      <c r="L2232" s="132"/>
      <c r="Q2232" s="133"/>
      <c r="R2232" s="133"/>
      <c r="S2232" s="133"/>
      <c r="U2232" s="136"/>
      <c r="V2232" s="136"/>
      <c r="X2232" s="137"/>
      <c r="Y2232" s="135"/>
      <c r="AA2232" s="138"/>
    </row>
    <row r="2233" spans="1:27" x14ac:dyDescent="0.2">
      <c r="A2233" s="126"/>
      <c r="B2233" s="127"/>
      <c r="C2233" s="128"/>
      <c r="D2233" s="129"/>
      <c r="E2233" s="129"/>
      <c r="F2233" s="129"/>
      <c r="G2233" s="129"/>
      <c r="H2233" s="129"/>
      <c r="I2233" s="129"/>
      <c r="L2233" s="132"/>
      <c r="Q2233" s="133"/>
      <c r="R2233" s="133"/>
      <c r="S2233" s="133"/>
      <c r="U2233" s="136"/>
      <c r="V2233" s="136"/>
      <c r="X2233" s="137"/>
      <c r="Y2233" s="135"/>
      <c r="AA2233" s="138"/>
    </row>
    <row r="2234" spans="1:27" x14ac:dyDescent="0.2">
      <c r="A2234" s="126"/>
      <c r="B2234" s="127"/>
      <c r="C2234" s="128"/>
      <c r="D2234" s="129"/>
      <c r="E2234" s="129"/>
      <c r="F2234" s="129"/>
      <c r="G2234" s="129"/>
      <c r="H2234" s="129"/>
      <c r="I2234" s="129"/>
      <c r="L2234" s="132"/>
      <c r="Q2234" s="133"/>
      <c r="R2234" s="133"/>
      <c r="S2234" s="133"/>
      <c r="U2234" s="136"/>
      <c r="V2234" s="136"/>
      <c r="X2234" s="137"/>
      <c r="Y2234" s="135"/>
      <c r="AA2234" s="138"/>
    </row>
    <row r="2235" spans="1:27" x14ac:dyDescent="0.2">
      <c r="A2235" s="126"/>
      <c r="B2235" s="127"/>
      <c r="C2235" s="128"/>
      <c r="D2235" s="129"/>
      <c r="E2235" s="129"/>
      <c r="F2235" s="129"/>
      <c r="G2235" s="129"/>
      <c r="H2235" s="129"/>
      <c r="I2235" s="129"/>
      <c r="L2235" s="132"/>
      <c r="Q2235" s="133"/>
      <c r="R2235" s="133"/>
      <c r="S2235" s="133"/>
      <c r="U2235" s="136"/>
      <c r="V2235" s="136"/>
      <c r="X2235" s="137"/>
      <c r="Y2235" s="135"/>
      <c r="AA2235" s="138"/>
    </row>
    <row r="2236" spans="1:27" x14ac:dyDescent="0.2">
      <c r="A2236" s="126"/>
      <c r="B2236" s="127"/>
      <c r="C2236" s="128"/>
      <c r="D2236" s="129"/>
      <c r="E2236" s="129"/>
      <c r="F2236" s="129"/>
      <c r="G2236" s="129"/>
      <c r="H2236" s="129"/>
      <c r="I2236" s="129"/>
      <c r="L2236" s="132"/>
      <c r="Q2236" s="133"/>
      <c r="R2236" s="133"/>
      <c r="S2236" s="133"/>
      <c r="U2236" s="136"/>
      <c r="V2236" s="136"/>
      <c r="X2236" s="137"/>
      <c r="Y2236" s="135"/>
      <c r="AA2236" s="138"/>
    </row>
    <row r="2237" spans="1:27" x14ac:dyDescent="0.2">
      <c r="A2237" s="126"/>
      <c r="B2237" s="127"/>
      <c r="C2237" s="128"/>
      <c r="D2237" s="129"/>
      <c r="E2237" s="129"/>
      <c r="F2237" s="129"/>
      <c r="G2237" s="129"/>
      <c r="H2237" s="129"/>
      <c r="I2237" s="129"/>
      <c r="L2237" s="132"/>
      <c r="Q2237" s="133"/>
      <c r="R2237" s="133"/>
      <c r="S2237" s="133"/>
      <c r="U2237" s="136"/>
      <c r="V2237" s="136"/>
      <c r="X2237" s="137"/>
      <c r="Y2237" s="135"/>
      <c r="AA2237" s="138"/>
    </row>
    <row r="2238" spans="1:27" x14ac:dyDescent="0.2">
      <c r="A2238" s="126"/>
      <c r="B2238" s="127"/>
      <c r="C2238" s="128"/>
      <c r="D2238" s="129"/>
      <c r="E2238" s="129"/>
      <c r="F2238" s="129"/>
      <c r="G2238" s="129"/>
      <c r="H2238" s="129"/>
      <c r="I2238" s="129"/>
      <c r="L2238" s="132"/>
      <c r="Q2238" s="133"/>
      <c r="R2238" s="133"/>
      <c r="S2238" s="133"/>
      <c r="U2238" s="136"/>
      <c r="V2238" s="136"/>
      <c r="X2238" s="137"/>
      <c r="Y2238" s="135"/>
      <c r="AA2238" s="138"/>
    </row>
    <row r="2239" spans="1:27" x14ac:dyDescent="0.2">
      <c r="A2239" s="126"/>
      <c r="B2239" s="127"/>
      <c r="C2239" s="128"/>
      <c r="D2239" s="129"/>
      <c r="E2239" s="129"/>
      <c r="F2239" s="129"/>
      <c r="G2239" s="129"/>
      <c r="H2239" s="129"/>
      <c r="I2239" s="129"/>
      <c r="L2239" s="132"/>
      <c r="Q2239" s="133"/>
      <c r="R2239" s="133"/>
      <c r="S2239" s="133"/>
      <c r="U2239" s="136"/>
      <c r="V2239" s="136"/>
      <c r="X2239" s="137"/>
      <c r="Y2239" s="135"/>
      <c r="AA2239" s="138"/>
    </row>
    <row r="2240" spans="1:27" x14ac:dyDescent="0.2">
      <c r="A2240" s="126"/>
      <c r="B2240" s="127"/>
      <c r="C2240" s="128"/>
      <c r="D2240" s="129"/>
      <c r="E2240" s="129"/>
      <c r="F2240" s="129"/>
      <c r="G2240" s="129"/>
      <c r="H2240" s="129"/>
      <c r="I2240" s="129"/>
      <c r="L2240" s="132"/>
      <c r="Q2240" s="133"/>
      <c r="R2240" s="133"/>
      <c r="S2240" s="133"/>
      <c r="U2240" s="136"/>
      <c r="V2240" s="136"/>
      <c r="X2240" s="137"/>
      <c r="Y2240" s="135"/>
      <c r="AA2240" s="138"/>
    </row>
    <row r="2241" spans="1:27" x14ac:dyDescent="0.2">
      <c r="A2241" s="126"/>
      <c r="B2241" s="127"/>
      <c r="C2241" s="128"/>
      <c r="D2241" s="129"/>
      <c r="E2241" s="129"/>
      <c r="F2241" s="129"/>
      <c r="G2241" s="129"/>
      <c r="H2241" s="129"/>
      <c r="I2241" s="129"/>
      <c r="L2241" s="132"/>
      <c r="Q2241" s="133"/>
      <c r="R2241" s="133"/>
      <c r="S2241" s="133"/>
      <c r="U2241" s="136"/>
      <c r="V2241" s="136"/>
      <c r="X2241" s="137"/>
      <c r="Y2241" s="135"/>
      <c r="AA2241" s="138"/>
    </row>
    <row r="2242" spans="1:27" x14ac:dyDescent="0.2">
      <c r="A2242" s="126"/>
      <c r="B2242" s="127"/>
      <c r="C2242" s="128"/>
      <c r="D2242" s="129"/>
      <c r="E2242" s="129"/>
      <c r="F2242" s="129"/>
      <c r="G2242" s="129"/>
      <c r="H2242" s="129"/>
      <c r="I2242" s="129"/>
      <c r="L2242" s="132"/>
      <c r="Q2242" s="133"/>
      <c r="R2242" s="133"/>
      <c r="S2242" s="133"/>
      <c r="U2242" s="136"/>
      <c r="V2242" s="136"/>
      <c r="X2242" s="137"/>
      <c r="Y2242" s="135"/>
      <c r="AA2242" s="138"/>
    </row>
    <row r="2243" spans="1:27" x14ac:dyDescent="0.2">
      <c r="A2243" s="126"/>
      <c r="B2243" s="127"/>
      <c r="C2243" s="128"/>
      <c r="D2243" s="129"/>
      <c r="E2243" s="129"/>
      <c r="F2243" s="129"/>
      <c r="G2243" s="129"/>
      <c r="H2243" s="129"/>
      <c r="I2243" s="129"/>
      <c r="L2243" s="132"/>
      <c r="Q2243" s="133"/>
      <c r="R2243" s="133"/>
      <c r="S2243" s="133"/>
      <c r="U2243" s="136"/>
      <c r="V2243" s="136"/>
      <c r="X2243" s="137"/>
      <c r="Y2243" s="135"/>
      <c r="AA2243" s="138"/>
    </row>
    <row r="2244" spans="1:27" x14ac:dyDescent="0.2">
      <c r="A2244" s="126"/>
      <c r="B2244" s="127"/>
      <c r="C2244" s="128"/>
      <c r="D2244" s="129"/>
      <c r="E2244" s="129"/>
      <c r="F2244" s="129"/>
      <c r="G2244" s="129"/>
      <c r="H2244" s="129"/>
      <c r="I2244" s="129"/>
      <c r="L2244" s="132"/>
      <c r="Q2244" s="133"/>
      <c r="R2244" s="133"/>
      <c r="S2244" s="133"/>
      <c r="U2244" s="136"/>
      <c r="V2244" s="136"/>
      <c r="X2244" s="137"/>
      <c r="Y2244" s="135"/>
      <c r="AA2244" s="138"/>
    </row>
    <row r="2245" spans="1:27" x14ac:dyDescent="0.2">
      <c r="A2245" s="126"/>
      <c r="B2245" s="127"/>
      <c r="C2245" s="128"/>
      <c r="D2245" s="129"/>
      <c r="E2245" s="129"/>
      <c r="F2245" s="129"/>
      <c r="G2245" s="129"/>
      <c r="H2245" s="129"/>
      <c r="I2245" s="129"/>
      <c r="L2245" s="132"/>
      <c r="Q2245" s="133"/>
      <c r="R2245" s="133"/>
      <c r="S2245" s="133"/>
      <c r="U2245" s="136"/>
      <c r="V2245" s="136"/>
      <c r="X2245" s="137"/>
      <c r="Y2245" s="135"/>
      <c r="AA2245" s="138"/>
    </row>
    <row r="2246" spans="1:27" x14ac:dyDescent="0.2">
      <c r="A2246" s="126"/>
      <c r="B2246" s="127"/>
      <c r="C2246" s="128"/>
      <c r="D2246" s="129"/>
      <c r="E2246" s="129"/>
      <c r="F2246" s="129"/>
      <c r="G2246" s="129"/>
      <c r="H2246" s="129"/>
      <c r="I2246" s="129"/>
      <c r="L2246" s="132"/>
      <c r="Q2246" s="133"/>
      <c r="R2246" s="133"/>
      <c r="S2246" s="133"/>
      <c r="U2246" s="136"/>
      <c r="V2246" s="136"/>
      <c r="X2246" s="137"/>
      <c r="Y2246" s="135"/>
      <c r="AA2246" s="138"/>
    </row>
    <row r="2247" spans="1:27" x14ac:dyDescent="0.2">
      <c r="A2247" s="126"/>
      <c r="B2247" s="127"/>
      <c r="C2247" s="128"/>
      <c r="D2247" s="129"/>
      <c r="E2247" s="129"/>
      <c r="F2247" s="129"/>
      <c r="G2247" s="129"/>
      <c r="H2247" s="129"/>
      <c r="I2247" s="129"/>
      <c r="L2247" s="132"/>
      <c r="Q2247" s="133"/>
      <c r="R2247" s="133"/>
      <c r="S2247" s="133"/>
      <c r="U2247" s="136"/>
      <c r="V2247" s="136"/>
      <c r="X2247" s="137"/>
      <c r="Y2247" s="135"/>
      <c r="AA2247" s="138"/>
    </row>
    <row r="2248" spans="1:27" x14ac:dyDescent="0.2">
      <c r="A2248" s="126"/>
      <c r="B2248" s="127"/>
      <c r="C2248" s="128"/>
      <c r="D2248" s="129"/>
      <c r="E2248" s="129"/>
      <c r="F2248" s="129"/>
      <c r="G2248" s="129"/>
      <c r="H2248" s="129"/>
      <c r="I2248" s="129"/>
      <c r="L2248" s="132"/>
      <c r="Q2248" s="133"/>
      <c r="R2248" s="133"/>
      <c r="S2248" s="133"/>
      <c r="U2248" s="136"/>
      <c r="V2248" s="136"/>
      <c r="X2248" s="137"/>
      <c r="Y2248" s="135"/>
      <c r="AA2248" s="138"/>
    </row>
    <row r="2249" spans="1:27" x14ac:dyDescent="0.2">
      <c r="A2249" s="126"/>
      <c r="B2249" s="127"/>
      <c r="C2249" s="128"/>
      <c r="D2249" s="129"/>
      <c r="E2249" s="129"/>
      <c r="F2249" s="129"/>
      <c r="G2249" s="129"/>
      <c r="H2249" s="129"/>
      <c r="I2249" s="129"/>
      <c r="L2249" s="132"/>
      <c r="Q2249" s="133"/>
      <c r="R2249" s="133"/>
      <c r="S2249" s="133"/>
      <c r="U2249" s="136"/>
      <c r="V2249" s="136"/>
      <c r="X2249" s="137"/>
      <c r="Y2249" s="135"/>
      <c r="AA2249" s="138"/>
    </row>
    <row r="2250" spans="1:27" x14ac:dyDescent="0.2">
      <c r="A2250" s="126"/>
      <c r="B2250" s="127"/>
      <c r="C2250" s="128"/>
      <c r="D2250" s="129"/>
      <c r="E2250" s="129"/>
      <c r="F2250" s="129"/>
      <c r="G2250" s="129"/>
      <c r="H2250" s="129"/>
      <c r="I2250" s="129"/>
      <c r="L2250" s="132"/>
      <c r="Q2250" s="133"/>
      <c r="R2250" s="133"/>
      <c r="S2250" s="133"/>
      <c r="U2250" s="136"/>
      <c r="V2250" s="136"/>
      <c r="X2250" s="137"/>
      <c r="Y2250" s="135"/>
      <c r="AA2250" s="138"/>
    </row>
    <row r="2251" spans="1:27" x14ac:dyDescent="0.2">
      <c r="A2251" s="126"/>
      <c r="B2251" s="127"/>
      <c r="C2251" s="128"/>
      <c r="D2251" s="129"/>
      <c r="E2251" s="129"/>
      <c r="F2251" s="129"/>
      <c r="G2251" s="129"/>
      <c r="H2251" s="129"/>
      <c r="I2251" s="129"/>
      <c r="L2251" s="132"/>
      <c r="Q2251" s="133"/>
      <c r="R2251" s="133"/>
      <c r="S2251" s="133"/>
      <c r="U2251" s="136"/>
      <c r="V2251" s="136"/>
      <c r="X2251" s="137"/>
      <c r="Y2251" s="135"/>
      <c r="AA2251" s="138"/>
    </row>
    <row r="2252" spans="1:27" x14ac:dyDescent="0.2">
      <c r="A2252" s="126"/>
      <c r="B2252" s="127"/>
      <c r="C2252" s="128"/>
      <c r="D2252" s="129"/>
      <c r="E2252" s="129"/>
      <c r="F2252" s="129"/>
      <c r="G2252" s="129"/>
      <c r="H2252" s="129"/>
      <c r="I2252" s="129"/>
      <c r="L2252" s="132"/>
      <c r="Q2252" s="133"/>
      <c r="R2252" s="133"/>
      <c r="S2252" s="133"/>
      <c r="U2252" s="136"/>
      <c r="V2252" s="136"/>
      <c r="X2252" s="137"/>
      <c r="Y2252" s="135"/>
      <c r="AA2252" s="138"/>
    </row>
    <row r="2253" spans="1:27" x14ac:dyDescent="0.2">
      <c r="A2253" s="126"/>
      <c r="B2253" s="127"/>
      <c r="C2253" s="128"/>
      <c r="D2253" s="129"/>
      <c r="E2253" s="129"/>
      <c r="F2253" s="129"/>
      <c r="G2253" s="129"/>
      <c r="H2253" s="129"/>
      <c r="I2253" s="129"/>
      <c r="L2253" s="132"/>
      <c r="Q2253" s="133"/>
      <c r="R2253" s="133"/>
      <c r="S2253" s="133"/>
      <c r="U2253" s="136"/>
      <c r="V2253" s="136"/>
      <c r="X2253" s="137"/>
      <c r="Y2253" s="135"/>
      <c r="AA2253" s="138"/>
    </row>
    <row r="2254" spans="1:27" x14ac:dyDescent="0.2">
      <c r="A2254" s="126"/>
      <c r="B2254" s="127"/>
      <c r="C2254" s="128"/>
      <c r="D2254" s="129"/>
      <c r="E2254" s="129"/>
      <c r="F2254" s="129"/>
      <c r="G2254" s="129"/>
      <c r="H2254" s="129"/>
      <c r="I2254" s="129"/>
      <c r="L2254" s="132"/>
      <c r="Q2254" s="133"/>
      <c r="R2254" s="133"/>
      <c r="S2254" s="133"/>
      <c r="U2254" s="136"/>
      <c r="V2254" s="136"/>
      <c r="X2254" s="137"/>
      <c r="Y2254" s="135"/>
      <c r="AA2254" s="138"/>
    </row>
    <row r="2255" spans="1:27" x14ac:dyDescent="0.2">
      <c r="A2255" s="126"/>
      <c r="B2255" s="127"/>
      <c r="C2255" s="128"/>
      <c r="D2255" s="129"/>
      <c r="E2255" s="129"/>
      <c r="F2255" s="129"/>
      <c r="G2255" s="129"/>
      <c r="H2255" s="129"/>
      <c r="I2255" s="129"/>
      <c r="L2255" s="132"/>
      <c r="Q2255" s="133"/>
      <c r="R2255" s="133"/>
      <c r="S2255" s="133"/>
      <c r="U2255" s="136"/>
      <c r="V2255" s="136"/>
      <c r="X2255" s="137"/>
      <c r="Y2255" s="135"/>
      <c r="AA2255" s="138"/>
    </row>
    <row r="2256" spans="1:27" x14ac:dyDescent="0.2">
      <c r="A2256" s="126"/>
      <c r="B2256" s="127"/>
      <c r="C2256" s="128"/>
      <c r="D2256" s="129"/>
      <c r="E2256" s="129"/>
      <c r="F2256" s="129"/>
      <c r="G2256" s="129"/>
      <c r="H2256" s="129"/>
      <c r="I2256" s="129"/>
      <c r="L2256" s="132"/>
      <c r="Q2256" s="133"/>
      <c r="R2256" s="133"/>
      <c r="S2256" s="133"/>
      <c r="U2256" s="136"/>
      <c r="V2256" s="136"/>
      <c r="X2256" s="137"/>
      <c r="Y2256" s="135"/>
      <c r="AA2256" s="138"/>
    </row>
    <row r="2257" spans="1:27" x14ac:dyDescent="0.2">
      <c r="A2257" s="126"/>
      <c r="B2257" s="127"/>
      <c r="C2257" s="128"/>
      <c r="D2257" s="129"/>
      <c r="E2257" s="129"/>
      <c r="F2257" s="129"/>
      <c r="G2257" s="129"/>
      <c r="H2257" s="129"/>
      <c r="I2257" s="129"/>
      <c r="L2257" s="132"/>
      <c r="Q2257" s="133"/>
      <c r="R2257" s="133"/>
      <c r="S2257" s="133"/>
      <c r="U2257" s="136"/>
      <c r="V2257" s="136"/>
      <c r="X2257" s="137"/>
      <c r="Y2257" s="135"/>
      <c r="AA2257" s="138"/>
    </row>
    <row r="2258" spans="1:27" x14ac:dyDescent="0.2">
      <c r="A2258" s="126"/>
      <c r="B2258" s="127"/>
      <c r="C2258" s="128"/>
      <c r="D2258" s="129"/>
      <c r="E2258" s="129"/>
      <c r="F2258" s="129"/>
      <c r="G2258" s="129"/>
      <c r="H2258" s="129"/>
      <c r="I2258" s="129"/>
      <c r="L2258" s="132"/>
      <c r="Q2258" s="133"/>
      <c r="R2258" s="133"/>
      <c r="S2258" s="133"/>
      <c r="U2258" s="136"/>
      <c r="V2258" s="136"/>
      <c r="X2258" s="137"/>
      <c r="Y2258" s="135"/>
      <c r="AA2258" s="138"/>
    </row>
    <row r="2259" spans="1:27" x14ac:dyDescent="0.2">
      <c r="A2259" s="126"/>
      <c r="B2259" s="127"/>
      <c r="C2259" s="128"/>
      <c r="D2259" s="129"/>
      <c r="E2259" s="129"/>
      <c r="F2259" s="129"/>
      <c r="G2259" s="129"/>
      <c r="H2259" s="129"/>
      <c r="I2259" s="129"/>
      <c r="L2259" s="132"/>
      <c r="Q2259" s="133"/>
      <c r="R2259" s="133"/>
      <c r="S2259" s="133"/>
      <c r="U2259" s="136"/>
      <c r="V2259" s="136"/>
      <c r="X2259" s="137"/>
      <c r="Y2259" s="135"/>
      <c r="AA2259" s="138"/>
    </row>
    <row r="2260" spans="1:27" x14ac:dyDescent="0.2">
      <c r="A2260" s="126"/>
      <c r="B2260" s="127"/>
      <c r="C2260" s="128"/>
      <c r="D2260" s="129"/>
      <c r="E2260" s="129"/>
      <c r="F2260" s="129"/>
      <c r="G2260" s="129"/>
      <c r="H2260" s="129"/>
      <c r="I2260" s="129"/>
      <c r="L2260" s="132"/>
      <c r="Q2260" s="133"/>
      <c r="R2260" s="133"/>
      <c r="S2260" s="133"/>
      <c r="U2260" s="136"/>
      <c r="V2260" s="136"/>
      <c r="X2260" s="137"/>
      <c r="Y2260" s="135"/>
      <c r="AA2260" s="138"/>
    </row>
    <row r="2261" spans="1:27" x14ac:dyDescent="0.2">
      <c r="A2261" s="126"/>
      <c r="B2261" s="127"/>
      <c r="C2261" s="128"/>
      <c r="D2261" s="129"/>
      <c r="E2261" s="129"/>
      <c r="F2261" s="129"/>
      <c r="G2261" s="129"/>
      <c r="H2261" s="129"/>
      <c r="I2261" s="129"/>
      <c r="L2261" s="132"/>
      <c r="Q2261" s="133"/>
      <c r="R2261" s="133"/>
      <c r="S2261" s="133"/>
      <c r="U2261" s="136"/>
      <c r="V2261" s="136"/>
      <c r="X2261" s="137"/>
      <c r="Y2261" s="135"/>
      <c r="AA2261" s="138"/>
    </row>
    <row r="2262" spans="1:27" x14ac:dyDescent="0.2">
      <c r="A2262" s="126"/>
      <c r="B2262" s="127"/>
      <c r="C2262" s="128"/>
      <c r="D2262" s="129"/>
      <c r="E2262" s="129"/>
      <c r="F2262" s="129"/>
      <c r="G2262" s="129"/>
      <c r="H2262" s="129"/>
      <c r="I2262" s="129"/>
      <c r="L2262" s="132"/>
      <c r="Q2262" s="133"/>
      <c r="R2262" s="133"/>
      <c r="S2262" s="133"/>
      <c r="U2262" s="136"/>
      <c r="V2262" s="136"/>
      <c r="X2262" s="137"/>
      <c r="Y2262" s="135"/>
      <c r="AA2262" s="138"/>
    </row>
    <row r="2263" spans="1:27" x14ac:dyDescent="0.2">
      <c r="A2263" s="126"/>
      <c r="B2263" s="127"/>
      <c r="C2263" s="128"/>
      <c r="D2263" s="129"/>
      <c r="E2263" s="129"/>
      <c r="F2263" s="129"/>
      <c r="G2263" s="129"/>
      <c r="H2263" s="129"/>
      <c r="I2263" s="129"/>
      <c r="L2263" s="132"/>
      <c r="Q2263" s="133"/>
      <c r="R2263" s="133"/>
      <c r="S2263" s="133"/>
      <c r="U2263" s="136"/>
      <c r="V2263" s="136"/>
      <c r="X2263" s="137"/>
      <c r="Y2263" s="135"/>
      <c r="AA2263" s="138"/>
    </row>
    <row r="2264" spans="1:27" x14ac:dyDescent="0.2">
      <c r="A2264" s="126"/>
      <c r="B2264" s="127"/>
      <c r="C2264" s="128"/>
      <c r="D2264" s="129"/>
      <c r="E2264" s="129"/>
      <c r="F2264" s="129"/>
      <c r="G2264" s="129"/>
      <c r="H2264" s="129"/>
      <c r="I2264" s="129"/>
      <c r="L2264" s="132"/>
      <c r="Q2264" s="133"/>
      <c r="R2264" s="133"/>
      <c r="S2264" s="133"/>
      <c r="U2264" s="136"/>
      <c r="V2264" s="136"/>
      <c r="X2264" s="137"/>
      <c r="Y2264" s="135"/>
      <c r="AA2264" s="138"/>
    </row>
    <row r="2265" spans="1:27" x14ac:dyDescent="0.2">
      <c r="A2265" s="126"/>
      <c r="B2265" s="127"/>
      <c r="C2265" s="128"/>
      <c r="D2265" s="129"/>
      <c r="E2265" s="129"/>
      <c r="F2265" s="129"/>
      <c r="G2265" s="129"/>
      <c r="H2265" s="129"/>
      <c r="I2265" s="129"/>
      <c r="L2265" s="132"/>
      <c r="Q2265" s="133"/>
      <c r="R2265" s="133"/>
      <c r="S2265" s="133"/>
      <c r="U2265" s="136"/>
      <c r="V2265" s="136"/>
      <c r="X2265" s="137"/>
      <c r="Y2265" s="135"/>
      <c r="AA2265" s="138"/>
    </row>
    <row r="2266" spans="1:27" x14ac:dyDescent="0.2">
      <c r="A2266" s="126"/>
      <c r="B2266" s="127"/>
      <c r="C2266" s="128"/>
      <c r="D2266" s="129"/>
      <c r="E2266" s="129"/>
      <c r="F2266" s="129"/>
      <c r="G2266" s="129"/>
      <c r="H2266" s="129"/>
      <c r="I2266" s="129"/>
      <c r="L2266" s="132"/>
      <c r="Q2266" s="133"/>
      <c r="R2266" s="133"/>
      <c r="S2266" s="133"/>
      <c r="U2266" s="136"/>
      <c r="V2266" s="136"/>
      <c r="X2266" s="137"/>
      <c r="Y2266" s="135"/>
      <c r="AA2266" s="138"/>
    </row>
    <row r="2267" spans="1:27" x14ac:dyDescent="0.2">
      <c r="A2267" s="126"/>
      <c r="B2267" s="127"/>
      <c r="C2267" s="128"/>
      <c r="D2267" s="129"/>
      <c r="E2267" s="129"/>
      <c r="F2267" s="129"/>
      <c r="G2267" s="129"/>
      <c r="H2267" s="129"/>
      <c r="I2267" s="129"/>
      <c r="L2267" s="132"/>
      <c r="Q2267" s="133"/>
      <c r="R2267" s="133"/>
      <c r="S2267" s="133"/>
      <c r="U2267" s="136"/>
      <c r="V2267" s="136"/>
      <c r="X2267" s="137"/>
      <c r="Y2267" s="135"/>
      <c r="AA2267" s="138"/>
    </row>
    <row r="2268" spans="1:27" x14ac:dyDescent="0.2">
      <c r="A2268" s="126"/>
      <c r="B2268" s="127"/>
      <c r="C2268" s="128"/>
      <c r="D2268" s="129"/>
      <c r="E2268" s="129"/>
      <c r="F2268" s="129"/>
      <c r="G2268" s="129"/>
      <c r="H2268" s="129"/>
      <c r="I2268" s="129"/>
      <c r="L2268" s="132"/>
      <c r="Q2268" s="133"/>
      <c r="R2268" s="133"/>
      <c r="S2268" s="133"/>
      <c r="U2268" s="136"/>
      <c r="V2268" s="136"/>
      <c r="X2268" s="137"/>
      <c r="Y2268" s="135"/>
      <c r="AA2268" s="138"/>
    </row>
    <row r="2269" spans="1:27" x14ac:dyDescent="0.2">
      <c r="A2269" s="126"/>
      <c r="B2269" s="127"/>
      <c r="C2269" s="128"/>
      <c r="D2269" s="129"/>
      <c r="E2269" s="129"/>
      <c r="F2269" s="129"/>
      <c r="G2269" s="129"/>
      <c r="H2269" s="129"/>
      <c r="I2269" s="129"/>
      <c r="L2269" s="132"/>
      <c r="Q2269" s="133"/>
      <c r="R2269" s="133"/>
      <c r="S2269" s="133"/>
      <c r="U2269" s="136"/>
      <c r="V2269" s="136"/>
      <c r="X2269" s="137"/>
      <c r="Y2269" s="135"/>
      <c r="AA2269" s="138"/>
    </row>
    <row r="2270" spans="1:27" x14ac:dyDescent="0.2">
      <c r="A2270" s="126"/>
      <c r="B2270" s="127"/>
      <c r="C2270" s="128"/>
      <c r="D2270" s="129"/>
      <c r="E2270" s="129"/>
      <c r="F2270" s="129"/>
      <c r="G2270" s="129"/>
      <c r="H2270" s="129"/>
      <c r="I2270" s="129"/>
      <c r="L2270" s="132"/>
      <c r="Q2270" s="133"/>
      <c r="R2270" s="133"/>
      <c r="S2270" s="133"/>
      <c r="U2270" s="136"/>
      <c r="V2270" s="136"/>
      <c r="X2270" s="137"/>
      <c r="Y2270" s="135"/>
      <c r="AA2270" s="138"/>
    </row>
    <row r="2271" spans="1:27" x14ac:dyDescent="0.2">
      <c r="A2271" s="126"/>
      <c r="B2271" s="127"/>
      <c r="C2271" s="128"/>
      <c r="D2271" s="129"/>
      <c r="E2271" s="129"/>
      <c r="F2271" s="129"/>
      <c r="G2271" s="129"/>
      <c r="H2271" s="129"/>
      <c r="I2271" s="129"/>
      <c r="L2271" s="132"/>
      <c r="Q2271" s="133"/>
      <c r="R2271" s="133"/>
      <c r="S2271" s="133"/>
      <c r="U2271" s="136"/>
      <c r="V2271" s="136"/>
      <c r="X2271" s="137"/>
      <c r="Y2271" s="135"/>
      <c r="AA2271" s="138"/>
    </row>
    <row r="2272" spans="1:27" x14ac:dyDescent="0.2">
      <c r="A2272" s="126"/>
      <c r="B2272" s="127"/>
      <c r="C2272" s="128"/>
      <c r="D2272" s="129"/>
      <c r="E2272" s="129"/>
      <c r="F2272" s="129"/>
      <c r="G2272" s="129"/>
      <c r="H2272" s="129"/>
      <c r="I2272" s="129"/>
      <c r="L2272" s="132"/>
      <c r="Q2272" s="133"/>
      <c r="R2272" s="133"/>
      <c r="S2272" s="133"/>
      <c r="U2272" s="136"/>
      <c r="V2272" s="136"/>
      <c r="X2272" s="137"/>
      <c r="Y2272" s="135"/>
      <c r="AA2272" s="138"/>
    </row>
    <row r="2273" spans="1:27" x14ac:dyDescent="0.2">
      <c r="A2273" s="126"/>
      <c r="B2273" s="127"/>
      <c r="C2273" s="128"/>
      <c r="D2273" s="129"/>
      <c r="E2273" s="129"/>
      <c r="F2273" s="129"/>
      <c r="G2273" s="129"/>
      <c r="H2273" s="129"/>
      <c r="I2273" s="129"/>
      <c r="L2273" s="132"/>
      <c r="Q2273" s="133"/>
      <c r="R2273" s="133"/>
      <c r="S2273" s="133"/>
      <c r="U2273" s="136"/>
      <c r="V2273" s="136"/>
      <c r="X2273" s="137"/>
      <c r="Y2273" s="135"/>
      <c r="AA2273" s="138"/>
    </row>
    <row r="2274" spans="1:27" x14ac:dyDescent="0.2">
      <c r="A2274" s="126"/>
      <c r="B2274" s="127"/>
      <c r="C2274" s="128"/>
      <c r="D2274" s="129"/>
      <c r="E2274" s="129"/>
      <c r="F2274" s="129"/>
      <c r="G2274" s="129"/>
      <c r="H2274" s="129"/>
      <c r="I2274" s="129"/>
      <c r="L2274" s="132"/>
      <c r="Q2274" s="133"/>
      <c r="R2274" s="133"/>
      <c r="S2274" s="133"/>
      <c r="U2274" s="136"/>
      <c r="V2274" s="136"/>
      <c r="X2274" s="137"/>
      <c r="Y2274" s="135"/>
      <c r="AA2274" s="138"/>
    </row>
    <row r="2275" spans="1:27" x14ac:dyDescent="0.2">
      <c r="A2275" s="126"/>
      <c r="B2275" s="127"/>
      <c r="C2275" s="128"/>
      <c r="D2275" s="129"/>
      <c r="E2275" s="129"/>
      <c r="F2275" s="129"/>
      <c r="G2275" s="129"/>
      <c r="H2275" s="129"/>
      <c r="I2275" s="129"/>
      <c r="L2275" s="132"/>
      <c r="Q2275" s="133"/>
      <c r="R2275" s="133"/>
      <c r="S2275" s="133"/>
      <c r="U2275" s="136"/>
      <c r="V2275" s="136"/>
      <c r="X2275" s="137"/>
      <c r="Y2275" s="135"/>
      <c r="AA2275" s="138"/>
    </row>
    <row r="2276" spans="1:27" x14ac:dyDescent="0.2">
      <c r="A2276" s="126"/>
      <c r="B2276" s="127"/>
      <c r="C2276" s="128"/>
      <c r="D2276" s="129"/>
      <c r="E2276" s="129"/>
      <c r="F2276" s="129"/>
      <c r="G2276" s="129"/>
      <c r="H2276" s="129"/>
      <c r="I2276" s="129"/>
      <c r="L2276" s="132"/>
      <c r="Q2276" s="133"/>
      <c r="R2276" s="133"/>
      <c r="S2276" s="133"/>
      <c r="U2276" s="136"/>
      <c r="V2276" s="136"/>
      <c r="X2276" s="137"/>
      <c r="Y2276" s="135"/>
      <c r="AA2276" s="138"/>
    </row>
    <row r="2277" spans="1:27" x14ac:dyDescent="0.2">
      <c r="A2277" s="126"/>
      <c r="B2277" s="127"/>
      <c r="C2277" s="128"/>
      <c r="D2277" s="129"/>
      <c r="E2277" s="129"/>
      <c r="F2277" s="129"/>
      <c r="G2277" s="129"/>
      <c r="H2277" s="129"/>
      <c r="I2277" s="129"/>
      <c r="L2277" s="132"/>
      <c r="Q2277" s="133"/>
      <c r="R2277" s="133"/>
      <c r="S2277" s="133"/>
      <c r="U2277" s="136"/>
      <c r="V2277" s="136"/>
      <c r="X2277" s="137"/>
      <c r="Y2277" s="135"/>
      <c r="AA2277" s="138"/>
    </row>
    <row r="2278" spans="1:27" x14ac:dyDescent="0.2">
      <c r="A2278" s="126"/>
      <c r="B2278" s="127"/>
      <c r="C2278" s="128"/>
      <c r="D2278" s="129"/>
      <c r="E2278" s="129"/>
      <c r="F2278" s="129"/>
      <c r="G2278" s="129"/>
      <c r="H2278" s="129"/>
      <c r="I2278" s="129"/>
      <c r="L2278" s="132"/>
      <c r="Q2278" s="133"/>
      <c r="R2278" s="133"/>
      <c r="S2278" s="133"/>
      <c r="U2278" s="136"/>
      <c r="V2278" s="136"/>
      <c r="X2278" s="137"/>
      <c r="Y2278" s="135"/>
      <c r="AA2278" s="138"/>
    </row>
    <row r="2279" spans="1:27" x14ac:dyDescent="0.2">
      <c r="A2279" s="126"/>
      <c r="B2279" s="127"/>
      <c r="C2279" s="128"/>
      <c r="D2279" s="129"/>
      <c r="E2279" s="129"/>
      <c r="F2279" s="129"/>
      <c r="G2279" s="129"/>
      <c r="H2279" s="129"/>
      <c r="I2279" s="129"/>
      <c r="L2279" s="132"/>
      <c r="Q2279" s="133"/>
      <c r="R2279" s="133"/>
      <c r="S2279" s="133"/>
      <c r="U2279" s="136"/>
      <c r="V2279" s="136"/>
      <c r="X2279" s="137"/>
      <c r="Y2279" s="135"/>
      <c r="AA2279" s="138"/>
    </row>
    <row r="2280" spans="1:27" x14ac:dyDescent="0.2">
      <c r="A2280" s="126"/>
      <c r="B2280" s="127"/>
      <c r="C2280" s="128"/>
      <c r="D2280" s="129"/>
      <c r="E2280" s="129"/>
      <c r="F2280" s="129"/>
      <c r="G2280" s="129"/>
      <c r="H2280" s="129"/>
      <c r="I2280" s="129"/>
      <c r="L2280" s="132"/>
      <c r="Q2280" s="133"/>
      <c r="R2280" s="133"/>
      <c r="S2280" s="133"/>
      <c r="U2280" s="136"/>
      <c r="V2280" s="136"/>
      <c r="X2280" s="137"/>
      <c r="Y2280" s="135"/>
      <c r="AA2280" s="138"/>
    </row>
    <row r="2281" spans="1:27" x14ac:dyDescent="0.2">
      <c r="A2281" s="126"/>
      <c r="B2281" s="127"/>
      <c r="C2281" s="128"/>
      <c r="D2281" s="129"/>
      <c r="E2281" s="129"/>
      <c r="F2281" s="129"/>
      <c r="G2281" s="129"/>
      <c r="H2281" s="129"/>
      <c r="I2281" s="129"/>
      <c r="L2281" s="132"/>
      <c r="Q2281" s="133"/>
      <c r="R2281" s="133"/>
      <c r="S2281" s="133"/>
      <c r="U2281" s="136"/>
      <c r="V2281" s="136"/>
      <c r="X2281" s="137"/>
      <c r="Y2281" s="135"/>
      <c r="AA2281" s="138"/>
    </row>
    <row r="2282" spans="1:27" x14ac:dyDescent="0.2">
      <c r="A2282" s="126"/>
      <c r="B2282" s="127"/>
      <c r="C2282" s="128"/>
      <c r="D2282" s="129"/>
      <c r="E2282" s="129"/>
      <c r="F2282" s="129"/>
      <c r="G2282" s="129"/>
      <c r="H2282" s="129"/>
      <c r="I2282" s="129"/>
      <c r="L2282" s="132"/>
      <c r="Q2282" s="133"/>
      <c r="R2282" s="133"/>
      <c r="S2282" s="133"/>
      <c r="U2282" s="136"/>
      <c r="V2282" s="136"/>
      <c r="X2282" s="137"/>
      <c r="Y2282" s="135"/>
      <c r="AA2282" s="138"/>
    </row>
    <row r="2283" spans="1:27" x14ac:dyDescent="0.2">
      <c r="A2283" s="126"/>
      <c r="B2283" s="127"/>
      <c r="C2283" s="128"/>
      <c r="D2283" s="129"/>
      <c r="E2283" s="129"/>
      <c r="F2283" s="129"/>
      <c r="G2283" s="129"/>
      <c r="H2283" s="129"/>
      <c r="I2283" s="129"/>
      <c r="L2283" s="132"/>
      <c r="Q2283" s="133"/>
      <c r="R2283" s="133"/>
      <c r="S2283" s="133"/>
      <c r="U2283" s="136"/>
      <c r="V2283" s="136"/>
      <c r="X2283" s="137"/>
      <c r="Y2283" s="135"/>
      <c r="AA2283" s="138"/>
    </row>
    <row r="2284" spans="1:27" x14ac:dyDescent="0.2">
      <c r="A2284" s="126"/>
      <c r="B2284" s="127"/>
      <c r="C2284" s="128"/>
      <c r="D2284" s="129"/>
      <c r="E2284" s="129"/>
      <c r="F2284" s="129"/>
      <c r="G2284" s="129"/>
      <c r="H2284" s="129"/>
      <c r="I2284" s="129"/>
      <c r="L2284" s="132"/>
      <c r="Q2284" s="133"/>
      <c r="R2284" s="133"/>
      <c r="S2284" s="133"/>
      <c r="U2284" s="136"/>
      <c r="V2284" s="136"/>
      <c r="X2284" s="137"/>
      <c r="Y2284" s="135"/>
      <c r="AA2284" s="138"/>
    </row>
    <row r="2285" spans="1:27" x14ac:dyDescent="0.2">
      <c r="A2285" s="126"/>
      <c r="B2285" s="127"/>
      <c r="C2285" s="128"/>
      <c r="D2285" s="129"/>
      <c r="E2285" s="129"/>
      <c r="F2285" s="129"/>
      <c r="G2285" s="129"/>
      <c r="H2285" s="129"/>
      <c r="I2285" s="129"/>
      <c r="L2285" s="132"/>
      <c r="Q2285" s="133"/>
      <c r="R2285" s="133"/>
      <c r="S2285" s="133"/>
      <c r="U2285" s="136"/>
      <c r="V2285" s="136"/>
      <c r="X2285" s="137"/>
      <c r="Y2285" s="135"/>
      <c r="AA2285" s="138"/>
    </row>
    <row r="2286" spans="1:27" x14ac:dyDescent="0.2">
      <c r="A2286" s="126"/>
      <c r="B2286" s="127"/>
      <c r="C2286" s="128"/>
      <c r="D2286" s="129"/>
      <c r="E2286" s="129"/>
      <c r="F2286" s="129"/>
      <c r="G2286" s="129"/>
      <c r="H2286" s="129"/>
      <c r="I2286" s="129"/>
      <c r="L2286" s="132"/>
      <c r="Q2286" s="133"/>
      <c r="R2286" s="133"/>
      <c r="S2286" s="133"/>
      <c r="U2286" s="136"/>
      <c r="V2286" s="136"/>
      <c r="X2286" s="137"/>
      <c r="Y2286" s="135"/>
      <c r="AA2286" s="138"/>
    </row>
    <row r="2287" spans="1:27" x14ac:dyDescent="0.2">
      <c r="A2287" s="126"/>
      <c r="B2287" s="127"/>
      <c r="C2287" s="128"/>
      <c r="D2287" s="129"/>
      <c r="E2287" s="129"/>
      <c r="F2287" s="129"/>
      <c r="G2287" s="129"/>
      <c r="H2287" s="129"/>
      <c r="I2287" s="129"/>
      <c r="L2287" s="132"/>
      <c r="Q2287" s="133"/>
      <c r="R2287" s="133"/>
      <c r="S2287" s="133"/>
      <c r="U2287" s="136"/>
      <c r="V2287" s="136"/>
      <c r="X2287" s="137"/>
      <c r="Y2287" s="135"/>
      <c r="AA2287" s="138"/>
    </row>
    <row r="2288" spans="1:27" x14ac:dyDescent="0.2">
      <c r="A2288" s="126"/>
      <c r="B2288" s="127"/>
      <c r="C2288" s="128"/>
      <c r="D2288" s="129"/>
      <c r="E2288" s="129"/>
      <c r="F2288" s="129"/>
      <c r="G2288" s="129"/>
      <c r="H2288" s="129"/>
      <c r="I2288" s="129"/>
      <c r="L2288" s="132"/>
      <c r="Q2288" s="133"/>
      <c r="R2288" s="133"/>
      <c r="S2288" s="133"/>
      <c r="U2288" s="136"/>
      <c r="V2288" s="136"/>
      <c r="X2288" s="137"/>
      <c r="Y2288" s="135"/>
      <c r="AA2288" s="138"/>
    </row>
    <row r="2289" spans="1:27" x14ac:dyDescent="0.2">
      <c r="A2289" s="126"/>
      <c r="B2289" s="127"/>
      <c r="C2289" s="128"/>
      <c r="D2289" s="129"/>
      <c r="E2289" s="129"/>
      <c r="F2289" s="129"/>
      <c r="G2289" s="129"/>
      <c r="H2289" s="129"/>
      <c r="I2289" s="129"/>
      <c r="L2289" s="132"/>
      <c r="Q2289" s="133"/>
      <c r="R2289" s="133"/>
      <c r="S2289" s="133"/>
      <c r="U2289" s="136"/>
      <c r="V2289" s="136"/>
      <c r="X2289" s="137"/>
      <c r="Y2289" s="135"/>
      <c r="AA2289" s="138"/>
    </row>
    <row r="2290" spans="1:27" x14ac:dyDescent="0.2">
      <c r="A2290" s="126"/>
      <c r="B2290" s="127"/>
      <c r="C2290" s="128"/>
      <c r="D2290" s="129"/>
      <c r="E2290" s="129"/>
      <c r="F2290" s="129"/>
      <c r="G2290" s="129"/>
      <c r="H2290" s="129"/>
      <c r="I2290" s="129"/>
      <c r="L2290" s="132"/>
      <c r="Q2290" s="133"/>
      <c r="R2290" s="133"/>
      <c r="S2290" s="133"/>
      <c r="U2290" s="136"/>
      <c r="V2290" s="136"/>
      <c r="X2290" s="137"/>
      <c r="Y2290" s="135"/>
      <c r="AA2290" s="138"/>
    </row>
    <row r="2291" spans="1:27" x14ac:dyDescent="0.2">
      <c r="A2291" s="126"/>
      <c r="B2291" s="127"/>
      <c r="C2291" s="128"/>
      <c r="D2291" s="129"/>
      <c r="E2291" s="129"/>
      <c r="F2291" s="129"/>
      <c r="G2291" s="129"/>
      <c r="H2291" s="129"/>
      <c r="I2291" s="129"/>
      <c r="L2291" s="132"/>
      <c r="Q2291" s="133"/>
      <c r="R2291" s="133"/>
      <c r="S2291" s="133"/>
      <c r="U2291" s="136"/>
      <c r="V2291" s="136"/>
      <c r="X2291" s="137"/>
      <c r="Y2291" s="135"/>
      <c r="AA2291" s="138"/>
    </row>
    <row r="2292" spans="1:27" x14ac:dyDescent="0.2">
      <c r="A2292" s="126"/>
      <c r="B2292" s="127"/>
      <c r="C2292" s="128"/>
      <c r="D2292" s="129"/>
      <c r="E2292" s="129"/>
      <c r="F2292" s="129"/>
      <c r="G2292" s="129"/>
      <c r="H2292" s="129"/>
      <c r="I2292" s="129"/>
      <c r="L2292" s="132"/>
      <c r="Q2292" s="133"/>
      <c r="R2292" s="133"/>
      <c r="S2292" s="133"/>
      <c r="U2292" s="136"/>
      <c r="V2292" s="136"/>
      <c r="X2292" s="137"/>
      <c r="Y2292" s="135"/>
      <c r="AA2292" s="138"/>
    </row>
    <row r="2293" spans="1:27" x14ac:dyDescent="0.2">
      <c r="A2293" s="126"/>
      <c r="B2293" s="127"/>
      <c r="C2293" s="128"/>
      <c r="D2293" s="129"/>
      <c r="E2293" s="129"/>
      <c r="F2293" s="129"/>
      <c r="G2293" s="129"/>
      <c r="H2293" s="129"/>
      <c r="I2293" s="129"/>
      <c r="L2293" s="132"/>
      <c r="Q2293" s="133"/>
      <c r="R2293" s="133"/>
      <c r="S2293" s="133"/>
      <c r="U2293" s="136"/>
      <c r="V2293" s="136"/>
      <c r="X2293" s="137"/>
      <c r="Y2293" s="135"/>
      <c r="AA2293" s="138"/>
    </row>
    <row r="2294" spans="1:27" x14ac:dyDescent="0.2">
      <c r="A2294" s="126"/>
      <c r="B2294" s="127"/>
      <c r="C2294" s="128"/>
      <c r="D2294" s="129"/>
      <c r="E2294" s="129"/>
      <c r="F2294" s="129"/>
      <c r="G2294" s="129"/>
      <c r="H2294" s="129"/>
      <c r="I2294" s="129"/>
      <c r="L2294" s="132"/>
      <c r="Q2294" s="133"/>
      <c r="R2294" s="133"/>
      <c r="S2294" s="133"/>
      <c r="U2294" s="136"/>
      <c r="V2294" s="136"/>
      <c r="X2294" s="137"/>
      <c r="Y2294" s="135"/>
      <c r="AA2294" s="138"/>
    </row>
    <row r="2295" spans="1:27" x14ac:dyDescent="0.2">
      <c r="A2295" s="126"/>
      <c r="B2295" s="127"/>
      <c r="C2295" s="128"/>
      <c r="D2295" s="129"/>
      <c r="E2295" s="129"/>
      <c r="F2295" s="129"/>
      <c r="G2295" s="129"/>
      <c r="H2295" s="129"/>
      <c r="I2295" s="129"/>
      <c r="L2295" s="132"/>
      <c r="Q2295" s="133"/>
      <c r="R2295" s="133"/>
      <c r="S2295" s="133"/>
      <c r="U2295" s="136"/>
      <c r="V2295" s="136"/>
      <c r="X2295" s="137"/>
      <c r="Y2295" s="135"/>
      <c r="AA2295" s="138"/>
    </row>
    <row r="2296" spans="1:27" x14ac:dyDescent="0.2">
      <c r="A2296" s="126"/>
      <c r="B2296" s="127"/>
      <c r="C2296" s="128"/>
      <c r="D2296" s="129"/>
      <c r="E2296" s="129"/>
      <c r="F2296" s="129"/>
      <c r="G2296" s="129"/>
      <c r="H2296" s="129"/>
      <c r="I2296" s="129"/>
      <c r="L2296" s="132"/>
      <c r="Q2296" s="133"/>
      <c r="R2296" s="133"/>
      <c r="S2296" s="133"/>
      <c r="U2296" s="136"/>
      <c r="V2296" s="136"/>
      <c r="X2296" s="137"/>
      <c r="Y2296" s="135"/>
      <c r="AA2296" s="138"/>
    </row>
    <row r="2297" spans="1:27" x14ac:dyDescent="0.2">
      <c r="A2297" s="126"/>
      <c r="B2297" s="127"/>
      <c r="C2297" s="128"/>
      <c r="D2297" s="129"/>
      <c r="E2297" s="129"/>
      <c r="F2297" s="129"/>
      <c r="G2297" s="129"/>
      <c r="H2297" s="129"/>
      <c r="I2297" s="129"/>
      <c r="L2297" s="132"/>
      <c r="Q2297" s="133"/>
      <c r="R2297" s="133"/>
      <c r="S2297" s="133"/>
      <c r="U2297" s="136"/>
      <c r="V2297" s="136"/>
      <c r="X2297" s="137"/>
      <c r="Y2297" s="135"/>
      <c r="AA2297" s="138"/>
    </row>
    <row r="2298" spans="1:27" x14ac:dyDescent="0.2">
      <c r="A2298" s="126"/>
      <c r="B2298" s="127"/>
      <c r="C2298" s="128"/>
      <c r="D2298" s="129"/>
      <c r="E2298" s="129"/>
      <c r="F2298" s="129"/>
      <c r="G2298" s="129"/>
      <c r="H2298" s="129"/>
      <c r="I2298" s="129"/>
      <c r="L2298" s="132"/>
      <c r="Q2298" s="133"/>
      <c r="R2298" s="133"/>
      <c r="S2298" s="133"/>
      <c r="U2298" s="136"/>
      <c r="V2298" s="136"/>
      <c r="X2298" s="137"/>
      <c r="Y2298" s="135"/>
      <c r="AA2298" s="138"/>
    </row>
    <row r="2299" spans="1:27" x14ac:dyDescent="0.2">
      <c r="A2299" s="126"/>
      <c r="B2299" s="127"/>
      <c r="C2299" s="128"/>
      <c r="D2299" s="129"/>
      <c r="E2299" s="129"/>
      <c r="F2299" s="129"/>
      <c r="G2299" s="129"/>
      <c r="H2299" s="129"/>
      <c r="I2299" s="129"/>
      <c r="L2299" s="132"/>
      <c r="Q2299" s="133"/>
      <c r="R2299" s="133"/>
      <c r="S2299" s="133"/>
      <c r="U2299" s="136"/>
      <c r="V2299" s="136"/>
      <c r="X2299" s="137"/>
      <c r="Y2299" s="135"/>
      <c r="AA2299" s="138"/>
    </row>
    <row r="2300" spans="1:27" x14ac:dyDescent="0.2">
      <c r="A2300" s="126"/>
      <c r="B2300" s="127"/>
      <c r="C2300" s="128"/>
      <c r="D2300" s="129"/>
      <c r="E2300" s="129"/>
      <c r="F2300" s="129"/>
      <c r="G2300" s="129"/>
      <c r="H2300" s="129"/>
      <c r="I2300" s="129"/>
      <c r="L2300" s="132"/>
      <c r="Q2300" s="133"/>
      <c r="R2300" s="133"/>
      <c r="S2300" s="133"/>
      <c r="U2300" s="136"/>
      <c r="V2300" s="136"/>
      <c r="X2300" s="137"/>
      <c r="Y2300" s="135"/>
      <c r="AA2300" s="138"/>
    </row>
    <row r="2301" spans="1:27" x14ac:dyDescent="0.2">
      <c r="A2301" s="126"/>
      <c r="B2301" s="127"/>
      <c r="C2301" s="128"/>
      <c r="D2301" s="129"/>
      <c r="E2301" s="129"/>
      <c r="F2301" s="129"/>
      <c r="G2301" s="129"/>
      <c r="H2301" s="129"/>
      <c r="I2301" s="129"/>
      <c r="L2301" s="132"/>
      <c r="Q2301" s="133"/>
      <c r="R2301" s="133"/>
      <c r="S2301" s="133"/>
      <c r="U2301" s="136"/>
      <c r="V2301" s="136"/>
      <c r="X2301" s="137"/>
      <c r="Y2301" s="135"/>
      <c r="AA2301" s="138"/>
    </row>
    <row r="2302" spans="1:27" x14ac:dyDescent="0.2">
      <c r="A2302" s="126"/>
      <c r="B2302" s="127"/>
      <c r="C2302" s="128"/>
      <c r="D2302" s="129"/>
      <c r="E2302" s="129"/>
      <c r="F2302" s="129"/>
      <c r="G2302" s="129"/>
      <c r="H2302" s="129"/>
      <c r="I2302" s="129"/>
      <c r="L2302" s="132"/>
      <c r="Q2302" s="133"/>
      <c r="R2302" s="133"/>
      <c r="S2302" s="133"/>
      <c r="U2302" s="136"/>
      <c r="V2302" s="136"/>
      <c r="X2302" s="137"/>
      <c r="Y2302" s="135"/>
      <c r="AA2302" s="138"/>
    </row>
    <row r="2303" spans="1:27" x14ac:dyDescent="0.2">
      <c r="A2303" s="126"/>
      <c r="B2303" s="127"/>
      <c r="C2303" s="128"/>
      <c r="D2303" s="129"/>
      <c r="E2303" s="129"/>
      <c r="F2303" s="129"/>
      <c r="G2303" s="129"/>
      <c r="H2303" s="129"/>
      <c r="I2303" s="129"/>
      <c r="L2303" s="132"/>
      <c r="Q2303" s="133"/>
      <c r="R2303" s="133"/>
      <c r="S2303" s="133"/>
      <c r="U2303" s="136"/>
      <c r="V2303" s="136"/>
      <c r="X2303" s="137"/>
      <c r="Y2303" s="135"/>
      <c r="AA2303" s="138"/>
    </row>
    <row r="2304" spans="1:27" x14ac:dyDescent="0.2">
      <c r="A2304" s="126"/>
      <c r="B2304" s="127"/>
      <c r="C2304" s="128"/>
      <c r="D2304" s="129"/>
      <c r="E2304" s="129"/>
      <c r="F2304" s="129"/>
      <c r="G2304" s="129"/>
      <c r="H2304" s="129"/>
      <c r="I2304" s="129"/>
      <c r="L2304" s="132"/>
      <c r="Q2304" s="133"/>
      <c r="R2304" s="133"/>
      <c r="S2304" s="133"/>
      <c r="U2304" s="136"/>
      <c r="V2304" s="136"/>
      <c r="X2304" s="137"/>
      <c r="Y2304" s="135"/>
      <c r="AA2304" s="138"/>
    </row>
    <row r="2305" spans="1:27" x14ac:dyDescent="0.2">
      <c r="A2305" s="126"/>
      <c r="B2305" s="127"/>
      <c r="C2305" s="128"/>
      <c r="D2305" s="129"/>
      <c r="E2305" s="129"/>
      <c r="F2305" s="129"/>
      <c r="G2305" s="129"/>
      <c r="H2305" s="129"/>
      <c r="I2305" s="129"/>
      <c r="L2305" s="132"/>
      <c r="Q2305" s="133"/>
      <c r="R2305" s="133"/>
      <c r="S2305" s="133"/>
      <c r="U2305" s="136"/>
      <c r="V2305" s="136"/>
      <c r="X2305" s="137"/>
      <c r="Y2305" s="135"/>
      <c r="AA2305" s="138"/>
    </row>
    <row r="2306" spans="1:27" x14ac:dyDescent="0.2">
      <c r="A2306" s="126"/>
      <c r="B2306" s="127"/>
      <c r="C2306" s="128"/>
      <c r="D2306" s="129"/>
      <c r="E2306" s="129"/>
      <c r="F2306" s="129"/>
      <c r="G2306" s="129"/>
      <c r="H2306" s="129"/>
      <c r="I2306" s="129"/>
      <c r="L2306" s="132"/>
      <c r="Q2306" s="133"/>
      <c r="R2306" s="133"/>
      <c r="S2306" s="133"/>
      <c r="U2306" s="136"/>
      <c r="V2306" s="136"/>
      <c r="X2306" s="137"/>
      <c r="Y2306" s="135"/>
      <c r="AA2306" s="138"/>
    </row>
    <row r="2307" spans="1:27" x14ac:dyDescent="0.2">
      <c r="A2307" s="126"/>
      <c r="B2307" s="127"/>
      <c r="C2307" s="128"/>
      <c r="D2307" s="129"/>
      <c r="E2307" s="129"/>
      <c r="F2307" s="129"/>
      <c r="G2307" s="129"/>
      <c r="H2307" s="129"/>
      <c r="I2307" s="129"/>
      <c r="L2307" s="132"/>
      <c r="Q2307" s="133"/>
      <c r="R2307" s="133"/>
      <c r="S2307" s="133"/>
      <c r="U2307" s="136"/>
      <c r="V2307" s="136"/>
      <c r="X2307" s="137"/>
      <c r="Y2307" s="135"/>
      <c r="AA2307" s="138"/>
    </row>
    <row r="2308" spans="1:27" x14ac:dyDescent="0.2">
      <c r="A2308" s="126"/>
      <c r="B2308" s="127"/>
      <c r="C2308" s="128"/>
      <c r="D2308" s="129"/>
      <c r="E2308" s="129"/>
      <c r="F2308" s="129"/>
      <c r="G2308" s="129"/>
      <c r="H2308" s="129"/>
      <c r="I2308" s="129"/>
      <c r="L2308" s="132"/>
      <c r="Q2308" s="133"/>
      <c r="R2308" s="133"/>
      <c r="S2308" s="133"/>
      <c r="U2308" s="136"/>
      <c r="V2308" s="136"/>
      <c r="X2308" s="137"/>
      <c r="Y2308" s="135"/>
      <c r="AA2308" s="138"/>
    </row>
    <row r="2309" spans="1:27" x14ac:dyDescent="0.2">
      <c r="A2309" s="126"/>
      <c r="B2309" s="127"/>
      <c r="C2309" s="128"/>
      <c r="D2309" s="129"/>
      <c r="E2309" s="129"/>
      <c r="F2309" s="129"/>
      <c r="G2309" s="129"/>
      <c r="H2309" s="129"/>
      <c r="I2309" s="129"/>
      <c r="L2309" s="132"/>
      <c r="Q2309" s="133"/>
      <c r="R2309" s="133"/>
      <c r="S2309" s="133"/>
      <c r="U2309" s="136"/>
      <c r="V2309" s="136"/>
      <c r="X2309" s="137"/>
      <c r="Y2309" s="135"/>
      <c r="AA2309" s="138"/>
    </row>
    <row r="2310" spans="1:27" x14ac:dyDescent="0.2">
      <c r="A2310" s="126"/>
      <c r="B2310" s="127"/>
      <c r="C2310" s="128"/>
      <c r="D2310" s="129"/>
      <c r="E2310" s="129"/>
      <c r="F2310" s="129"/>
      <c r="G2310" s="129"/>
      <c r="H2310" s="129"/>
      <c r="I2310" s="129"/>
      <c r="L2310" s="132"/>
      <c r="Q2310" s="133"/>
      <c r="R2310" s="133"/>
      <c r="S2310" s="133"/>
      <c r="U2310" s="136"/>
      <c r="V2310" s="136"/>
      <c r="X2310" s="137"/>
      <c r="Y2310" s="135"/>
      <c r="AA2310" s="138"/>
    </row>
    <row r="2311" spans="1:27" x14ac:dyDescent="0.2">
      <c r="A2311" s="126"/>
      <c r="B2311" s="127"/>
      <c r="C2311" s="128"/>
      <c r="D2311" s="129"/>
      <c r="E2311" s="129"/>
      <c r="F2311" s="129"/>
      <c r="G2311" s="129"/>
      <c r="H2311" s="129"/>
      <c r="I2311" s="129"/>
      <c r="L2311" s="132"/>
      <c r="Q2311" s="133"/>
      <c r="R2311" s="133"/>
      <c r="S2311" s="133"/>
      <c r="U2311" s="136"/>
      <c r="V2311" s="136"/>
      <c r="X2311" s="137"/>
      <c r="Y2311" s="135"/>
      <c r="AA2311" s="138"/>
    </row>
    <row r="2312" spans="1:27" x14ac:dyDescent="0.2">
      <c r="A2312" s="126"/>
      <c r="B2312" s="127"/>
      <c r="C2312" s="128"/>
      <c r="D2312" s="129"/>
      <c r="E2312" s="129"/>
      <c r="F2312" s="129"/>
      <c r="G2312" s="129"/>
      <c r="H2312" s="129"/>
      <c r="I2312" s="129"/>
      <c r="L2312" s="132"/>
      <c r="Q2312" s="133"/>
      <c r="R2312" s="133"/>
      <c r="S2312" s="133"/>
      <c r="U2312" s="136"/>
      <c r="V2312" s="136"/>
      <c r="X2312" s="137"/>
      <c r="Y2312" s="135"/>
      <c r="AA2312" s="138"/>
    </row>
    <row r="2313" spans="1:27" x14ac:dyDescent="0.2">
      <c r="A2313" s="126"/>
      <c r="B2313" s="127"/>
      <c r="C2313" s="128"/>
      <c r="D2313" s="129"/>
      <c r="E2313" s="129"/>
      <c r="F2313" s="129"/>
      <c r="G2313" s="129"/>
      <c r="H2313" s="129"/>
      <c r="I2313" s="129"/>
      <c r="L2313" s="132"/>
      <c r="Q2313" s="133"/>
      <c r="R2313" s="133"/>
      <c r="S2313" s="133"/>
      <c r="U2313" s="136"/>
      <c r="V2313" s="136"/>
      <c r="X2313" s="137"/>
      <c r="Y2313" s="135"/>
      <c r="AA2313" s="138"/>
    </row>
    <row r="2314" spans="1:27" x14ac:dyDescent="0.2">
      <c r="A2314" s="126"/>
      <c r="B2314" s="127"/>
      <c r="C2314" s="128"/>
      <c r="D2314" s="129"/>
      <c r="E2314" s="129"/>
      <c r="F2314" s="129"/>
      <c r="G2314" s="129"/>
      <c r="H2314" s="129"/>
      <c r="I2314" s="129"/>
      <c r="L2314" s="132"/>
      <c r="Q2314" s="133"/>
      <c r="R2314" s="133"/>
      <c r="S2314" s="133"/>
      <c r="U2314" s="136"/>
      <c r="V2314" s="136"/>
      <c r="X2314" s="137"/>
      <c r="Y2314" s="135"/>
      <c r="AA2314" s="138"/>
    </row>
    <row r="2315" spans="1:27" x14ac:dyDescent="0.2">
      <c r="A2315" s="126"/>
      <c r="B2315" s="127"/>
      <c r="C2315" s="128"/>
      <c r="D2315" s="129"/>
      <c r="E2315" s="129"/>
      <c r="F2315" s="129"/>
      <c r="G2315" s="129"/>
      <c r="H2315" s="129"/>
      <c r="I2315" s="129"/>
      <c r="L2315" s="132"/>
      <c r="Q2315" s="133"/>
      <c r="R2315" s="133"/>
      <c r="S2315" s="133"/>
      <c r="U2315" s="136"/>
      <c r="V2315" s="136"/>
      <c r="X2315" s="137"/>
      <c r="Y2315" s="135"/>
      <c r="AA2315" s="138"/>
    </row>
    <row r="2316" spans="1:27" x14ac:dyDescent="0.2">
      <c r="A2316" s="126"/>
      <c r="B2316" s="127"/>
      <c r="C2316" s="128"/>
      <c r="D2316" s="129"/>
      <c r="E2316" s="129"/>
      <c r="F2316" s="129"/>
      <c r="G2316" s="129"/>
      <c r="H2316" s="129"/>
      <c r="I2316" s="129"/>
      <c r="L2316" s="132"/>
      <c r="Q2316" s="133"/>
      <c r="R2316" s="133"/>
      <c r="S2316" s="133"/>
      <c r="U2316" s="136"/>
      <c r="V2316" s="136"/>
      <c r="X2316" s="137"/>
      <c r="Y2316" s="135"/>
      <c r="AA2316" s="138"/>
    </row>
    <row r="2317" spans="1:27" x14ac:dyDescent="0.2">
      <c r="A2317" s="126"/>
      <c r="B2317" s="127"/>
      <c r="C2317" s="128"/>
      <c r="D2317" s="129"/>
      <c r="E2317" s="129"/>
      <c r="F2317" s="129"/>
      <c r="G2317" s="129"/>
      <c r="H2317" s="129"/>
      <c r="I2317" s="129"/>
      <c r="L2317" s="132"/>
      <c r="Q2317" s="133"/>
      <c r="R2317" s="133"/>
      <c r="S2317" s="133"/>
      <c r="U2317" s="136"/>
      <c r="V2317" s="136"/>
      <c r="X2317" s="137"/>
      <c r="Y2317" s="135"/>
      <c r="AA2317" s="138"/>
    </row>
    <row r="2318" spans="1:27" x14ac:dyDescent="0.2">
      <c r="A2318" s="126"/>
      <c r="B2318" s="127"/>
      <c r="C2318" s="128"/>
      <c r="D2318" s="129"/>
      <c r="E2318" s="129"/>
      <c r="F2318" s="129"/>
      <c r="G2318" s="129"/>
      <c r="H2318" s="129"/>
      <c r="I2318" s="129"/>
      <c r="L2318" s="132"/>
      <c r="Q2318" s="133"/>
      <c r="R2318" s="133"/>
      <c r="S2318" s="133"/>
      <c r="U2318" s="136"/>
      <c r="V2318" s="136"/>
      <c r="X2318" s="137"/>
      <c r="Y2318" s="135"/>
      <c r="AA2318" s="138"/>
    </row>
    <row r="2319" spans="1:27" x14ac:dyDescent="0.2">
      <c r="A2319" s="126"/>
      <c r="B2319" s="127"/>
      <c r="C2319" s="128"/>
      <c r="D2319" s="129"/>
      <c r="E2319" s="129"/>
      <c r="F2319" s="129"/>
      <c r="G2319" s="129"/>
      <c r="H2319" s="129"/>
      <c r="I2319" s="129"/>
      <c r="L2319" s="132"/>
      <c r="Q2319" s="133"/>
      <c r="R2319" s="133"/>
      <c r="S2319" s="133"/>
      <c r="U2319" s="136"/>
      <c r="V2319" s="136"/>
      <c r="X2319" s="137"/>
      <c r="Y2319" s="135"/>
      <c r="AA2319" s="138"/>
    </row>
    <row r="2320" spans="1:27" x14ac:dyDescent="0.2">
      <c r="A2320" s="126"/>
      <c r="B2320" s="127"/>
      <c r="C2320" s="128"/>
      <c r="D2320" s="129"/>
      <c r="E2320" s="129"/>
      <c r="F2320" s="129"/>
      <c r="G2320" s="129"/>
      <c r="H2320" s="129"/>
      <c r="I2320" s="129"/>
      <c r="L2320" s="132"/>
      <c r="Q2320" s="133"/>
      <c r="R2320" s="133"/>
      <c r="S2320" s="133"/>
      <c r="U2320" s="136"/>
      <c r="V2320" s="136"/>
      <c r="X2320" s="137"/>
      <c r="Y2320" s="135"/>
      <c r="AA2320" s="138"/>
    </row>
    <row r="2321" spans="1:27" x14ac:dyDescent="0.2">
      <c r="A2321" s="126"/>
      <c r="B2321" s="127"/>
      <c r="C2321" s="128"/>
      <c r="D2321" s="129"/>
      <c r="E2321" s="129"/>
      <c r="F2321" s="129"/>
      <c r="G2321" s="129"/>
      <c r="H2321" s="129"/>
      <c r="I2321" s="129"/>
      <c r="L2321" s="132"/>
      <c r="Q2321" s="133"/>
      <c r="R2321" s="133"/>
      <c r="S2321" s="133"/>
      <c r="U2321" s="136"/>
      <c r="V2321" s="136"/>
      <c r="X2321" s="137"/>
      <c r="Y2321" s="135"/>
      <c r="AA2321" s="138"/>
    </row>
    <row r="2322" spans="1:27" x14ac:dyDescent="0.2">
      <c r="A2322" s="126"/>
      <c r="B2322" s="127"/>
      <c r="C2322" s="128"/>
      <c r="D2322" s="129"/>
      <c r="E2322" s="129"/>
      <c r="F2322" s="129"/>
      <c r="G2322" s="129"/>
      <c r="H2322" s="129"/>
      <c r="I2322" s="129"/>
      <c r="L2322" s="132"/>
      <c r="Q2322" s="133"/>
      <c r="R2322" s="133"/>
      <c r="S2322" s="133"/>
      <c r="U2322" s="136"/>
      <c r="V2322" s="136"/>
      <c r="X2322" s="137"/>
      <c r="Y2322" s="135"/>
      <c r="AA2322" s="138"/>
    </row>
    <row r="2323" spans="1:27" x14ac:dyDescent="0.2">
      <c r="A2323" s="126"/>
      <c r="B2323" s="127"/>
      <c r="C2323" s="128"/>
      <c r="D2323" s="129"/>
      <c r="E2323" s="129"/>
      <c r="F2323" s="129"/>
      <c r="G2323" s="129"/>
      <c r="H2323" s="129"/>
      <c r="I2323" s="129"/>
      <c r="L2323" s="132"/>
      <c r="Q2323" s="133"/>
      <c r="R2323" s="133"/>
      <c r="S2323" s="133"/>
      <c r="U2323" s="136"/>
      <c r="V2323" s="136"/>
      <c r="X2323" s="137"/>
      <c r="Y2323" s="135"/>
      <c r="AA2323" s="138"/>
    </row>
    <row r="2324" spans="1:27" x14ac:dyDescent="0.2">
      <c r="A2324" s="126"/>
      <c r="B2324" s="127"/>
      <c r="C2324" s="128"/>
      <c r="D2324" s="129"/>
      <c r="E2324" s="129"/>
      <c r="F2324" s="129"/>
      <c r="G2324" s="129"/>
      <c r="H2324" s="129"/>
      <c r="I2324" s="129"/>
      <c r="L2324" s="132"/>
      <c r="Q2324" s="133"/>
      <c r="R2324" s="133"/>
      <c r="S2324" s="133"/>
      <c r="U2324" s="136"/>
      <c r="V2324" s="136"/>
      <c r="X2324" s="137"/>
      <c r="Y2324" s="135"/>
      <c r="AA2324" s="138"/>
    </row>
    <row r="2325" spans="1:27" x14ac:dyDescent="0.2">
      <c r="A2325" s="126"/>
      <c r="B2325" s="127"/>
      <c r="C2325" s="128"/>
      <c r="D2325" s="129"/>
      <c r="E2325" s="129"/>
      <c r="F2325" s="129"/>
      <c r="G2325" s="129"/>
      <c r="H2325" s="129"/>
      <c r="I2325" s="129"/>
      <c r="L2325" s="132"/>
      <c r="Q2325" s="133"/>
      <c r="R2325" s="133"/>
      <c r="S2325" s="133"/>
      <c r="U2325" s="136"/>
      <c r="V2325" s="136"/>
      <c r="X2325" s="137"/>
      <c r="Y2325" s="135"/>
      <c r="AA2325" s="138"/>
    </row>
    <row r="2326" spans="1:27" x14ac:dyDescent="0.2">
      <c r="A2326" s="126"/>
      <c r="B2326" s="127"/>
      <c r="C2326" s="128"/>
      <c r="D2326" s="129"/>
      <c r="E2326" s="129"/>
      <c r="F2326" s="129"/>
      <c r="G2326" s="129"/>
      <c r="H2326" s="129"/>
      <c r="I2326" s="129"/>
      <c r="L2326" s="132"/>
      <c r="Q2326" s="133"/>
      <c r="R2326" s="133"/>
      <c r="S2326" s="133"/>
      <c r="U2326" s="136"/>
      <c r="V2326" s="136"/>
      <c r="X2326" s="137"/>
      <c r="Y2326" s="135"/>
      <c r="AA2326" s="138"/>
    </row>
    <row r="2327" spans="1:27" x14ac:dyDescent="0.2">
      <c r="A2327" s="126"/>
      <c r="B2327" s="127"/>
      <c r="C2327" s="128"/>
      <c r="D2327" s="129"/>
      <c r="E2327" s="129"/>
      <c r="F2327" s="129"/>
      <c r="G2327" s="129"/>
      <c r="H2327" s="129"/>
      <c r="I2327" s="129"/>
      <c r="L2327" s="132"/>
      <c r="Q2327" s="133"/>
      <c r="R2327" s="133"/>
      <c r="S2327" s="133"/>
      <c r="U2327" s="136"/>
      <c r="V2327" s="136"/>
      <c r="X2327" s="137"/>
      <c r="Y2327" s="135"/>
      <c r="AA2327" s="138"/>
    </row>
    <row r="2328" spans="1:27" x14ac:dyDescent="0.2">
      <c r="A2328" s="126"/>
      <c r="B2328" s="127"/>
      <c r="C2328" s="128"/>
      <c r="D2328" s="129"/>
      <c r="E2328" s="129"/>
      <c r="F2328" s="129"/>
      <c r="G2328" s="129"/>
      <c r="H2328" s="129"/>
      <c r="I2328" s="129"/>
      <c r="L2328" s="132"/>
      <c r="Q2328" s="133"/>
      <c r="R2328" s="133"/>
      <c r="S2328" s="133"/>
      <c r="U2328" s="136"/>
      <c r="V2328" s="136"/>
      <c r="X2328" s="137"/>
      <c r="Y2328" s="135"/>
      <c r="AA2328" s="138"/>
    </row>
    <row r="2329" spans="1:27" x14ac:dyDescent="0.2">
      <c r="A2329" s="126"/>
      <c r="B2329" s="127"/>
      <c r="C2329" s="128"/>
      <c r="D2329" s="129"/>
      <c r="E2329" s="129"/>
      <c r="F2329" s="129"/>
      <c r="G2329" s="129"/>
      <c r="H2329" s="129"/>
      <c r="I2329" s="129"/>
      <c r="L2329" s="132"/>
      <c r="Q2329" s="133"/>
      <c r="R2329" s="133"/>
      <c r="S2329" s="133"/>
      <c r="U2329" s="136"/>
      <c r="V2329" s="136"/>
      <c r="X2329" s="137"/>
      <c r="Y2329" s="135"/>
      <c r="AA2329" s="138"/>
    </row>
    <row r="2330" spans="1:27" x14ac:dyDescent="0.2">
      <c r="A2330" s="126"/>
      <c r="B2330" s="127"/>
      <c r="C2330" s="128"/>
      <c r="D2330" s="129"/>
      <c r="E2330" s="129"/>
      <c r="F2330" s="129"/>
      <c r="G2330" s="129"/>
      <c r="H2330" s="129"/>
      <c r="I2330" s="129"/>
      <c r="L2330" s="132"/>
      <c r="Q2330" s="133"/>
      <c r="R2330" s="133"/>
      <c r="S2330" s="133"/>
      <c r="U2330" s="136"/>
      <c r="V2330" s="136"/>
      <c r="X2330" s="137"/>
      <c r="Y2330" s="135"/>
      <c r="AA2330" s="138"/>
    </row>
    <row r="2331" spans="1:27" x14ac:dyDescent="0.2">
      <c r="A2331" s="126"/>
      <c r="B2331" s="127"/>
      <c r="C2331" s="128"/>
      <c r="D2331" s="129"/>
      <c r="E2331" s="129"/>
      <c r="F2331" s="129"/>
      <c r="G2331" s="129"/>
      <c r="H2331" s="129"/>
      <c r="I2331" s="129"/>
      <c r="L2331" s="132"/>
      <c r="Q2331" s="133"/>
      <c r="R2331" s="133"/>
      <c r="S2331" s="133"/>
      <c r="U2331" s="136"/>
      <c r="V2331" s="136"/>
      <c r="X2331" s="137"/>
      <c r="Y2331" s="135"/>
      <c r="AA2331" s="138"/>
    </row>
    <row r="2332" spans="1:27" x14ac:dyDescent="0.2">
      <c r="A2332" s="126"/>
      <c r="B2332" s="127"/>
      <c r="C2332" s="128"/>
      <c r="D2332" s="129"/>
      <c r="E2332" s="129"/>
      <c r="F2332" s="129"/>
      <c r="G2332" s="129"/>
      <c r="H2332" s="129"/>
      <c r="I2332" s="129"/>
      <c r="L2332" s="132"/>
      <c r="Q2332" s="133"/>
      <c r="R2332" s="133"/>
      <c r="S2332" s="133"/>
      <c r="U2332" s="136"/>
      <c r="V2332" s="136"/>
      <c r="X2332" s="137"/>
      <c r="Y2332" s="135"/>
      <c r="AA2332" s="138"/>
    </row>
    <row r="2333" spans="1:27" x14ac:dyDescent="0.2">
      <c r="A2333" s="126"/>
      <c r="B2333" s="127"/>
      <c r="C2333" s="128"/>
      <c r="D2333" s="129"/>
      <c r="E2333" s="129"/>
      <c r="F2333" s="129"/>
      <c r="G2333" s="129"/>
      <c r="H2333" s="129"/>
      <c r="I2333" s="129"/>
      <c r="L2333" s="132"/>
      <c r="Q2333" s="133"/>
      <c r="R2333" s="133"/>
      <c r="S2333" s="133"/>
      <c r="U2333" s="136"/>
      <c r="V2333" s="136"/>
      <c r="X2333" s="137"/>
      <c r="Y2333" s="135"/>
      <c r="AA2333" s="138"/>
    </row>
    <row r="2334" spans="1:27" x14ac:dyDescent="0.2">
      <c r="A2334" s="126"/>
      <c r="B2334" s="127"/>
      <c r="C2334" s="128"/>
      <c r="D2334" s="129"/>
      <c r="E2334" s="129"/>
      <c r="F2334" s="129"/>
      <c r="G2334" s="129"/>
      <c r="H2334" s="129"/>
      <c r="I2334" s="129"/>
      <c r="L2334" s="132"/>
      <c r="Q2334" s="133"/>
      <c r="R2334" s="133"/>
      <c r="S2334" s="133"/>
      <c r="U2334" s="136"/>
      <c r="V2334" s="136"/>
      <c r="X2334" s="137"/>
      <c r="Y2334" s="135"/>
      <c r="AA2334" s="138"/>
    </row>
    <row r="2335" spans="1:27" x14ac:dyDescent="0.2">
      <c r="A2335" s="126"/>
      <c r="B2335" s="127"/>
      <c r="C2335" s="128"/>
      <c r="D2335" s="129"/>
      <c r="E2335" s="129"/>
      <c r="F2335" s="129"/>
      <c r="G2335" s="129"/>
      <c r="H2335" s="129"/>
      <c r="I2335" s="129"/>
      <c r="L2335" s="132"/>
      <c r="Q2335" s="133"/>
      <c r="R2335" s="133"/>
      <c r="S2335" s="133"/>
      <c r="U2335" s="136"/>
      <c r="V2335" s="136"/>
      <c r="X2335" s="137"/>
      <c r="Y2335" s="135"/>
      <c r="AA2335" s="138"/>
    </row>
    <row r="2336" spans="1:27" x14ac:dyDescent="0.2">
      <c r="A2336" s="126"/>
      <c r="B2336" s="127"/>
      <c r="C2336" s="128"/>
      <c r="D2336" s="129"/>
      <c r="E2336" s="129"/>
      <c r="F2336" s="129"/>
      <c r="G2336" s="129"/>
      <c r="H2336" s="129"/>
      <c r="I2336" s="129"/>
      <c r="L2336" s="132"/>
      <c r="Q2336" s="133"/>
      <c r="R2336" s="133"/>
      <c r="S2336" s="133"/>
      <c r="U2336" s="136"/>
      <c r="V2336" s="136"/>
      <c r="X2336" s="137"/>
      <c r="Y2336" s="135"/>
      <c r="AA2336" s="138"/>
    </row>
    <row r="2337" spans="1:27" x14ac:dyDescent="0.2">
      <c r="A2337" s="126"/>
      <c r="B2337" s="127"/>
      <c r="C2337" s="128"/>
      <c r="D2337" s="129"/>
      <c r="E2337" s="129"/>
      <c r="F2337" s="129"/>
      <c r="G2337" s="129"/>
      <c r="H2337" s="129"/>
      <c r="I2337" s="129"/>
      <c r="L2337" s="132"/>
      <c r="Q2337" s="133"/>
      <c r="R2337" s="133"/>
      <c r="S2337" s="133"/>
      <c r="U2337" s="136"/>
      <c r="V2337" s="136"/>
      <c r="X2337" s="137"/>
      <c r="Y2337" s="135"/>
      <c r="AA2337" s="138"/>
    </row>
    <row r="2338" spans="1:27" x14ac:dyDescent="0.2">
      <c r="A2338" s="126"/>
      <c r="B2338" s="127"/>
      <c r="C2338" s="128"/>
      <c r="D2338" s="129"/>
      <c r="E2338" s="129"/>
      <c r="F2338" s="129"/>
      <c r="G2338" s="129"/>
      <c r="H2338" s="129"/>
      <c r="I2338" s="129"/>
      <c r="L2338" s="132"/>
      <c r="Q2338" s="133"/>
      <c r="R2338" s="133"/>
      <c r="S2338" s="133"/>
      <c r="U2338" s="136"/>
      <c r="V2338" s="136"/>
      <c r="X2338" s="137"/>
      <c r="Y2338" s="135"/>
      <c r="AA2338" s="138"/>
    </row>
    <row r="2339" spans="1:27" x14ac:dyDescent="0.2">
      <c r="A2339" s="126"/>
      <c r="B2339" s="127"/>
      <c r="C2339" s="128"/>
      <c r="D2339" s="129"/>
      <c r="E2339" s="129"/>
      <c r="F2339" s="129"/>
      <c r="G2339" s="129"/>
      <c r="H2339" s="129"/>
      <c r="I2339" s="129"/>
      <c r="L2339" s="132"/>
      <c r="Q2339" s="133"/>
      <c r="R2339" s="133"/>
      <c r="S2339" s="133"/>
      <c r="U2339" s="136"/>
      <c r="V2339" s="136"/>
      <c r="X2339" s="137"/>
      <c r="Y2339" s="135"/>
      <c r="AA2339" s="138"/>
    </row>
    <row r="2340" spans="1:27" x14ac:dyDescent="0.2">
      <c r="A2340" s="126"/>
      <c r="B2340" s="127"/>
      <c r="C2340" s="128"/>
      <c r="D2340" s="129"/>
      <c r="E2340" s="129"/>
      <c r="F2340" s="129"/>
      <c r="G2340" s="129"/>
      <c r="H2340" s="129"/>
      <c r="I2340" s="129"/>
      <c r="L2340" s="132"/>
      <c r="Q2340" s="133"/>
      <c r="R2340" s="133"/>
      <c r="S2340" s="133"/>
      <c r="U2340" s="136"/>
      <c r="V2340" s="136"/>
      <c r="X2340" s="137"/>
      <c r="Y2340" s="135"/>
      <c r="AA2340" s="138"/>
    </row>
    <row r="2341" spans="1:27" x14ac:dyDescent="0.2">
      <c r="A2341" s="126"/>
      <c r="B2341" s="127"/>
      <c r="C2341" s="128"/>
      <c r="D2341" s="129"/>
      <c r="E2341" s="129"/>
      <c r="F2341" s="129"/>
      <c r="G2341" s="129"/>
      <c r="H2341" s="129"/>
      <c r="I2341" s="129"/>
      <c r="L2341" s="132"/>
      <c r="Q2341" s="133"/>
      <c r="R2341" s="133"/>
      <c r="S2341" s="133"/>
      <c r="U2341" s="136"/>
      <c r="V2341" s="136"/>
      <c r="X2341" s="137"/>
      <c r="Y2341" s="135"/>
      <c r="AA2341" s="138"/>
    </row>
    <row r="2342" spans="1:27" x14ac:dyDescent="0.2">
      <c r="A2342" s="126"/>
      <c r="B2342" s="127"/>
      <c r="C2342" s="128"/>
      <c r="D2342" s="129"/>
      <c r="E2342" s="129"/>
      <c r="F2342" s="129"/>
      <c r="G2342" s="129"/>
      <c r="H2342" s="129"/>
      <c r="I2342" s="129"/>
      <c r="L2342" s="132"/>
      <c r="Q2342" s="133"/>
      <c r="R2342" s="133"/>
      <c r="S2342" s="133"/>
      <c r="U2342" s="136"/>
      <c r="V2342" s="136"/>
      <c r="X2342" s="137"/>
      <c r="Y2342" s="135"/>
      <c r="AA2342" s="138"/>
    </row>
    <row r="2343" spans="1:27" x14ac:dyDescent="0.2">
      <c r="A2343" s="126"/>
      <c r="B2343" s="127"/>
      <c r="C2343" s="128"/>
      <c r="D2343" s="129"/>
      <c r="E2343" s="129"/>
      <c r="F2343" s="129"/>
      <c r="G2343" s="129"/>
      <c r="H2343" s="129"/>
      <c r="I2343" s="129"/>
      <c r="L2343" s="132"/>
      <c r="Q2343" s="133"/>
      <c r="R2343" s="133"/>
      <c r="S2343" s="133"/>
      <c r="U2343" s="136"/>
      <c r="V2343" s="136"/>
      <c r="X2343" s="137"/>
      <c r="Y2343" s="135"/>
      <c r="AA2343" s="138"/>
    </row>
    <row r="2344" spans="1:27" x14ac:dyDescent="0.2">
      <c r="A2344" s="126"/>
      <c r="B2344" s="127"/>
      <c r="C2344" s="128"/>
      <c r="D2344" s="129"/>
      <c r="E2344" s="129"/>
      <c r="F2344" s="129"/>
      <c r="G2344" s="129"/>
      <c r="H2344" s="129"/>
      <c r="I2344" s="129"/>
      <c r="L2344" s="132"/>
      <c r="Q2344" s="133"/>
      <c r="R2344" s="133"/>
      <c r="S2344" s="133"/>
      <c r="U2344" s="136"/>
      <c r="V2344" s="136"/>
      <c r="X2344" s="137"/>
      <c r="Y2344" s="135"/>
      <c r="AA2344" s="138"/>
    </row>
    <row r="2345" spans="1:27" x14ac:dyDescent="0.2">
      <c r="A2345" s="126"/>
      <c r="B2345" s="127"/>
      <c r="C2345" s="128"/>
      <c r="D2345" s="129"/>
      <c r="E2345" s="129"/>
      <c r="F2345" s="129"/>
      <c r="G2345" s="129"/>
      <c r="H2345" s="129"/>
      <c r="I2345" s="129"/>
      <c r="L2345" s="132"/>
      <c r="Q2345" s="133"/>
      <c r="R2345" s="133"/>
      <c r="S2345" s="133"/>
      <c r="U2345" s="136"/>
      <c r="V2345" s="136"/>
      <c r="X2345" s="137"/>
      <c r="Y2345" s="135"/>
      <c r="AA2345" s="138"/>
    </row>
    <row r="2346" spans="1:27" x14ac:dyDescent="0.2">
      <c r="A2346" s="126"/>
      <c r="B2346" s="127"/>
      <c r="C2346" s="128"/>
      <c r="D2346" s="129"/>
      <c r="E2346" s="129"/>
      <c r="F2346" s="129"/>
      <c r="G2346" s="129"/>
      <c r="H2346" s="129"/>
      <c r="I2346" s="129"/>
      <c r="L2346" s="132"/>
      <c r="Q2346" s="133"/>
      <c r="R2346" s="133"/>
      <c r="S2346" s="133"/>
      <c r="U2346" s="136"/>
      <c r="V2346" s="136"/>
      <c r="X2346" s="137"/>
      <c r="Y2346" s="135"/>
      <c r="AA2346" s="138"/>
    </row>
    <row r="2347" spans="1:27" x14ac:dyDescent="0.2">
      <c r="A2347" s="126"/>
      <c r="B2347" s="127"/>
      <c r="C2347" s="128"/>
      <c r="D2347" s="129"/>
      <c r="E2347" s="129"/>
      <c r="F2347" s="129"/>
      <c r="G2347" s="129"/>
      <c r="H2347" s="129"/>
      <c r="I2347" s="129"/>
      <c r="L2347" s="132"/>
      <c r="Q2347" s="133"/>
      <c r="R2347" s="133"/>
      <c r="S2347" s="133"/>
      <c r="U2347" s="136"/>
      <c r="V2347" s="136"/>
      <c r="X2347" s="137"/>
      <c r="Y2347" s="135"/>
      <c r="AA2347" s="138"/>
    </row>
    <row r="2348" spans="1:27" x14ac:dyDescent="0.2">
      <c r="A2348" s="126"/>
      <c r="B2348" s="127"/>
      <c r="C2348" s="128"/>
      <c r="D2348" s="129"/>
      <c r="E2348" s="129"/>
      <c r="F2348" s="129"/>
      <c r="G2348" s="129"/>
      <c r="H2348" s="129"/>
      <c r="I2348" s="129"/>
      <c r="L2348" s="132"/>
      <c r="Q2348" s="133"/>
      <c r="R2348" s="133"/>
      <c r="S2348" s="133"/>
      <c r="U2348" s="136"/>
      <c r="V2348" s="136"/>
      <c r="X2348" s="137"/>
      <c r="Y2348" s="135"/>
      <c r="AA2348" s="138"/>
    </row>
    <row r="2349" spans="1:27" x14ac:dyDescent="0.2">
      <c r="A2349" s="126"/>
      <c r="B2349" s="127"/>
      <c r="C2349" s="128"/>
      <c r="D2349" s="129"/>
      <c r="E2349" s="129"/>
      <c r="F2349" s="129"/>
      <c r="G2349" s="129"/>
      <c r="H2349" s="129"/>
      <c r="I2349" s="129"/>
      <c r="L2349" s="132"/>
      <c r="Q2349" s="133"/>
      <c r="R2349" s="133"/>
      <c r="S2349" s="133"/>
      <c r="U2349" s="136"/>
      <c r="V2349" s="136"/>
      <c r="X2349" s="137"/>
      <c r="Y2349" s="135"/>
      <c r="AA2349" s="138"/>
    </row>
    <row r="2350" spans="1:27" x14ac:dyDescent="0.2">
      <c r="A2350" s="126"/>
      <c r="B2350" s="127"/>
      <c r="C2350" s="128"/>
      <c r="D2350" s="129"/>
      <c r="E2350" s="129"/>
      <c r="F2350" s="129"/>
      <c r="G2350" s="129"/>
      <c r="H2350" s="129"/>
      <c r="I2350" s="129"/>
      <c r="L2350" s="132"/>
      <c r="Q2350" s="133"/>
      <c r="R2350" s="133"/>
      <c r="S2350" s="133"/>
      <c r="U2350" s="136"/>
      <c r="V2350" s="136"/>
      <c r="X2350" s="137"/>
      <c r="Y2350" s="135"/>
      <c r="AA2350" s="138"/>
    </row>
    <row r="2351" spans="1:27" x14ac:dyDescent="0.2">
      <c r="A2351" s="126"/>
      <c r="B2351" s="127"/>
      <c r="C2351" s="128"/>
      <c r="D2351" s="129"/>
      <c r="E2351" s="129"/>
      <c r="F2351" s="129"/>
      <c r="G2351" s="129"/>
      <c r="H2351" s="129"/>
      <c r="I2351" s="129"/>
      <c r="L2351" s="132"/>
      <c r="Q2351" s="133"/>
      <c r="R2351" s="133"/>
      <c r="S2351" s="133"/>
      <c r="U2351" s="136"/>
      <c r="V2351" s="136"/>
      <c r="X2351" s="137"/>
      <c r="Y2351" s="135"/>
      <c r="AA2351" s="138"/>
    </row>
    <row r="2352" spans="1:27" x14ac:dyDescent="0.2">
      <c r="A2352" s="126"/>
      <c r="B2352" s="127"/>
      <c r="C2352" s="128"/>
      <c r="D2352" s="129"/>
      <c r="E2352" s="129"/>
      <c r="F2352" s="129"/>
      <c r="G2352" s="129"/>
      <c r="H2352" s="129"/>
      <c r="I2352" s="129"/>
      <c r="L2352" s="132"/>
      <c r="Q2352" s="133"/>
      <c r="R2352" s="133"/>
      <c r="S2352" s="133"/>
      <c r="U2352" s="136"/>
      <c r="V2352" s="136"/>
      <c r="X2352" s="137"/>
      <c r="Y2352" s="135"/>
      <c r="AA2352" s="138"/>
    </row>
    <row r="2353" spans="1:27" x14ac:dyDescent="0.2">
      <c r="A2353" s="126"/>
      <c r="B2353" s="127"/>
      <c r="C2353" s="128"/>
      <c r="D2353" s="129"/>
      <c r="E2353" s="129"/>
      <c r="F2353" s="129"/>
      <c r="G2353" s="129"/>
      <c r="H2353" s="129"/>
      <c r="I2353" s="129"/>
      <c r="L2353" s="132"/>
      <c r="Q2353" s="133"/>
      <c r="R2353" s="133"/>
      <c r="S2353" s="133"/>
      <c r="U2353" s="136"/>
      <c r="V2353" s="136"/>
      <c r="X2353" s="137"/>
      <c r="Y2353" s="135"/>
      <c r="AA2353" s="138"/>
    </row>
    <row r="2354" spans="1:27" x14ac:dyDescent="0.2">
      <c r="A2354" s="126"/>
      <c r="B2354" s="127"/>
      <c r="C2354" s="128"/>
      <c r="D2354" s="129"/>
      <c r="E2354" s="129"/>
      <c r="F2354" s="129"/>
      <c r="G2354" s="129"/>
      <c r="H2354" s="129"/>
      <c r="I2354" s="129"/>
      <c r="L2354" s="132"/>
      <c r="Q2354" s="133"/>
      <c r="R2354" s="133"/>
      <c r="S2354" s="133"/>
      <c r="U2354" s="136"/>
      <c r="V2354" s="136"/>
      <c r="X2354" s="137"/>
      <c r="Y2354" s="135"/>
      <c r="AA2354" s="138"/>
    </row>
    <row r="2355" spans="1:27" x14ac:dyDescent="0.2">
      <c r="A2355" s="126"/>
      <c r="B2355" s="127"/>
      <c r="C2355" s="128"/>
      <c r="D2355" s="129"/>
      <c r="E2355" s="129"/>
      <c r="F2355" s="129"/>
      <c r="G2355" s="129"/>
      <c r="H2355" s="129"/>
      <c r="I2355" s="129"/>
      <c r="L2355" s="132"/>
      <c r="Q2355" s="133"/>
      <c r="R2355" s="133"/>
      <c r="S2355" s="133"/>
      <c r="U2355" s="136"/>
      <c r="V2355" s="136"/>
      <c r="X2355" s="137"/>
      <c r="Y2355" s="135"/>
      <c r="AA2355" s="138"/>
    </row>
    <row r="2356" spans="1:27" x14ac:dyDescent="0.2">
      <c r="A2356" s="126"/>
      <c r="B2356" s="127"/>
      <c r="C2356" s="128"/>
      <c r="D2356" s="129"/>
      <c r="E2356" s="129"/>
      <c r="F2356" s="129"/>
      <c r="G2356" s="129"/>
      <c r="H2356" s="129"/>
      <c r="I2356" s="129"/>
      <c r="L2356" s="132"/>
      <c r="Q2356" s="133"/>
      <c r="R2356" s="133"/>
      <c r="S2356" s="133"/>
      <c r="U2356" s="136"/>
      <c r="V2356" s="136"/>
      <c r="X2356" s="137"/>
      <c r="Y2356" s="135"/>
      <c r="AA2356" s="138"/>
    </row>
    <row r="2357" spans="1:27" x14ac:dyDescent="0.2">
      <c r="A2357" s="126"/>
      <c r="B2357" s="127"/>
      <c r="C2357" s="128"/>
      <c r="D2357" s="129"/>
      <c r="E2357" s="129"/>
      <c r="F2357" s="129"/>
      <c r="G2357" s="129"/>
      <c r="H2357" s="129"/>
      <c r="I2357" s="129"/>
      <c r="L2357" s="132"/>
      <c r="Q2357" s="133"/>
      <c r="R2357" s="133"/>
      <c r="S2357" s="133"/>
      <c r="U2357" s="136"/>
      <c r="V2357" s="136"/>
      <c r="X2357" s="137"/>
      <c r="Y2357" s="135"/>
      <c r="AA2357" s="138"/>
    </row>
    <row r="2358" spans="1:27" x14ac:dyDescent="0.2">
      <c r="A2358" s="126"/>
      <c r="B2358" s="127"/>
      <c r="C2358" s="128"/>
      <c r="D2358" s="129"/>
      <c r="E2358" s="129"/>
      <c r="F2358" s="129"/>
      <c r="G2358" s="129"/>
      <c r="H2358" s="129"/>
      <c r="I2358" s="129"/>
      <c r="L2358" s="132"/>
      <c r="Q2358" s="133"/>
      <c r="R2358" s="133"/>
      <c r="S2358" s="133"/>
      <c r="U2358" s="136"/>
      <c r="V2358" s="136"/>
      <c r="X2358" s="137"/>
      <c r="Y2358" s="135"/>
      <c r="AA2358" s="138"/>
    </row>
    <row r="2359" spans="1:27" x14ac:dyDescent="0.2">
      <c r="A2359" s="126"/>
      <c r="B2359" s="127"/>
      <c r="C2359" s="128"/>
      <c r="D2359" s="129"/>
      <c r="E2359" s="129"/>
      <c r="F2359" s="129"/>
      <c r="G2359" s="129"/>
      <c r="H2359" s="129"/>
      <c r="I2359" s="129"/>
      <c r="L2359" s="132"/>
      <c r="Q2359" s="133"/>
      <c r="R2359" s="133"/>
      <c r="S2359" s="133"/>
      <c r="U2359" s="136"/>
      <c r="V2359" s="136"/>
      <c r="X2359" s="137"/>
      <c r="Y2359" s="135"/>
      <c r="AA2359" s="138"/>
    </row>
    <row r="2360" spans="1:27" x14ac:dyDescent="0.2">
      <c r="A2360" s="126"/>
      <c r="B2360" s="127"/>
      <c r="C2360" s="128"/>
      <c r="D2360" s="129"/>
      <c r="E2360" s="129"/>
      <c r="F2360" s="129"/>
      <c r="G2360" s="129"/>
      <c r="H2360" s="129"/>
      <c r="I2360" s="129"/>
      <c r="L2360" s="132"/>
      <c r="Q2360" s="133"/>
      <c r="R2360" s="133"/>
      <c r="S2360" s="133"/>
      <c r="U2360" s="136"/>
      <c r="V2360" s="136"/>
      <c r="X2360" s="137"/>
      <c r="Y2360" s="135"/>
      <c r="AA2360" s="138"/>
    </row>
    <row r="2361" spans="1:27" x14ac:dyDescent="0.2">
      <c r="A2361" s="126"/>
      <c r="B2361" s="127"/>
      <c r="C2361" s="128"/>
      <c r="D2361" s="129"/>
      <c r="E2361" s="129"/>
      <c r="F2361" s="129"/>
      <c r="G2361" s="129"/>
      <c r="H2361" s="129"/>
      <c r="I2361" s="129"/>
      <c r="L2361" s="132"/>
      <c r="Q2361" s="133"/>
      <c r="R2361" s="133"/>
      <c r="S2361" s="133"/>
      <c r="U2361" s="136"/>
      <c r="V2361" s="136"/>
      <c r="X2361" s="137"/>
      <c r="Y2361" s="135"/>
      <c r="AA2361" s="138"/>
    </row>
    <row r="2362" spans="1:27" x14ac:dyDescent="0.2">
      <c r="A2362" s="126"/>
      <c r="B2362" s="127"/>
      <c r="C2362" s="128"/>
      <c r="D2362" s="129"/>
      <c r="E2362" s="129"/>
      <c r="F2362" s="129"/>
      <c r="G2362" s="129"/>
      <c r="H2362" s="129"/>
      <c r="I2362" s="129"/>
      <c r="L2362" s="132"/>
      <c r="Q2362" s="133"/>
      <c r="R2362" s="133"/>
      <c r="S2362" s="133"/>
      <c r="U2362" s="136"/>
      <c r="V2362" s="136"/>
      <c r="X2362" s="137"/>
      <c r="Y2362" s="135"/>
      <c r="AA2362" s="138"/>
    </row>
    <row r="2363" spans="1:27" x14ac:dyDescent="0.2">
      <c r="A2363" s="126"/>
      <c r="B2363" s="127"/>
      <c r="C2363" s="128"/>
      <c r="D2363" s="129"/>
      <c r="E2363" s="129"/>
      <c r="F2363" s="129"/>
      <c r="G2363" s="129"/>
      <c r="H2363" s="129"/>
      <c r="I2363" s="129"/>
      <c r="L2363" s="132"/>
      <c r="Q2363" s="133"/>
      <c r="R2363" s="133"/>
      <c r="S2363" s="133"/>
      <c r="U2363" s="136"/>
      <c r="V2363" s="136"/>
      <c r="X2363" s="137"/>
      <c r="Y2363" s="135"/>
      <c r="AA2363" s="138"/>
    </row>
    <row r="2364" spans="1:27" x14ac:dyDescent="0.2">
      <c r="A2364" s="126"/>
      <c r="B2364" s="127"/>
      <c r="C2364" s="128"/>
      <c r="D2364" s="129"/>
      <c r="E2364" s="129"/>
      <c r="F2364" s="129"/>
      <c r="G2364" s="129"/>
      <c r="H2364" s="129"/>
      <c r="I2364" s="129"/>
      <c r="L2364" s="132"/>
      <c r="Q2364" s="133"/>
      <c r="R2364" s="133"/>
      <c r="S2364" s="133"/>
      <c r="U2364" s="136"/>
      <c r="V2364" s="136"/>
      <c r="X2364" s="137"/>
      <c r="Y2364" s="135"/>
      <c r="AA2364" s="138"/>
    </row>
    <row r="2365" spans="1:27" x14ac:dyDescent="0.2">
      <c r="A2365" s="126"/>
      <c r="B2365" s="127"/>
      <c r="C2365" s="128"/>
      <c r="D2365" s="129"/>
      <c r="E2365" s="129"/>
      <c r="F2365" s="129"/>
      <c r="G2365" s="129"/>
      <c r="H2365" s="129"/>
      <c r="I2365" s="129"/>
      <c r="L2365" s="132"/>
      <c r="Q2365" s="133"/>
      <c r="R2365" s="133"/>
      <c r="S2365" s="133"/>
      <c r="U2365" s="136"/>
      <c r="V2365" s="136"/>
      <c r="X2365" s="137"/>
      <c r="Y2365" s="135"/>
      <c r="AA2365" s="138"/>
    </row>
    <row r="2366" spans="1:27" x14ac:dyDescent="0.2">
      <c r="A2366" s="126"/>
      <c r="B2366" s="127"/>
      <c r="C2366" s="128"/>
      <c r="D2366" s="129"/>
      <c r="E2366" s="129"/>
      <c r="F2366" s="129"/>
      <c r="G2366" s="129"/>
      <c r="H2366" s="129"/>
      <c r="I2366" s="129"/>
      <c r="L2366" s="132"/>
      <c r="Q2366" s="133"/>
      <c r="R2366" s="133"/>
      <c r="S2366" s="133"/>
      <c r="U2366" s="136"/>
      <c r="V2366" s="136"/>
      <c r="X2366" s="137"/>
      <c r="Y2366" s="135"/>
      <c r="AA2366" s="138"/>
    </row>
    <row r="2367" spans="1:27" x14ac:dyDescent="0.2">
      <c r="A2367" s="126"/>
      <c r="B2367" s="127"/>
      <c r="C2367" s="128"/>
      <c r="D2367" s="129"/>
      <c r="E2367" s="129"/>
      <c r="F2367" s="129"/>
      <c r="G2367" s="129"/>
      <c r="H2367" s="129"/>
      <c r="I2367" s="129"/>
      <c r="L2367" s="132"/>
      <c r="Q2367" s="133"/>
      <c r="R2367" s="133"/>
      <c r="S2367" s="133"/>
      <c r="U2367" s="136"/>
      <c r="V2367" s="136"/>
      <c r="X2367" s="137"/>
      <c r="Y2367" s="135"/>
      <c r="AA2367" s="138"/>
    </row>
    <row r="2368" spans="1:27" x14ac:dyDescent="0.2">
      <c r="A2368" s="126"/>
      <c r="B2368" s="127"/>
      <c r="C2368" s="128"/>
      <c r="D2368" s="129"/>
      <c r="E2368" s="129"/>
      <c r="F2368" s="129"/>
      <c r="G2368" s="129"/>
      <c r="H2368" s="129"/>
      <c r="I2368" s="129"/>
      <c r="L2368" s="132"/>
      <c r="Q2368" s="133"/>
      <c r="R2368" s="133"/>
      <c r="S2368" s="133"/>
      <c r="U2368" s="136"/>
      <c r="V2368" s="136"/>
      <c r="X2368" s="137"/>
      <c r="Y2368" s="135"/>
      <c r="AA2368" s="138"/>
    </row>
    <row r="2369" spans="1:27" x14ac:dyDescent="0.2">
      <c r="A2369" s="126"/>
      <c r="B2369" s="127"/>
      <c r="C2369" s="128"/>
      <c r="D2369" s="129"/>
      <c r="E2369" s="129"/>
      <c r="F2369" s="129"/>
      <c r="G2369" s="129"/>
      <c r="H2369" s="129"/>
      <c r="I2369" s="129"/>
      <c r="L2369" s="132"/>
      <c r="Q2369" s="133"/>
      <c r="R2369" s="133"/>
      <c r="S2369" s="133"/>
      <c r="U2369" s="136"/>
      <c r="V2369" s="136"/>
      <c r="X2369" s="137"/>
      <c r="Y2369" s="135"/>
      <c r="AA2369" s="138"/>
    </row>
    <row r="2370" spans="1:27" x14ac:dyDescent="0.2">
      <c r="A2370" s="126"/>
      <c r="B2370" s="127"/>
      <c r="C2370" s="128"/>
      <c r="D2370" s="129"/>
      <c r="E2370" s="129"/>
      <c r="F2370" s="129"/>
      <c r="G2370" s="129"/>
      <c r="H2370" s="129"/>
      <c r="I2370" s="129"/>
      <c r="L2370" s="132"/>
      <c r="Q2370" s="133"/>
      <c r="R2370" s="133"/>
      <c r="S2370" s="133"/>
      <c r="U2370" s="136"/>
      <c r="V2370" s="136"/>
      <c r="X2370" s="137"/>
      <c r="Y2370" s="135"/>
      <c r="AA2370" s="138"/>
    </row>
    <row r="2371" spans="1:27" x14ac:dyDescent="0.2">
      <c r="A2371" s="126"/>
      <c r="B2371" s="127"/>
      <c r="C2371" s="128"/>
      <c r="D2371" s="129"/>
      <c r="E2371" s="129"/>
      <c r="F2371" s="129"/>
      <c r="G2371" s="129"/>
      <c r="H2371" s="129"/>
      <c r="I2371" s="129"/>
      <c r="L2371" s="132"/>
      <c r="Q2371" s="133"/>
      <c r="R2371" s="133"/>
      <c r="S2371" s="133"/>
      <c r="U2371" s="136"/>
      <c r="V2371" s="136"/>
      <c r="X2371" s="137"/>
      <c r="Y2371" s="135"/>
      <c r="AA2371" s="138"/>
    </row>
    <row r="2372" spans="1:27" x14ac:dyDescent="0.2">
      <c r="A2372" s="126"/>
      <c r="B2372" s="127"/>
      <c r="C2372" s="128"/>
      <c r="D2372" s="129"/>
      <c r="E2372" s="129"/>
      <c r="F2372" s="129"/>
      <c r="G2372" s="129"/>
      <c r="H2372" s="129"/>
      <c r="I2372" s="129"/>
      <c r="L2372" s="132"/>
      <c r="Q2372" s="133"/>
      <c r="R2372" s="133"/>
      <c r="S2372" s="133"/>
      <c r="U2372" s="136"/>
      <c r="V2372" s="136"/>
      <c r="X2372" s="137"/>
      <c r="Y2372" s="135"/>
      <c r="AA2372" s="138"/>
    </row>
    <row r="2373" spans="1:27" x14ac:dyDescent="0.2">
      <c r="A2373" s="126"/>
      <c r="B2373" s="127"/>
      <c r="C2373" s="128"/>
      <c r="D2373" s="129"/>
      <c r="E2373" s="129"/>
      <c r="F2373" s="129"/>
      <c r="G2373" s="129"/>
      <c r="H2373" s="129"/>
      <c r="I2373" s="129"/>
      <c r="L2373" s="132"/>
      <c r="Q2373" s="133"/>
      <c r="R2373" s="133"/>
      <c r="S2373" s="133"/>
      <c r="U2373" s="136"/>
      <c r="V2373" s="136"/>
      <c r="X2373" s="137"/>
      <c r="Y2373" s="135"/>
      <c r="AA2373" s="138"/>
    </row>
    <row r="2374" spans="1:27" x14ac:dyDescent="0.2">
      <c r="A2374" s="126"/>
      <c r="B2374" s="127"/>
      <c r="C2374" s="128"/>
      <c r="D2374" s="129"/>
      <c r="E2374" s="129"/>
      <c r="F2374" s="129"/>
      <c r="G2374" s="129"/>
      <c r="H2374" s="129"/>
      <c r="I2374" s="129"/>
      <c r="L2374" s="132"/>
      <c r="Q2374" s="133"/>
      <c r="R2374" s="133"/>
      <c r="S2374" s="133"/>
      <c r="U2374" s="136"/>
      <c r="V2374" s="136"/>
      <c r="X2374" s="137"/>
      <c r="Y2374" s="135"/>
      <c r="AA2374" s="138"/>
    </row>
    <row r="2375" spans="1:27" x14ac:dyDescent="0.2">
      <c r="A2375" s="126"/>
      <c r="B2375" s="127"/>
      <c r="C2375" s="128"/>
      <c r="D2375" s="129"/>
      <c r="E2375" s="129"/>
      <c r="F2375" s="129"/>
      <c r="G2375" s="129"/>
      <c r="H2375" s="129"/>
      <c r="I2375" s="129"/>
      <c r="L2375" s="132"/>
      <c r="Q2375" s="133"/>
      <c r="R2375" s="133"/>
      <c r="S2375" s="133"/>
      <c r="U2375" s="136"/>
      <c r="V2375" s="136"/>
      <c r="X2375" s="137"/>
      <c r="Y2375" s="135"/>
      <c r="AA2375" s="138"/>
    </row>
    <row r="2376" spans="1:27" x14ac:dyDescent="0.2">
      <c r="A2376" s="126"/>
      <c r="B2376" s="127"/>
      <c r="C2376" s="128"/>
      <c r="D2376" s="129"/>
      <c r="E2376" s="129"/>
      <c r="F2376" s="129"/>
      <c r="G2376" s="129"/>
      <c r="H2376" s="129"/>
      <c r="I2376" s="129"/>
      <c r="L2376" s="132"/>
      <c r="Q2376" s="133"/>
      <c r="R2376" s="133"/>
      <c r="S2376" s="133"/>
      <c r="U2376" s="136"/>
      <c r="V2376" s="136"/>
      <c r="X2376" s="137"/>
      <c r="Y2376" s="135"/>
      <c r="AA2376" s="138"/>
    </row>
    <row r="2377" spans="1:27" x14ac:dyDescent="0.2">
      <c r="A2377" s="126"/>
      <c r="B2377" s="127"/>
      <c r="C2377" s="128"/>
      <c r="D2377" s="129"/>
      <c r="E2377" s="129"/>
      <c r="F2377" s="129"/>
      <c r="G2377" s="129"/>
      <c r="H2377" s="129"/>
      <c r="I2377" s="129"/>
      <c r="L2377" s="132"/>
      <c r="Q2377" s="133"/>
      <c r="R2377" s="133"/>
      <c r="S2377" s="133"/>
      <c r="U2377" s="136"/>
      <c r="V2377" s="136"/>
      <c r="X2377" s="137"/>
      <c r="Y2377" s="135"/>
      <c r="AA2377" s="138"/>
    </row>
    <row r="2378" spans="1:27" x14ac:dyDescent="0.2">
      <c r="A2378" s="126"/>
      <c r="B2378" s="127"/>
      <c r="C2378" s="128"/>
      <c r="D2378" s="129"/>
      <c r="E2378" s="129"/>
      <c r="F2378" s="129"/>
      <c r="G2378" s="129"/>
      <c r="H2378" s="129"/>
      <c r="I2378" s="129"/>
      <c r="L2378" s="132"/>
      <c r="Q2378" s="133"/>
      <c r="R2378" s="133"/>
      <c r="S2378" s="133"/>
      <c r="U2378" s="136"/>
      <c r="V2378" s="136"/>
      <c r="X2378" s="137"/>
      <c r="Y2378" s="135"/>
      <c r="AA2378" s="138"/>
    </row>
    <row r="2379" spans="1:27" x14ac:dyDescent="0.2">
      <c r="A2379" s="126"/>
      <c r="B2379" s="127"/>
      <c r="C2379" s="128"/>
      <c r="D2379" s="129"/>
      <c r="E2379" s="129"/>
      <c r="F2379" s="129"/>
      <c r="G2379" s="129"/>
      <c r="H2379" s="129"/>
      <c r="I2379" s="129"/>
      <c r="L2379" s="132"/>
      <c r="Q2379" s="133"/>
      <c r="R2379" s="133"/>
      <c r="S2379" s="133"/>
      <c r="U2379" s="136"/>
      <c r="V2379" s="136"/>
      <c r="X2379" s="137"/>
      <c r="Y2379" s="135"/>
      <c r="AA2379" s="138"/>
    </row>
    <row r="2380" spans="1:27" x14ac:dyDescent="0.2">
      <c r="A2380" s="126"/>
      <c r="B2380" s="127"/>
      <c r="C2380" s="128"/>
      <c r="D2380" s="129"/>
      <c r="E2380" s="129"/>
      <c r="F2380" s="129"/>
      <c r="G2380" s="129"/>
      <c r="H2380" s="129"/>
      <c r="I2380" s="129"/>
      <c r="L2380" s="132"/>
      <c r="Q2380" s="133"/>
      <c r="R2380" s="133"/>
      <c r="S2380" s="133"/>
      <c r="U2380" s="136"/>
      <c r="V2380" s="136"/>
      <c r="X2380" s="137"/>
      <c r="Y2380" s="135"/>
      <c r="AA2380" s="138"/>
    </row>
    <row r="2381" spans="1:27" x14ac:dyDescent="0.2">
      <c r="A2381" s="126"/>
      <c r="B2381" s="127"/>
      <c r="C2381" s="128"/>
      <c r="D2381" s="129"/>
      <c r="E2381" s="129"/>
      <c r="F2381" s="129"/>
      <c r="G2381" s="129"/>
      <c r="H2381" s="129"/>
      <c r="I2381" s="129"/>
      <c r="L2381" s="132"/>
      <c r="Q2381" s="133"/>
      <c r="R2381" s="133"/>
      <c r="S2381" s="133"/>
      <c r="U2381" s="136"/>
      <c r="V2381" s="136"/>
      <c r="X2381" s="137"/>
      <c r="Y2381" s="135"/>
      <c r="AA2381" s="138"/>
    </row>
    <row r="2382" spans="1:27" x14ac:dyDescent="0.2">
      <c r="A2382" s="126"/>
      <c r="B2382" s="127"/>
      <c r="C2382" s="128"/>
      <c r="D2382" s="129"/>
      <c r="E2382" s="129"/>
      <c r="F2382" s="129"/>
      <c r="G2382" s="129"/>
      <c r="H2382" s="129"/>
      <c r="I2382" s="129"/>
      <c r="L2382" s="132"/>
      <c r="Q2382" s="133"/>
      <c r="R2382" s="133"/>
      <c r="S2382" s="133"/>
      <c r="U2382" s="136"/>
      <c r="V2382" s="136"/>
      <c r="X2382" s="137"/>
      <c r="Y2382" s="135"/>
      <c r="AA2382" s="138"/>
    </row>
    <row r="2383" spans="1:27" x14ac:dyDescent="0.2">
      <c r="A2383" s="126"/>
      <c r="B2383" s="127"/>
      <c r="C2383" s="128"/>
      <c r="D2383" s="129"/>
      <c r="E2383" s="129"/>
      <c r="F2383" s="129"/>
      <c r="G2383" s="129"/>
      <c r="H2383" s="129"/>
      <c r="I2383" s="129"/>
      <c r="L2383" s="132"/>
      <c r="Q2383" s="133"/>
      <c r="R2383" s="133"/>
      <c r="S2383" s="133"/>
      <c r="U2383" s="136"/>
      <c r="V2383" s="136"/>
      <c r="X2383" s="137"/>
      <c r="Y2383" s="135"/>
      <c r="AA2383" s="138"/>
    </row>
    <row r="2384" spans="1:27" x14ac:dyDescent="0.2">
      <c r="A2384" s="126"/>
      <c r="B2384" s="127"/>
      <c r="C2384" s="128"/>
      <c r="D2384" s="129"/>
      <c r="E2384" s="129"/>
      <c r="F2384" s="129"/>
      <c r="G2384" s="129"/>
      <c r="H2384" s="129"/>
      <c r="I2384" s="129"/>
      <c r="L2384" s="132"/>
      <c r="Q2384" s="133"/>
      <c r="R2384" s="133"/>
      <c r="S2384" s="133"/>
      <c r="U2384" s="136"/>
      <c r="V2384" s="136"/>
      <c r="X2384" s="137"/>
      <c r="Y2384" s="135"/>
      <c r="AA2384" s="138"/>
    </row>
    <row r="2385" spans="1:27" x14ac:dyDescent="0.2">
      <c r="A2385" s="126"/>
      <c r="B2385" s="127"/>
      <c r="C2385" s="128"/>
      <c r="D2385" s="129"/>
      <c r="E2385" s="129"/>
      <c r="F2385" s="129"/>
      <c r="G2385" s="129"/>
      <c r="H2385" s="129"/>
      <c r="I2385" s="129"/>
      <c r="L2385" s="132"/>
      <c r="Q2385" s="133"/>
      <c r="R2385" s="133"/>
      <c r="S2385" s="133"/>
      <c r="U2385" s="136"/>
      <c r="V2385" s="136"/>
      <c r="X2385" s="137"/>
      <c r="Y2385" s="135"/>
      <c r="AA2385" s="138"/>
    </row>
    <row r="2386" spans="1:27" x14ac:dyDescent="0.2">
      <c r="A2386" s="126"/>
      <c r="B2386" s="127"/>
      <c r="C2386" s="128"/>
      <c r="D2386" s="129"/>
      <c r="E2386" s="129"/>
      <c r="F2386" s="129"/>
      <c r="G2386" s="129"/>
      <c r="H2386" s="129"/>
      <c r="I2386" s="129"/>
      <c r="L2386" s="132"/>
      <c r="Q2386" s="133"/>
      <c r="R2386" s="133"/>
      <c r="S2386" s="133"/>
      <c r="U2386" s="136"/>
      <c r="V2386" s="136"/>
      <c r="X2386" s="137"/>
      <c r="Y2386" s="135"/>
      <c r="AA2386" s="138"/>
    </row>
    <row r="2387" spans="1:27" x14ac:dyDescent="0.2">
      <c r="A2387" s="126"/>
      <c r="B2387" s="127"/>
      <c r="C2387" s="128"/>
      <c r="D2387" s="129"/>
      <c r="E2387" s="129"/>
      <c r="F2387" s="129"/>
      <c r="G2387" s="129"/>
      <c r="H2387" s="129"/>
      <c r="I2387" s="129"/>
      <c r="L2387" s="132"/>
      <c r="Q2387" s="133"/>
      <c r="R2387" s="133"/>
      <c r="S2387" s="133"/>
      <c r="U2387" s="136"/>
      <c r="V2387" s="136"/>
      <c r="X2387" s="137"/>
      <c r="Y2387" s="135"/>
      <c r="AA2387" s="138"/>
    </row>
    <row r="2388" spans="1:27" x14ac:dyDescent="0.2">
      <c r="A2388" s="126"/>
      <c r="B2388" s="127"/>
      <c r="C2388" s="128"/>
      <c r="D2388" s="129"/>
      <c r="E2388" s="129"/>
      <c r="F2388" s="129"/>
      <c r="G2388" s="129"/>
      <c r="H2388" s="129"/>
      <c r="I2388" s="129"/>
      <c r="L2388" s="132"/>
      <c r="Q2388" s="133"/>
      <c r="R2388" s="133"/>
      <c r="S2388" s="133"/>
      <c r="U2388" s="136"/>
      <c r="V2388" s="136"/>
      <c r="X2388" s="137"/>
      <c r="Y2388" s="135"/>
      <c r="AA2388" s="138"/>
    </row>
    <row r="2389" spans="1:27" x14ac:dyDescent="0.2">
      <c r="A2389" s="126"/>
      <c r="B2389" s="127"/>
      <c r="C2389" s="128"/>
      <c r="D2389" s="129"/>
      <c r="E2389" s="129"/>
      <c r="F2389" s="129"/>
      <c r="G2389" s="129"/>
      <c r="H2389" s="129"/>
      <c r="I2389" s="129"/>
      <c r="L2389" s="132"/>
      <c r="Q2389" s="133"/>
      <c r="R2389" s="133"/>
      <c r="S2389" s="133"/>
      <c r="U2389" s="136"/>
      <c r="V2389" s="136"/>
      <c r="X2389" s="137"/>
      <c r="Y2389" s="135"/>
      <c r="AA2389" s="138"/>
    </row>
    <row r="2390" spans="1:27" x14ac:dyDescent="0.2">
      <c r="A2390" s="126"/>
      <c r="B2390" s="127"/>
      <c r="C2390" s="128"/>
      <c r="D2390" s="129"/>
      <c r="E2390" s="129"/>
      <c r="F2390" s="129"/>
      <c r="G2390" s="129"/>
      <c r="H2390" s="129"/>
      <c r="I2390" s="129"/>
      <c r="L2390" s="132"/>
      <c r="Q2390" s="133"/>
      <c r="R2390" s="133"/>
      <c r="S2390" s="133"/>
      <c r="U2390" s="136"/>
      <c r="V2390" s="136"/>
      <c r="X2390" s="137"/>
      <c r="Y2390" s="135"/>
      <c r="AA2390" s="138"/>
    </row>
    <row r="2391" spans="1:27" x14ac:dyDescent="0.2">
      <c r="A2391" s="126"/>
      <c r="B2391" s="127"/>
      <c r="C2391" s="128"/>
      <c r="D2391" s="129"/>
      <c r="E2391" s="129"/>
      <c r="F2391" s="129"/>
      <c r="G2391" s="129"/>
      <c r="H2391" s="129"/>
      <c r="I2391" s="129"/>
      <c r="L2391" s="132"/>
      <c r="Q2391" s="133"/>
      <c r="R2391" s="133"/>
      <c r="S2391" s="133"/>
      <c r="U2391" s="136"/>
      <c r="V2391" s="136"/>
      <c r="X2391" s="137"/>
      <c r="Y2391" s="135"/>
      <c r="AA2391" s="138"/>
    </row>
    <row r="2392" spans="1:27" x14ac:dyDescent="0.2">
      <c r="A2392" s="126"/>
      <c r="B2392" s="127"/>
      <c r="C2392" s="128"/>
      <c r="D2392" s="129"/>
      <c r="E2392" s="129"/>
      <c r="F2392" s="129"/>
      <c r="G2392" s="129"/>
      <c r="H2392" s="129"/>
      <c r="I2392" s="129"/>
      <c r="L2392" s="132"/>
      <c r="Q2392" s="133"/>
      <c r="R2392" s="133"/>
      <c r="S2392" s="133"/>
      <c r="U2392" s="136"/>
      <c r="V2392" s="136"/>
      <c r="X2392" s="137"/>
      <c r="Y2392" s="135"/>
      <c r="AA2392" s="138"/>
    </row>
    <row r="2393" spans="1:27" x14ac:dyDescent="0.2">
      <c r="A2393" s="126"/>
      <c r="B2393" s="127"/>
      <c r="C2393" s="128"/>
      <c r="D2393" s="129"/>
      <c r="E2393" s="129"/>
      <c r="F2393" s="129"/>
      <c r="G2393" s="129"/>
      <c r="H2393" s="129"/>
      <c r="I2393" s="129"/>
      <c r="L2393" s="132"/>
      <c r="Q2393" s="133"/>
      <c r="R2393" s="133"/>
      <c r="S2393" s="133"/>
      <c r="U2393" s="136"/>
      <c r="V2393" s="136"/>
      <c r="X2393" s="137"/>
      <c r="Y2393" s="135"/>
      <c r="AA2393" s="138"/>
    </row>
    <row r="2394" spans="1:27" x14ac:dyDescent="0.2">
      <c r="A2394" s="126"/>
      <c r="B2394" s="127"/>
      <c r="C2394" s="128"/>
      <c r="D2394" s="129"/>
      <c r="E2394" s="129"/>
      <c r="F2394" s="129"/>
      <c r="G2394" s="129"/>
      <c r="H2394" s="129"/>
      <c r="I2394" s="129"/>
      <c r="L2394" s="132"/>
      <c r="Q2394" s="133"/>
      <c r="R2394" s="133"/>
      <c r="S2394" s="133"/>
      <c r="U2394" s="136"/>
      <c r="V2394" s="136"/>
      <c r="X2394" s="137"/>
      <c r="Y2394" s="135"/>
      <c r="AA2394" s="138"/>
    </row>
    <row r="2395" spans="1:27" x14ac:dyDescent="0.2">
      <c r="A2395" s="126"/>
      <c r="B2395" s="127"/>
      <c r="C2395" s="128"/>
      <c r="D2395" s="129"/>
      <c r="E2395" s="129"/>
      <c r="F2395" s="129"/>
      <c r="G2395" s="129"/>
      <c r="H2395" s="129"/>
      <c r="I2395" s="129"/>
      <c r="L2395" s="132"/>
      <c r="Q2395" s="133"/>
      <c r="R2395" s="133"/>
      <c r="S2395" s="133"/>
      <c r="U2395" s="136"/>
      <c r="V2395" s="136"/>
      <c r="X2395" s="137"/>
      <c r="Y2395" s="135"/>
      <c r="AA2395" s="138"/>
    </row>
    <row r="2396" spans="1:27" x14ac:dyDescent="0.2">
      <c r="A2396" s="126"/>
      <c r="B2396" s="127"/>
      <c r="C2396" s="128"/>
      <c r="D2396" s="129"/>
      <c r="E2396" s="129"/>
      <c r="F2396" s="129"/>
      <c r="G2396" s="129"/>
      <c r="H2396" s="129"/>
      <c r="I2396" s="129"/>
      <c r="L2396" s="132"/>
      <c r="Q2396" s="133"/>
      <c r="R2396" s="133"/>
      <c r="S2396" s="133"/>
      <c r="U2396" s="136"/>
      <c r="V2396" s="136"/>
      <c r="X2396" s="137"/>
      <c r="Y2396" s="135"/>
      <c r="AA2396" s="138"/>
    </row>
    <row r="2397" spans="1:27" x14ac:dyDescent="0.2">
      <c r="A2397" s="126"/>
      <c r="B2397" s="127"/>
      <c r="C2397" s="128"/>
      <c r="D2397" s="129"/>
      <c r="E2397" s="129"/>
      <c r="F2397" s="129"/>
      <c r="G2397" s="129"/>
      <c r="H2397" s="129"/>
      <c r="I2397" s="129"/>
      <c r="L2397" s="132"/>
      <c r="Q2397" s="133"/>
      <c r="R2397" s="133"/>
      <c r="S2397" s="133"/>
      <c r="U2397" s="136"/>
      <c r="V2397" s="136"/>
      <c r="X2397" s="137"/>
      <c r="Y2397" s="135"/>
      <c r="AA2397" s="138"/>
    </row>
    <row r="2398" spans="1:27" x14ac:dyDescent="0.2">
      <c r="A2398" s="126"/>
      <c r="B2398" s="127"/>
      <c r="C2398" s="128"/>
      <c r="D2398" s="129"/>
      <c r="E2398" s="129"/>
      <c r="F2398" s="129"/>
      <c r="G2398" s="129"/>
      <c r="H2398" s="129"/>
      <c r="I2398" s="129"/>
      <c r="L2398" s="132"/>
      <c r="Q2398" s="133"/>
      <c r="R2398" s="133"/>
      <c r="S2398" s="133"/>
      <c r="U2398" s="136"/>
      <c r="V2398" s="136"/>
      <c r="X2398" s="137"/>
      <c r="Y2398" s="135"/>
      <c r="AA2398" s="138"/>
    </row>
    <row r="2399" spans="1:27" x14ac:dyDescent="0.2">
      <c r="A2399" s="126"/>
      <c r="B2399" s="127"/>
      <c r="C2399" s="128"/>
      <c r="D2399" s="129"/>
      <c r="E2399" s="129"/>
      <c r="F2399" s="129"/>
      <c r="G2399" s="129"/>
      <c r="H2399" s="129"/>
      <c r="I2399" s="129"/>
      <c r="L2399" s="132"/>
      <c r="Q2399" s="133"/>
      <c r="R2399" s="133"/>
      <c r="S2399" s="133"/>
      <c r="U2399" s="136"/>
      <c r="V2399" s="136"/>
      <c r="X2399" s="137"/>
      <c r="Y2399" s="135"/>
      <c r="AA2399" s="138"/>
    </row>
    <row r="2400" spans="1:27" x14ac:dyDescent="0.2">
      <c r="A2400" s="126"/>
      <c r="B2400" s="127"/>
      <c r="C2400" s="128"/>
      <c r="D2400" s="129"/>
      <c r="E2400" s="129"/>
      <c r="F2400" s="129"/>
      <c r="G2400" s="129"/>
      <c r="H2400" s="129"/>
      <c r="I2400" s="129"/>
      <c r="L2400" s="132"/>
      <c r="Q2400" s="133"/>
      <c r="R2400" s="133"/>
      <c r="S2400" s="133"/>
      <c r="U2400" s="136"/>
      <c r="V2400" s="136"/>
      <c r="X2400" s="137"/>
      <c r="Y2400" s="135"/>
      <c r="AA2400" s="138"/>
    </row>
    <row r="2401" spans="1:27" x14ac:dyDescent="0.2">
      <c r="A2401" s="126"/>
      <c r="B2401" s="127"/>
      <c r="C2401" s="128"/>
      <c r="D2401" s="129"/>
      <c r="E2401" s="129"/>
      <c r="F2401" s="129"/>
      <c r="G2401" s="129"/>
      <c r="H2401" s="129"/>
      <c r="I2401" s="129"/>
      <c r="L2401" s="132"/>
      <c r="Q2401" s="133"/>
      <c r="R2401" s="133"/>
      <c r="S2401" s="133"/>
      <c r="U2401" s="136"/>
      <c r="V2401" s="136"/>
      <c r="X2401" s="137"/>
      <c r="Y2401" s="135"/>
      <c r="AA2401" s="138"/>
    </row>
    <row r="2402" spans="1:27" x14ac:dyDescent="0.2">
      <c r="A2402" s="126"/>
      <c r="B2402" s="127"/>
      <c r="C2402" s="128"/>
      <c r="D2402" s="129"/>
      <c r="E2402" s="129"/>
      <c r="F2402" s="129"/>
      <c r="G2402" s="129"/>
      <c r="H2402" s="129"/>
      <c r="I2402" s="129"/>
      <c r="L2402" s="132"/>
      <c r="Q2402" s="133"/>
      <c r="R2402" s="133"/>
      <c r="S2402" s="133"/>
      <c r="U2402" s="136"/>
      <c r="V2402" s="136"/>
      <c r="X2402" s="137"/>
      <c r="Y2402" s="135"/>
      <c r="AA2402" s="138"/>
    </row>
    <row r="2403" spans="1:27" x14ac:dyDescent="0.2">
      <c r="A2403" s="126"/>
      <c r="B2403" s="127"/>
      <c r="C2403" s="128"/>
      <c r="D2403" s="129"/>
      <c r="E2403" s="129"/>
      <c r="F2403" s="129"/>
      <c r="G2403" s="129"/>
      <c r="H2403" s="129"/>
      <c r="I2403" s="129"/>
      <c r="L2403" s="132"/>
      <c r="Q2403" s="133"/>
      <c r="R2403" s="133"/>
      <c r="S2403" s="133"/>
      <c r="U2403" s="136"/>
      <c r="V2403" s="136"/>
      <c r="X2403" s="137"/>
      <c r="Y2403" s="135"/>
      <c r="AA2403" s="138"/>
    </row>
    <row r="2404" spans="1:27" x14ac:dyDescent="0.2">
      <c r="A2404" s="126"/>
      <c r="B2404" s="127"/>
      <c r="C2404" s="128"/>
      <c r="D2404" s="129"/>
      <c r="E2404" s="129"/>
      <c r="F2404" s="129"/>
      <c r="G2404" s="129"/>
      <c r="H2404" s="129"/>
      <c r="I2404" s="129"/>
      <c r="L2404" s="132"/>
      <c r="Q2404" s="133"/>
      <c r="R2404" s="133"/>
      <c r="S2404" s="133"/>
      <c r="U2404" s="136"/>
      <c r="V2404" s="136"/>
      <c r="X2404" s="137"/>
      <c r="Y2404" s="135"/>
      <c r="AA2404" s="138"/>
    </row>
    <row r="2405" spans="1:27" x14ac:dyDescent="0.2">
      <c r="A2405" s="126"/>
      <c r="B2405" s="127"/>
      <c r="C2405" s="128"/>
      <c r="D2405" s="129"/>
      <c r="E2405" s="129"/>
      <c r="F2405" s="129"/>
      <c r="G2405" s="129"/>
      <c r="H2405" s="129"/>
      <c r="I2405" s="129"/>
      <c r="L2405" s="132"/>
      <c r="Q2405" s="133"/>
      <c r="R2405" s="133"/>
      <c r="S2405" s="133"/>
      <c r="U2405" s="136"/>
      <c r="V2405" s="136"/>
      <c r="X2405" s="137"/>
      <c r="Y2405" s="135"/>
      <c r="AA2405" s="138"/>
    </row>
    <row r="2406" spans="1:27" x14ac:dyDescent="0.2">
      <c r="A2406" s="126"/>
      <c r="B2406" s="127"/>
      <c r="C2406" s="128"/>
      <c r="D2406" s="129"/>
      <c r="E2406" s="129"/>
      <c r="F2406" s="129"/>
      <c r="G2406" s="129"/>
      <c r="H2406" s="129"/>
      <c r="I2406" s="129"/>
      <c r="L2406" s="132"/>
      <c r="Q2406" s="133"/>
      <c r="R2406" s="133"/>
      <c r="S2406" s="133"/>
      <c r="U2406" s="136"/>
      <c r="V2406" s="136"/>
      <c r="X2406" s="137"/>
      <c r="Y2406" s="135"/>
      <c r="AA2406" s="138"/>
    </row>
    <row r="2407" spans="1:27" x14ac:dyDescent="0.2">
      <c r="A2407" s="126"/>
      <c r="B2407" s="127"/>
      <c r="C2407" s="128"/>
      <c r="D2407" s="129"/>
      <c r="E2407" s="129"/>
      <c r="F2407" s="129"/>
      <c r="G2407" s="129"/>
      <c r="H2407" s="129"/>
      <c r="I2407" s="129"/>
      <c r="L2407" s="132"/>
      <c r="Q2407" s="133"/>
      <c r="R2407" s="133"/>
      <c r="S2407" s="133"/>
      <c r="U2407" s="136"/>
      <c r="V2407" s="136"/>
      <c r="X2407" s="137"/>
      <c r="Y2407" s="135"/>
      <c r="AA2407" s="138"/>
    </row>
    <row r="2408" spans="1:27" x14ac:dyDescent="0.2">
      <c r="A2408" s="126"/>
      <c r="B2408" s="127"/>
      <c r="C2408" s="128"/>
      <c r="D2408" s="129"/>
      <c r="E2408" s="129"/>
      <c r="F2408" s="129"/>
      <c r="G2408" s="129"/>
      <c r="H2408" s="129"/>
      <c r="I2408" s="129"/>
      <c r="L2408" s="132"/>
      <c r="Q2408" s="133"/>
      <c r="R2408" s="133"/>
      <c r="S2408" s="133"/>
      <c r="U2408" s="136"/>
      <c r="V2408" s="136"/>
      <c r="X2408" s="137"/>
      <c r="Y2408" s="135"/>
      <c r="AA2408" s="138"/>
    </row>
    <row r="2409" spans="1:27" x14ac:dyDescent="0.2">
      <c r="A2409" s="126"/>
      <c r="B2409" s="127"/>
      <c r="C2409" s="128"/>
      <c r="D2409" s="129"/>
      <c r="E2409" s="129"/>
      <c r="F2409" s="129"/>
      <c r="G2409" s="129"/>
      <c r="H2409" s="129"/>
      <c r="I2409" s="129"/>
      <c r="L2409" s="132"/>
      <c r="Q2409" s="133"/>
      <c r="R2409" s="133"/>
      <c r="S2409" s="133"/>
      <c r="U2409" s="136"/>
      <c r="V2409" s="136"/>
      <c r="X2409" s="137"/>
      <c r="Y2409" s="135"/>
      <c r="AA2409" s="138"/>
    </row>
    <row r="2410" spans="1:27" x14ac:dyDescent="0.2">
      <c r="A2410" s="126"/>
      <c r="B2410" s="127"/>
      <c r="C2410" s="128"/>
      <c r="D2410" s="129"/>
      <c r="E2410" s="129"/>
      <c r="F2410" s="129"/>
      <c r="G2410" s="129"/>
      <c r="H2410" s="129"/>
      <c r="I2410" s="129"/>
      <c r="L2410" s="132"/>
      <c r="Q2410" s="133"/>
      <c r="R2410" s="133"/>
      <c r="S2410" s="133"/>
      <c r="U2410" s="136"/>
      <c r="V2410" s="136"/>
      <c r="X2410" s="137"/>
      <c r="Y2410" s="135"/>
      <c r="AA2410" s="138"/>
    </row>
    <row r="2411" spans="1:27" x14ac:dyDescent="0.2">
      <c r="A2411" s="126"/>
      <c r="B2411" s="127"/>
      <c r="C2411" s="128"/>
      <c r="D2411" s="129"/>
      <c r="E2411" s="129"/>
      <c r="F2411" s="129"/>
      <c r="G2411" s="129"/>
      <c r="H2411" s="129"/>
      <c r="I2411" s="129"/>
      <c r="L2411" s="132"/>
      <c r="Q2411" s="133"/>
      <c r="R2411" s="133"/>
      <c r="S2411" s="133"/>
      <c r="U2411" s="136"/>
      <c r="V2411" s="136"/>
      <c r="X2411" s="137"/>
      <c r="Y2411" s="135"/>
      <c r="AA2411" s="138"/>
    </row>
    <row r="2412" spans="1:27" x14ac:dyDescent="0.2">
      <c r="A2412" s="126"/>
      <c r="B2412" s="127"/>
      <c r="C2412" s="128"/>
      <c r="D2412" s="129"/>
      <c r="E2412" s="129"/>
      <c r="F2412" s="129"/>
      <c r="G2412" s="129"/>
      <c r="H2412" s="129"/>
      <c r="I2412" s="129"/>
      <c r="L2412" s="132"/>
      <c r="Q2412" s="133"/>
      <c r="R2412" s="133"/>
      <c r="S2412" s="133"/>
      <c r="U2412" s="136"/>
      <c r="V2412" s="136"/>
      <c r="X2412" s="137"/>
      <c r="Y2412" s="135"/>
      <c r="AA2412" s="138"/>
    </row>
    <row r="2413" spans="1:27" x14ac:dyDescent="0.2">
      <c r="A2413" s="126"/>
      <c r="B2413" s="127"/>
      <c r="C2413" s="128"/>
      <c r="D2413" s="129"/>
      <c r="E2413" s="129"/>
      <c r="F2413" s="129"/>
      <c r="G2413" s="129"/>
      <c r="H2413" s="129"/>
      <c r="I2413" s="129"/>
      <c r="L2413" s="132"/>
      <c r="Q2413" s="133"/>
      <c r="R2413" s="133"/>
      <c r="S2413" s="133"/>
      <c r="U2413" s="136"/>
      <c r="V2413" s="136"/>
      <c r="X2413" s="137"/>
      <c r="Y2413" s="135"/>
      <c r="AA2413" s="138"/>
    </row>
    <row r="2414" spans="1:27" x14ac:dyDescent="0.2">
      <c r="A2414" s="126"/>
      <c r="B2414" s="127"/>
      <c r="C2414" s="128"/>
      <c r="D2414" s="129"/>
      <c r="E2414" s="129"/>
      <c r="F2414" s="129"/>
      <c r="G2414" s="129"/>
      <c r="H2414" s="129"/>
      <c r="I2414" s="129"/>
      <c r="L2414" s="132"/>
      <c r="Q2414" s="133"/>
      <c r="R2414" s="133"/>
      <c r="S2414" s="133"/>
      <c r="U2414" s="136"/>
      <c r="V2414" s="136"/>
      <c r="X2414" s="137"/>
      <c r="Y2414" s="135"/>
      <c r="AA2414" s="138"/>
    </row>
    <row r="2415" spans="1:27" x14ac:dyDescent="0.2">
      <c r="A2415" s="126"/>
      <c r="B2415" s="127"/>
      <c r="C2415" s="128"/>
      <c r="D2415" s="129"/>
      <c r="E2415" s="129"/>
      <c r="F2415" s="129"/>
      <c r="G2415" s="129"/>
      <c r="H2415" s="129"/>
      <c r="I2415" s="129"/>
      <c r="L2415" s="132"/>
      <c r="Q2415" s="133"/>
      <c r="R2415" s="133"/>
      <c r="S2415" s="133"/>
      <c r="U2415" s="136"/>
      <c r="V2415" s="136"/>
      <c r="X2415" s="137"/>
      <c r="Y2415" s="135"/>
      <c r="AA2415" s="138"/>
    </row>
    <row r="2416" spans="1:27" x14ac:dyDescent="0.2">
      <c r="A2416" s="126"/>
      <c r="B2416" s="127"/>
      <c r="C2416" s="128"/>
      <c r="D2416" s="129"/>
      <c r="E2416" s="129"/>
      <c r="F2416" s="129"/>
      <c r="G2416" s="129"/>
      <c r="H2416" s="129"/>
      <c r="I2416" s="129"/>
      <c r="L2416" s="132"/>
      <c r="Q2416" s="133"/>
      <c r="R2416" s="133"/>
      <c r="S2416" s="133"/>
      <c r="U2416" s="136"/>
      <c r="V2416" s="136"/>
      <c r="X2416" s="137"/>
      <c r="Y2416" s="135"/>
      <c r="AA2416" s="138"/>
    </row>
    <row r="2417" spans="1:27" x14ac:dyDescent="0.2">
      <c r="A2417" s="126"/>
      <c r="B2417" s="127"/>
      <c r="C2417" s="128"/>
      <c r="D2417" s="129"/>
      <c r="E2417" s="129"/>
      <c r="F2417" s="129"/>
      <c r="G2417" s="129"/>
      <c r="H2417" s="129"/>
      <c r="I2417" s="129"/>
      <c r="L2417" s="132"/>
      <c r="Q2417" s="133"/>
      <c r="R2417" s="133"/>
      <c r="S2417" s="133"/>
      <c r="U2417" s="136"/>
      <c r="V2417" s="136"/>
      <c r="X2417" s="137"/>
      <c r="Y2417" s="135"/>
      <c r="AA2417" s="138"/>
    </row>
    <row r="2418" spans="1:27" x14ac:dyDescent="0.2">
      <c r="A2418" s="126"/>
      <c r="B2418" s="127"/>
      <c r="C2418" s="128"/>
      <c r="D2418" s="129"/>
      <c r="E2418" s="129"/>
      <c r="F2418" s="129"/>
      <c r="G2418" s="129"/>
      <c r="H2418" s="129"/>
      <c r="I2418" s="129"/>
      <c r="L2418" s="132"/>
      <c r="Q2418" s="133"/>
      <c r="R2418" s="133"/>
      <c r="S2418" s="133"/>
      <c r="U2418" s="136"/>
      <c r="V2418" s="136"/>
      <c r="X2418" s="137"/>
      <c r="Y2418" s="135"/>
      <c r="AA2418" s="138"/>
    </row>
    <row r="2419" spans="1:27" x14ac:dyDescent="0.2">
      <c r="A2419" s="126"/>
      <c r="B2419" s="127"/>
      <c r="C2419" s="128"/>
      <c r="D2419" s="129"/>
      <c r="E2419" s="129"/>
      <c r="F2419" s="129"/>
      <c r="G2419" s="129"/>
      <c r="H2419" s="129"/>
      <c r="I2419" s="129"/>
      <c r="L2419" s="132"/>
      <c r="Q2419" s="133"/>
      <c r="R2419" s="133"/>
      <c r="S2419" s="133"/>
      <c r="U2419" s="136"/>
      <c r="V2419" s="136"/>
      <c r="X2419" s="137"/>
      <c r="Y2419" s="135"/>
      <c r="AA2419" s="138"/>
    </row>
    <row r="2420" spans="1:27" x14ac:dyDescent="0.2">
      <c r="A2420" s="126"/>
      <c r="B2420" s="127"/>
      <c r="C2420" s="128"/>
      <c r="D2420" s="129"/>
      <c r="E2420" s="129"/>
      <c r="F2420" s="129"/>
      <c r="G2420" s="129"/>
      <c r="H2420" s="129"/>
      <c r="I2420" s="129"/>
      <c r="L2420" s="132"/>
      <c r="Q2420" s="133"/>
      <c r="R2420" s="133"/>
      <c r="S2420" s="133"/>
      <c r="U2420" s="136"/>
      <c r="V2420" s="136"/>
      <c r="X2420" s="137"/>
      <c r="Y2420" s="135"/>
      <c r="AA2420" s="138"/>
    </row>
    <row r="2421" spans="1:27" x14ac:dyDescent="0.2">
      <c r="A2421" s="126"/>
      <c r="B2421" s="127"/>
      <c r="C2421" s="128"/>
      <c r="D2421" s="129"/>
      <c r="E2421" s="129"/>
      <c r="F2421" s="129"/>
      <c r="G2421" s="129"/>
      <c r="H2421" s="129"/>
      <c r="I2421" s="129"/>
      <c r="L2421" s="132"/>
      <c r="Q2421" s="133"/>
      <c r="R2421" s="133"/>
      <c r="S2421" s="133"/>
      <c r="U2421" s="136"/>
      <c r="V2421" s="136"/>
      <c r="X2421" s="137"/>
      <c r="Y2421" s="135"/>
      <c r="AA2421" s="138"/>
    </row>
    <row r="2422" spans="1:27" x14ac:dyDescent="0.2">
      <c r="A2422" s="126"/>
      <c r="B2422" s="127"/>
      <c r="C2422" s="128"/>
      <c r="D2422" s="129"/>
      <c r="E2422" s="129"/>
      <c r="F2422" s="129"/>
      <c r="G2422" s="129"/>
      <c r="H2422" s="129"/>
      <c r="I2422" s="129"/>
      <c r="L2422" s="132"/>
      <c r="Q2422" s="133"/>
      <c r="R2422" s="133"/>
      <c r="S2422" s="133"/>
      <c r="U2422" s="136"/>
      <c r="V2422" s="136"/>
      <c r="X2422" s="137"/>
      <c r="Y2422" s="135"/>
      <c r="AA2422" s="138"/>
    </row>
    <row r="2423" spans="1:27" x14ac:dyDescent="0.2">
      <c r="A2423" s="126"/>
      <c r="B2423" s="127"/>
      <c r="C2423" s="128"/>
      <c r="D2423" s="129"/>
      <c r="E2423" s="129"/>
      <c r="F2423" s="129"/>
      <c r="G2423" s="129"/>
      <c r="H2423" s="129"/>
      <c r="I2423" s="129"/>
      <c r="L2423" s="132"/>
      <c r="Q2423" s="133"/>
      <c r="R2423" s="133"/>
      <c r="S2423" s="133"/>
      <c r="U2423" s="136"/>
      <c r="V2423" s="136"/>
      <c r="X2423" s="137"/>
      <c r="Y2423" s="135"/>
      <c r="AA2423" s="138"/>
    </row>
    <row r="2424" spans="1:27" x14ac:dyDescent="0.2">
      <c r="A2424" s="126"/>
      <c r="B2424" s="127"/>
      <c r="C2424" s="128"/>
      <c r="D2424" s="129"/>
      <c r="E2424" s="129"/>
      <c r="F2424" s="129"/>
      <c r="G2424" s="129"/>
      <c r="H2424" s="129"/>
      <c r="I2424" s="129"/>
      <c r="L2424" s="132"/>
      <c r="Q2424" s="133"/>
      <c r="R2424" s="133"/>
      <c r="S2424" s="133"/>
      <c r="U2424" s="136"/>
      <c r="V2424" s="136"/>
      <c r="X2424" s="137"/>
      <c r="Y2424" s="135"/>
      <c r="AA2424" s="138"/>
    </row>
    <row r="2425" spans="1:27" x14ac:dyDescent="0.2">
      <c r="A2425" s="126"/>
      <c r="B2425" s="127"/>
      <c r="C2425" s="128"/>
      <c r="D2425" s="129"/>
      <c r="E2425" s="129"/>
      <c r="F2425" s="129"/>
      <c r="G2425" s="129"/>
      <c r="H2425" s="129"/>
      <c r="I2425" s="129"/>
      <c r="L2425" s="132"/>
      <c r="Q2425" s="133"/>
      <c r="R2425" s="133"/>
      <c r="S2425" s="133"/>
      <c r="U2425" s="136"/>
      <c r="V2425" s="136"/>
      <c r="X2425" s="137"/>
      <c r="Y2425" s="135"/>
      <c r="AA2425" s="138"/>
    </row>
    <row r="2426" spans="1:27" x14ac:dyDescent="0.2">
      <c r="A2426" s="126"/>
      <c r="B2426" s="127"/>
      <c r="C2426" s="128"/>
      <c r="D2426" s="129"/>
      <c r="E2426" s="129"/>
      <c r="F2426" s="129"/>
      <c r="G2426" s="129"/>
      <c r="H2426" s="129"/>
      <c r="I2426" s="129"/>
      <c r="L2426" s="132"/>
      <c r="Q2426" s="133"/>
      <c r="R2426" s="133"/>
      <c r="S2426" s="133"/>
      <c r="U2426" s="136"/>
      <c r="V2426" s="136"/>
      <c r="X2426" s="137"/>
      <c r="Y2426" s="135"/>
      <c r="AA2426" s="138"/>
    </row>
    <row r="2427" spans="1:27" x14ac:dyDescent="0.2">
      <c r="A2427" s="126"/>
      <c r="B2427" s="127"/>
      <c r="C2427" s="128"/>
      <c r="D2427" s="129"/>
      <c r="E2427" s="129"/>
      <c r="F2427" s="129"/>
      <c r="G2427" s="129"/>
      <c r="H2427" s="129"/>
      <c r="I2427" s="129"/>
      <c r="L2427" s="132"/>
      <c r="Q2427" s="133"/>
      <c r="R2427" s="133"/>
      <c r="S2427" s="133"/>
      <c r="U2427" s="136"/>
      <c r="V2427" s="136"/>
      <c r="X2427" s="137"/>
      <c r="Y2427" s="135"/>
      <c r="AA2427" s="138"/>
    </row>
    <row r="2428" spans="1:27" x14ac:dyDescent="0.2">
      <c r="A2428" s="126"/>
      <c r="B2428" s="127"/>
      <c r="C2428" s="128"/>
      <c r="D2428" s="129"/>
      <c r="E2428" s="129"/>
      <c r="F2428" s="129"/>
      <c r="G2428" s="129"/>
      <c r="H2428" s="129"/>
      <c r="I2428" s="129"/>
      <c r="L2428" s="132"/>
      <c r="Q2428" s="133"/>
      <c r="R2428" s="133"/>
      <c r="S2428" s="133"/>
      <c r="U2428" s="136"/>
      <c r="V2428" s="136"/>
      <c r="X2428" s="137"/>
      <c r="Y2428" s="135"/>
      <c r="AA2428" s="138"/>
    </row>
    <row r="2429" spans="1:27" x14ac:dyDescent="0.2">
      <c r="A2429" s="126"/>
      <c r="B2429" s="127"/>
      <c r="C2429" s="128"/>
      <c r="D2429" s="129"/>
      <c r="E2429" s="129"/>
      <c r="F2429" s="129"/>
      <c r="G2429" s="129"/>
      <c r="H2429" s="129"/>
      <c r="I2429" s="129"/>
      <c r="L2429" s="132"/>
      <c r="Q2429" s="133"/>
      <c r="R2429" s="133"/>
      <c r="S2429" s="133"/>
      <c r="U2429" s="136"/>
      <c r="V2429" s="136"/>
      <c r="X2429" s="137"/>
      <c r="Y2429" s="135"/>
      <c r="AA2429" s="138"/>
    </row>
    <row r="2430" spans="1:27" x14ac:dyDescent="0.2">
      <c r="A2430" s="126"/>
      <c r="B2430" s="127"/>
      <c r="C2430" s="128"/>
      <c r="D2430" s="129"/>
      <c r="E2430" s="129"/>
      <c r="F2430" s="129"/>
      <c r="G2430" s="129"/>
      <c r="H2430" s="129"/>
      <c r="I2430" s="129"/>
      <c r="L2430" s="132"/>
      <c r="Q2430" s="133"/>
      <c r="R2430" s="133"/>
      <c r="S2430" s="133"/>
      <c r="U2430" s="136"/>
      <c r="V2430" s="136"/>
      <c r="X2430" s="137"/>
      <c r="Y2430" s="135"/>
      <c r="AA2430" s="138"/>
    </row>
    <row r="2431" spans="1:27" x14ac:dyDescent="0.2">
      <c r="A2431" s="126"/>
      <c r="B2431" s="127"/>
      <c r="C2431" s="128"/>
      <c r="D2431" s="129"/>
      <c r="E2431" s="129"/>
      <c r="F2431" s="129"/>
      <c r="G2431" s="129"/>
      <c r="H2431" s="129"/>
      <c r="I2431" s="129"/>
      <c r="L2431" s="132"/>
      <c r="Q2431" s="133"/>
      <c r="R2431" s="133"/>
      <c r="S2431" s="133"/>
      <c r="U2431" s="136"/>
      <c r="V2431" s="136"/>
      <c r="X2431" s="137"/>
      <c r="Y2431" s="135"/>
      <c r="AA2431" s="138"/>
    </row>
    <row r="2432" spans="1:27" x14ac:dyDescent="0.2">
      <c r="A2432" s="126"/>
      <c r="B2432" s="127"/>
      <c r="C2432" s="128"/>
      <c r="D2432" s="129"/>
      <c r="E2432" s="129"/>
      <c r="F2432" s="129"/>
      <c r="G2432" s="129"/>
      <c r="H2432" s="129"/>
      <c r="I2432" s="129"/>
      <c r="L2432" s="132"/>
      <c r="Q2432" s="133"/>
      <c r="R2432" s="133"/>
      <c r="S2432" s="133"/>
      <c r="U2432" s="136"/>
      <c r="V2432" s="136"/>
      <c r="X2432" s="137"/>
      <c r="Y2432" s="135"/>
      <c r="AA2432" s="138"/>
    </row>
    <row r="2433" spans="1:27" x14ac:dyDescent="0.2">
      <c r="A2433" s="126"/>
      <c r="B2433" s="127"/>
      <c r="C2433" s="128"/>
      <c r="D2433" s="129"/>
      <c r="E2433" s="129"/>
      <c r="F2433" s="129"/>
      <c r="G2433" s="129"/>
      <c r="H2433" s="129"/>
      <c r="I2433" s="129"/>
      <c r="L2433" s="132"/>
      <c r="Q2433" s="133"/>
      <c r="R2433" s="133"/>
      <c r="S2433" s="133"/>
      <c r="U2433" s="136"/>
      <c r="V2433" s="136"/>
      <c r="X2433" s="137"/>
      <c r="Y2433" s="135"/>
      <c r="AA2433" s="138"/>
    </row>
    <row r="2434" spans="1:27" x14ac:dyDescent="0.2">
      <c r="A2434" s="126"/>
      <c r="B2434" s="127"/>
      <c r="C2434" s="128"/>
      <c r="D2434" s="129"/>
      <c r="E2434" s="129"/>
      <c r="F2434" s="129"/>
      <c r="G2434" s="129"/>
      <c r="H2434" s="129"/>
      <c r="I2434" s="129"/>
      <c r="L2434" s="132"/>
      <c r="Q2434" s="133"/>
      <c r="R2434" s="133"/>
      <c r="S2434" s="133"/>
      <c r="U2434" s="136"/>
      <c r="V2434" s="136"/>
      <c r="X2434" s="137"/>
      <c r="Y2434" s="135"/>
      <c r="AA2434" s="138"/>
    </row>
    <row r="2435" spans="1:27" x14ac:dyDescent="0.2">
      <c r="A2435" s="126"/>
      <c r="B2435" s="127"/>
      <c r="C2435" s="128"/>
      <c r="D2435" s="129"/>
      <c r="E2435" s="129"/>
      <c r="F2435" s="129"/>
      <c r="G2435" s="129"/>
      <c r="H2435" s="129"/>
      <c r="I2435" s="129"/>
      <c r="L2435" s="132"/>
      <c r="Q2435" s="133"/>
      <c r="R2435" s="133"/>
      <c r="S2435" s="133"/>
      <c r="U2435" s="136"/>
      <c r="V2435" s="136"/>
      <c r="X2435" s="137"/>
      <c r="Y2435" s="135"/>
      <c r="AA2435" s="138"/>
    </row>
    <row r="2436" spans="1:27" x14ac:dyDescent="0.2">
      <c r="A2436" s="126"/>
      <c r="B2436" s="127"/>
      <c r="C2436" s="128"/>
      <c r="D2436" s="129"/>
      <c r="E2436" s="129"/>
      <c r="F2436" s="129"/>
      <c r="G2436" s="129"/>
      <c r="H2436" s="129"/>
      <c r="I2436" s="129"/>
      <c r="L2436" s="132"/>
      <c r="Q2436" s="133"/>
      <c r="R2436" s="133"/>
      <c r="S2436" s="133"/>
      <c r="U2436" s="136"/>
      <c r="V2436" s="136"/>
      <c r="X2436" s="137"/>
      <c r="Y2436" s="135"/>
      <c r="AA2436" s="138"/>
    </row>
    <row r="2437" spans="1:27" x14ac:dyDescent="0.2">
      <c r="A2437" s="126"/>
      <c r="B2437" s="127"/>
      <c r="C2437" s="128"/>
      <c r="D2437" s="129"/>
      <c r="E2437" s="129"/>
      <c r="F2437" s="129"/>
      <c r="G2437" s="129"/>
      <c r="H2437" s="129"/>
      <c r="I2437" s="129"/>
      <c r="L2437" s="132"/>
      <c r="Q2437" s="133"/>
      <c r="R2437" s="133"/>
      <c r="S2437" s="133"/>
      <c r="U2437" s="136"/>
      <c r="V2437" s="136"/>
      <c r="X2437" s="137"/>
      <c r="Y2437" s="135"/>
      <c r="AA2437" s="138"/>
    </row>
    <row r="2438" spans="1:27" x14ac:dyDescent="0.2">
      <c r="A2438" s="126"/>
      <c r="B2438" s="127"/>
      <c r="C2438" s="128"/>
      <c r="D2438" s="129"/>
      <c r="E2438" s="129"/>
      <c r="F2438" s="129"/>
      <c r="G2438" s="129"/>
      <c r="H2438" s="129"/>
      <c r="I2438" s="129"/>
      <c r="L2438" s="132"/>
      <c r="Q2438" s="133"/>
      <c r="R2438" s="133"/>
      <c r="S2438" s="133"/>
      <c r="U2438" s="136"/>
      <c r="V2438" s="136"/>
      <c r="X2438" s="137"/>
      <c r="Y2438" s="135"/>
      <c r="AA2438" s="138"/>
    </row>
    <row r="2439" spans="1:27" x14ac:dyDescent="0.2">
      <c r="A2439" s="126"/>
      <c r="B2439" s="127"/>
      <c r="C2439" s="128"/>
      <c r="D2439" s="129"/>
      <c r="E2439" s="129"/>
      <c r="F2439" s="129"/>
      <c r="G2439" s="129"/>
      <c r="H2439" s="129"/>
      <c r="I2439" s="129"/>
      <c r="L2439" s="132"/>
      <c r="Q2439" s="133"/>
      <c r="R2439" s="133"/>
      <c r="S2439" s="133"/>
      <c r="U2439" s="136"/>
      <c r="V2439" s="136"/>
      <c r="X2439" s="137"/>
      <c r="Y2439" s="135"/>
      <c r="AA2439" s="138"/>
    </row>
    <row r="2440" spans="1:27" x14ac:dyDescent="0.2">
      <c r="A2440" s="126"/>
      <c r="B2440" s="127"/>
      <c r="C2440" s="128"/>
      <c r="D2440" s="129"/>
      <c r="E2440" s="129"/>
      <c r="F2440" s="129"/>
      <c r="G2440" s="129"/>
      <c r="H2440" s="129"/>
      <c r="I2440" s="129"/>
      <c r="L2440" s="132"/>
      <c r="Q2440" s="133"/>
      <c r="R2440" s="133"/>
      <c r="S2440" s="133"/>
      <c r="U2440" s="136"/>
      <c r="V2440" s="136"/>
      <c r="X2440" s="137"/>
      <c r="Y2440" s="135"/>
      <c r="AA2440" s="138"/>
    </row>
    <row r="2441" spans="1:27" x14ac:dyDescent="0.2">
      <c r="A2441" s="126"/>
      <c r="B2441" s="127"/>
      <c r="C2441" s="128"/>
      <c r="D2441" s="129"/>
      <c r="E2441" s="129"/>
      <c r="F2441" s="129"/>
      <c r="G2441" s="129"/>
      <c r="H2441" s="129"/>
      <c r="I2441" s="129"/>
      <c r="L2441" s="132"/>
      <c r="Q2441" s="133"/>
      <c r="R2441" s="133"/>
      <c r="S2441" s="133"/>
      <c r="U2441" s="136"/>
      <c r="V2441" s="136"/>
      <c r="X2441" s="137"/>
      <c r="Y2441" s="135"/>
      <c r="AA2441" s="138"/>
    </row>
    <row r="2442" spans="1:27" x14ac:dyDescent="0.2">
      <c r="A2442" s="126"/>
      <c r="B2442" s="127"/>
      <c r="C2442" s="128"/>
      <c r="D2442" s="129"/>
      <c r="E2442" s="129"/>
      <c r="F2442" s="129"/>
      <c r="G2442" s="129"/>
      <c r="H2442" s="129"/>
      <c r="I2442" s="129"/>
      <c r="L2442" s="132"/>
      <c r="Q2442" s="133"/>
      <c r="R2442" s="133"/>
      <c r="S2442" s="133"/>
      <c r="U2442" s="136"/>
      <c r="V2442" s="136"/>
      <c r="X2442" s="137"/>
      <c r="Y2442" s="135"/>
      <c r="AA2442" s="138"/>
    </row>
    <row r="2443" spans="1:27" x14ac:dyDescent="0.2">
      <c r="A2443" s="126"/>
      <c r="B2443" s="127"/>
      <c r="C2443" s="128"/>
      <c r="D2443" s="129"/>
      <c r="E2443" s="129"/>
      <c r="F2443" s="129"/>
      <c r="G2443" s="129"/>
      <c r="H2443" s="129"/>
      <c r="I2443" s="129"/>
      <c r="L2443" s="132"/>
      <c r="Q2443" s="133"/>
      <c r="R2443" s="133"/>
      <c r="S2443" s="133"/>
      <c r="U2443" s="136"/>
      <c r="V2443" s="136"/>
      <c r="X2443" s="137"/>
      <c r="Y2443" s="135"/>
      <c r="AA2443" s="138"/>
    </row>
    <row r="2444" spans="1:27" x14ac:dyDescent="0.2">
      <c r="A2444" s="126"/>
      <c r="B2444" s="127"/>
      <c r="C2444" s="128"/>
      <c r="D2444" s="129"/>
      <c r="E2444" s="129"/>
      <c r="F2444" s="129"/>
      <c r="G2444" s="129"/>
      <c r="H2444" s="129"/>
      <c r="I2444" s="129"/>
      <c r="L2444" s="132"/>
      <c r="Q2444" s="133"/>
      <c r="R2444" s="133"/>
      <c r="S2444" s="133"/>
      <c r="U2444" s="136"/>
      <c r="V2444" s="136"/>
      <c r="X2444" s="137"/>
      <c r="Y2444" s="135"/>
      <c r="AA2444" s="138"/>
    </row>
    <row r="2445" spans="1:27" x14ac:dyDescent="0.2">
      <c r="A2445" s="126"/>
      <c r="B2445" s="127"/>
      <c r="C2445" s="128"/>
      <c r="D2445" s="129"/>
      <c r="E2445" s="129"/>
      <c r="F2445" s="129"/>
      <c r="G2445" s="129"/>
      <c r="H2445" s="129"/>
      <c r="I2445" s="129"/>
      <c r="L2445" s="132"/>
      <c r="Q2445" s="133"/>
      <c r="R2445" s="133"/>
      <c r="S2445" s="133"/>
      <c r="U2445" s="136"/>
      <c r="V2445" s="136"/>
      <c r="X2445" s="137"/>
      <c r="Y2445" s="135"/>
      <c r="AA2445" s="138"/>
    </row>
    <row r="2446" spans="1:27" x14ac:dyDescent="0.2">
      <c r="A2446" s="126"/>
      <c r="B2446" s="127"/>
      <c r="C2446" s="128"/>
      <c r="D2446" s="129"/>
      <c r="E2446" s="129"/>
      <c r="F2446" s="129"/>
      <c r="G2446" s="129"/>
      <c r="H2446" s="129"/>
      <c r="I2446" s="129"/>
      <c r="L2446" s="132"/>
      <c r="Q2446" s="133"/>
      <c r="R2446" s="133"/>
      <c r="S2446" s="133"/>
      <c r="U2446" s="136"/>
      <c r="V2446" s="136"/>
      <c r="X2446" s="137"/>
      <c r="Y2446" s="135"/>
      <c r="AA2446" s="138"/>
    </row>
    <row r="2447" spans="1:27" x14ac:dyDescent="0.2">
      <c r="A2447" s="126"/>
      <c r="B2447" s="127"/>
      <c r="C2447" s="128"/>
      <c r="D2447" s="129"/>
      <c r="E2447" s="129"/>
      <c r="F2447" s="129"/>
      <c r="G2447" s="129"/>
      <c r="H2447" s="129"/>
      <c r="I2447" s="129"/>
      <c r="L2447" s="132"/>
      <c r="Q2447" s="133"/>
      <c r="R2447" s="133"/>
      <c r="S2447" s="133"/>
      <c r="U2447" s="136"/>
      <c r="V2447" s="136"/>
      <c r="X2447" s="137"/>
      <c r="Y2447" s="135"/>
      <c r="AA2447" s="138"/>
    </row>
    <row r="2448" spans="1:27" x14ac:dyDescent="0.2">
      <c r="A2448" s="126"/>
      <c r="B2448" s="127"/>
      <c r="C2448" s="128"/>
      <c r="D2448" s="129"/>
      <c r="E2448" s="129"/>
      <c r="F2448" s="129"/>
      <c r="G2448" s="129"/>
      <c r="H2448" s="129"/>
      <c r="I2448" s="129"/>
      <c r="L2448" s="132"/>
      <c r="Q2448" s="133"/>
      <c r="R2448" s="133"/>
      <c r="S2448" s="133"/>
      <c r="U2448" s="136"/>
      <c r="V2448" s="136"/>
      <c r="X2448" s="137"/>
      <c r="Y2448" s="135"/>
      <c r="AA2448" s="138"/>
    </row>
    <row r="2449" spans="1:27" x14ac:dyDescent="0.2">
      <c r="A2449" s="126"/>
      <c r="B2449" s="127"/>
      <c r="C2449" s="128"/>
      <c r="D2449" s="129"/>
      <c r="E2449" s="129"/>
      <c r="F2449" s="129"/>
      <c r="G2449" s="129"/>
      <c r="H2449" s="129"/>
      <c r="I2449" s="129"/>
      <c r="L2449" s="132"/>
      <c r="Q2449" s="133"/>
      <c r="R2449" s="133"/>
      <c r="S2449" s="133"/>
      <c r="U2449" s="136"/>
      <c r="V2449" s="136"/>
      <c r="X2449" s="137"/>
      <c r="Y2449" s="135"/>
      <c r="AA2449" s="138"/>
    </row>
    <row r="2450" spans="1:27" x14ac:dyDescent="0.2">
      <c r="A2450" s="126"/>
      <c r="B2450" s="127"/>
      <c r="C2450" s="128"/>
      <c r="D2450" s="129"/>
      <c r="E2450" s="129"/>
      <c r="F2450" s="129"/>
      <c r="G2450" s="129"/>
      <c r="H2450" s="129"/>
      <c r="I2450" s="129"/>
      <c r="L2450" s="132"/>
      <c r="Q2450" s="133"/>
      <c r="R2450" s="133"/>
      <c r="S2450" s="133"/>
      <c r="U2450" s="136"/>
      <c r="V2450" s="136"/>
      <c r="X2450" s="137"/>
      <c r="Y2450" s="135"/>
      <c r="AA2450" s="138"/>
    </row>
    <row r="2451" spans="1:27" x14ac:dyDescent="0.2">
      <c r="A2451" s="126"/>
      <c r="B2451" s="127"/>
      <c r="C2451" s="128"/>
      <c r="D2451" s="129"/>
      <c r="E2451" s="129"/>
      <c r="F2451" s="129"/>
      <c r="G2451" s="129"/>
      <c r="H2451" s="129"/>
      <c r="I2451" s="129"/>
      <c r="L2451" s="132"/>
      <c r="Q2451" s="133"/>
      <c r="R2451" s="133"/>
      <c r="S2451" s="133"/>
      <c r="U2451" s="136"/>
      <c r="V2451" s="136"/>
      <c r="X2451" s="137"/>
      <c r="Y2451" s="135"/>
      <c r="AA2451" s="138"/>
    </row>
    <row r="2452" spans="1:27" x14ac:dyDescent="0.2">
      <c r="A2452" s="126"/>
      <c r="B2452" s="127"/>
      <c r="C2452" s="128"/>
      <c r="D2452" s="129"/>
      <c r="E2452" s="129"/>
      <c r="F2452" s="129"/>
      <c r="G2452" s="129"/>
      <c r="H2452" s="129"/>
      <c r="I2452" s="129"/>
      <c r="L2452" s="132"/>
      <c r="Q2452" s="133"/>
      <c r="R2452" s="133"/>
      <c r="S2452" s="133"/>
      <c r="U2452" s="136"/>
      <c r="V2452" s="136"/>
      <c r="X2452" s="137"/>
      <c r="Y2452" s="135"/>
      <c r="AA2452" s="138"/>
    </row>
    <row r="2453" spans="1:27" x14ac:dyDescent="0.2">
      <c r="A2453" s="126"/>
      <c r="B2453" s="127"/>
      <c r="C2453" s="128"/>
      <c r="D2453" s="129"/>
      <c r="E2453" s="129"/>
      <c r="F2453" s="129"/>
      <c r="G2453" s="129"/>
      <c r="H2453" s="129"/>
      <c r="I2453" s="129"/>
      <c r="L2453" s="132"/>
      <c r="Q2453" s="133"/>
      <c r="R2453" s="133"/>
      <c r="S2453" s="133"/>
      <c r="U2453" s="136"/>
      <c r="V2453" s="136"/>
      <c r="X2453" s="137"/>
      <c r="Y2453" s="135"/>
      <c r="AA2453" s="138"/>
    </row>
    <row r="2454" spans="1:27" x14ac:dyDescent="0.2">
      <c r="A2454" s="126"/>
      <c r="B2454" s="127"/>
      <c r="C2454" s="128"/>
      <c r="D2454" s="129"/>
      <c r="E2454" s="129"/>
      <c r="F2454" s="129"/>
      <c r="G2454" s="129"/>
      <c r="H2454" s="129"/>
      <c r="I2454" s="129"/>
      <c r="L2454" s="132"/>
      <c r="Q2454" s="133"/>
      <c r="R2454" s="133"/>
      <c r="S2454" s="133"/>
      <c r="U2454" s="136"/>
      <c r="V2454" s="136"/>
      <c r="X2454" s="137"/>
      <c r="Y2454" s="135"/>
      <c r="AA2454" s="138"/>
    </row>
    <row r="2455" spans="1:27" x14ac:dyDescent="0.2">
      <c r="A2455" s="126"/>
      <c r="B2455" s="127"/>
      <c r="C2455" s="128"/>
      <c r="D2455" s="129"/>
      <c r="E2455" s="129"/>
      <c r="F2455" s="129"/>
      <c r="G2455" s="129"/>
      <c r="H2455" s="129"/>
      <c r="I2455" s="129"/>
      <c r="L2455" s="132"/>
      <c r="Q2455" s="133"/>
      <c r="R2455" s="133"/>
      <c r="S2455" s="133"/>
      <c r="U2455" s="136"/>
      <c r="V2455" s="136"/>
      <c r="X2455" s="137"/>
      <c r="Y2455" s="135"/>
      <c r="AA2455" s="138"/>
    </row>
    <row r="2456" spans="1:27" x14ac:dyDescent="0.2">
      <c r="A2456" s="126"/>
      <c r="B2456" s="127"/>
      <c r="C2456" s="128"/>
      <c r="D2456" s="129"/>
      <c r="E2456" s="129"/>
      <c r="F2456" s="129"/>
      <c r="G2456" s="129"/>
      <c r="H2456" s="129"/>
      <c r="I2456" s="129"/>
      <c r="L2456" s="132"/>
      <c r="Q2456" s="133"/>
      <c r="R2456" s="133"/>
      <c r="S2456" s="133"/>
      <c r="U2456" s="136"/>
      <c r="V2456" s="136"/>
      <c r="X2456" s="137"/>
      <c r="Y2456" s="135"/>
      <c r="AA2456" s="138"/>
    </row>
    <row r="2457" spans="1:27" x14ac:dyDescent="0.2">
      <c r="A2457" s="126"/>
      <c r="B2457" s="127"/>
      <c r="C2457" s="128"/>
      <c r="D2457" s="129"/>
      <c r="E2457" s="129"/>
      <c r="F2457" s="129"/>
      <c r="G2457" s="129"/>
      <c r="H2457" s="129"/>
      <c r="I2457" s="129"/>
      <c r="L2457" s="132"/>
      <c r="Q2457" s="133"/>
      <c r="R2457" s="133"/>
      <c r="S2457" s="133"/>
      <c r="U2457" s="136"/>
      <c r="V2457" s="136"/>
      <c r="X2457" s="137"/>
      <c r="Y2457" s="135"/>
      <c r="AA2457" s="138"/>
    </row>
    <row r="2458" spans="1:27" x14ac:dyDescent="0.2">
      <c r="A2458" s="126"/>
      <c r="B2458" s="127"/>
      <c r="C2458" s="128"/>
      <c r="D2458" s="129"/>
      <c r="E2458" s="129"/>
      <c r="F2458" s="129"/>
      <c r="G2458" s="129"/>
      <c r="H2458" s="129"/>
      <c r="I2458" s="129"/>
      <c r="L2458" s="132"/>
      <c r="Q2458" s="133"/>
      <c r="R2458" s="133"/>
      <c r="S2458" s="133"/>
      <c r="U2458" s="136"/>
      <c r="V2458" s="136"/>
      <c r="X2458" s="137"/>
      <c r="Y2458" s="135"/>
      <c r="AA2458" s="138"/>
    </row>
    <row r="2459" spans="1:27" x14ac:dyDescent="0.2">
      <c r="A2459" s="126"/>
      <c r="B2459" s="127"/>
      <c r="C2459" s="128"/>
      <c r="D2459" s="129"/>
      <c r="E2459" s="129"/>
      <c r="F2459" s="129"/>
      <c r="G2459" s="129"/>
      <c r="H2459" s="129"/>
      <c r="I2459" s="129"/>
      <c r="L2459" s="132"/>
      <c r="Q2459" s="133"/>
      <c r="R2459" s="133"/>
      <c r="S2459" s="133"/>
      <c r="U2459" s="136"/>
      <c r="V2459" s="136"/>
      <c r="X2459" s="137"/>
      <c r="Y2459" s="135"/>
      <c r="AA2459" s="138"/>
    </row>
    <row r="2460" spans="1:27" x14ac:dyDescent="0.2">
      <c r="A2460" s="126"/>
      <c r="B2460" s="127"/>
      <c r="C2460" s="128"/>
      <c r="D2460" s="129"/>
      <c r="E2460" s="129"/>
      <c r="F2460" s="129"/>
      <c r="G2460" s="129"/>
      <c r="H2460" s="129"/>
      <c r="I2460" s="129"/>
      <c r="L2460" s="132"/>
      <c r="Q2460" s="133"/>
      <c r="R2460" s="133"/>
      <c r="S2460" s="133"/>
      <c r="U2460" s="136"/>
      <c r="V2460" s="136"/>
      <c r="X2460" s="137"/>
      <c r="Y2460" s="135"/>
      <c r="AA2460" s="138"/>
    </row>
    <row r="2461" spans="1:27" x14ac:dyDescent="0.2">
      <c r="A2461" s="126"/>
      <c r="B2461" s="127"/>
      <c r="C2461" s="128"/>
      <c r="D2461" s="129"/>
      <c r="E2461" s="129"/>
      <c r="F2461" s="129"/>
      <c r="G2461" s="129"/>
      <c r="H2461" s="129"/>
      <c r="I2461" s="129"/>
      <c r="L2461" s="132"/>
      <c r="Q2461" s="133"/>
      <c r="R2461" s="133"/>
      <c r="S2461" s="133"/>
      <c r="U2461" s="136"/>
      <c r="V2461" s="136"/>
      <c r="X2461" s="137"/>
      <c r="Y2461" s="135"/>
      <c r="AA2461" s="138"/>
    </row>
    <row r="2462" spans="1:27" x14ac:dyDescent="0.2">
      <c r="A2462" s="126"/>
      <c r="B2462" s="127"/>
      <c r="C2462" s="128"/>
      <c r="D2462" s="129"/>
      <c r="E2462" s="129"/>
      <c r="F2462" s="129"/>
      <c r="G2462" s="129"/>
      <c r="H2462" s="129"/>
      <c r="I2462" s="129"/>
      <c r="L2462" s="132"/>
      <c r="Q2462" s="133"/>
      <c r="R2462" s="133"/>
      <c r="S2462" s="133"/>
      <c r="U2462" s="136"/>
      <c r="V2462" s="136"/>
      <c r="X2462" s="137"/>
      <c r="Y2462" s="135"/>
      <c r="AA2462" s="138"/>
    </row>
    <row r="2463" spans="1:27" x14ac:dyDescent="0.2">
      <c r="A2463" s="126"/>
      <c r="B2463" s="127"/>
      <c r="C2463" s="128"/>
      <c r="D2463" s="129"/>
      <c r="E2463" s="129"/>
      <c r="F2463" s="129"/>
      <c r="G2463" s="129"/>
      <c r="H2463" s="129"/>
      <c r="I2463" s="129"/>
      <c r="L2463" s="132"/>
      <c r="Q2463" s="133"/>
      <c r="R2463" s="133"/>
      <c r="S2463" s="133"/>
      <c r="U2463" s="136"/>
      <c r="V2463" s="136"/>
      <c r="X2463" s="137"/>
      <c r="Y2463" s="135"/>
      <c r="AA2463" s="138"/>
    </row>
    <row r="2464" spans="1:27" x14ac:dyDescent="0.2">
      <c r="A2464" s="126"/>
      <c r="B2464" s="127"/>
      <c r="C2464" s="128"/>
      <c r="D2464" s="129"/>
      <c r="E2464" s="129"/>
      <c r="F2464" s="129"/>
      <c r="G2464" s="129"/>
      <c r="H2464" s="129"/>
      <c r="I2464" s="129"/>
      <c r="L2464" s="132"/>
      <c r="Q2464" s="133"/>
      <c r="R2464" s="133"/>
      <c r="S2464" s="133"/>
      <c r="U2464" s="136"/>
      <c r="V2464" s="136"/>
      <c r="X2464" s="137"/>
      <c r="Y2464" s="135"/>
      <c r="AA2464" s="138"/>
    </row>
    <row r="2465" spans="1:27" x14ac:dyDescent="0.2">
      <c r="A2465" s="126"/>
      <c r="B2465" s="127"/>
      <c r="C2465" s="128"/>
      <c r="D2465" s="129"/>
      <c r="E2465" s="129"/>
      <c r="F2465" s="129"/>
      <c r="G2465" s="129"/>
      <c r="H2465" s="129"/>
      <c r="I2465" s="129"/>
      <c r="L2465" s="132"/>
      <c r="Q2465" s="133"/>
      <c r="R2465" s="133"/>
      <c r="S2465" s="133"/>
      <c r="U2465" s="136"/>
      <c r="V2465" s="136"/>
      <c r="X2465" s="137"/>
      <c r="Y2465" s="135"/>
      <c r="AA2465" s="138"/>
    </row>
    <row r="2466" spans="1:27" x14ac:dyDescent="0.2">
      <c r="A2466" s="126"/>
      <c r="B2466" s="127"/>
      <c r="C2466" s="128"/>
      <c r="D2466" s="129"/>
      <c r="E2466" s="129"/>
      <c r="F2466" s="129"/>
      <c r="G2466" s="129"/>
      <c r="H2466" s="129"/>
      <c r="I2466" s="129"/>
      <c r="L2466" s="132"/>
      <c r="Q2466" s="133"/>
      <c r="R2466" s="133"/>
      <c r="S2466" s="133"/>
      <c r="U2466" s="136"/>
      <c r="V2466" s="136"/>
      <c r="X2466" s="137"/>
      <c r="Y2466" s="135"/>
      <c r="AA2466" s="138"/>
    </row>
    <row r="2467" spans="1:27" x14ac:dyDescent="0.2">
      <c r="A2467" s="126"/>
      <c r="B2467" s="127"/>
      <c r="C2467" s="128"/>
      <c r="D2467" s="129"/>
      <c r="E2467" s="129"/>
      <c r="F2467" s="129"/>
      <c r="G2467" s="129"/>
      <c r="H2467" s="129"/>
      <c r="I2467" s="129"/>
      <c r="L2467" s="132"/>
      <c r="Q2467" s="133"/>
      <c r="R2467" s="133"/>
      <c r="S2467" s="133"/>
      <c r="U2467" s="136"/>
      <c r="V2467" s="136"/>
      <c r="X2467" s="137"/>
      <c r="Y2467" s="135"/>
      <c r="AA2467" s="138"/>
    </row>
    <row r="2468" spans="1:27" x14ac:dyDescent="0.2">
      <c r="A2468" s="126"/>
      <c r="B2468" s="127"/>
      <c r="C2468" s="128"/>
      <c r="D2468" s="129"/>
      <c r="E2468" s="129"/>
      <c r="F2468" s="129"/>
      <c r="G2468" s="129"/>
      <c r="H2468" s="129"/>
      <c r="I2468" s="129"/>
      <c r="L2468" s="132"/>
      <c r="Q2468" s="133"/>
      <c r="R2468" s="133"/>
      <c r="S2468" s="133"/>
      <c r="U2468" s="136"/>
      <c r="V2468" s="136"/>
      <c r="X2468" s="137"/>
      <c r="Y2468" s="135"/>
      <c r="AA2468" s="138"/>
    </row>
    <row r="2469" spans="1:27" x14ac:dyDescent="0.2">
      <c r="A2469" s="126"/>
      <c r="B2469" s="127"/>
      <c r="C2469" s="128"/>
      <c r="D2469" s="129"/>
      <c r="E2469" s="129"/>
      <c r="F2469" s="129"/>
      <c r="G2469" s="129"/>
      <c r="H2469" s="129"/>
      <c r="I2469" s="129"/>
      <c r="L2469" s="132"/>
      <c r="Q2469" s="133"/>
      <c r="R2469" s="133"/>
      <c r="S2469" s="133"/>
      <c r="U2469" s="136"/>
      <c r="V2469" s="136"/>
      <c r="X2469" s="137"/>
      <c r="Y2469" s="135"/>
      <c r="AA2469" s="138"/>
    </row>
    <row r="2470" spans="1:27" x14ac:dyDescent="0.2">
      <c r="A2470" s="126"/>
      <c r="B2470" s="127"/>
      <c r="C2470" s="128"/>
      <c r="D2470" s="129"/>
      <c r="E2470" s="129"/>
      <c r="F2470" s="129"/>
      <c r="G2470" s="129"/>
      <c r="H2470" s="129"/>
      <c r="I2470" s="129"/>
      <c r="L2470" s="132"/>
      <c r="Q2470" s="133"/>
      <c r="R2470" s="133"/>
      <c r="S2470" s="133"/>
      <c r="U2470" s="136"/>
      <c r="V2470" s="136"/>
      <c r="X2470" s="137"/>
      <c r="Y2470" s="135"/>
      <c r="AA2470" s="138"/>
    </row>
    <row r="2471" spans="1:27" x14ac:dyDescent="0.2">
      <c r="A2471" s="126"/>
      <c r="B2471" s="127"/>
      <c r="C2471" s="128"/>
      <c r="D2471" s="129"/>
      <c r="E2471" s="129"/>
      <c r="F2471" s="129"/>
      <c r="G2471" s="129"/>
      <c r="H2471" s="129"/>
      <c r="I2471" s="129"/>
      <c r="L2471" s="132"/>
      <c r="Q2471" s="133"/>
      <c r="R2471" s="133"/>
      <c r="S2471" s="133"/>
      <c r="U2471" s="136"/>
      <c r="V2471" s="136"/>
      <c r="X2471" s="137"/>
      <c r="Y2471" s="135"/>
      <c r="AA2471" s="138"/>
    </row>
    <row r="2472" spans="1:27" x14ac:dyDescent="0.2">
      <c r="A2472" s="126"/>
      <c r="B2472" s="127"/>
      <c r="C2472" s="128"/>
      <c r="D2472" s="129"/>
      <c r="E2472" s="129"/>
      <c r="F2472" s="129"/>
      <c r="G2472" s="129"/>
      <c r="H2472" s="129"/>
      <c r="I2472" s="129"/>
      <c r="L2472" s="132"/>
      <c r="Q2472" s="133"/>
      <c r="R2472" s="133"/>
      <c r="S2472" s="133"/>
      <c r="U2472" s="136"/>
      <c r="V2472" s="136"/>
      <c r="X2472" s="137"/>
      <c r="Y2472" s="135"/>
      <c r="AA2472" s="138"/>
    </row>
    <row r="2473" spans="1:27" x14ac:dyDescent="0.2">
      <c r="A2473" s="126"/>
      <c r="B2473" s="127"/>
      <c r="C2473" s="128"/>
      <c r="D2473" s="129"/>
      <c r="E2473" s="129"/>
      <c r="F2473" s="129"/>
      <c r="G2473" s="129"/>
      <c r="H2473" s="129"/>
      <c r="I2473" s="129"/>
      <c r="L2473" s="132"/>
      <c r="Q2473" s="133"/>
      <c r="R2473" s="133"/>
      <c r="S2473" s="133"/>
      <c r="U2473" s="136"/>
      <c r="V2473" s="136"/>
      <c r="X2473" s="137"/>
      <c r="Y2473" s="135"/>
      <c r="AA2473" s="138"/>
    </row>
    <row r="2474" spans="1:27" x14ac:dyDescent="0.2">
      <c r="A2474" s="126"/>
      <c r="B2474" s="127"/>
      <c r="C2474" s="128"/>
      <c r="D2474" s="129"/>
      <c r="E2474" s="129"/>
      <c r="F2474" s="129"/>
      <c r="G2474" s="129"/>
      <c r="H2474" s="129"/>
      <c r="I2474" s="129"/>
      <c r="L2474" s="132"/>
      <c r="Q2474" s="133"/>
      <c r="R2474" s="133"/>
      <c r="S2474" s="133"/>
      <c r="U2474" s="136"/>
      <c r="V2474" s="136"/>
      <c r="X2474" s="137"/>
      <c r="Y2474" s="135"/>
      <c r="AA2474" s="138"/>
    </row>
    <row r="2475" spans="1:27" x14ac:dyDescent="0.2">
      <c r="A2475" s="126"/>
      <c r="B2475" s="127"/>
      <c r="C2475" s="128"/>
      <c r="D2475" s="129"/>
      <c r="E2475" s="129"/>
      <c r="F2475" s="129"/>
      <c r="G2475" s="129"/>
      <c r="H2475" s="129"/>
      <c r="I2475" s="129"/>
      <c r="L2475" s="132"/>
      <c r="Q2475" s="133"/>
      <c r="R2475" s="133"/>
      <c r="S2475" s="133"/>
      <c r="U2475" s="136"/>
      <c r="V2475" s="136"/>
      <c r="X2475" s="137"/>
      <c r="Y2475" s="135"/>
      <c r="AA2475" s="138"/>
    </row>
    <row r="2476" spans="1:27" x14ac:dyDescent="0.2">
      <c r="A2476" s="126"/>
      <c r="B2476" s="127"/>
      <c r="C2476" s="128"/>
      <c r="D2476" s="129"/>
      <c r="E2476" s="129"/>
      <c r="F2476" s="129"/>
      <c r="G2476" s="129"/>
      <c r="H2476" s="129"/>
      <c r="I2476" s="129"/>
      <c r="L2476" s="132"/>
      <c r="Q2476" s="133"/>
      <c r="R2476" s="133"/>
      <c r="S2476" s="133"/>
      <c r="U2476" s="136"/>
      <c r="V2476" s="136"/>
      <c r="X2476" s="137"/>
      <c r="Y2476" s="135"/>
      <c r="AA2476" s="138"/>
    </row>
    <row r="2477" spans="1:27" x14ac:dyDescent="0.2">
      <c r="A2477" s="126"/>
      <c r="B2477" s="127"/>
      <c r="C2477" s="128"/>
      <c r="D2477" s="129"/>
      <c r="E2477" s="129"/>
      <c r="F2477" s="129"/>
      <c r="G2477" s="129"/>
      <c r="H2477" s="129"/>
      <c r="I2477" s="129"/>
      <c r="L2477" s="132"/>
      <c r="Q2477" s="133"/>
      <c r="R2477" s="133"/>
      <c r="S2477" s="133"/>
      <c r="U2477" s="136"/>
      <c r="V2477" s="136"/>
      <c r="X2477" s="137"/>
      <c r="Y2477" s="135"/>
      <c r="AA2477" s="138"/>
    </row>
    <row r="2478" spans="1:27" x14ac:dyDescent="0.2">
      <c r="A2478" s="126"/>
      <c r="B2478" s="127"/>
      <c r="C2478" s="128"/>
      <c r="D2478" s="129"/>
      <c r="E2478" s="129"/>
      <c r="F2478" s="129"/>
      <c r="G2478" s="129"/>
      <c r="H2478" s="129"/>
      <c r="I2478" s="129"/>
      <c r="L2478" s="132"/>
      <c r="Q2478" s="133"/>
      <c r="R2478" s="133"/>
      <c r="S2478" s="133"/>
      <c r="U2478" s="136"/>
      <c r="V2478" s="136"/>
      <c r="X2478" s="137"/>
      <c r="Y2478" s="135"/>
      <c r="AA2478" s="138"/>
    </row>
    <row r="2479" spans="1:27" x14ac:dyDescent="0.2">
      <c r="A2479" s="126"/>
      <c r="B2479" s="127"/>
      <c r="C2479" s="128"/>
      <c r="D2479" s="129"/>
      <c r="E2479" s="129"/>
      <c r="F2479" s="129"/>
      <c r="G2479" s="129"/>
      <c r="H2479" s="129"/>
      <c r="I2479" s="129"/>
      <c r="L2479" s="132"/>
      <c r="Q2479" s="133"/>
      <c r="R2479" s="133"/>
      <c r="S2479" s="133"/>
      <c r="U2479" s="136"/>
      <c r="V2479" s="136"/>
      <c r="X2479" s="137"/>
      <c r="Y2479" s="135"/>
      <c r="AA2479" s="138"/>
    </row>
    <row r="2480" spans="1:27" x14ac:dyDescent="0.2">
      <c r="A2480" s="126"/>
      <c r="B2480" s="127"/>
      <c r="C2480" s="128"/>
      <c r="D2480" s="129"/>
      <c r="E2480" s="129"/>
      <c r="F2480" s="129"/>
      <c r="G2480" s="129"/>
      <c r="H2480" s="129"/>
      <c r="I2480" s="129"/>
      <c r="L2480" s="132"/>
      <c r="Q2480" s="133"/>
      <c r="R2480" s="133"/>
      <c r="S2480" s="133"/>
      <c r="U2480" s="136"/>
      <c r="V2480" s="136"/>
      <c r="X2480" s="137"/>
      <c r="Y2480" s="135"/>
      <c r="AA2480" s="138"/>
    </row>
    <row r="2481" spans="1:27" x14ac:dyDescent="0.2">
      <c r="A2481" s="126"/>
      <c r="B2481" s="127"/>
      <c r="C2481" s="128"/>
      <c r="D2481" s="129"/>
      <c r="E2481" s="129"/>
      <c r="F2481" s="129"/>
      <c r="G2481" s="129"/>
      <c r="H2481" s="129"/>
      <c r="I2481" s="129"/>
      <c r="L2481" s="132"/>
      <c r="Q2481" s="133"/>
      <c r="R2481" s="133"/>
      <c r="S2481" s="133"/>
      <c r="U2481" s="136"/>
      <c r="V2481" s="136"/>
      <c r="X2481" s="137"/>
      <c r="Y2481" s="135"/>
      <c r="AA2481" s="138"/>
    </row>
    <row r="2482" spans="1:27" x14ac:dyDescent="0.2">
      <c r="A2482" s="126"/>
      <c r="B2482" s="127"/>
      <c r="C2482" s="128"/>
      <c r="D2482" s="129"/>
      <c r="E2482" s="129"/>
      <c r="F2482" s="129"/>
      <c r="G2482" s="129"/>
      <c r="H2482" s="129"/>
      <c r="I2482" s="129"/>
      <c r="L2482" s="132"/>
      <c r="Q2482" s="133"/>
      <c r="R2482" s="133"/>
      <c r="S2482" s="133"/>
      <c r="U2482" s="136"/>
      <c r="V2482" s="136"/>
      <c r="X2482" s="137"/>
      <c r="Y2482" s="135"/>
      <c r="AA2482" s="138"/>
    </row>
    <row r="2483" spans="1:27" x14ac:dyDescent="0.2">
      <c r="A2483" s="126"/>
      <c r="B2483" s="127"/>
      <c r="C2483" s="128"/>
      <c r="D2483" s="129"/>
      <c r="E2483" s="129"/>
      <c r="F2483" s="129"/>
      <c r="G2483" s="129"/>
      <c r="H2483" s="129"/>
      <c r="I2483" s="129"/>
      <c r="L2483" s="132"/>
      <c r="Q2483" s="133"/>
      <c r="R2483" s="133"/>
      <c r="S2483" s="133"/>
      <c r="U2483" s="136"/>
      <c r="V2483" s="136"/>
      <c r="X2483" s="137"/>
      <c r="Y2483" s="135"/>
      <c r="AA2483" s="138"/>
    </row>
    <row r="2484" spans="1:27" x14ac:dyDescent="0.2">
      <c r="A2484" s="126"/>
      <c r="B2484" s="127"/>
      <c r="C2484" s="128"/>
      <c r="D2484" s="129"/>
      <c r="E2484" s="129"/>
      <c r="F2484" s="129"/>
      <c r="G2484" s="129"/>
      <c r="H2484" s="129"/>
      <c r="I2484" s="129"/>
      <c r="L2484" s="132"/>
      <c r="Q2484" s="133"/>
      <c r="R2484" s="133"/>
      <c r="S2484" s="133"/>
      <c r="U2484" s="136"/>
      <c r="V2484" s="136"/>
      <c r="X2484" s="137"/>
      <c r="Y2484" s="135"/>
      <c r="AA2484" s="138"/>
    </row>
    <row r="2485" spans="1:27" x14ac:dyDescent="0.2">
      <c r="A2485" s="126"/>
      <c r="B2485" s="127"/>
      <c r="C2485" s="128"/>
      <c r="D2485" s="129"/>
      <c r="E2485" s="129"/>
      <c r="F2485" s="129"/>
      <c r="G2485" s="129"/>
      <c r="H2485" s="129"/>
      <c r="I2485" s="129"/>
      <c r="L2485" s="132"/>
      <c r="Q2485" s="133"/>
      <c r="R2485" s="133"/>
      <c r="S2485" s="133"/>
      <c r="U2485" s="136"/>
      <c r="V2485" s="136"/>
      <c r="X2485" s="137"/>
      <c r="Y2485" s="135"/>
      <c r="AA2485" s="138"/>
    </row>
    <row r="2486" spans="1:27" x14ac:dyDescent="0.2">
      <c r="A2486" s="126"/>
      <c r="B2486" s="127"/>
      <c r="C2486" s="128"/>
      <c r="D2486" s="129"/>
      <c r="E2486" s="129"/>
      <c r="F2486" s="129"/>
      <c r="G2486" s="129"/>
      <c r="H2486" s="129"/>
      <c r="I2486" s="129"/>
      <c r="L2486" s="132"/>
      <c r="Q2486" s="133"/>
      <c r="R2486" s="133"/>
      <c r="S2486" s="133"/>
      <c r="U2486" s="136"/>
      <c r="V2486" s="136"/>
      <c r="X2486" s="137"/>
      <c r="Y2486" s="135"/>
      <c r="AA2486" s="138"/>
    </row>
    <row r="2487" spans="1:27" x14ac:dyDescent="0.2">
      <c r="A2487" s="126"/>
      <c r="B2487" s="127"/>
      <c r="C2487" s="128"/>
      <c r="D2487" s="129"/>
      <c r="E2487" s="129"/>
      <c r="F2487" s="129"/>
      <c r="G2487" s="129"/>
      <c r="H2487" s="129"/>
      <c r="I2487" s="129"/>
      <c r="L2487" s="132"/>
      <c r="Q2487" s="133"/>
      <c r="R2487" s="133"/>
      <c r="S2487" s="133"/>
      <c r="U2487" s="136"/>
      <c r="V2487" s="136"/>
      <c r="X2487" s="137"/>
      <c r="Y2487" s="135"/>
      <c r="AA2487" s="138"/>
    </row>
    <row r="2488" spans="1:27" x14ac:dyDescent="0.2">
      <c r="A2488" s="126"/>
      <c r="B2488" s="127"/>
      <c r="C2488" s="128"/>
      <c r="D2488" s="129"/>
      <c r="E2488" s="129"/>
      <c r="F2488" s="129"/>
      <c r="G2488" s="129"/>
      <c r="H2488" s="129"/>
      <c r="I2488" s="129"/>
      <c r="L2488" s="132"/>
      <c r="Q2488" s="133"/>
      <c r="R2488" s="133"/>
      <c r="S2488" s="133"/>
      <c r="U2488" s="136"/>
      <c r="V2488" s="136"/>
      <c r="X2488" s="137"/>
      <c r="Y2488" s="135"/>
      <c r="AA2488" s="138"/>
    </row>
    <row r="2489" spans="1:27" x14ac:dyDescent="0.2">
      <c r="A2489" s="126"/>
      <c r="B2489" s="127"/>
      <c r="C2489" s="128"/>
      <c r="D2489" s="129"/>
      <c r="E2489" s="129"/>
      <c r="F2489" s="129"/>
      <c r="G2489" s="129"/>
      <c r="H2489" s="129"/>
      <c r="I2489" s="129"/>
      <c r="L2489" s="132"/>
      <c r="Q2489" s="133"/>
      <c r="R2489" s="133"/>
      <c r="S2489" s="133"/>
      <c r="U2489" s="136"/>
      <c r="V2489" s="136"/>
      <c r="X2489" s="137"/>
      <c r="Y2489" s="135"/>
      <c r="AA2489" s="138"/>
    </row>
    <row r="2490" spans="1:27" x14ac:dyDescent="0.2">
      <c r="A2490" s="126"/>
      <c r="B2490" s="127"/>
      <c r="C2490" s="128"/>
      <c r="D2490" s="129"/>
      <c r="E2490" s="129"/>
      <c r="F2490" s="129"/>
      <c r="G2490" s="129"/>
      <c r="H2490" s="129"/>
      <c r="I2490" s="129"/>
      <c r="L2490" s="132"/>
      <c r="Q2490" s="133"/>
      <c r="R2490" s="133"/>
      <c r="S2490" s="133"/>
      <c r="U2490" s="136"/>
      <c r="V2490" s="136"/>
      <c r="X2490" s="137"/>
      <c r="Y2490" s="135"/>
      <c r="AA2490" s="138"/>
    </row>
    <row r="2491" spans="1:27" x14ac:dyDescent="0.2">
      <c r="A2491" s="126"/>
      <c r="B2491" s="127"/>
      <c r="C2491" s="128"/>
      <c r="D2491" s="129"/>
      <c r="E2491" s="129"/>
      <c r="F2491" s="129"/>
      <c r="G2491" s="129"/>
      <c r="H2491" s="129"/>
      <c r="I2491" s="129"/>
      <c r="L2491" s="132"/>
      <c r="Q2491" s="133"/>
      <c r="R2491" s="133"/>
      <c r="S2491" s="133"/>
      <c r="U2491" s="136"/>
      <c r="V2491" s="136"/>
      <c r="X2491" s="137"/>
      <c r="Y2491" s="135"/>
      <c r="AA2491" s="138"/>
    </row>
    <row r="2492" spans="1:27" x14ac:dyDescent="0.2">
      <c r="A2492" s="126"/>
      <c r="B2492" s="127"/>
      <c r="C2492" s="128"/>
      <c r="D2492" s="129"/>
      <c r="E2492" s="129"/>
      <c r="F2492" s="129"/>
      <c r="G2492" s="129"/>
      <c r="H2492" s="129"/>
      <c r="I2492" s="129"/>
      <c r="L2492" s="132"/>
      <c r="Q2492" s="133"/>
      <c r="R2492" s="133"/>
      <c r="S2492" s="133"/>
      <c r="U2492" s="136"/>
      <c r="V2492" s="136"/>
      <c r="X2492" s="137"/>
      <c r="Y2492" s="135"/>
      <c r="AA2492" s="138"/>
    </row>
    <row r="2493" spans="1:27" x14ac:dyDescent="0.2">
      <c r="A2493" s="126"/>
      <c r="B2493" s="127"/>
      <c r="C2493" s="128"/>
      <c r="D2493" s="129"/>
      <c r="E2493" s="129"/>
      <c r="F2493" s="129"/>
      <c r="G2493" s="129"/>
      <c r="H2493" s="129"/>
      <c r="I2493" s="129"/>
      <c r="L2493" s="132"/>
      <c r="Q2493" s="133"/>
      <c r="R2493" s="133"/>
      <c r="S2493" s="133"/>
      <c r="U2493" s="136"/>
      <c r="V2493" s="136"/>
      <c r="X2493" s="137"/>
      <c r="Y2493" s="135"/>
      <c r="AA2493" s="138"/>
    </row>
    <row r="2494" spans="1:27" x14ac:dyDescent="0.2">
      <c r="A2494" s="126"/>
      <c r="B2494" s="127"/>
      <c r="C2494" s="128"/>
      <c r="D2494" s="129"/>
      <c r="E2494" s="129"/>
      <c r="F2494" s="129"/>
      <c r="G2494" s="129"/>
      <c r="H2494" s="129"/>
      <c r="I2494" s="129"/>
      <c r="L2494" s="132"/>
      <c r="Q2494" s="133"/>
      <c r="R2494" s="133"/>
      <c r="S2494" s="133"/>
      <c r="U2494" s="136"/>
      <c r="V2494" s="136"/>
      <c r="X2494" s="137"/>
      <c r="Y2494" s="135"/>
      <c r="AA2494" s="138"/>
    </row>
    <row r="2495" spans="1:27" x14ac:dyDescent="0.2">
      <c r="A2495" s="126"/>
      <c r="B2495" s="127"/>
      <c r="C2495" s="128"/>
      <c r="D2495" s="129"/>
      <c r="E2495" s="129"/>
      <c r="F2495" s="129"/>
      <c r="G2495" s="129"/>
      <c r="H2495" s="129"/>
      <c r="I2495" s="129"/>
      <c r="L2495" s="132"/>
      <c r="Q2495" s="133"/>
      <c r="R2495" s="133"/>
      <c r="S2495" s="133"/>
      <c r="U2495" s="136"/>
      <c r="V2495" s="136"/>
      <c r="X2495" s="137"/>
      <c r="Y2495" s="135"/>
      <c r="AA2495" s="138"/>
    </row>
    <row r="2496" spans="1:27" x14ac:dyDescent="0.2">
      <c r="A2496" s="126"/>
      <c r="B2496" s="127"/>
      <c r="C2496" s="128"/>
      <c r="D2496" s="129"/>
      <c r="E2496" s="129"/>
      <c r="F2496" s="129"/>
      <c r="G2496" s="129"/>
      <c r="H2496" s="129"/>
      <c r="I2496" s="129"/>
      <c r="L2496" s="132"/>
      <c r="Q2496" s="133"/>
      <c r="R2496" s="133"/>
      <c r="S2496" s="133"/>
      <c r="U2496" s="136"/>
      <c r="V2496" s="136"/>
      <c r="X2496" s="137"/>
      <c r="Y2496" s="135"/>
      <c r="AA2496" s="138"/>
    </row>
    <row r="2497" spans="1:27" x14ac:dyDescent="0.2">
      <c r="A2497" s="126"/>
      <c r="B2497" s="127"/>
      <c r="C2497" s="128"/>
      <c r="D2497" s="129"/>
      <c r="E2497" s="129"/>
      <c r="F2497" s="129"/>
      <c r="G2497" s="129"/>
      <c r="H2497" s="129"/>
      <c r="I2497" s="129"/>
      <c r="L2497" s="132"/>
      <c r="Q2497" s="133"/>
      <c r="R2497" s="133"/>
      <c r="S2497" s="133"/>
      <c r="U2497" s="136"/>
      <c r="V2497" s="136"/>
      <c r="X2497" s="137"/>
      <c r="Y2497" s="135"/>
      <c r="AA2497" s="138"/>
    </row>
    <row r="2498" spans="1:27" x14ac:dyDescent="0.2">
      <c r="A2498" s="126"/>
      <c r="B2498" s="127"/>
      <c r="C2498" s="128"/>
      <c r="D2498" s="129"/>
      <c r="E2498" s="129"/>
      <c r="F2498" s="129"/>
      <c r="G2498" s="129"/>
      <c r="H2498" s="129"/>
      <c r="I2498" s="129"/>
      <c r="L2498" s="132"/>
      <c r="Q2498" s="133"/>
      <c r="R2498" s="133"/>
      <c r="S2498" s="133"/>
      <c r="U2498" s="136"/>
      <c r="V2498" s="136"/>
      <c r="X2498" s="137"/>
      <c r="Y2498" s="135"/>
      <c r="AA2498" s="138"/>
    </row>
    <row r="2499" spans="1:27" x14ac:dyDescent="0.2">
      <c r="A2499" s="126"/>
      <c r="B2499" s="127"/>
      <c r="C2499" s="128"/>
      <c r="D2499" s="129"/>
      <c r="E2499" s="129"/>
      <c r="F2499" s="129"/>
      <c r="G2499" s="129"/>
      <c r="H2499" s="129"/>
      <c r="I2499" s="129"/>
      <c r="L2499" s="132"/>
      <c r="Q2499" s="133"/>
      <c r="R2499" s="133"/>
      <c r="S2499" s="133"/>
      <c r="U2499" s="136"/>
      <c r="V2499" s="136"/>
      <c r="X2499" s="137"/>
      <c r="Y2499" s="135"/>
      <c r="AA2499" s="138"/>
    </row>
    <row r="2500" spans="1:27" x14ac:dyDescent="0.2">
      <c r="A2500" s="126"/>
      <c r="B2500" s="127"/>
      <c r="C2500" s="128"/>
      <c r="D2500" s="129"/>
      <c r="E2500" s="129"/>
      <c r="F2500" s="129"/>
      <c r="G2500" s="129"/>
      <c r="H2500" s="129"/>
      <c r="I2500" s="129"/>
      <c r="L2500" s="132"/>
      <c r="Q2500" s="133"/>
      <c r="R2500" s="133"/>
      <c r="S2500" s="133"/>
      <c r="U2500" s="136"/>
      <c r="V2500" s="136"/>
      <c r="X2500" s="137"/>
      <c r="Y2500" s="135"/>
      <c r="AA2500" s="138"/>
    </row>
    <row r="2501" spans="1:27" x14ac:dyDescent="0.2">
      <c r="A2501" s="126"/>
      <c r="B2501" s="127"/>
      <c r="C2501" s="128"/>
      <c r="D2501" s="129"/>
      <c r="E2501" s="129"/>
      <c r="F2501" s="129"/>
      <c r="G2501" s="129"/>
      <c r="H2501" s="129"/>
      <c r="I2501" s="129"/>
      <c r="L2501" s="132"/>
      <c r="Q2501" s="133"/>
      <c r="R2501" s="133"/>
      <c r="S2501" s="133"/>
      <c r="U2501" s="136"/>
      <c r="V2501" s="136"/>
      <c r="X2501" s="137"/>
      <c r="Y2501" s="135"/>
      <c r="AA2501" s="138"/>
    </row>
    <row r="2502" spans="1:27" x14ac:dyDescent="0.2">
      <c r="A2502" s="126"/>
      <c r="B2502" s="127"/>
      <c r="C2502" s="128"/>
      <c r="D2502" s="129"/>
      <c r="E2502" s="129"/>
      <c r="F2502" s="129"/>
      <c r="G2502" s="129"/>
      <c r="H2502" s="129"/>
      <c r="I2502" s="129"/>
      <c r="L2502" s="132"/>
      <c r="Q2502" s="133"/>
      <c r="R2502" s="133"/>
      <c r="S2502" s="133"/>
      <c r="U2502" s="136"/>
      <c r="V2502" s="136"/>
      <c r="X2502" s="137"/>
      <c r="Y2502" s="135"/>
      <c r="AA2502" s="138"/>
    </row>
    <row r="2503" spans="1:27" x14ac:dyDescent="0.2">
      <c r="A2503" s="126"/>
      <c r="B2503" s="127"/>
      <c r="C2503" s="128"/>
      <c r="D2503" s="129"/>
      <c r="E2503" s="129"/>
      <c r="F2503" s="129"/>
      <c r="G2503" s="129"/>
      <c r="H2503" s="129"/>
      <c r="I2503" s="129"/>
      <c r="L2503" s="132"/>
      <c r="Q2503" s="133"/>
      <c r="R2503" s="133"/>
      <c r="S2503" s="133"/>
      <c r="U2503" s="136"/>
      <c r="V2503" s="136"/>
      <c r="X2503" s="137"/>
      <c r="Y2503" s="135"/>
      <c r="AA2503" s="138"/>
    </row>
    <row r="2504" spans="1:27" x14ac:dyDescent="0.2">
      <c r="A2504" s="126"/>
      <c r="B2504" s="127"/>
      <c r="C2504" s="128"/>
      <c r="D2504" s="129"/>
      <c r="E2504" s="129"/>
      <c r="F2504" s="129"/>
      <c r="G2504" s="129"/>
      <c r="H2504" s="129"/>
      <c r="I2504" s="129"/>
      <c r="L2504" s="132"/>
      <c r="Q2504" s="133"/>
      <c r="R2504" s="133"/>
      <c r="S2504" s="133"/>
      <c r="U2504" s="136"/>
      <c r="V2504" s="136"/>
      <c r="X2504" s="137"/>
      <c r="Y2504" s="135"/>
      <c r="AA2504" s="138"/>
    </row>
    <row r="2505" spans="1:27" x14ac:dyDescent="0.2">
      <c r="A2505" s="126"/>
      <c r="B2505" s="127"/>
      <c r="C2505" s="128"/>
      <c r="D2505" s="129"/>
      <c r="E2505" s="129"/>
      <c r="F2505" s="129"/>
      <c r="G2505" s="129"/>
      <c r="H2505" s="129"/>
      <c r="I2505" s="129"/>
      <c r="L2505" s="132"/>
      <c r="Q2505" s="133"/>
      <c r="R2505" s="133"/>
      <c r="S2505" s="133"/>
      <c r="U2505" s="136"/>
      <c r="V2505" s="136"/>
      <c r="X2505" s="137"/>
      <c r="Y2505" s="135"/>
      <c r="AA2505" s="138"/>
    </row>
    <row r="2506" spans="1:27" x14ac:dyDescent="0.2">
      <c r="A2506" s="126"/>
      <c r="B2506" s="127"/>
      <c r="C2506" s="128"/>
      <c r="D2506" s="129"/>
      <c r="E2506" s="129"/>
      <c r="F2506" s="129"/>
      <c r="G2506" s="129"/>
      <c r="H2506" s="129"/>
      <c r="I2506" s="129"/>
      <c r="L2506" s="132"/>
      <c r="Q2506" s="133"/>
      <c r="R2506" s="133"/>
      <c r="S2506" s="133"/>
      <c r="U2506" s="136"/>
      <c r="V2506" s="136"/>
      <c r="X2506" s="137"/>
      <c r="Y2506" s="135"/>
      <c r="AA2506" s="138"/>
    </row>
    <row r="2507" spans="1:27" x14ac:dyDescent="0.2">
      <c r="A2507" s="126"/>
      <c r="B2507" s="127"/>
      <c r="C2507" s="128"/>
      <c r="D2507" s="129"/>
      <c r="E2507" s="129"/>
      <c r="F2507" s="129"/>
      <c r="G2507" s="129"/>
      <c r="H2507" s="129"/>
      <c r="I2507" s="129"/>
      <c r="L2507" s="132"/>
      <c r="Q2507" s="133"/>
      <c r="R2507" s="133"/>
      <c r="S2507" s="133"/>
      <c r="U2507" s="136"/>
      <c r="V2507" s="136"/>
      <c r="X2507" s="137"/>
      <c r="Y2507" s="135"/>
      <c r="AA2507" s="138"/>
    </row>
    <row r="2508" spans="1:27" x14ac:dyDescent="0.2">
      <c r="A2508" s="126"/>
      <c r="B2508" s="127"/>
      <c r="C2508" s="128"/>
      <c r="D2508" s="129"/>
      <c r="E2508" s="129"/>
      <c r="F2508" s="129"/>
      <c r="G2508" s="129"/>
      <c r="H2508" s="129"/>
      <c r="I2508" s="129"/>
      <c r="L2508" s="132"/>
      <c r="Q2508" s="133"/>
      <c r="R2508" s="133"/>
      <c r="S2508" s="133"/>
      <c r="U2508" s="136"/>
      <c r="V2508" s="136"/>
      <c r="X2508" s="137"/>
      <c r="Y2508" s="135"/>
      <c r="AA2508" s="138"/>
    </row>
    <row r="2509" spans="1:27" x14ac:dyDescent="0.2">
      <c r="A2509" s="126"/>
      <c r="B2509" s="127"/>
      <c r="C2509" s="128"/>
      <c r="D2509" s="129"/>
      <c r="E2509" s="129"/>
      <c r="F2509" s="129"/>
      <c r="G2509" s="129"/>
      <c r="H2509" s="129"/>
      <c r="I2509" s="129"/>
      <c r="L2509" s="132"/>
      <c r="Q2509" s="133"/>
      <c r="R2509" s="133"/>
      <c r="S2509" s="133"/>
      <c r="U2509" s="136"/>
      <c r="V2509" s="136"/>
      <c r="X2509" s="137"/>
      <c r="Y2509" s="135"/>
      <c r="AA2509" s="138"/>
    </row>
    <row r="2510" spans="1:27" x14ac:dyDescent="0.2">
      <c r="A2510" s="126"/>
      <c r="B2510" s="127"/>
      <c r="C2510" s="128"/>
      <c r="D2510" s="129"/>
      <c r="E2510" s="129"/>
      <c r="F2510" s="129"/>
      <c r="G2510" s="129"/>
      <c r="H2510" s="129"/>
      <c r="I2510" s="129"/>
      <c r="L2510" s="132"/>
      <c r="Q2510" s="133"/>
      <c r="R2510" s="133"/>
      <c r="S2510" s="133"/>
      <c r="U2510" s="136"/>
      <c r="V2510" s="136"/>
      <c r="X2510" s="137"/>
      <c r="Y2510" s="135"/>
      <c r="AA2510" s="138"/>
    </row>
    <row r="2511" spans="1:27" x14ac:dyDescent="0.2">
      <c r="A2511" s="126"/>
      <c r="B2511" s="127"/>
      <c r="C2511" s="128"/>
      <c r="D2511" s="129"/>
      <c r="E2511" s="129"/>
      <c r="F2511" s="129"/>
      <c r="G2511" s="129"/>
      <c r="H2511" s="129"/>
      <c r="I2511" s="129"/>
      <c r="L2511" s="132"/>
      <c r="Q2511" s="133"/>
      <c r="R2511" s="133"/>
      <c r="S2511" s="133"/>
      <c r="U2511" s="136"/>
      <c r="V2511" s="136"/>
      <c r="X2511" s="137"/>
      <c r="Y2511" s="135"/>
      <c r="AA2511" s="138"/>
    </row>
    <row r="2512" spans="1:27" x14ac:dyDescent="0.2">
      <c r="A2512" s="126"/>
      <c r="B2512" s="127"/>
      <c r="C2512" s="128"/>
      <c r="D2512" s="129"/>
      <c r="E2512" s="129"/>
      <c r="F2512" s="129"/>
      <c r="G2512" s="129"/>
      <c r="H2512" s="129"/>
      <c r="I2512" s="129"/>
      <c r="L2512" s="132"/>
      <c r="Q2512" s="133"/>
      <c r="R2512" s="133"/>
      <c r="S2512" s="133"/>
      <c r="U2512" s="136"/>
      <c r="V2512" s="136"/>
      <c r="X2512" s="137"/>
      <c r="Y2512" s="135"/>
      <c r="AA2512" s="138"/>
    </row>
    <row r="2513" spans="1:27" x14ac:dyDescent="0.2">
      <c r="A2513" s="126"/>
      <c r="B2513" s="127"/>
      <c r="C2513" s="128"/>
      <c r="D2513" s="129"/>
      <c r="E2513" s="129"/>
      <c r="F2513" s="129"/>
      <c r="G2513" s="129"/>
      <c r="H2513" s="129"/>
      <c r="I2513" s="129"/>
      <c r="L2513" s="132"/>
      <c r="Q2513" s="133"/>
      <c r="R2513" s="133"/>
      <c r="S2513" s="133"/>
      <c r="U2513" s="136"/>
      <c r="V2513" s="136"/>
      <c r="X2513" s="137"/>
      <c r="Y2513" s="135"/>
      <c r="AA2513" s="138"/>
    </row>
    <row r="2514" spans="1:27" x14ac:dyDescent="0.2">
      <c r="A2514" s="126"/>
      <c r="B2514" s="127"/>
      <c r="C2514" s="128"/>
      <c r="D2514" s="129"/>
      <c r="E2514" s="129"/>
      <c r="F2514" s="129"/>
      <c r="G2514" s="129"/>
      <c r="H2514" s="129"/>
      <c r="I2514" s="129"/>
      <c r="L2514" s="132"/>
      <c r="Q2514" s="133"/>
      <c r="R2514" s="133"/>
      <c r="S2514" s="133"/>
      <c r="U2514" s="136"/>
      <c r="V2514" s="136"/>
      <c r="X2514" s="137"/>
      <c r="Y2514" s="135"/>
      <c r="AA2514" s="138"/>
    </row>
    <row r="2515" spans="1:27" x14ac:dyDescent="0.2">
      <c r="A2515" s="126"/>
      <c r="B2515" s="127"/>
      <c r="C2515" s="128"/>
      <c r="D2515" s="129"/>
      <c r="E2515" s="129"/>
      <c r="F2515" s="129"/>
      <c r="G2515" s="129"/>
      <c r="H2515" s="129"/>
      <c r="I2515" s="129"/>
      <c r="L2515" s="132"/>
      <c r="Q2515" s="133"/>
      <c r="R2515" s="133"/>
      <c r="S2515" s="133"/>
      <c r="U2515" s="136"/>
      <c r="V2515" s="136"/>
      <c r="X2515" s="137"/>
      <c r="Y2515" s="135"/>
      <c r="AA2515" s="138"/>
    </row>
    <row r="2516" spans="1:27" x14ac:dyDescent="0.2">
      <c r="A2516" s="126"/>
      <c r="B2516" s="127"/>
      <c r="C2516" s="128"/>
      <c r="D2516" s="129"/>
      <c r="E2516" s="129"/>
      <c r="F2516" s="129"/>
      <c r="G2516" s="129"/>
      <c r="H2516" s="129"/>
      <c r="I2516" s="129"/>
      <c r="L2516" s="132"/>
      <c r="Q2516" s="133"/>
      <c r="R2516" s="133"/>
      <c r="S2516" s="133"/>
      <c r="U2516" s="136"/>
      <c r="V2516" s="136"/>
      <c r="X2516" s="137"/>
      <c r="Y2516" s="135"/>
      <c r="AA2516" s="138"/>
    </row>
    <row r="2517" spans="1:27" x14ac:dyDescent="0.2">
      <c r="A2517" s="126"/>
      <c r="B2517" s="127"/>
      <c r="C2517" s="128"/>
      <c r="D2517" s="129"/>
      <c r="E2517" s="129"/>
      <c r="F2517" s="129"/>
      <c r="G2517" s="129"/>
      <c r="H2517" s="129"/>
      <c r="I2517" s="129"/>
      <c r="L2517" s="132"/>
      <c r="Q2517" s="133"/>
      <c r="R2517" s="133"/>
      <c r="S2517" s="133"/>
      <c r="U2517" s="136"/>
      <c r="V2517" s="136"/>
      <c r="X2517" s="137"/>
      <c r="Y2517" s="135"/>
      <c r="AA2517" s="138"/>
    </row>
    <row r="2518" spans="1:27" x14ac:dyDescent="0.2">
      <c r="A2518" s="126"/>
      <c r="B2518" s="127"/>
      <c r="C2518" s="128"/>
      <c r="D2518" s="129"/>
      <c r="E2518" s="129"/>
      <c r="F2518" s="129"/>
      <c r="G2518" s="129"/>
      <c r="H2518" s="129"/>
      <c r="I2518" s="129"/>
      <c r="L2518" s="132"/>
      <c r="Q2518" s="133"/>
      <c r="R2518" s="133"/>
      <c r="S2518" s="133"/>
      <c r="U2518" s="136"/>
      <c r="V2518" s="136"/>
      <c r="X2518" s="137"/>
      <c r="Y2518" s="135"/>
      <c r="AA2518" s="138"/>
    </row>
    <row r="2519" spans="1:27" x14ac:dyDescent="0.2">
      <c r="A2519" s="126"/>
      <c r="B2519" s="127"/>
      <c r="C2519" s="128"/>
      <c r="D2519" s="129"/>
      <c r="E2519" s="129"/>
      <c r="F2519" s="129"/>
      <c r="G2519" s="129"/>
      <c r="H2519" s="129"/>
      <c r="I2519" s="129"/>
      <c r="L2519" s="132"/>
      <c r="Q2519" s="133"/>
      <c r="R2519" s="133"/>
      <c r="S2519" s="133"/>
      <c r="U2519" s="136"/>
      <c r="V2519" s="136"/>
      <c r="X2519" s="137"/>
      <c r="Y2519" s="135"/>
      <c r="AA2519" s="138"/>
    </row>
    <row r="2520" spans="1:27" x14ac:dyDescent="0.2">
      <c r="A2520" s="126"/>
      <c r="B2520" s="127"/>
      <c r="C2520" s="128"/>
      <c r="D2520" s="129"/>
      <c r="E2520" s="129"/>
      <c r="F2520" s="129"/>
      <c r="G2520" s="129"/>
      <c r="H2520" s="129"/>
      <c r="I2520" s="129"/>
      <c r="L2520" s="132"/>
      <c r="Q2520" s="133"/>
      <c r="R2520" s="133"/>
      <c r="S2520" s="133"/>
      <c r="U2520" s="136"/>
      <c r="V2520" s="136"/>
      <c r="X2520" s="137"/>
      <c r="Y2520" s="135"/>
      <c r="AA2520" s="138"/>
    </row>
    <row r="2521" spans="1:27" x14ac:dyDescent="0.2">
      <c r="A2521" s="126"/>
      <c r="B2521" s="127"/>
      <c r="C2521" s="128"/>
      <c r="D2521" s="129"/>
      <c r="E2521" s="129"/>
      <c r="F2521" s="129"/>
      <c r="G2521" s="129"/>
      <c r="H2521" s="129"/>
      <c r="I2521" s="129"/>
      <c r="L2521" s="132"/>
      <c r="Q2521" s="133"/>
      <c r="R2521" s="133"/>
      <c r="S2521" s="133"/>
      <c r="U2521" s="136"/>
      <c r="V2521" s="136"/>
      <c r="X2521" s="137"/>
      <c r="Y2521" s="135"/>
      <c r="AA2521" s="138"/>
    </row>
    <row r="2522" spans="1:27" x14ac:dyDescent="0.2">
      <c r="A2522" s="126"/>
      <c r="B2522" s="127"/>
      <c r="C2522" s="128"/>
      <c r="D2522" s="129"/>
      <c r="E2522" s="129"/>
      <c r="F2522" s="129"/>
      <c r="G2522" s="129"/>
      <c r="H2522" s="129"/>
      <c r="I2522" s="129"/>
      <c r="L2522" s="132"/>
      <c r="Q2522" s="133"/>
      <c r="R2522" s="133"/>
      <c r="S2522" s="133"/>
      <c r="U2522" s="136"/>
      <c r="V2522" s="136"/>
      <c r="X2522" s="137"/>
      <c r="Y2522" s="135"/>
      <c r="AA2522" s="138"/>
    </row>
    <row r="2523" spans="1:27" x14ac:dyDescent="0.2">
      <c r="A2523" s="126"/>
      <c r="B2523" s="127"/>
      <c r="C2523" s="128"/>
      <c r="D2523" s="129"/>
      <c r="E2523" s="129"/>
      <c r="F2523" s="129"/>
      <c r="G2523" s="129"/>
      <c r="H2523" s="129"/>
      <c r="I2523" s="129"/>
      <c r="L2523" s="132"/>
      <c r="Q2523" s="133"/>
      <c r="R2523" s="133"/>
      <c r="S2523" s="133"/>
      <c r="U2523" s="136"/>
      <c r="V2523" s="136"/>
      <c r="X2523" s="137"/>
      <c r="Y2523" s="135"/>
      <c r="AA2523" s="138"/>
    </row>
    <row r="2524" spans="1:27" x14ac:dyDescent="0.2">
      <c r="A2524" s="126"/>
      <c r="B2524" s="127"/>
      <c r="C2524" s="128"/>
      <c r="D2524" s="129"/>
      <c r="E2524" s="129"/>
      <c r="F2524" s="129"/>
      <c r="G2524" s="129"/>
      <c r="H2524" s="129"/>
      <c r="I2524" s="129"/>
      <c r="L2524" s="132"/>
      <c r="Q2524" s="133"/>
      <c r="R2524" s="133"/>
      <c r="S2524" s="133"/>
      <c r="U2524" s="136"/>
      <c r="V2524" s="136"/>
      <c r="X2524" s="137"/>
      <c r="Y2524" s="135"/>
      <c r="AA2524" s="138"/>
    </row>
    <row r="2525" spans="1:27" x14ac:dyDescent="0.2">
      <c r="A2525" s="126"/>
      <c r="B2525" s="127"/>
      <c r="C2525" s="128"/>
      <c r="D2525" s="129"/>
      <c r="E2525" s="129"/>
      <c r="F2525" s="129"/>
      <c r="G2525" s="129"/>
      <c r="H2525" s="129"/>
      <c r="I2525" s="129"/>
      <c r="L2525" s="132"/>
      <c r="Q2525" s="133"/>
      <c r="R2525" s="133"/>
      <c r="S2525" s="133"/>
      <c r="U2525" s="136"/>
      <c r="V2525" s="136"/>
      <c r="X2525" s="137"/>
      <c r="Y2525" s="135"/>
      <c r="AA2525" s="138"/>
    </row>
    <row r="2526" spans="1:27" x14ac:dyDescent="0.2">
      <c r="A2526" s="126"/>
      <c r="B2526" s="127"/>
      <c r="C2526" s="128"/>
      <c r="D2526" s="129"/>
      <c r="E2526" s="129"/>
      <c r="F2526" s="129"/>
      <c r="G2526" s="129"/>
      <c r="H2526" s="129"/>
      <c r="I2526" s="129"/>
      <c r="L2526" s="132"/>
      <c r="Q2526" s="133"/>
      <c r="R2526" s="133"/>
      <c r="S2526" s="133"/>
      <c r="U2526" s="136"/>
      <c r="V2526" s="136"/>
      <c r="X2526" s="137"/>
      <c r="Y2526" s="135"/>
      <c r="AA2526" s="138"/>
    </row>
    <row r="2527" spans="1:27" x14ac:dyDescent="0.2">
      <c r="A2527" s="126"/>
      <c r="B2527" s="127"/>
      <c r="C2527" s="128"/>
      <c r="D2527" s="129"/>
      <c r="E2527" s="129"/>
      <c r="F2527" s="129"/>
      <c r="G2527" s="129"/>
      <c r="H2527" s="129"/>
      <c r="I2527" s="129"/>
      <c r="L2527" s="132"/>
      <c r="Q2527" s="133"/>
      <c r="R2527" s="133"/>
      <c r="S2527" s="133"/>
      <c r="U2527" s="136"/>
      <c r="V2527" s="136"/>
      <c r="X2527" s="137"/>
      <c r="Y2527" s="135"/>
      <c r="AA2527" s="138"/>
    </row>
    <row r="2528" spans="1:27" x14ac:dyDescent="0.2">
      <c r="A2528" s="126"/>
      <c r="B2528" s="127"/>
      <c r="C2528" s="128"/>
      <c r="D2528" s="129"/>
      <c r="E2528" s="129"/>
      <c r="F2528" s="129"/>
      <c r="G2528" s="129"/>
      <c r="H2528" s="129"/>
      <c r="I2528" s="129"/>
      <c r="L2528" s="132"/>
      <c r="Q2528" s="133"/>
      <c r="R2528" s="133"/>
      <c r="S2528" s="133"/>
      <c r="U2528" s="136"/>
      <c r="V2528" s="136"/>
      <c r="X2528" s="137"/>
      <c r="Y2528" s="135"/>
      <c r="AA2528" s="138"/>
    </row>
    <row r="2529" spans="1:27" x14ac:dyDescent="0.2">
      <c r="A2529" s="126"/>
      <c r="B2529" s="127"/>
      <c r="C2529" s="128"/>
      <c r="D2529" s="129"/>
      <c r="E2529" s="129"/>
      <c r="F2529" s="129"/>
      <c r="G2529" s="129"/>
      <c r="H2529" s="129"/>
      <c r="I2529" s="129"/>
      <c r="L2529" s="132"/>
      <c r="Q2529" s="133"/>
      <c r="R2529" s="133"/>
      <c r="S2529" s="133"/>
      <c r="U2529" s="136"/>
      <c r="V2529" s="136"/>
      <c r="X2529" s="137"/>
      <c r="Y2529" s="135"/>
      <c r="AA2529" s="138"/>
    </row>
    <row r="2530" spans="1:27" x14ac:dyDescent="0.2">
      <c r="A2530" s="126"/>
      <c r="B2530" s="127"/>
      <c r="C2530" s="128"/>
      <c r="D2530" s="129"/>
      <c r="E2530" s="129"/>
      <c r="F2530" s="129"/>
      <c r="G2530" s="129"/>
      <c r="H2530" s="129"/>
      <c r="I2530" s="129"/>
      <c r="L2530" s="132"/>
      <c r="Q2530" s="133"/>
      <c r="R2530" s="133"/>
      <c r="S2530" s="133"/>
      <c r="U2530" s="136"/>
      <c r="V2530" s="136"/>
      <c r="X2530" s="137"/>
      <c r="Y2530" s="135"/>
      <c r="AA2530" s="138"/>
    </row>
    <row r="2531" spans="1:27" x14ac:dyDescent="0.2">
      <c r="A2531" s="126"/>
      <c r="B2531" s="127"/>
      <c r="C2531" s="128"/>
      <c r="D2531" s="129"/>
      <c r="E2531" s="129"/>
      <c r="F2531" s="129"/>
      <c r="G2531" s="129"/>
      <c r="H2531" s="129"/>
      <c r="I2531" s="129"/>
      <c r="L2531" s="132"/>
      <c r="Q2531" s="133"/>
      <c r="R2531" s="133"/>
      <c r="S2531" s="133"/>
      <c r="U2531" s="136"/>
      <c r="V2531" s="136"/>
      <c r="X2531" s="137"/>
      <c r="Y2531" s="135"/>
      <c r="AA2531" s="138"/>
    </row>
    <row r="2532" spans="1:27" x14ac:dyDescent="0.2">
      <c r="A2532" s="126"/>
      <c r="B2532" s="127"/>
      <c r="C2532" s="128"/>
      <c r="D2532" s="129"/>
      <c r="E2532" s="129"/>
      <c r="F2532" s="129"/>
      <c r="G2532" s="129"/>
      <c r="H2532" s="129"/>
      <c r="I2532" s="129"/>
      <c r="L2532" s="132"/>
      <c r="Q2532" s="133"/>
      <c r="R2532" s="133"/>
      <c r="S2532" s="133"/>
      <c r="U2532" s="136"/>
      <c r="V2532" s="136"/>
      <c r="X2532" s="137"/>
      <c r="Y2532" s="135"/>
      <c r="AA2532" s="138"/>
    </row>
    <row r="2533" spans="1:27" x14ac:dyDescent="0.2">
      <c r="A2533" s="126"/>
      <c r="B2533" s="127"/>
      <c r="C2533" s="128"/>
      <c r="D2533" s="129"/>
      <c r="E2533" s="129"/>
      <c r="F2533" s="129"/>
      <c r="G2533" s="129"/>
      <c r="H2533" s="129"/>
      <c r="I2533" s="129"/>
      <c r="L2533" s="132"/>
      <c r="Q2533" s="133"/>
      <c r="R2533" s="133"/>
      <c r="S2533" s="133"/>
      <c r="U2533" s="136"/>
      <c r="V2533" s="136"/>
      <c r="X2533" s="137"/>
      <c r="Y2533" s="135"/>
      <c r="AA2533" s="138"/>
    </row>
    <row r="2534" spans="1:27" x14ac:dyDescent="0.2">
      <c r="A2534" s="126"/>
      <c r="B2534" s="127"/>
      <c r="C2534" s="128"/>
      <c r="D2534" s="129"/>
      <c r="E2534" s="129"/>
      <c r="F2534" s="129"/>
      <c r="G2534" s="129"/>
      <c r="H2534" s="129"/>
      <c r="I2534" s="129"/>
      <c r="L2534" s="132"/>
      <c r="Q2534" s="133"/>
      <c r="R2534" s="133"/>
      <c r="S2534" s="133"/>
      <c r="U2534" s="136"/>
      <c r="V2534" s="136"/>
      <c r="X2534" s="137"/>
      <c r="Y2534" s="135"/>
      <c r="AA2534" s="138"/>
    </row>
    <row r="2535" spans="1:27" x14ac:dyDescent="0.2">
      <c r="A2535" s="126"/>
      <c r="B2535" s="127"/>
      <c r="C2535" s="128"/>
      <c r="D2535" s="129"/>
      <c r="E2535" s="129"/>
      <c r="F2535" s="129"/>
      <c r="G2535" s="129"/>
      <c r="H2535" s="129"/>
      <c r="I2535" s="129"/>
      <c r="L2535" s="132"/>
      <c r="Q2535" s="133"/>
      <c r="R2535" s="133"/>
      <c r="S2535" s="133"/>
      <c r="U2535" s="136"/>
      <c r="V2535" s="136"/>
      <c r="X2535" s="137"/>
      <c r="Y2535" s="135"/>
      <c r="AA2535" s="138"/>
    </row>
    <row r="2536" spans="1:27" x14ac:dyDescent="0.2">
      <c r="A2536" s="126"/>
      <c r="B2536" s="127"/>
      <c r="C2536" s="128"/>
      <c r="D2536" s="129"/>
      <c r="E2536" s="129"/>
      <c r="F2536" s="129"/>
      <c r="G2536" s="129"/>
      <c r="H2536" s="129"/>
      <c r="I2536" s="129"/>
      <c r="L2536" s="132"/>
      <c r="Q2536" s="133"/>
      <c r="R2536" s="133"/>
      <c r="S2536" s="133"/>
      <c r="U2536" s="136"/>
      <c r="V2536" s="136"/>
      <c r="X2536" s="137"/>
      <c r="Y2536" s="135"/>
      <c r="AA2536" s="138"/>
    </row>
    <row r="2537" spans="1:27" x14ac:dyDescent="0.2">
      <c r="A2537" s="126"/>
      <c r="B2537" s="127"/>
      <c r="C2537" s="128"/>
      <c r="D2537" s="129"/>
      <c r="E2537" s="129"/>
      <c r="F2537" s="129"/>
      <c r="G2537" s="129"/>
      <c r="H2537" s="129"/>
      <c r="I2537" s="129"/>
      <c r="L2537" s="132"/>
      <c r="Q2537" s="133"/>
      <c r="R2537" s="133"/>
      <c r="S2537" s="133"/>
      <c r="U2537" s="136"/>
      <c r="V2537" s="136"/>
      <c r="X2537" s="137"/>
      <c r="Y2537" s="135"/>
      <c r="AA2537" s="138"/>
    </row>
    <row r="2538" spans="1:27" x14ac:dyDescent="0.2">
      <c r="A2538" s="126"/>
      <c r="B2538" s="127"/>
      <c r="C2538" s="128"/>
      <c r="D2538" s="129"/>
      <c r="E2538" s="129"/>
      <c r="F2538" s="129"/>
      <c r="G2538" s="129"/>
      <c r="H2538" s="129"/>
      <c r="I2538" s="129"/>
      <c r="L2538" s="132"/>
      <c r="Q2538" s="133"/>
      <c r="R2538" s="133"/>
      <c r="S2538" s="133"/>
      <c r="U2538" s="136"/>
      <c r="V2538" s="136"/>
      <c r="X2538" s="137"/>
      <c r="Y2538" s="135"/>
      <c r="AA2538" s="138"/>
    </row>
    <row r="2539" spans="1:27" x14ac:dyDescent="0.2">
      <c r="A2539" s="126"/>
      <c r="B2539" s="127"/>
      <c r="C2539" s="128"/>
      <c r="D2539" s="129"/>
      <c r="E2539" s="129"/>
      <c r="F2539" s="129"/>
      <c r="G2539" s="129"/>
      <c r="H2539" s="129"/>
      <c r="I2539" s="129"/>
      <c r="L2539" s="132"/>
      <c r="Q2539" s="133"/>
      <c r="R2539" s="133"/>
      <c r="S2539" s="133"/>
      <c r="U2539" s="136"/>
      <c r="V2539" s="136"/>
      <c r="X2539" s="137"/>
      <c r="Y2539" s="135"/>
      <c r="AA2539" s="138"/>
    </row>
    <row r="2540" spans="1:27" x14ac:dyDescent="0.2">
      <c r="A2540" s="126"/>
      <c r="B2540" s="127"/>
      <c r="C2540" s="128"/>
      <c r="D2540" s="129"/>
      <c r="E2540" s="129"/>
      <c r="F2540" s="129"/>
      <c r="G2540" s="129"/>
      <c r="H2540" s="129"/>
      <c r="I2540" s="129"/>
      <c r="L2540" s="132"/>
      <c r="Q2540" s="133"/>
      <c r="R2540" s="133"/>
      <c r="S2540" s="133"/>
      <c r="U2540" s="136"/>
      <c r="V2540" s="136"/>
      <c r="X2540" s="137"/>
      <c r="Y2540" s="135"/>
      <c r="AA2540" s="138"/>
    </row>
    <row r="2541" spans="1:27" x14ac:dyDescent="0.2">
      <c r="A2541" s="126"/>
      <c r="B2541" s="127"/>
      <c r="C2541" s="128"/>
      <c r="D2541" s="129"/>
      <c r="E2541" s="129"/>
      <c r="F2541" s="129"/>
      <c r="G2541" s="129"/>
      <c r="H2541" s="129"/>
      <c r="I2541" s="129"/>
      <c r="L2541" s="132"/>
      <c r="Q2541" s="133"/>
      <c r="R2541" s="133"/>
      <c r="S2541" s="133"/>
      <c r="U2541" s="136"/>
      <c r="V2541" s="136"/>
      <c r="X2541" s="137"/>
      <c r="Y2541" s="135"/>
      <c r="AA2541" s="138"/>
    </row>
    <row r="2542" spans="1:27" x14ac:dyDescent="0.2">
      <c r="A2542" s="126"/>
      <c r="B2542" s="127"/>
      <c r="C2542" s="128"/>
      <c r="D2542" s="129"/>
      <c r="E2542" s="129"/>
      <c r="F2542" s="129"/>
      <c r="G2542" s="129"/>
      <c r="H2542" s="129"/>
      <c r="I2542" s="129"/>
      <c r="L2542" s="132"/>
      <c r="Q2542" s="133"/>
      <c r="R2542" s="133"/>
      <c r="S2542" s="133"/>
      <c r="U2542" s="136"/>
      <c r="V2542" s="136"/>
      <c r="X2542" s="137"/>
      <c r="Y2542" s="135"/>
      <c r="AA2542" s="138"/>
    </row>
    <row r="2543" spans="1:27" x14ac:dyDescent="0.2">
      <c r="A2543" s="126"/>
      <c r="B2543" s="127"/>
      <c r="C2543" s="128"/>
      <c r="D2543" s="129"/>
      <c r="E2543" s="129"/>
      <c r="F2543" s="129"/>
      <c r="G2543" s="129"/>
      <c r="H2543" s="129"/>
      <c r="I2543" s="129"/>
      <c r="L2543" s="132"/>
      <c r="Q2543" s="133"/>
      <c r="R2543" s="133"/>
      <c r="S2543" s="133"/>
      <c r="U2543" s="136"/>
      <c r="V2543" s="136"/>
      <c r="X2543" s="137"/>
      <c r="Y2543" s="135"/>
      <c r="AA2543" s="138"/>
    </row>
    <row r="2544" spans="1:27" x14ac:dyDescent="0.2">
      <c r="A2544" s="126"/>
      <c r="B2544" s="127"/>
      <c r="C2544" s="128"/>
      <c r="D2544" s="129"/>
      <c r="E2544" s="129"/>
      <c r="F2544" s="129"/>
      <c r="G2544" s="129"/>
      <c r="H2544" s="129"/>
      <c r="I2544" s="129"/>
      <c r="L2544" s="132"/>
      <c r="Q2544" s="133"/>
      <c r="R2544" s="133"/>
      <c r="S2544" s="133"/>
      <c r="U2544" s="136"/>
      <c r="V2544" s="136"/>
      <c r="X2544" s="137"/>
      <c r="Y2544" s="135"/>
      <c r="AA2544" s="138"/>
    </row>
    <row r="2545" spans="1:27" x14ac:dyDescent="0.2">
      <c r="A2545" s="126"/>
      <c r="B2545" s="127"/>
      <c r="C2545" s="128"/>
      <c r="D2545" s="129"/>
      <c r="E2545" s="129"/>
      <c r="F2545" s="129"/>
      <c r="G2545" s="129"/>
      <c r="H2545" s="129"/>
      <c r="I2545" s="129"/>
      <c r="L2545" s="132"/>
      <c r="Q2545" s="133"/>
      <c r="R2545" s="133"/>
      <c r="S2545" s="133"/>
      <c r="U2545" s="136"/>
      <c r="V2545" s="136"/>
      <c r="X2545" s="137"/>
      <c r="Y2545" s="135"/>
      <c r="AA2545" s="138"/>
    </row>
    <row r="2546" spans="1:27" x14ac:dyDescent="0.2">
      <c r="A2546" s="126"/>
      <c r="B2546" s="127"/>
      <c r="C2546" s="128"/>
      <c r="D2546" s="129"/>
      <c r="E2546" s="129"/>
      <c r="F2546" s="129"/>
      <c r="G2546" s="129"/>
      <c r="H2546" s="129"/>
      <c r="I2546" s="129"/>
      <c r="L2546" s="132"/>
      <c r="Q2546" s="133"/>
      <c r="R2546" s="133"/>
      <c r="S2546" s="133"/>
      <c r="U2546" s="136"/>
      <c r="V2546" s="136"/>
      <c r="X2546" s="137"/>
      <c r="Y2546" s="135"/>
      <c r="AA2546" s="138"/>
    </row>
    <row r="2547" spans="1:27" x14ac:dyDescent="0.2">
      <c r="A2547" s="126"/>
      <c r="B2547" s="127"/>
      <c r="C2547" s="128"/>
      <c r="D2547" s="129"/>
      <c r="E2547" s="129"/>
      <c r="F2547" s="129"/>
      <c r="G2547" s="129"/>
      <c r="H2547" s="129"/>
      <c r="I2547" s="129"/>
      <c r="L2547" s="132"/>
      <c r="Q2547" s="133"/>
      <c r="R2547" s="133"/>
      <c r="S2547" s="133"/>
      <c r="U2547" s="136"/>
      <c r="V2547" s="136"/>
      <c r="X2547" s="137"/>
      <c r="Y2547" s="135"/>
      <c r="AA2547" s="138"/>
    </row>
    <row r="2548" spans="1:27" x14ac:dyDescent="0.2">
      <c r="A2548" s="126"/>
      <c r="B2548" s="127"/>
      <c r="C2548" s="128"/>
      <c r="D2548" s="129"/>
      <c r="E2548" s="129"/>
      <c r="F2548" s="129"/>
      <c r="G2548" s="129"/>
      <c r="H2548" s="129"/>
      <c r="I2548" s="129"/>
      <c r="L2548" s="132"/>
      <c r="Q2548" s="133"/>
      <c r="R2548" s="133"/>
      <c r="S2548" s="133"/>
      <c r="U2548" s="136"/>
      <c r="V2548" s="136"/>
      <c r="X2548" s="137"/>
      <c r="Y2548" s="135"/>
      <c r="AA2548" s="138"/>
    </row>
    <row r="2549" spans="1:27" x14ac:dyDescent="0.2">
      <c r="A2549" s="126"/>
      <c r="B2549" s="127"/>
      <c r="C2549" s="128"/>
      <c r="D2549" s="129"/>
      <c r="E2549" s="129"/>
      <c r="F2549" s="129"/>
      <c r="G2549" s="129"/>
      <c r="H2549" s="129"/>
      <c r="I2549" s="129"/>
      <c r="L2549" s="132"/>
      <c r="Q2549" s="133"/>
      <c r="R2549" s="133"/>
      <c r="S2549" s="133"/>
      <c r="U2549" s="136"/>
      <c r="V2549" s="136"/>
      <c r="X2549" s="137"/>
      <c r="Y2549" s="135"/>
      <c r="AA2549" s="138"/>
    </row>
    <row r="2550" spans="1:27" x14ac:dyDescent="0.2">
      <c r="A2550" s="126"/>
      <c r="B2550" s="127"/>
      <c r="C2550" s="128"/>
      <c r="D2550" s="129"/>
      <c r="E2550" s="129"/>
      <c r="F2550" s="129"/>
      <c r="G2550" s="129"/>
      <c r="H2550" s="129"/>
      <c r="I2550" s="129"/>
      <c r="L2550" s="132"/>
      <c r="Q2550" s="133"/>
      <c r="R2550" s="133"/>
      <c r="S2550" s="133"/>
      <c r="U2550" s="136"/>
      <c r="V2550" s="136"/>
      <c r="X2550" s="137"/>
      <c r="Y2550" s="135"/>
      <c r="AA2550" s="138"/>
    </row>
    <row r="2551" spans="1:27" x14ac:dyDescent="0.2">
      <c r="A2551" s="126"/>
      <c r="B2551" s="127"/>
      <c r="C2551" s="128"/>
      <c r="D2551" s="129"/>
      <c r="E2551" s="129"/>
      <c r="F2551" s="129"/>
      <c r="G2551" s="129"/>
      <c r="H2551" s="129"/>
      <c r="I2551" s="129"/>
      <c r="L2551" s="132"/>
      <c r="Q2551" s="133"/>
      <c r="R2551" s="133"/>
      <c r="S2551" s="133"/>
      <c r="U2551" s="136"/>
      <c r="V2551" s="136"/>
      <c r="X2551" s="137"/>
      <c r="Y2551" s="135"/>
      <c r="AA2551" s="138"/>
    </row>
    <row r="2552" spans="1:27" x14ac:dyDescent="0.2">
      <c r="A2552" s="126"/>
      <c r="B2552" s="127"/>
      <c r="C2552" s="128"/>
      <c r="D2552" s="129"/>
      <c r="E2552" s="129"/>
      <c r="F2552" s="129"/>
      <c r="G2552" s="129"/>
      <c r="H2552" s="129"/>
      <c r="I2552" s="129"/>
      <c r="L2552" s="132"/>
      <c r="Q2552" s="133"/>
      <c r="R2552" s="133"/>
      <c r="S2552" s="133"/>
      <c r="U2552" s="136"/>
      <c r="V2552" s="136"/>
      <c r="X2552" s="137"/>
      <c r="Y2552" s="135"/>
      <c r="AA2552" s="138"/>
    </row>
    <row r="2553" spans="1:27" x14ac:dyDescent="0.2">
      <c r="A2553" s="126"/>
      <c r="B2553" s="127"/>
      <c r="C2553" s="128"/>
      <c r="D2553" s="129"/>
      <c r="E2553" s="129"/>
      <c r="F2553" s="129"/>
      <c r="G2553" s="129"/>
      <c r="H2553" s="129"/>
      <c r="I2553" s="129"/>
      <c r="L2553" s="132"/>
      <c r="Q2553" s="133"/>
      <c r="R2553" s="133"/>
      <c r="S2553" s="133"/>
      <c r="U2553" s="136"/>
      <c r="V2553" s="136"/>
      <c r="X2553" s="137"/>
      <c r="Y2553" s="135"/>
      <c r="AA2553" s="138"/>
    </row>
    <row r="2554" spans="1:27" x14ac:dyDescent="0.2">
      <c r="A2554" s="126"/>
      <c r="B2554" s="127"/>
      <c r="C2554" s="128"/>
      <c r="D2554" s="129"/>
      <c r="E2554" s="129"/>
      <c r="F2554" s="129"/>
      <c r="G2554" s="129"/>
      <c r="H2554" s="129"/>
      <c r="I2554" s="129"/>
      <c r="L2554" s="132"/>
      <c r="Q2554" s="133"/>
      <c r="R2554" s="133"/>
      <c r="S2554" s="133"/>
      <c r="U2554" s="136"/>
      <c r="V2554" s="136"/>
      <c r="X2554" s="137"/>
      <c r="Y2554" s="135"/>
      <c r="AA2554" s="138"/>
    </row>
    <row r="2555" spans="1:27" x14ac:dyDescent="0.2">
      <c r="A2555" s="126"/>
      <c r="B2555" s="127"/>
      <c r="C2555" s="128"/>
      <c r="D2555" s="129"/>
      <c r="E2555" s="129"/>
      <c r="F2555" s="129"/>
      <c r="G2555" s="129"/>
      <c r="H2555" s="129"/>
      <c r="I2555" s="129"/>
      <c r="L2555" s="132"/>
      <c r="Q2555" s="133"/>
      <c r="R2555" s="133"/>
      <c r="S2555" s="133"/>
      <c r="U2555" s="136"/>
      <c r="V2555" s="136"/>
      <c r="X2555" s="137"/>
      <c r="Y2555" s="135"/>
      <c r="AA2555" s="138"/>
    </row>
    <row r="2556" spans="1:27" x14ac:dyDescent="0.2">
      <c r="A2556" s="126"/>
      <c r="B2556" s="127"/>
      <c r="C2556" s="128"/>
      <c r="D2556" s="129"/>
      <c r="E2556" s="129"/>
      <c r="F2556" s="129"/>
      <c r="G2556" s="129"/>
      <c r="H2556" s="129"/>
      <c r="I2556" s="129"/>
      <c r="L2556" s="132"/>
      <c r="Q2556" s="133"/>
      <c r="R2556" s="133"/>
      <c r="S2556" s="133"/>
      <c r="U2556" s="136"/>
      <c r="V2556" s="136"/>
      <c r="X2556" s="137"/>
      <c r="Y2556" s="135"/>
      <c r="AA2556" s="138"/>
    </row>
    <row r="2557" spans="1:27" x14ac:dyDescent="0.2">
      <c r="A2557" s="126"/>
      <c r="B2557" s="127"/>
      <c r="C2557" s="128"/>
      <c r="D2557" s="129"/>
      <c r="E2557" s="129"/>
      <c r="F2557" s="129"/>
      <c r="G2557" s="129"/>
      <c r="H2557" s="129"/>
      <c r="I2557" s="129"/>
      <c r="L2557" s="132"/>
      <c r="Q2557" s="133"/>
      <c r="R2557" s="133"/>
      <c r="S2557" s="133"/>
      <c r="U2557" s="136"/>
      <c r="V2557" s="136"/>
      <c r="X2557" s="137"/>
      <c r="Y2557" s="135"/>
      <c r="AA2557" s="138"/>
    </row>
    <row r="2558" spans="1:27" x14ac:dyDescent="0.2">
      <c r="A2558" s="126"/>
      <c r="B2558" s="127"/>
      <c r="C2558" s="128"/>
      <c r="D2558" s="129"/>
      <c r="E2558" s="129"/>
      <c r="F2558" s="129"/>
      <c r="G2558" s="129"/>
      <c r="H2558" s="129"/>
      <c r="I2558" s="129"/>
      <c r="L2558" s="132"/>
      <c r="Q2558" s="133"/>
      <c r="R2558" s="133"/>
      <c r="S2558" s="133"/>
      <c r="U2558" s="136"/>
      <c r="V2558" s="136"/>
      <c r="X2558" s="137"/>
      <c r="Y2558" s="135"/>
      <c r="AA2558" s="138"/>
    </row>
    <row r="2559" spans="1:27" x14ac:dyDescent="0.2">
      <c r="A2559" s="126"/>
      <c r="B2559" s="127"/>
      <c r="C2559" s="128"/>
      <c r="D2559" s="129"/>
      <c r="E2559" s="129"/>
      <c r="F2559" s="129"/>
      <c r="G2559" s="129"/>
      <c r="H2559" s="129"/>
      <c r="I2559" s="129"/>
      <c r="L2559" s="132"/>
      <c r="Q2559" s="133"/>
      <c r="R2559" s="133"/>
      <c r="S2559" s="133"/>
      <c r="U2559" s="136"/>
      <c r="V2559" s="136"/>
      <c r="X2559" s="137"/>
      <c r="Y2559" s="135"/>
      <c r="AA2559" s="138"/>
    </row>
    <row r="2560" spans="1:27" x14ac:dyDescent="0.2">
      <c r="A2560" s="126"/>
      <c r="B2560" s="127"/>
      <c r="C2560" s="128"/>
      <c r="D2560" s="129"/>
      <c r="E2560" s="129"/>
      <c r="F2560" s="129"/>
      <c r="G2560" s="129"/>
      <c r="H2560" s="129"/>
      <c r="I2560" s="129"/>
      <c r="L2560" s="132"/>
      <c r="Q2560" s="133"/>
      <c r="R2560" s="133"/>
      <c r="S2560" s="133"/>
      <c r="U2560" s="136"/>
      <c r="V2560" s="136"/>
      <c r="X2560" s="137"/>
      <c r="Y2560" s="135"/>
      <c r="AA2560" s="138"/>
    </row>
    <row r="2561" spans="1:27" x14ac:dyDescent="0.2">
      <c r="A2561" s="126"/>
      <c r="B2561" s="127"/>
      <c r="C2561" s="128"/>
      <c r="D2561" s="129"/>
      <c r="E2561" s="129"/>
      <c r="F2561" s="129"/>
      <c r="G2561" s="129"/>
      <c r="H2561" s="129"/>
      <c r="I2561" s="129"/>
      <c r="L2561" s="132"/>
      <c r="Q2561" s="133"/>
      <c r="R2561" s="133"/>
      <c r="S2561" s="133"/>
      <c r="U2561" s="136"/>
      <c r="V2561" s="136"/>
      <c r="X2561" s="137"/>
      <c r="Y2561" s="135"/>
      <c r="AA2561" s="138"/>
    </row>
    <row r="2562" spans="1:27" x14ac:dyDescent="0.2">
      <c r="A2562" s="126"/>
      <c r="B2562" s="127"/>
      <c r="C2562" s="128"/>
      <c r="D2562" s="129"/>
      <c r="E2562" s="129"/>
      <c r="F2562" s="129"/>
      <c r="G2562" s="129"/>
      <c r="H2562" s="129"/>
      <c r="I2562" s="129"/>
      <c r="L2562" s="132"/>
      <c r="Q2562" s="133"/>
      <c r="R2562" s="133"/>
      <c r="S2562" s="133"/>
      <c r="U2562" s="136"/>
      <c r="V2562" s="136"/>
      <c r="X2562" s="137"/>
      <c r="Y2562" s="135"/>
      <c r="AA2562" s="138"/>
    </row>
    <row r="2563" spans="1:27" x14ac:dyDescent="0.2">
      <c r="A2563" s="126"/>
      <c r="B2563" s="127"/>
      <c r="C2563" s="128"/>
      <c r="D2563" s="129"/>
      <c r="E2563" s="129"/>
      <c r="F2563" s="129"/>
      <c r="G2563" s="129"/>
      <c r="H2563" s="129"/>
      <c r="I2563" s="129"/>
      <c r="L2563" s="132"/>
      <c r="Q2563" s="133"/>
      <c r="R2563" s="133"/>
      <c r="S2563" s="133"/>
      <c r="U2563" s="136"/>
      <c r="V2563" s="136"/>
      <c r="X2563" s="137"/>
      <c r="Y2563" s="135"/>
      <c r="AA2563" s="138"/>
    </row>
    <row r="2564" spans="1:27" x14ac:dyDescent="0.2">
      <c r="A2564" s="126"/>
      <c r="B2564" s="127"/>
      <c r="C2564" s="128"/>
      <c r="D2564" s="129"/>
      <c r="E2564" s="129"/>
      <c r="F2564" s="129"/>
      <c r="G2564" s="129"/>
      <c r="H2564" s="129"/>
      <c r="I2564" s="129"/>
      <c r="L2564" s="132"/>
      <c r="Q2564" s="133"/>
      <c r="R2564" s="133"/>
      <c r="S2564" s="133"/>
      <c r="U2564" s="136"/>
      <c r="V2564" s="136"/>
      <c r="X2564" s="137"/>
      <c r="Y2564" s="135"/>
      <c r="AA2564" s="138"/>
    </row>
    <row r="2565" spans="1:27" x14ac:dyDescent="0.2">
      <c r="A2565" s="126"/>
      <c r="B2565" s="127"/>
      <c r="C2565" s="128"/>
      <c r="D2565" s="129"/>
      <c r="E2565" s="129"/>
      <c r="F2565" s="129"/>
      <c r="G2565" s="129"/>
      <c r="H2565" s="129"/>
      <c r="I2565" s="129"/>
      <c r="L2565" s="132"/>
      <c r="Q2565" s="133"/>
      <c r="R2565" s="133"/>
      <c r="S2565" s="133"/>
      <c r="U2565" s="136"/>
      <c r="V2565" s="136"/>
      <c r="X2565" s="137"/>
      <c r="Y2565" s="135"/>
      <c r="AA2565" s="138"/>
    </row>
    <row r="2566" spans="1:27" x14ac:dyDescent="0.2">
      <c r="A2566" s="126"/>
      <c r="B2566" s="127"/>
      <c r="C2566" s="128"/>
      <c r="D2566" s="129"/>
      <c r="E2566" s="129"/>
      <c r="F2566" s="129"/>
      <c r="G2566" s="129"/>
      <c r="H2566" s="129"/>
      <c r="I2566" s="129"/>
      <c r="L2566" s="132"/>
      <c r="Q2566" s="133"/>
      <c r="R2566" s="133"/>
      <c r="S2566" s="133"/>
      <c r="U2566" s="136"/>
      <c r="V2566" s="136"/>
      <c r="X2566" s="137"/>
      <c r="Y2566" s="135"/>
      <c r="AA2566" s="138"/>
    </row>
    <row r="2567" spans="1:27" x14ac:dyDescent="0.2">
      <c r="A2567" s="126"/>
      <c r="B2567" s="127"/>
      <c r="C2567" s="128"/>
      <c r="D2567" s="129"/>
      <c r="E2567" s="129"/>
      <c r="F2567" s="129"/>
      <c r="G2567" s="129"/>
      <c r="H2567" s="129"/>
      <c r="I2567" s="129"/>
      <c r="L2567" s="132"/>
      <c r="Q2567" s="133"/>
      <c r="R2567" s="133"/>
      <c r="S2567" s="133"/>
      <c r="U2567" s="136"/>
      <c r="V2567" s="136"/>
      <c r="X2567" s="137"/>
      <c r="Y2567" s="135"/>
      <c r="AA2567" s="138"/>
    </row>
    <row r="2568" spans="1:27" x14ac:dyDescent="0.2">
      <c r="A2568" s="126"/>
      <c r="B2568" s="127"/>
      <c r="C2568" s="128"/>
      <c r="D2568" s="129"/>
      <c r="E2568" s="129"/>
      <c r="F2568" s="129"/>
      <c r="G2568" s="129"/>
      <c r="H2568" s="129"/>
      <c r="I2568" s="129"/>
      <c r="L2568" s="132"/>
      <c r="Q2568" s="133"/>
      <c r="R2568" s="133"/>
      <c r="S2568" s="133"/>
      <c r="U2568" s="136"/>
      <c r="V2568" s="136"/>
      <c r="X2568" s="137"/>
      <c r="Y2568" s="135"/>
      <c r="AA2568" s="138"/>
    </row>
    <row r="2569" spans="1:27" x14ac:dyDescent="0.2">
      <c r="A2569" s="126"/>
      <c r="B2569" s="127"/>
      <c r="C2569" s="128"/>
      <c r="D2569" s="129"/>
      <c r="E2569" s="129"/>
      <c r="F2569" s="129"/>
      <c r="G2569" s="129"/>
      <c r="H2569" s="129"/>
      <c r="I2569" s="129"/>
      <c r="L2569" s="132"/>
      <c r="Q2569" s="133"/>
      <c r="R2569" s="133"/>
      <c r="S2569" s="133"/>
      <c r="U2569" s="136"/>
      <c r="V2569" s="136"/>
      <c r="X2569" s="137"/>
      <c r="Y2569" s="135"/>
      <c r="AA2569" s="138"/>
    </row>
    <row r="2570" spans="1:27" x14ac:dyDescent="0.2">
      <c r="A2570" s="126"/>
      <c r="B2570" s="127"/>
      <c r="C2570" s="128"/>
      <c r="D2570" s="129"/>
      <c r="E2570" s="129"/>
      <c r="F2570" s="129"/>
      <c r="G2570" s="129"/>
      <c r="H2570" s="129"/>
      <c r="I2570" s="129"/>
      <c r="L2570" s="132"/>
      <c r="Q2570" s="133"/>
      <c r="R2570" s="133"/>
      <c r="S2570" s="133"/>
      <c r="U2570" s="136"/>
      <c r="V2570" s="136"/>
      <c r="X2570" s="137"/>
      <c r="Y2570" s="135"/>
      <c r="AA2570" s="138"/>
    </row>
    <row r="2571" spans="1:27" x14ac:dyDescent="0.2">
      <c r="A2571" s="126"/>
      <c r="B2571" s="127"/>
      <c r="C2571" s="128"/>
      <c r="D2571" s="129"/>
      <c r="E2571" s="129"/>
      <c r="F2571" s="129"/>
      <c r="G2571" s="129"/>
      <c r="H2571" s="129"/>
      <c r="I2571" s="129"/>
      <c r="L2571" s="132"/>
      <c r="Q2571" s="133"/>
      <c r="R2571" s="133"/>
      <c r="S2571" s="133"/>
      <c r="U2571" s="136"/>
      <c r="V2571" s="136"/>
      <c r="X2571" s="137"/>
      <c r="Y2571" s="135"/>
      <c r="AA2571" s="138"/>
    </row>
    <row r="2572" spans="1:27" x14ac:dyDescent="0.2">
      <c r="A2572" s="126"/>
      <c r="B2572" s="127"/>
      <c r="C2572" s="128"/>
      <c r="D2572" s="129"/>
      <c r="E2572" s="129"/>
      <c r="F2572" s="129"/>
      <c r="G2572" s="129"/>
      <c r="H2572" s="129"/>
      <c r="I2572" s="129"/>
      <c r="L2572" s="132"/>
      <c r="Q2572" s="133"/>
      <c r="R2572" s="133"/>
      <c r="S2572" s="133"/>
      <c r="U2572" s="136"/>
      <c r="V2572" s="136"/>
      <c r="X2572" s="137"/>
      <c r="Y2572" s="135"/>
      <c r="AA2572" s="138"/>
    </row>
    <row r="2573" spans="1:27" x14ac:dyDescent="0.2">
      <c r="A2573" s="126"/>
      <c r="B2573" s="127"/>
      <c r="C2573" s="128"/>
      <c r="D2573" s="129"/>
      <c r="E2573" s="129"/>
      <c r="F2573" s="129"/>
      <c r="G2573" s="129"/>
      <c r="H2573" s="129"/>
      <c r="I2573" s="129"/>
      <c r="L2573" s="132"/>
      <c r="Q2573" s="133"/>
      <c r="R2573" s="133"/>
      <c r="S2573" s="133"/>
      <c r="U2573" s="136"/>
      <c r="V2573" s="136"/>
      <c r="X2573" s="137"/>
      <c r="Y2573" s="135"/>
      <c r="AA2573" s="138"/>
    </row>
    <row r="2574" spans="1:27" x14ac:dyDescent="0.2">
      <c r="A2574" s="126"/>
      <c r="B2574" s="127"/>
      <c r="C2574" s="128"/>
      <c r="D2574" s="129"/>
      <c r="E2574" s="129"/>
      <c r="F2574" s="129"/>
      <c r="G2574" s="129"/>
      <c r="H2574" s="129"/>
      <c r="I2574" s="129"/>
      <c r="L2574" s="132"/>
      <c r="Q2574" s="133"/>
      <c r="R2574" s="133"/>
      <c r="S2574" s="133"/>
      <c r="U2574" s="136"/>
      <c r="V2574" s="136"/>
      <c r="X2574" s="137"/>
      <c r="Y2574" s="135"/>
      <c r="AA2574" s="138"/>
    </row>
    <row r="2575" spans="1:27" x14ac:dyDescent="0.2">
      <c r="A2575" s="126"/>
      <c r="B2575" s="127"/>
      <c r="C2575" s="128"/>
      <c r="D2575" s="129"/>
      <c r="E2575" s="129"/>
      <c r="F2575" s="129"/>
      <c r="G2575" s="129"/>
      <c r="H2575" s="129"/>
      <c r="I2575" s="129"/>
      <c r="L2575" s="132"/>
      <c r="Q2575" s="133"/>
      <c r="R2575" s="133"/>
      <c r="S2575" s="133"/>
      <c r="U2575" s="136"/>
      <c r="V2575" s="136"/>
      <c r="X2575" s="137"/>
      <c r="Y2575" s="135"/>
      <c r="AA2575" s="138"/>
    </row>
    <row r="2576" spans="1:27" x14ac:dyDescent="0.2">
      <c r="A2576" s="126"/>
      <c r="B2576" s="127"/>
      <c r="C2576" s="128"/>
      <c r="D2576" s="129"/>
      <c r="E2576" s="129"/>
      <c r="F2576" s="129"/>
      <c r="G2576" s="129"/>
      <c r="H2576" s="129"/>
      <c r="I2576" s="129"/>
      <c r="L2576" s="132"/>
      <c r="Q2576" s="133"/>
      <c r="R2576" s="133"/>
      <c r="S2576" s="133"/>
      <c r="U2576" s="136"/>
      <c r="V2576" s="136"/>
      <c r="X2576" s="137"/>
      <c r="Y2576" s="135"/>
      <c r="AA2576" s="138"/>
    </row>
    <row r="2577" spans="1:27" x14ac:dyDescent="0.2">
      <c r="A2577" s="126"/>
      <c r="B2577" s="127"/>
      <c r="C2577" s="128"/>
      <c r="D2577" s="129"/>
      <c r="E2577" s="129"/>
      <c r="F2577" s="129"/>
      <c r="G2577" s="129"/>
      <c r="H2577" s="129"/>
      <c r="I2577" s="129"/>
      <c r="L2577" s="132"/>
      <c r="Q2577" s="133"/>
      <c r="R2577" s="133"/>
      <c r="S2577" s="133"/>
      <c r="U2577" s="136"/>
      <c r="V2577" s="136"/>
      <c r="X2577" s="137"/>
      <c r="Y2577" s="135"/>
      <c r="AA2577" s="138"/>
    </row>
    <row r="2578" spans="1:27" x14ac:dyDescent="0.2">
      <c r="A2578" s="126"/>
      <c r="B2578" s="127"/>
      <c r="C2578" s="128"/>
      <c r="D2578" s="129"/>
      <c r="E2578" s="129"/>
      <c r="F2578" s="129"/>
      <c r="G2578" s="129"/>
      <c r="H2578" s="129"/>
      <c r="I2578" s="129"/>
      <c r="L2578" s="132"/>
      <c r="Q2578" s="133"/>
      <c r="R2578" s="133"/>
      <c r="S2578" s="133"/>
      <c r="U2578" s="136"/>
      <c r="V2578" s="136"/>
      <c r="X2578" s="137"/>
      <c r="Y2578" s="135"/>
      <c r="AA2578" s="138"/>
    </row>
    <row r="2579" spans="1:27" x14ac:dyDescent="0.2">
      <c r="A2579" s="126"/>
      <c r="B2579" s="127"/>
      <c r="C2579" s="128"/>
      <c r="D2579" s="129"/>
      <c r="E2579" s="129"/>
      <c r="F2579" s="129"/>
      <c r="G2579" s="129"/>
      <c r="H2579" s="129"/>
      <c r="I2579" s="129"/>
      <c r="L2579" s="132"/>
      <c r="Q2579" s="133"/>
      <c r="R2579" s="133"/>
      <c r="S2579" s="133"/>
      <c r="U2579" s="136"/>
      <c r="V2579" s="136"/>
      <c r="X2579" s="137"/>
      <c r="Y2579" s="135"/>
      <c r="AA2579" s="138"/>
    </row>
    <row r="2580" spans="1:27" x14ac:dyDescent="0.2">
      <c r="A2580" s="126"/>
      <c r="B2580" s="127"/>
      <c r="C2580" s="128"/>
      <c r="D2580" s="129"/>
      <c r="E2580" s="129"/>
      <c r="F2580" s="129"/>
      <c r="G2580" s="129"/>
      <c r="H2580" s="129"/>
      <c r="I2580" s="129"/>
      <c r="L2580" s="132"/>
      <c r="Q2580" s="133"/>
      <c r="R2580" s="133"/>
      <c r="S2580" s="133"/>
      <c r="U2580" s="136"/>
      <c r="V2580" s="136"/>
      <c r="X2580" s="137"/>
      <c r="Y2580" s="135"/>
      <c r="AA2580" s="138"/>
    </row>
    <row r="2581" spans="1:27" x14ac:dyDescent="0.2">
      <c r="A2581" s="126"/>
      <c r="B2581" s="127"/>
      <c r="C2581" s="128"/>
      <c r="D2581" s="129"/>
      <c r="E2581" s="129"/>
      <c r="F2581" s="129"/>
      <c r="G2581" s="129"/>
      <c r="H2581" s="129"/>
      <c r="I2581" s="129"/>
      <c r="L2581" s="132"/>
      <c r="Q2581" s="133"/>
      <c r="R2581" s="133"/>
      <c r="S2581" s="133"/>
      <c r="U2581" s="136"/>
      <c r="V2581" s="136"/>
      <c r="X2581" s="137"/>
      <c r="Y2581" s="135"/>
      <c r="AA2581" s="138"/>
    </row>
    <row r="2582" spans="1:27" x14ac:dyDescent="0.2">
      <c r="A2582" s="126"/>
      <c r="B2582" s="127"/>
      <c r="C2582" s="128"/>
      <c r="D2582" s="129"/>
      <c r="E2582" s="129"/>
      <c r="F2582" s="129"/>
      <c r="G2582" s="129"/>
      <c r="H2582" s="129"/>
      <c r="I2582" s="129"/>
      <c r="L2582" s="132"/>
      <c r="Q2582" s="133"/>
      <c r="R2582" s="133"/>
      <c r="S2582" s="133"/>
      <c r="U2582" s="136"/>
      <c r="V2582" s="136"/>
      <c r="X2582" s="137"/>
      <c r="Y2582" s="135"/>
      <c r="AA2582" s="138"/>
    </row>
    <row r="2583" spans="1:27" x14ac:dyDescent="0.2">
      <c r="A2583" s="126"/>
      <c r="B2583" s="127"/>
      <c r="C2583" s="128"/>
      <c r="D2583" s="129"/>
      <c r="E2583" s="129"/>
      <c r="F2583" s="129"/>
      <c r="G2583" s="129"/>
      <c r="H2583" s="129"/>
      <c r="I2583" s="129"/>
      <c r="L2583" s="132"/>
      <c r="Q2583" s="133"/>
      <c r="R2583" s="133"/>
      <c r="S2583" s="133"/>
      <c r="U2583" s="136"/>
      <c r="V2583" s="136"/>
      <c r="X2583" s="137"/>
      <c r="Y2583" s="135"/>
      <c r="AA2583" s="138"/>
    </row>
    <row r="2584" spans="1:27" x14ac:dyDescent="0.2">
      <c r="A2584" s="126"/>
      <c r="B2584" s="127"/>
      <c r="C2584" s="128"/>
      <c r="D2584" s="129"/>
      <c r="E2584" s="129"/>
      <c r="F2584" s="129"/>
      <c r="G2584" s="129"/>
      <c r="H2584" s="129"/>
      <c r="I2584" s="129"/>
      <c r="L2584" s="132"/>
      <c r="Q2584" s="133"/>
      <c r="R2584" s="133"/>
      <c r="S2584" s="133"/>
      <c r="U2584" s="136"/>
      <c r="V2584" s="136"/>
      <c r="X2584" s="137"/>
      <c r="Y2584" s="135"/>
      <c r="AA2584" s="138"/>
    </row>
    <row r="2585" spans="1:27" x14ac:dyDescent="0.2">
      <c r="A2585" s="126"/>
      <c r="B2585" s="127"/>
      <c r="C2585" s="128"/>
      <c r="D2585" s="129"/>
      <c r="E2585" s="129"/>
      <c r="F2585" s="129"/>
      <c r="G2585" s="129"/>
      <c r="H2585" s="129"/>
      <c r="I2585" s="129"/>
      <c r="L2585" s="132"/>
      <c r="Q2585" s="133"/>
      <c r="R2585" s="133"/>
      <c r="S2585" s="133"/>
      <c r="U2585" s="136"/>
      <c r="V2585" s="136"/>
      <c r="X2585" s="137"/>
      <c r="Y2585" s="135"/>
      <c r="AA2585" s="138"/>
    </row>
    <row r="2586" spans="1:27" x14ac:dyDescent="0.2">
      <c r="A2586" s="126"/>
      <c r="B2586" s="127"/>
      <c r="C2586" s="128"/>
      <c r="D2586" s="129"/>
      <c r="E2586" s="129"/>
      <c r="F2586" s="129"/>
      <c r="G2586" s="129"/>
      <c r="H2586" s="129"/>
      <c r="I2586" s="129"/>
      <c r="L2586" s="132"/>
      <c r="Q2586" s="133"/>
      <c r="R2586" s="133"/>
      <c r="S2586" s="133"/>
      <c r="U2586" s="136"/>
      <c r="V2586" s="136"/>
      <c r="X2586" s="137"/>
      <c r="Y2586" s="135"/>
      <c r="AA2586" s="138"/>
    </row>
    <row r="2587" spans="1:27" x14ac:dyDescent="0.2">
      <c r="A2587" s="126"/>
      <c r="B2587" s="127"/>
      <c r="C2587" s="128"/>
      <c r="D2587" s="129"/>
      <c r="E2587" s="129"/>
      <c r="F2587" s="129"/>
      <c r="G2587" s="129"/>
      <c r="H2587" s="129"/>
      <c r="I2587" s="129"/>
      <c r="L2587" s="132"/>
      <c r="Q2587" s="133"/>
      <c r="R2587" s="133"/>
      <c r="S2587" s="133"/>
      <c r="U2587" s="136"/>
      <c r="V2587" s="136"/>
      <c r="X2587" s="137"/>
      <c r="Y2587" s="135"/>
      <c r="AA2587" s="138"/>
    </row>
    <row r="2588" spans="1:27" x14ac:dyDescent="0.2">
      <c r="A2588" s="126"/>
      <c r="B2588" s="127"/>
      <c r="C2588" s="128"/>
      <c r="D2588" s="129"/>
      <c r="E2588" s="129"/>
      <c r="F2588" s="129"/>
      <c r="G2588" s="129"/>
      <c r="H2588" s="129"/>
      <c r="I2588" s="129"/>
      <c r="L2588" s="132"/>
      <c r="Q2588" s="133"/>
      <c r="R2588" s="133"/>
      <c r="S2588" s="133"/>
      <c r="U2588" s="136"/>
      <c r="V2588" s="136"/>
      <c r="X2588" s="137"/>
      <c r="Y2588" s="135"/>
      <c r="AA2588" s="138"/>
    </row>
    <row r="2589" spans="1:27" x14ac:dyDescent="0.2">
      <c r="A2589" s="126"/>
      <c r="B2589" s="127"/>
      <c r="C2589" s="128"/>
      <c r="D2589" s="129"/>
      <c r="E2589" s="129"/>
      <c r="F2589" s="129"/>
      <c r="G2589" s="129"/>
      <c r="H2589" s="129"/>
      <c r="I2589" s="129"/>
      <c r="L2589" s="132"/>
      <c r="Q2589" s="133"/>
      <c r="R2589" s="133"/>
      <c r="S2589" s="133"/>
      <c r="U2589" s="136"/>
      <c r="V2589" s="136"/>
      <c r="X2589" s="137"/>
      <c r="Y2589" s="135"/>
      <c r="AA2589" s="138"/>
    </row>
    <row r="2590" spans="1:27" x14ac:dyDescent="0.2">
      <c r="A2590" s="126"/>
      <c r="B2590" s="127"/>
      <c r="C2590" s="128"/>
      <c r="D2590" s="129"/>
      <c r="E2590" s="129"/>
      <c r="F2590" s="129"/>
      <c r="G2590" s="129"/>
      <c r="H2590" s="129"/>
      <c r="I2590" s="129"/>
      <c r="L2590" s="132"/>
      <c r="Q2590" s="133"/>
      <c r="R2590" s="133"/>
      <c r="S2590" s="133"/>
      <c r="U2590" s="136"/>
      <c r="V2590" s="136"/>
      <c r="X2590" s="137"/>
      <c r="Y2590" s="135"/>
      <c r="AA2590" s="138"/>
    </row>
    <row r="2591" spans="1:27" x14ac:dyDescent="0.2">
      <c r="A2591" s="126"/>
      <c r="B2591" s="127"/>
      <c r="C2591" s="128"/>
      <c r="D2591" s="129"/>
      <c r="E2591" s="129"/>
      <c r="F2591" s="129"/>
      <c r="G2591" s="129"/>
      <c r="H2591" s="129"/>
      <c r="I2591" s="129"/>
      <c r="L2591" s="132"/>
      <c r="Q2591" s="133"/>
      <c r="R2591" s="133"/>
      <c r="S2591" s="133"/>
      <c r="U2591" s="136"/>
      <c r="V2591" s="136"/>
      <c r="X2591" s="137"/>
      <c r="Y2591" s="135"/>
      <c r="AA2591" s="138"/>
    </row>
    <row r="2592" spans="1:27" x14ac:dyDescent="0.2">
      <c r="A2592" s="126"/>
      <c r="B2592" s="127"/>
      <c r="C2592" s="128"/>
      <c r="D2592" s="129"/>
      <c r="E2592" s="129"/>
      <c r="F2592" s="129"/>
      <c r="G2592" s="129"/>
      <c r="H2592" s="129"/>
      <c r="I2592" s="129"/>
      <c r="L2592" s="132"/>
      <c r="Q2592" s="133"/>
      <c r="R2592" s="133"/>
      <c r="S2592" s="133"/>
      <c r="U2592" s="136"/>
      <c r="V2592" s="136"/>
      <c r="X2592" s="137"/>
      <c r="Y2592" s="135"/>
      <c r="AA2592" s="138"/>
    </row>
    <row r="2593" spans="1:27" x14ac:dyDescent="0.2">
      <c r="A2593" s="126"/>
      <c r="B2593" s="127"/>
      <c r="C2593" s="128"/>
      <c r="D2593" s="129"/>
      <c r="E2593" s="129"/>
      <c r="F2593" s="129"/>
      <c r="G2593" s="129"/>
      <c r="H2593" s="129"/>
      <c r="I2593" s="129"/>
      <c r="L2593" s="132"/>
      <c r="Q2593" s="133"/>
      <c r="R2593" s="133"/>
      <c r="S2593" s="133"/>
      <c r="U2593" s="136"/>
      <c r="V2593" s="136"/>
      <c r="X2593" s="137"/>
      <c r="Y2593" s="135"/>
      <c r="AA2593" s="138"/>
    </row>
    <row r="2594" spans="1:27" x14ac:dyDescent="0.2">
      <c r="A2594" s="126"/>
      <c r="B2594" s="127"/>
      <c r="C2594" s="128"/>
      <c r="D2594" s="129"/>
      <c r="E2594" s="129"/>
      <c r="F2594" s="129"/>
      <c r="G2594" s="129"/>
      <c r="H2594" s="129"/>
      <c r="I2594" s="129"/>
      <c r="L2594" s="132"/>
      <c r="Q2594" s="133"/>
      <c r="R2594" s="133"/>
      <c r="S2594" s="133"/>
      <c r="U2594" s="136"/>
      <c r="V2594" s="136"/>
      <c r="X2594" s="137"/>
      <c r="Y2594" s="135"/>
      <c r="AA2594" s="138"/>
    </row>
    <row r="2595" spans="1:27" x14ac:dyDescent="0.2">
      <c r="A2595" s="126"/>
      <c r="B2595" s="127"/>
      <c r="C2595" s="128"/>
      <c r="D2595" s="129"/>
      <c r="E2595" s="129"/>
      <c r="F2595" s="129"/>
      <c r="G2595" s="129"/>
      <c r="H2595" s="129"/>
      <c r="I2595" s="129"/>
      <c r="L2595" s="132"/>
      <c r="Q2595" s="133"/>
      <c r="R2595" s="133"/>
      <c r="S2595" s="133"/>
      <c r="U2595" s="136"/>
      <c r="V2595" s="136"/>
      <c r="X2595" s="137"/>
      <c r="Y2595" s="135"/>
      <c r="AA2595" s="138"/>
    </row>
    <row r="2596" spans="1:27" x14ac:dyDescent="0.2">
      <c r="A2596" s="126"/>
      <c r="B2596" s="127"/>
      <c r="C2596" s="128"/>
      <c r="D2596" s="129"/>
      <c r="E2596" s="129"/>
      <c r="F2596" s="129"/>
      <c r="G2596" s="129"/>
      <c r="H2596" s="129"/>
      <c r="I2596" s="129"/>
      <c r="L2596" s="132"/>
      <c r="Q2596" s="133"/>
      <c r="R2596" s="133"/>
      <c r="S2596" s="133"/>
      <c r="U2596" s="136"/>
      <c r="V2596" s="136"/>
      <c r="X2596" s="137"/>
      <c r="Y2596" s="135"/>
      <c r="AA2596" s="138"/>
    </row>
    <row r="2597" spans="1:27" x14ac:dyDescent="0.2">
      <c r="A2597" s="126"/>
      <c r="B2597" s="127"/>
      <c r="C2597" s="128"/>
      <c r="D2597" s="129"/>
      <c r="E2597" s="129"/>
      <c r="F2597" s="129"/>
      <c r="G2597" s="129"/>
      <c r="H2597" s="129"/>
      <c r="I2597" s="129"/>
      <c r="L2597" s="132"/>
      <c r="Q2597" s="133"/>
      <c r="R2597" s="133"/>
      <c r="S2597" s="133"/>
      <c r="U2597" s="136"/>
      <c r="V2597" s="136"/>
      <c r="X2597" s="137"/>
      <c r="Y2597" s="135"/>
      <c r="AA2597" s="138"/>
    </row>
    <row r="2598" spans="1:27" x14ac:dyDescent="0.2">
      <c r="A2598" s="126"/>
      <c r="B2598" s="127"/>
      <c r="C2598" s="128"/>
      <c r="D2598" s="129"/>
      <c r="E2598" s="129"/>
      <c r="F2598" s="129"/>
      <c r="G2598" s="129"/>
      <c r="H2598" s="129"/>
      <c r="I2598" s="129"/>
      <c r="L2598" s="132"/>
      <c r="Q2598" s="133"/>
      <c r="R2598" s="133"/>
      <c r="S2598" s="133"/>
      <c r="U2598" s="136"/>
      <c r="V2598" s="136"/>
      <c r="X2598" s="137"/>
      <c r="Y2598" s="135"/>
      <c r="AA2598" s="138"/>
    </row>
    <row r="2599" spans="1:27" x14ac:dyDescent="0.2">
      <c r="A2599" s="126"/>
      <c r="B2599" s="127"/>
      <c r="C2599" s="128"/>
      <c r="D2599" s="129"/>
      <c r="E2599" s="129"/>
      <c r="F2599" s="129"/>
      <c r="G2599" s="129"/>
      <c r="H2599" s="129"/>
      <c r="I2599" s="129"/>
      <c r="L2599" s="132"/>
      <c r="Q2599" s="133"/>
      <c r="R2599" s="133"/>
      <c r="S2599" s="133"/>
      <c r="U2599" s="136"/>
      <c r="V2599" s="136"/>
      <c r="X2599" s="137"/>
      <c r="Y2599" s="135"/>
      <c r="AA2599" s="138"/>
    </row>
    <row r="2600" spans="1:27" x14ac:dyDescent="0.2">
      <c r="A2600" s="126"/>
      <c r="B2600" s="127"/>
      <c r="C2600" s="128"/>
      <c r="D2600" s="129"/>
      <c r="E2600" s="129"/>
      <c r="F2600" s="129"/>
      <c r="G2600" s="129"/>
      <c r="H2600" s="129"/>
      <c r="I2600" s="129"/>
      <c r="L2600" s="132"/>
      <c r="Q2600" s="133"/>
      <c r="R2600" s="133"/>
      <c r="S2600" s="133"/>
      <c r="U2600" s="136"/>
      <c r="V2600" s="136"/>
      <c r="X2600" s="137"/>
      <c r="Y2600" s="135"/>
      <c r="AA2600" s="138"/>
    </row>
    <row r="2601" spans="1:27" x14ac:dyDescent="0.2">
      <c r="A2601" s="126"/>
      <c r="B2601" s="127"/>
      <c r="C2601" s="128"/>
      <c r="D2601" s="129"/>
      <c r="E2601" s="129"/>
      <c r="F2601" s="129"/>
      <c r="G2601" s="129"/>
      <c r="H2601" s="129"/>
      <c r="I2601" s="129"/>
      <c r="L2601" s="132"/>
      <c r="Q2601" s="133"/>
      <c r="R2601" s="133"/>
      <c r="S2601" s="133"/>
      <c r="U2601" s="136"/>
      <c r="V2601" s="136"/>
      <c r="X2601" s="137"/>
      <c r="Y2601" s="135"/>
      <c r="AA2601" s="138"/>
    </row>
    <row r="2602" spans="1:27" x14ac:dyDescent="0.2">
      <c r="A2602" s="126"/>
      <c r="B2602" s="127"/>
      <c r="C2602" s="128"/>
      <c r="D2602" s="129"/>
      <c r="E2602" s="129"/>
      <c r="F2602" s="129"/>
      <c r="G2602" s="129"/>
      <c r="H2602" s="129"/>
      <c r="I2602" s="129"/>
      <c r="L2602" s="132"/>
      <c r="Q2602" s="133"/>
      <c r="R2602" s="133"/>
      <c r="S2602" s="133"/>
      <c r="U2602" s="136"/>
      <c r="V2602" s="136"/>
      <c r="X2602" s="137"/>
      <c r="Y2602" s="135"/>
      <c r="AA2602" s="138"/>
    </row>
    <row r="2603" spans="1:27" x14ac:dyDescent="0.2">
      <c r="A2603" s="126"/>
      <c r="B2603" s="127"/>
      <c r="C2603" s="128"/>
      <c r="D2603" s="129"/>
      <c r="E2603" s="129"/>
      <c r="F2603" s="129"/>
      <c r="G2603" s="129"/>
      <c r="H2603" s="129"/>
      <c r="I2603" s="129"/>
      <c r="L2603" s="132"/>
      <c r="Q2603" s="133"/>
      <c r="R2603" s="133"/>
      <c r="S2603" s="133"/>
      <c r="U2603" s="136"/>
      <c r="V2603" s="136"/>
      <c r="X2603" s="137"/>
      <c r="Y2603" s="135"/>
      <c r="AA2603" s="138"/>
    </row>
    <row r="2604" spans="1:27" x14ac:dyDescent="0.2">
      <c r="A2604" s="126"/>
      <c r="B2604" s="127"/>
      <c r="C2604" s="128"/>
      <c r="D2604" s="129"/>
      <c r="E2604" s="129"/>
      <c r="F2604" s="129"/>
      <c r="G2604" s="129"/>
      <c r="H2604" s="129"/>
      <c r="I2604" s="129"/>
      <c r="L2604" s="132"/>
      <c r="Q2604" s="133"/>
      <c r="R2604" s="133"/>
      <c r="S2604" s="133"/>
      <c r="U2604" s="136"/>
      <c r="V2604" s="136"/>
      <c r="X2604" s="137"/>
      <c r="Y2604" s="135"/>
      <c r="AA2604" s="138"/>
    </row>
    <row r="2605" spans="1:27" x14ac:dyDescent="0.2">
      <c r="A2605" s="126"/>
      <c r="B2605" s="127"/>
      <c r="C2605" s="128"/>
      <c r="D2605" s="129"/>
      <c r="E2605" s="129"/>
      <c r="F2605" s="129"/>
      <c r="G2605" s="129"/>
      <c r="H2605" s="129"/>
      <c r="I2605" s="129"/>
      <c r="L2605" s="132"/>
      <c r="Q2605" s="133"/>
      <c r="R2605" s="133"/>
      <c r="S2605" s="133"/>
      <c r="U2605" s="136"/>
      <c r="V2605" s="136"/>
      <c r="X2605" s="137"/>
      <c r="Y2605" s="135"/>
      <c r="AA2605" s="138"/>
    </row>
    <row r="2606" spans="1:27" x14ac:dyDescent="0.2">
      <c r="A2606" s="126"/>
      <c r="B2606" s="127"/>
      <c r="C2606" s="128"/>
      <c r="D2606" s="129"/>
      <c r="E2606" s="129"/>
      <c r="F2606" s="129"/>
      <c r="G2606" s="129"/>
      <c r="H2606" s="129"/>
      <c r="I2606" s="129"/>
      <c r="L2606" s="132"/>
      <c r="Q2606" s="133"/>
      <c r="R2606" s="133"/>
      <c r="S2606" s="133"/>
      <c r="U2606" s="136"/>
      <c r="V2606" s="136"/>
      <c r="X2606" s="137"/>
      <c r="Y2606" s="135"/>
      <c r="AA2606" s="138"/>
    </row>
    <row r="2607" spans="1:27" x14ac:dyDescent="0.2">
      <c r="A2607" s="126"/>
      <c r="B2607" s="127"/>
      <c r="C2607" s="128"/>
      <c r="D2607" s="129"/>
      <c r="E2607" s="129"/>
      <c r="F2607" s="129"/>
      <c r="G2607" s="129"/>
      <c r="H2607" s="129"/>
      <c r="I2607" s="129"/>
      <c r="L2607" s="132"/>
      <c r="Q2607" s="133"/>
      <c r="R2607" s="133"/>
      <c r="S2607" s="133"/>
      <c r="U2607" s="136"/>
      <c r="V2607" s="136"/>
      <c r="X2607" s="137"/>
      <c r="Y2607" s="135"/>
      <c r="AA2607" s="138"/>
    </row>
    <row r="2608" spans="1:27" x14ac:dyDescent="0.2">
      <c r="A2608" s="126"/>
      <c r="B2608" s="127"/>
      <c r="C2608" s="128"/>
      <c r="D2608" s="129"/>
      <c r="E2608" s="129"/>
      <c r="F2608" s="129"/>
      <c r="G2608" s="129"/>
      <c r="H2608" s="129"/>
      <c r="I2608" s="129"/>
      <c r="L2608" s="132"/>
      <c r="Q2608" s="133"/>
      <c r="R2608" s="133"/>
      <c r="S2608" s="133"/>
      <c r="U2608" s="136"/>
      <c r="V2608" s="136"/>
      <c r="X2608" s="137"/>
      <c r="Y2608" s="135"/>
      <c r="AA2608" s="138"/>
    </row>
    <row r="2609" spans="1:27" x14ac:dyDescent="0.2">
      <c r="A2609" s="126"/>
      <c r="B2609" s="127"/>
      <c r="C2609" s="128"/>
      <c r="D2609" s="129"/>
      <c r="E2609" s="129"/>
      <c r="F2609" s="129"/>
      <c r="G2609" s="129"/>
      <c r="H2609" s="129"/>
      <c r="I2609" s="129"/>
      <c r="L2609" s="132"/>
      <c r="Q2609" s="133"/>
      <c r="R2609" s="133"/>
      <c r="S2609" s="133"/>
      <c r="U2609" s="136"/>
      <c r="V2609" s="136"/>
      <c r="X2609" s="137"/>
      <c r="Y2609" s="135"/>
      <c r="AA2609" s="138"/>
    </row>
    <row r="2610" spans="1:27" x14ac:dyDescent="0.2">
      <c r="A2610" s="126"/>
      <c r="B2610" s="127"/>
      <c r="C2610" s="128"/>
      <c r="D2610" s="129"/>
      <c r="E2610" s="129"/>
      <c r="F2610" s="129"/>
      <c r="G2610" s="129"/>
      <c r="H2610" s="129"/>
      <c r="I2610" s="129"/>
      <c r="L2610" s="132"/>
      <c r="Q2610" s="133"/>
      <c r="R2610" s="133"/>
      <c r="S2610" s="133"/>
      <c r="U2610" s="136"/>
      <c r="V2610" s="136"/>
      <c r="X2610" s="137"/>
      <c r="Y2610" s="135"/>
      <c r="AA2610" s="138"/>
    </row>
    <row r="2611" spans="1:27" x14ac:dyDescent="0.2">
      <c r="A2611" s="126"/>
      <c r="B2611" s="127"/>
      <c r="C2611" s="128"/>
      <c r="D2611" s="129"/>
      <c r="E2611" s="129"/>
      <c r="F2611" s="129"/>
      <c r="G2611" s="129"/>
      <c r="H2611" s="129"/>
      <c r="I2611" s="129"/>
      <c r="L2611" s="132"/>
      <c r="Q2611" s="133"/>
      <c r="R2611" s="133"/>
      <c r="S2611" s="133"/>
      <c r="U2611" s="136"/>
      <c r="V2611" s="136"/>
      <c r="X2611" s="137"/>
      <c r="Y2611" s="135"/>
      <c r="AA2611" s="138"/>
    </row>
    <row r="2612" spans="1:27" x14ac:dyDescent="0.2">
      <c r="A2612" s="126"/>
      <c r="B2612" s="127"/>
      <c r="C2612" s="128"/>
      <c r="D2612" s="129"/>
      <c r="E2612" s="129"/>
      <c r="F2612" s="129"/>
      <c r="G2612" s="129"/>
      <c r="H2612" s="129"/>
      <c r="I2612" s="129"/>
      <c r="L2612" s="132"/>
      <c r="Q2612" s="133"/>
      <c r="R2612" s="133"/>
      <c r="S2612" s="133"/>
      <c r="U2612" s="136"/>
      <c r="V2612" s="136"/>
      <c r="X2612" s="137"/>
      <c r="Y2612" s="135"/>
      <c r="AA2612" s="138"/>
    </row>
    <row r="2613" spans="1:27" x14ac:dyDescent="0.2">
      <c r="A2613" s="126"/>
      <c r="B2613" s="127"/>
      <c r="C2613" s="128"/>
      <c r="D2613" s="129"/>
      <c r="E2613" s="129"/>
      <c r="F2613" s="129"/>
      <c r="G2613" s="129"/>
      <c r="H2613" s="129"/>
      <c r="I2613" s="129"/>
      <c r="L2613" s="132"/>
      <c r="Q2613" s="133"/>
      <c r="R2613" s="133"/>
      <c r="S2613" s="133"/>
      <c r="U2613" s="136"/>
      <c r="V2613" s="136"/>
      <c r="X2613" s="137"/>
      <c r="Y2613" s="135"/>
      <c r="AA2613" s="138"/>
    </row>
    <row r="2614" spans="1:27" x14ac:dyDescent="0.2">
      <c r="A2614" s="126"/>
      <c r="B2614" s="127"/>
      <c r="C2614" s="128"/>
      <c r="D2614" s="129"/>
      <c r="E2614" s="129"/>
      <c r="F2614" s="129"/>
      <c r="G2614" s="129"/>
      <c r="H2614" s="129"/>
      <c r="I2614" s="129"/>
      <c r="L2614" s="132"/>
      <c r="Q2614" s="133"/>
      <c r="R2614" s="133"/>
      <c r="S2614" s="133"/>
      <c r="U2614" s="136"/>
      <c r="V2614" s="136"/>
      <c r="X2614" s="137"/>
      <c r="Y2614" s="135"/>
      <c r="AA2614" s="138"/>
    </row>
    <row r="2615" spans="1:27" x14ac:dyDescent="0.2">
      <c r="A2615" s="126"/>
      <c r="B2615" s="127"/>
      <c r="C2615" s="128"/>
      <c r="D2615" s="129"/>
      <c r="E2615" s="129"/>
      <c r="F2615" s="129"/>
      <c r="G2615" s="129"/>
      <c r="H2615" s="129"/>
      <c r="I2615" s="129"/>
      <c r="L2615" s="132"/>
      <c r="Q2615" s="133"/>
      <c r="R2615" s="133"/>
      <c r="S2615" s="133"/>
      <c r="U2615" s="136"/>
      <c r="V2615" s="136"/>
      <c r="X2615" s="137"/>
      <c r="Y2615" s="135"/>
      <c r="AA2615" s="138"/>
    </row>
    <row r="2616" spans="1:27" x14ac:dyDescent="0.2">
      <c r="A2616" s="126"/>
      <c r="B2616" s="127"/>
      <c r="C2616" s="128"/>
      <c r="D2616" s="129"/>
      <c r="E2616" s="129"/>
      <c r="F2616" s="129"/>
      <c r="G2616" s="129"/>
      <c r="H2616" s="129"/>
      <c r="I2616" s="129"/>
      <c r="L2616" s="132"/>
      <c r="Q2616" s="133"/>
      <c r="R2616" s="133"/>
      <c r="S2616" s="133"/>
      <c r="U2616" s="136"/>
      <c r="V2616" s="136"/>
      <c r="X2616" s="137"/>
      <c r="Y2616" s="135"/>
      <c r="AA2616" s="138"/>
    </row>
    <row r="2617" spans="1:27" x14ac:dyDescent="0.2">
      <c r="A2617" s="126"/>
      <c r="B2617" s="127"/>
      <c r="C2617" s="128"/>
      <c r="D2617" s="129"/>
      <c r="E2617" s="129"/>
      <c r="F2617" s="129"/>
      <c r="G2617" s="129"/>
      <c r="H2617" s="129"/>
      <c r="I2617" s="129"/>
      <c r="L2617" s="132"/>
      <c r="Q2617" s="133"/>
      <c r="R2617" s="133"/>
      <c r="S2617" s="133"/>
      <c r="U2617" s="136"/>
      <c r="V2617" s="136"/>
      <c r="X2617" s="137"/>
      <c r="Y2617" s="135"/>
      <c r="AA2617" s="138"/>
    </row>
    <row r="2618" spans="1:27" x14ac:dyDescent="0.2">
      <c r="A2618" s="126"/>
      <c r="B2618" s="127"/>
      <c r="C2618" s="128"/>
      <c r="D2618" s="129"/>
      <c r="E2618" s="129"/>
      <c r="F2618" s="129"/>
      <c r="G2618" s="129"/>
      <c r="H2618" s="129"/>
      <c r="I2618" s="129"/>
      <c r="L2618" s="132"/>
      <c r="Q2618" s="133"/>
      <c r="R2618" s="133"/>
      <c r="S2618" s="133"/>
      <c r="U2618" s="136"/>
      <c r="V2618" s="136"/>
      <c r="X2618" s="137"/>
      <c r="Y2618" s="135"/>
      <c r="AA2618" s="138"/>
    </row>
    <row r="2619" spans="1:27" x14ac:dyDescent="0.2">
      <c r="A2619" s="126"/>
      <c r="B2619" s="127"/>
      <c r="C2619" s="128"/>
      <c r="D2619" s="129"/>
      <c r="E2619" s="129"/>
      <c r="F2619" s="129"/>
      <c r="G2619" s="129"/>
      <c r="H2619" s="129"/>
      <c r="I2619" s="129"/>
      <c r="L2619" s="132"/>
      <c r="Q2619" s="133"/>
      <c r="R2619" s="133"/>
      <c r="S2619" s="133"/>
      <c r="U2619" s="136"/>
      <c r="V2619" s="136"/>
      <c r="X2619" s="137"/>
      <c r="Y2619" s="135"/>
      <c r="AA2619" s="138"/>
    </row>
    <row r="2620" spans="1:27" x14ac:dyDescent="0.2">
      <c r="A2620" s="126"/>
      <c r="B2620" s="127"/>
      <c r="C2620" s="128"/>
      <c r="D2620" s="129"/>
      <c r="E2620" s="129"/>
      <c r="F2620" s="129"/>
      <c r="G2620" s="129"/>
      <c r="H2620" s="129"/>
      <c r="I2620" s="129"/>
      <c r="L2620" s="132"/>
      <c r="Q2620" s="133"/>
      <c r="R2620" s="133"/>
      <c r="S2620" s="133"/>
      <c r="U2620" s="136"/>
      <c r="V2620" s="136"/>
      <c r="X2620" s="137"/>
      <c r="Y2620" s="135"/>
      <c r="AA2620" s="138"/>
    </row>
    <row r="2621" spans="1:27" x14ac:dyDescent="0.2">
      <c r="A2621" s="126"/>
      <c r="B2621" s="127"/>
      <c r="C2621" s="128"/>
      <c r="D2621" s="129"/>
      <c r="E2621" s="129"/>
      <c r="F2621" s="129"/>
      <c r="G2621" s="129"/>
      <c r="H2621" s="129"/>
      <c r="I2621" s="129"/>
      <c r="L2621" s="132"/>
      <c r="Q2621" s="133"/>
      <c r="R2621" s="133"/>
      <c r="S2621" s="133"/>
      <c r="U2621" s="136"/>
      <c r="V2621" s="136"/>
      <c r="X2621" s="137"/>
      <c r="Y2621" s="135"/>
      <c r="AA2621" s="138"/>
    </row>
    <row r="2622" spans="1:27" x14ac:dyDescent="0.2">
      <c r="A2622" s="126"/>
      <c r="B2622" s="127"/>
      <c r="C2622" s="128"/>
      <c r="D2622" s="129"/>
      <c r="E2622" s="129"/>
      <c r="F2622" s="129"/>
      <c r="G2622" s="129"/>
      <c r="H2622" s="129"/>
      <c r="I2622" s="129"/>
      <c r="L2622" s="132"/>
      <c r="Q2622" s="133"/>
      <c r="R2622" s="133"/>
      <c r="S2622" s="133"/>
      <c r="U2622" s="136"/>
      <c r="V2622" s="136"/>
      <c r="X2622" s="137"/>
      <c r="Y2622" s="135"/>
      <c r="AA2622" s="138"/>
    </row>
    <row r="2623" spans="1:27" x14ac:dyDescent="0.2">
      <c r="A2623" s="126"/>
      <c r="B2623" s="127"/>
      <c r="C2623" s="128"/>
      <c r="D2623" s="129"/>
      <c r="E2623" s="129"/>
      <c r="F2623" s="129"/>
      <c r="G2623" s="129"/>
      <c r="H2623" s="129"/>
      <c r="I2623" s="129"/>
      <c r="L2623" s="132"/>
      <c r="Q2623" s="133"/>
      <c r="R2623" s="133"/>
      <c r="S2623" s="133"/>
      <c r="U2623" s="136"/>
      <c r="V2623" s="136"/>
      <c r="X2623" s="137"/>
      <c r="Y2623" s="135"/>
      <c r="AA2623" s="138"/>
    </row>
    <row r="2624" spans="1:27" x14ac:dyDescent="0.2">
      <c r="A2624" s="126"/>
      <c r="B2624" s="127"/>
      <c r="C2624" s="128"/>
      <c r="D2624" s="129"/>
      <c r="E2624" s="129"/>
      <c r="F2624" s="129"/>
      <c r="G2624" s="129"/>
      <c r="H2624" s="129"/>
      <c r="I2624" s="129"/>
      <c r="L2624" s="132"/>
      <c r="Q2624" s="133"/>
      <c r="R2624" s="133"/>
      <c r="S2624" s="133"/>
      <c r="U2624" s="136"/>
      <c r="V2624" s="136"/>
      <c r="X2624" s="137"/>
      <c r="Y2624" s="135"/>
      <c r="AA2624" s="138"/>
    </row>
    <row r="2625" spans="1:27" x14ac:dyDescent="0.2">
      <c r="A2625" s="126"/>
      <c r="B2625" s="127"/>
      <c r="C2625" s="128"/>
      <c r="D2625" s="129"/>
      <c r="E2625" s="129"/>
      <c r="F2625" s="129"/>
      <c r="G2625" s="129"/>
      <c r="H2625" s="129"/>
      <c r="I2625" s="129"/>
      <c r="L2625" s="132"/>
      <c r="Q2625" s="133"/>
      <c r="R2625" s="133"/>
      <c r="S2625" s="133"/>
      <c r="U2625" s="136"/>
      <c r="V2625" s="136"/>
      <c r="X2625" s="137"/>
      <c r="Y2625" s="135"/>
      <c r="AA2625" s="138"/>
    </row>
    <row r="2626" spans="1:27" x14ac:dyDescent="0.2">
      <c r="A2626" s="126"/>
      <c r="B2626" s="127"/>
      <c r="C2626" s="128"/>
      <c r="D2626" s="129"/>
      <c r="E2626" s="129"/>
      <c r="F2626" s="129"/>
      <c r="G2626" s="129"/>
      <c r="H2626" s="129"/>
      <c r="I2626" s="129"/>
      <c r="L2626" s="132"/>
      <c r="Q2626" s="133"/>
      <c r="R2626" s="133"/>
      <c r="S2626" s="133"/>
      <c r="U2626" s="136"/>
      <c r="V2626" s="136"/>
      <c r="X2626" s="137"/>
      <c r="Y2626" s="135"/>
      <c r="AA2626" s="138"/>
    </row>
    <row r="2627" spans="1:27" x14ac:dyDescent="0.2">
      <c r="A2627" s="126"/>
      <c r="B2627" s="127"/>
      <c r="C2627" s="128"/>
      <c r="D2627" s="129"/>
      <c r="E2627" s="129"/>
      <c r="F2627" s="129"/>
      <c r="G2627" s="129"/>
      <c r="H2627" s="129"/>
      <c r="I2627" s="129"/>
      <c r="L2627" s="132"/>
      <c r="Q2627" s="133"/>
      <c r="R2627" s="133"/>
      <c r="S2627" s="133"/>
      <c r="U2627" s="136"/>
      <c r="V2627" s="136"/>
      <c r="X2627" s="137"/>
      <c r="Y2627" s="135"/>
      <c r="AA2627" s="138"/>
    </row>
    <row r="2628" spans="1:27" x14ac:dyDescent="0.2">
      <c r="A2628" s="126"/>
      <c r="B2628" s="127"/>
      <c r="C2628" s="128"/>
      <c r="D2628" s="129"/>
      <c r="E2628" s="129"/>
      <c r="F2628" s="129"/>
      <c r="G2628" s="129"/>
      <c r="H2628" s="129"/>
      <c r="I2628" s="129"/>
      <c r="L2628" s="132"/>
      <c r="Q2628" s="133"/>
      <c r="R2628" s="133"/>
      <c r="S2628" s="133"/>
      <c r="U2628" s="136"/>
      <c r="V2628" s="136"/>
      <c r="X2628" s="137"/>
      <c r="Y2628" s="135"/>
      <c r="AA2628" s="138"/>
    </row>
    <row r="2629" spans="1:27" x14ac:dyDescent="0.2">
      <c r="A2629" s="126"/>
      <c r="B2629" s="127"/>
      <c r="C2629" s="128"/>
      <c r="D2629" s="129"/>
      <c r="E2629" s="129"/>
      <c r="F2629" s="129"/>
      <c r="G2629" s="129"/>
      <c r="H2629" s="129"/>
      <c r="I2629" s="129"/>
      <c r="L2629" s="132"/>
      <c r="Q2629" s="133"/>
      <c r="R2629" s="133"/>
      <c r="S2629" s="133"/>
      <c r="U2629" s="136"/>
      <c r="V2629" s="136"/>
      <c r="X2629" s="137"/>
      <c r="Y2629" s="135"/>
      <c r="AA2629" s="138"/>
    </row>
    <row r="2630" spans="1:27" x14ac:dyDescent="0.2">
      <c r="A2630" s="126"/>
      <c r="B2630" s="127"/>
      <c r="C2630" s="128"/>
      <c r="D2630" s="129"/>
      <c r="E2630" s="129"/>
      <c r="F2630" s="129"/>
      <c r="G2630" s="129"/>
      <c r="H2630" s="129"/>
      <c r="I2630" s="129"/>
      <c r="L2630" s="132"/>
      <c r="Q2630" s="133"/>
      <c r="R2630" s="133"/>
      <c r="S2630" s="133"/>
      <c r="U2630" s="136"/>
      <c r="V2630" s="136"/>
      <c r="X2630" s="137"/>
      <c r="Y2630" s="135"/>
      <c r="AA2630" s="138"/>
    </row>
    <row r="2631" spans="1:27" x14ac:dyDescent="0.2">
      <c r="A2631" s="126"/>
      <c r="B2631" s="127"/>
      <c r="C2631" s="128"/>
      <c r="D2631" s="129"/>
      <c r="E2631" s="129"/>
      <c r="F2631" s="129"/>
      <c r="G2631" s="129"/>
      <c r="H2631" s="129"/>
      <c r="I2631" s="129"/>
      <c r="L2631" s="132"/>
      <c r="Q2631" s="133"/>
      <c r="R2631" s="133"/>
      <c r="S2631" s="133"/>
      <c r="U2631" s="136"/>
      <c r="V2631" s="136"/>
      <c r="X2631" s="137"/>
      <c r="Y2631" s="135"/>
      <c r="AA2631" s="138"/>
    </row>
    <row r="2632" spans="1:27" x14ac:dyDescent="0.2">
      <c r="A2632" s="126"/>
      <c r="B2632" s="127"/>
      <c r="C2632" s="128"/>
      <c r="D2632" s="129"/>
      <c r="E2632" s="129"/>
      <c r="F2632" s="129"/>
      <c r="G2632" s="129"/>
      <c r="H2632" s="129"/>
      <c r="I2632" s="129"/>
      <c r="L2632" s="132"/>
      <c r="Q2632" s="133"/>
      <c r="R2632" s="133"/>
      <c r="S2632" s="133"/>
      <c r="U2632" s="136"/>
      <c r="V2632" s="136"/>
      <c r="X2632" s="137"/>
      <c r="Y2632" s="135"/>
      <c r="AA2632" s="138"/>
    </row>
    <row r="2633" spans="1:27" x14ac:dyDescent="0.2">
      <c r="A2633" s="126"/>
      <c r="B2633" s="127"/>
      <c r="C2633" s="128"/>
      <c r="D2633" s="129"/>
      <c r="E2633" s="129"/>
      <c r="F2633" s="129"/>
      <c r="G2633" s="129"/>
      <c r="H2633" s="129"/>
      <c r="I2633" s="129"/>
      <c r="L2633" s="132"/>
      <c r="Q2633" s="133"/>
      <c r="R2633" s="133"/>
      <c r="S2633" s="133"/>
      <c r="U2633" s="136"/>
      <c r="V2633" s="136"/>
      <c r="X2633" s="137"/>
      <c r="Y2633" s="135"/>
      <c r="AA2633" s="138"/>
    </row>
    <row r="2634" spans="1:27" x14ac:dyDescent="0.2">
      <c r="A2634" s="126"/>
      <c r="B2634" s="127"/>
      <c r="C2634" s="128"/>
      <c r="D2634" s="129"/>
      <c r="E2634" s="129"/>
      <c r="F2634" s="129"/>
      <c r="G2634" s="129"/>
      <c r="H2634" s="129"/>
      <c r="I2634" s="129"/>
      <c r="L2634" s="132"/>
      <c r="Q2634" s="133"/>
      <c r="R2634" s="133"/>
      <c r="S2634" s="133"/>
      <c r="U2634" s="136"/>
      <c r="V2634" s="136"/>
      <c r="X2634" s="137"/>
      <c r="Y2634" s="135"/>
      <c r="AA2634" s="138"/>
    </row>
    <row r="2635" spans="1:27" x14ac:dyDescent="0.2">
      <c r="A2635" s="126"/>
      <c r="B2635" s="127"/>
      <c r="C2635" s="128"/>
      <c r="D2635" s="129"/>
      <c r="E2635" s="129"/>
      <c r="F2635" s="129"/>
      <c r="G2635" s="129"/>
      <c r="H2635" s="129"/>
      <c r="I2635" s="129"/>
      <c r="L2635" s="132"/>
      <c r="Q2635" s="133"/>
      <c r="R2635" s="133"/>
      <c r="S2635" s="133"/>
      <c r="U2635" s="136"/>
      <c r="V2635" s="136"/>
      <c r="X2635" s="137"/>
      <c r="Y2635" s="135"/>
      <c r="AA2635" s="138"/>
    </row>
    <row r="2636" spans="1:27" x14ac:dyDescent="0.2">
      <c r="A2636" s="126"/>
      <c r="B2636" s="127"/>
      <c r="C2636" s="128"/>
      <c r="D2636" s="129"/>
      <c r="E2636" s="129"/>
      <c r="F2636" s="129"/>
      <c r="G2636" s="129"/>
      <c r="H2636" s="129"/>
      <c r="I2636" s="129"/>
      <c r="L2636" s="132"/>
      <c r="Q2636" s="133"/>
      <c r="R2636" s="133"/>
      <c r="S2636" s="133"/>
      <c r="U2636" s="136"/>
      <c r="V2636" s="136"/>
      <c r="X2636" s="137"/>
      <c r="Y2636" s="135"/>
      <c r="AA2636" s="138"/>
    </row>
    <row r="2637" spans="1:27" x14ac:dyDescent="0.2">
      <c r="A2637" s="126"/>
      <c r="B2637" s="127"/>
      <c r="C2637" s="128"/>
      <c r="D2637" s="129"/>
      <c r="E2637" s="129"/>
      <c r="F2637" s="129"/>
      <c r="G2637" s="129"/>
      <c r="H2637" s="129"/>
      <c r="I2637" s="129"/>
      <c r="L2637" s="132"/>
      <c r="Q2637" s="133"/>
      <c r="R2637" s="133"/>
      <c r="S2637" s="133"/>
      <c r="U2637" s="136"/>
      <c r="V2637" s="136"/>
      <c r="X2637" s="137"/>
      <c r="Y2637" s="135"/>
      <c r="AA2637" s="138"/>
    </row>
    <row r="2638" spans="1:27" x14ac:dyDescent="0.2">
      <c r="A2638" s="126"/>
      <c r="B2638" s="127"/>
      <c r="C2638" s="128"/>
      <c r="D2638" s="129"/>
      <c r="E2638" s="129"/>
      <c r="F2638" s="129"/>
      <c r="G2638" s="129"/>
      <c r="H2638" s="129"/>
      <c r="I2638" s="129"/>
      <c r="L2638" s="132"/>
      <c r="Q2638" s="133"/>
      <c r="R2638" s="133"/>
      <c r="S2638" s="133"/>
      <c r="U2638" s="136"/>
      <c r="V2638" s="136"/>
      <c r="X2638" s="137"/>
      <c r="Y2638" s="135"/>
      <c r="AA2638" s="138"/>
    </row>
    <row r="2639" spans="1:27" x14ac:dyDescent="0.2">
      <c r="A2639" s="126"/>
      <c r="B2639" s="127"/>
      <c r="C2639" s="128"/>
      <c r="D2639" s="129"/>
      <c r="E2639" s="129"/>
      <c r="F2639" s="129"/>
      <c r="G2639" s="129"/>
      <c r="H2639" s="129"/>
      <c r="I2639" s="129"/>
      <c r="L2639" s="132"/>
      <c r="Q2639" s="133"/>
      <c r="R2639" s="133"/>
      <c r="S2639" s="133"/>
      <c r="U2639" s="136"/>
      <c r="V2639" s="136"/>
      <c r="X2639" s="137"/>
      <c r="Y2639" s="135"/>
      <c r="AA2639" s="138"/>
    </row>
    <row r="2640" spans="1:27" x14ac:dyDescent="0.2">
      <c r="A2640" s="126"/>
      <c r="B2640" s="127"/>
      <c r="C2640" s="128"/>
      <c r="D2640" s="129"/>
      <c r="E2640" s="129"/>
      <c r="F2640" s="129"/>
      <c r="G2640" s="129"/>
      <c r="H2640" s="129"/>
      <c r="I2640" s="129"/>
      <c r="L2640" s="132"/>
      <c r="Q2640" s="133"/>
      <c r="R2640" s="133"/>
      <c r="S2640" s="133"/>
      <c r="U2640" s="136"/>
      <c r="V2640" s="136"/>
      <c r="X2640" s="137"/>
      <c r="Y2640" s="135"/>
      <c r="AA2640" s="138"/>
    </row>
    <row r="2641" spans="1:27" x14ac:dyDescent="0.2">
      <c r="A2641" s="126"/>
      <c r="B2641" s="127"/>
      <c r="C2641" s="128"/>
      <c r="D2641" s="129"/>
      <c r="E2641" s="129"/>
      <c r="F2641" s="129"/>
      <c r="G2641" s="129"/>
      <c r="H2641" s="129"/>
      <c r="I2641" s="129"/>
      <c r="L2641" s="132"/>
      <c r="Q2641" s="133"/>
      <c r="R2641" s="133"/>
      <c r="S2641" s="133"/>
      <c r="U2641" s="136"/>
      <c r="V2641" s="136"/>
      <c r="X2641" s="137"/>
      <c r="Y2641" s="135"/>
      <c r="AA2641" s="138"/>
    </row>
    <row r="2642" spans="1:27" x14ac:dyDescent="0.2">
      <c r="A2642" s="126"/>
      <c r="B2642" s="127"/>
      <c r="C2642" s="128"/>
      <c r="D2642" s="129"/>
      <c r="E2642" s="129"/>
      <c r="F2642" s="129"/>
      <c r="G2642" s="129"/>
      <c r="H2642" s="129"/>
      <c r="I2642" s="129"/>
      <c r="L2642" s="132"/>
      <c r="Q2642" s="133"/>
      <c r="R2642" s="133"/>
      <c r="S2642" s="133"/>
      <c r="U2642" s="136"/>
      <c r="V2642" s="136"/>
      <c r="X2642" s="137"/>
      <c r="Y2642" s="135"/>
      <c r="AA2642" s="138"/>
    </row>
    <row r="2643" spans="1:27" x14ac:dyDescent="0.2">
      <c r="A2643" s="126"/>
      <c r="B2643" s="127"/>
      <c r="C2643" s="128"/>
      <c r="D2643" s="129"/>
      <c r="E2643" s="129"/>
      <c r="F2643" s="129"/>
      <c r="G2643" s="129"/>
      <c r="H2643" s="129"/>
      <c r="I2643" s="129"/>
      <c r="L2643" s="132"/>
      <c r="Q2643" s="133"/>
      <c r="R2643" s="133"/>
      <c r="S2643" s="133"/>
      <c r="U2643" s="136"/>
      <c r="V2643" s="136"/>
      <c r="X2643" s="137"/>
      <c r="Y2643" s="135"/>
      <c r="AA2643" s="138"/>
    </row>
    <row r="2644" spans="1:27" x14ac:dyDescent="0.2">
      <c r="A2644" s="126"/>
      <c r="B2644" s="127"/>
      <c r="C2644" s="128"/>
      <c r="D2644" s="129"/>
      <c r="E2644" s="129"/>
      <c r="F2644" s="129"/>
      <c r="G2644" s="129"/>
      <c r="H2644" s="129"/>
      <c r="I2644" s="129"/>
      <c r="L2644" s="132"/>
      <c r="Q2644" s="133"/>
      <c r="R2644" s="133"/>
      <c r="S2644" s="133"/>
      <c r="U2644" s="136"/>
      <c r="V2644" s="136"/>
      <c r="X2644" s="137"/>
      <c r="Y2644" s="135"/>
      <c r="AA2644" s="138"/>
    </row>
    <row r="2645" spans="1:27" x14ac:dyDescent="0.2">
      <c r="A2645" s="126"/>
      <c r="B2645" s="127"/>
      <c r="C2645" s="128"/>
      <c r="D2645" s="129"/>
      <c r="E2645" s="129"/>
      <c r="F2645" s="129"/>
      <c r="G2645" s="129"/>
      <c r="H2645" s="129"/>
      <c r="I2645" s="129"/>
      <c r="L2645" s="132"/>
      <c r="Q2645" s="133"/>
      <c r="R2645" s="133"/>
      <c r="S2645" s="133"/>
      <c r="U2645" s="136"/>
      <c r="V2645" s="136"/>
      <c r="X2645" s="137"/>
      <c r="Y2645" s="135"/>
      <c r="AA2645" s="138"/>
    </row>
    <row r="2646" spans="1:27" x14ac:dyDescent="0.2">
      <c r="A2646" s="126"/>
      <c r="B2646" s="127"/>
      <c r="C2646" s="128"/>
      <c r="D2646" s="129"/>
      <c r="E2646" s="129"/>
      <c r="F2646" s="129"/>
      <c r="G2646" s="129"/>
      <c r="H2646" s="129"/>
      <c r="I2646" s="129"/>
      <c r="L2646" s="132"/>
      <c r="Q2646" s="133"/>
      <c r="R2646" s="133"/>
      <c r="S2646" s="133"/>
      <c r="U2646" s="136"/>
      <c r="V2646" s="136"/>
      <c r="X2646" s="137"/>
      <c r="Y2646" s="135"/>
      <c r="AA2646" s="138"/>
    </row>
    <row r="2647" spans="1:27" x14ac:dyDescent="0.2">
      <c r="A2647" s="126"/>
      <c r="B2647" s="127"/>
      <c r="C2647" s="128"/>
      <c r="D2647" s="129"/>
      <c r="E2647" s="129"/>
      <c r="F2647" s="129"/>
      <c r="G2647" s="129"/>
      <c r="H2647" s="129"/>
      <c r="I2647" s="129"/>
      <c r="L2647" s="132"/>
      <c r="Q2647" s="133"/>
      <c r="R2647" s="133"/>
      <c r="S2647" s="133"/>
      <c r="U2647" s="136"/>
      <c r="V2647" s="136"/>
      <c r="X2647" s="137"/>
      <c r="Y2647" s="135"/>
      <c r="AA2647" s="138"/>
    </row>
    <row r="2648" spans="1:27" x14ac:dyDescent="0.2">
      <c r="A2648" s="126"/>
      <c r="B2648" s="127"/>
      <c r="C2648" s="128"/>
      <c r="D2648" s="129"/>
      <c r="E2648" s="129"/>
      <c r="F2648" s="129"/>
      <c r="G2648" s="129"/>
      <c r="H2648" s="129"/>
      <c r="I2648" s="129"/>
      <c r="L2648" s="132"/>
      <c r="Q2648" s="133"/>
      <c r="R2648" s="133"/>
      <c r="S2648" s="133"/>
      <c r="U2648" s="136"/>
      <c r="V2648" s="136"/>
      <c r="X2648" s="137"/>
      <c r="Y2648" s="135"/>
      <c r="AA2648" s="138"/>
    </row>
    <row r="2649" spans="1:27" x14ac:dyDescent="0.2">
      <c r="A2649" s="126"/>
      <c r="B2649" s="127"/>
      <c r="C2649" s="128"/>
      <c r="D2649" s="129"/>
      <c r="E2649" s="129"/>
      <c r="F2649" s="129"/>
      <c r="G2649" s="129"/>
      <c r="H2649" s="129"/>
      <c r="I2649" s="129"/>
      <c r="L2649" s="132"/>
      <c r="Q2649" s="133"/>
      <c r="R2649" s="133"/>
      <c r="S2649" s="133"/>
      <c r="U2649" s="136"/>
      <c r="V2649" s="136"/>
      <c r="X2649" s="137"/>
      <c r="Y2649" s="135"/>
      <c r="AA2649" s="138"/>
    </row>
    <row r="2650" spans="1:27" x14ac:dyDescent="0.2">
      <c r="A2650" s="126"/>
      <c r="B2650" s="127"/>
      <c r="C2650" s="128"/>
      <c r="D2650" s="129"/>
      <c r="E2650" s="129"/>
      <c r="F2650" s="129"/>
      <c r="G2650" s="129"/>
      <c r="H2650" s="129"/>
      <c r="I2650" s="129"/>
      <c r="L2650" s="132"/>
      <c r="Q2650" s="133"/>
      <c r="R2650" s="133"/>
      <c r="S2650" s="133"/>
      <c r="U2650" s="136"/>
      <c r="V2650" s="136"/>
      <c r="X2650" s="137"/>
      <c r="Y2650" s="135"/>
      <c r="AA2650" s="138"/>
    </row>
    <row r="2651" spans="1:27" x14ac:dyDescent="0.2">
      <c r="A2651" s="126"/>
      <c r="B2651" s="127"/>
      <c r="C2651" s="128"/>
      <c r="D2651" s="129"/>
      <c r="E2651" s="129"/>
      <c r="F2651" s="129"/>
      <c r="G2651" s="129"/>
      <c r="H2651" s="129"/>
      <c r="I2651" s="129"/>
      <c r="L2651" s="132"/>
      <c r="Q2651" s="133"/>
      <c r="R2651" s="133"/>
      <c r="S2651" s="133"/>
      <c r="U2651" s="136"/>
      <c r="V2651" s="136"/>
      <c r="X2651" s="137"/>
      <c r="Y2651" s="135"/>
      <c r="AA2651" s="138"/>
    </row>
    <row r="2652" spans="1:27" x14ac:dyDescent="0.2">
      <c r="A2652" s="126"/>
      <c r="B2652" s="127"/>
      <c r="C2652" s="128"/>
      <c r="D2652" s="129"/>
      <c r="E2652" s="129"/>
      <c r="F2652" s="129"/>
      <c r="G2652" s="129"/>
      <c r="H2652" s="129"/>
      <c r="I2652" s="129"/>
      <c r="L2652" s="132"/>
      <c r="Q2652" s="133"/>
      <c r="R2652" s="133"/>
      <c r="S2652" s="133"/>
      <c r="U2652" s="136"/>
      <c r="V2652" s="136"/>
      <c r="X2652" s="137"/>
      <c r="Y2652" s="135"/>
      <c r="AA2652" s="138"/>
    </row>
    <row r="2653" spans="1:27" x14ac:dyDescent="0.2">
      <c r="A2653" s="126"/>
      <c r="B2653" s="127"/>
      <c r="C2653" s="128"/>
      <c r="D2653" s="129"/>
      <c r="E2653" s="129"/>
      <c r="F2653" s="129"/>
      <c r="G2653" s="129"/>
      <c r="H2653" s="129"/>
      <c r="I2653" s="129"/>
      <c r="L2653" s="132"/>
      <c r="Q2653" s="133"/>
      <c r="R2653" s="133"/>
      <c r="S2653" s="133"/>
      <c r="U2653" s="136"/>
      <c r="V2653" s="136"/>
      <c r="X2653" s="137"/>
      <c r="Y2653" s="135"/>
      <c r="AA2653" s="138"/>
    </row>
    <row r="2654" spans="1:27" x14ac:dyDescent="0.2">
      <c r="A2654" s="126"/>
      <c r="B2654" s="127"/>
      <c r="C2654" s="128"/>
      <c r="D2654" s="129"/>
      <c r="E2654" s="129"/>
      <c r="F2654" s="129"/>
      <c r="G2654" s="129"/>
      <c r="H2654" s="129"/>
      <c r="I2654" s="129"/>
      <c r="L2654" s="132"/>
      <c r="Q2654" s="133"/>
      <c r="R2654" s="133"/>
      <c r="S2654" s="133"/>
      <c r="U2654" s="136"/>
      <c r="V2654" s="136"/>
      <c r="X2654" s="137"/>
      <c r="Y2654" s="135"/>
      <c r="AA2654" s="138"/>
    </row>
    <row r="2655" spans="1:27" x14ac:dyDescent="0.2">
      <c r="A2655" s="126"/>
      <c r="B2655" s="127"/>
      <c r="C2655" s="128"/>
      <c r="D2655" s="129"/>
      <c r="E2655" s="129"/>
      <c r="F2655" s="129"/>
      <c r="G2655" s="129"/>
      <c r="H2655" s="129"/>
      <c r="I2655" s="129"/>
      <c r="L2655" s="132"/>
      <c r="Q2655" s="133"/>
      <c r="R2655" s="133"/>
      <c r="S2655" s="133"/>
      <c r="U2655" s="136"/>
      <c r="V2655" s="136"/>
      <c r="X2655" s="137"/>
      <c r="Y2655" s="135"/>
      <c r="AA2655" s="138"/>
    </row>
    <row r="2656" spans="1:27" x14ac:dyDescent="0.2">
      <c r="A2656" s="126"/>
      <c r="B2656" s="127"/>
      <c r="C2656" s="128"/>
      <c r="D2656" s="129"/>
      <c r="E2656" s="129"/>
      <c r="F2656" s="129"/>
      <c r="G2656" s="129"/>
      <c r="H2656" s="129"/>
      <c r="I2656" s="129"/>
      <c r="L2656" s="132"/>
      <c r="Q2656" s="133"/>
      <c r="R2656" s="133"/>
      <c r="S2656" s="133"/>
      <c r="U2656" s="136"/>
      <c r="V2656" s="136"/>
      <c r="X2656" s="137"/>
      <c r="Y2656" s="135"/>
      <c r="AA2656" s="138"/>
    </row>
    <row r="2657" spans="1:27" x14ac:dyDescent="0.2">
      <c r="A2657" s="126"/>
      <c r="B2657" s="127"/>
      <c r="C2657" s="128"/>
      <c r="D2657" s="129"/>
      <c r="E2657" s="129"/>
      <c r="F2657" s="129"/>
      <c r="G2657" s="129"/>
      <c r="H2657" s="129"/>
      <c r="I2657" s="129"/>
      <c r="L2657" s="132"/>
      <c r="Q2657" s="133"/>
      <c r="R2657" s="133"/>
      <c r="S2657" s="133"/>
      <c r="U2657" s="136"/>
      <c r="V2657" s="136"/>
      <c r="X2657" s="137"/>
      <c r="Y2657" s="135"/>
      <c r="AA2657" s="138"/>
    </row>
    <row r="2658" spans="1:27" x14ac:dyDescent="0.2">
      <c r="A2658" s="126"/>
      <c r="B2658" s="127"/>
      <c r="C2658" s="128"/>
      <c r="D2658" s="129"/>
      <c r="E2658" s="129"/>
      <c r="F2658" s="129"/>
      <c r="G2658" s="129"/>
      <c r="H2658" s="129"/>
      <c r="I2658" s="129"/>
      <c r="L2658" s="132"/>
      <c r="Q2658" s="133"/>
      <c r="R2658" s="133"/>
      <c r="S2658" s="133"/>
      <c r="U2658" s="136"/>
      <c r="V2658" s="136"/>
      <c r="X2658" s="137"/>
      <c r="Y2658" s="135"/>
      <c r="AA2658" s="138"/>
    </row>
    <row r="2659" spans="1:27" x14ac:dyDescent="0.2">
      <c r="A2659" s="126"/>
      <c r="B2659" s="127"/>
      <c r="C2659" s="128"/>
      <c r="D2659" s="129"/>
      <c r="E2659" s="129"/>
      <c r="F2659" s="129"/>
      <c r="G2659" s="129"/>
      <c r="H2659" s="129"/>
      <c r="I2659" s="129"/>
      <c r="L2659" s="132"/>
      <c r="Q2659" s="133"/>
      <c r="R2659" s="133"/>
      <c r="S2659" s="133"/>
      <c r="U2659" s="136"/>
      <c r="V2659" s="136"/>
      <c r="X2659" s="137"/>
      <c r="Y2659" s="135"/>
      <c r="AA2659" s="138"/>
    </row>
    <row r="2660" spans="1:27" x14ac:dyDescent="0.2">
      <c r="A2660" s="126"/>
      <c r="B2660" s="127"/>
      <c r="C2660" s="128"/>
      <c r="D2660" s="129"/>
      <c r="E2660" s="129"/>
      <c r="F2660" s="129"/>
      <c r="G2660" s="129"/>
      <c r="H2660" s="129"/>
      <c r="I2660" s="129"/>
      <c r="L2660" s="132"/>
      <c r="Q2660" s="133"/>
      <c r="R2660" s="133"/>
      <c r="S2660" s="133"/>
      <c r="U2660" s="136"/>
      <c r="V2660" s="136"/>
      <c r="X2660" s="137"/>
      <c r="Y2660" s="135"/>
      <c r="AA2660" s="138"/>
    </row>
    <row r="2661" spans="1:27" x14ac:dyDescent="0.2">
      <c r="A2661" s="126"/>
      <c r="B2661" s="127"/>
      <c r="C2661" s="128"/>
      <c r="D2661" s="129"/>
      <c r="E2661" s="129"/>
      <c r="F2661" s="129"/>
      <c r="G2661" s="129"/>
      <c r="H2661" s="129"/>
      <c r="I2661" s="129"/>
      <c r="L2661" s="132"/>
      <c r="Q2661" s="133"/>
      <c r="R2661" s="133"/>
      <c r="S2661" s="133"/>
      <c r="U2661" s="136"/>
      <c r="V2661" s="136"/>
      <c r="X2661" s="137"/>
      <c r="Y2661" s="135"/>
      <c r="AA2661" s="138"/>
    </row>
    <row r="2662" spans="1:27" x14ac:dyDescent="0.2">
      <c r="A2662" s="126"/>
      <c r="B2662" s="127"/>
      <c r="C2662" s="128"/>
      <c r="D2662" s="129"/>
      <c r="E2662" s="129"/>
      <c r="F2662" s="129"/>
      <c r="G2662" s="129"/>
      <c r="H2662" s="129"/>
      <c r="I2662" s="129"/>
      <c r="L2662" s="132"/>
      <c r="Q2662" s="133"/>
      <c r="R2662" s="133"/>
      <c r="S2662" s="133"/>
      <c r="U2662" s="136"/>
      <c r="V2662" s="136"/>
      <c r="X2662" s="137"/>
      <c r="Y2662" s="135"/>
      <c r="AA2662" s="138"/>
    </row>
    <row r="2663" spans="1:27" x14ac:dyDescent="0.2">
      <c r="A2663" s="126"/>
      <c r="B2663" s="127"/>
      <c r="C2663" s="128"/>
      <c r="D2663" s="129"/>
      <c r="E2663" s="129"/>
      <c r="F2663" s="129"/>
      <c r="G2663" s="129"/>
      <c r="H2663" s="129"/>
      <c r="I2663" s="129"/>
      <c r="L2663" s="132"/>
      <c r="Q2663" s="133"/>
      <c r="R2663" s="133"/>
      <c r="S2663" s="133"/>
      <c r="U2663" s="136"/>
      <c r="V2663" s="136"/>
      <c r="X2663" s="137"/>
      <c r="Y2663" s="135"/>
      <c r="AA2663" s="138"/>
    </row>
    <row r="2664" spans="1:27" x14ac:dyDescent="0.2">
      <c r="A2664" s="126"/>
      <c r="B2664" s="127"/>
      <c r="C2664" s="128"/>
      <c r="D2664" s="129"/>
      <c r="E2664" s="129"/>
      <c r="F2664" s="129"/>
      <c r="G2664" s="129"/>
      <c r="H2664" s="129"/>
      <c r="I2664" s="129"/>
      <c r="L2664" s="132"/>
      <c r="Q2664" s="133"/>
      <c r="R2664" s="133"/>
      <c r="S2664" s="133"/>
      <c r="U2664" s="136"/>
      <c r="V2664" s="136"/>
      <c r="X2664" s="137"/>
      <c r="Y2664" s="135"/>
      <c r="AA2664" s="138"/>
    </row>
    <row r="2665" spans="1:27" x14ac:dyDescent="0.2">
      <c r="A2665" s="126"/>
      <c r="B2665" s="127"/>
      <c r="C2665" s="128"/>
      <c r="D2665" s="129"/>
      <c r="E2665" s="129"/>
      <c r="F2665" s="129"/>
      <c r="G2665" s="129"/>
      <c r="H2665" s="129"/>
      <c r="I2665" s="129"/>
      <c r="L2665" s="132"/>
      <c r="Q2665" s="133"/>
      <c r="R2665" s="133"/>
      <c r="S2665" s="133"/>
      <c r="U2665" s="136"/>
      <c r="V2665" s="136"/>
      <c r="X2665" s="137"/>
      <c r="Y2665" s="135"/>
      <c r="AA2665" s="138"/>
    </row>
    <row r="2666" spans="1:27" x14ac:dyDescent="0.2">
      <c r="A2666" s="126"/>
      <c r="B2666" s="127"/>
      <c r="C2666" s="128"/>
      <c r="D2666" s="129"/>
      <c r="E2666" s="129"/>
      <c r="F2666" s="129"/>
      <c r="G2666" s="129"/>
      <c r="H2666" s="129"/>
      <c r="I2666" s="129"/>
      <c r="L2666" s="132"/>
      <c r="Q2666" s="133"/>
      <c r="R2666" s="133"/>
      <c r="S2666" s="133"/>
      <c r="U2666" s="136"/>
      <c r="V2666" s="136"/>
      <c r="X2666" s="137"/>
      <c r="Y2666" s="135"/>
      <c r="AA2666" s="138"/>
    </row>
    <row r="2667" spans="1:27" x14ac:dyDescent="0.2">
      <c r="A2667" s="126"/>
      <c r="B2667" s="127"/>
      <c r="C2667" s="128"/>
      <c r="D2667" s="129"/>
      <c r="E2667" s="129"/>
      <c r="F2667" s="129"/>
      <c r="G2667" s="129"/>
      <c r="H2667" s="129"/>
      <c r="I2667" s="129"/>
      <c r="L2667" s="132"/>
      <c r="Q2667" s="133"/>
      <c r="R2667" s="133"/>
      <c r="S2667" s="133"/>
      <c r="U2667" s="136"/>
      <c r="V2667" s="136"/>
      <c r="X2667" s="137"/>
      <c r="Y2667" s="135"/>
      <c r="AA2667" s="138"/>
    </row>
    <row r="2668" spans="1:27" x14ac:dyDescent="0.2">
      <c r="A2668" s="126"/>
      <c r="B2668" s="127"/>
      <c r="C2668" s="128"/>
      <c r="D2668" s="129"/>
      <c r="E2668" s="129"/>
      <c r="F2668" s="129"/>
      <c r="G2668" s="129"/>
      <c r="H2668" s="129"/>
      <c r="I2668" s="129"/>
      <c r="L2668" s="132"/>
      <c r="Q2668" s="133"/>
      <c r="R2668" s="133"/>
      <c r="S2668" s="133"/>
      <c r="U2668" s="136"/>
      <c r="V2668" s="136"/>
      <c r="X2668" s="137"/>
      <c r="Y2668" s="135"/>
      <c r="AA2668" s="138"/>
    </row>
    <row r="2669" spans="1:27" x14ac:dyDescent="0.2">
      <c r="A2669" s="126"/>
      <c r="B2669" s="127"/>
      <c r="C2669" s="128"/>
      <c r="D2669" s="129"/>
      <c r="E2669" s="129"/>
      <c r="F2669" s="129"/>
      <c r="G2669" s="129"/>
      <c r="H2669" s="129"/>
      <c r="I2669" s="129"/>
      <c r="L2669" s="132"/>
      <c r="Q2669" s="133"/>
      <c r="R2669" s="133"/>
      <c r="S2669" s="133"/>
      <c r="U2669" s="136"/>
      <c r="V2669" s="136"/>
      <c r="X2669" s="137"/>
      <c r="Y2669" s="135"/>
      <c r="AA2669" s="138"/>
    </row>
    <row r="2670" spans="1:27" x14ac:dyDescent="0.2">
      <c r="A2670" s="126"/>
      <c r="B2670" s="127"/>
      <c r="C2670" s="128"/>
      <c r="D2670" s="129"/>
      <c r="E2670" s="129"/>
      <c r="F2670" s="129"/>
      <c r="G2670" s="129"/>
      <c r="H2670" s="129"/>
      <c r="I2670" s="129"/>
      <c r="L2670" s="132"/>
      <c r="Q2670" s="133"/>
      <c r="R2670" s="133"/>
      <c r="S2670" s="133"/>
      <c r="U2670" s="136"/>
      <c r="V2670" s="136"/>
      <c r="X2670" s="137"/>
      <c r="Y2670" s="135"/>
      <c r="AA2670" s="138"/>
    </row>
    <row r="2671" spans="1:27" x14ac:dyDescent="0.2">
      <c r="A2671" s="126"/>
      <c r="B2671" s="127"/>
      <c r="C2671" s="128"/>
      <c r="D2671" s="129"/>
      <c r="E2671" s="129"/>
      <c r="F2671" s="129"/>
      <c r="G2671" s="129"/>
      <c r="H2671" s="129"/>
      <c r="I2671" s="129"/>
      <c r="L2671" s="132"/>
      <c r="Q2671" s="133"/>
      <c r="R2671" s="133"/>
      <c r="S2671" s="133"/>
      <c r="U2671" s="136"/>
      <c r="V2671" s="136"/>
      <c r="X2671" s="137"/>
      <c r="Y2671" s="135"/>
      <c r="AA2671" s="138"/>
    </row>
    <row r="2672" spans="1:27" x14ac:dyDescent="0.2">
      <c r="A2672" s="126"/>
      <c r="B2672" s="127"/>
      <c r="C2672" s="128"/>
      <c r="D2672" s="129"/>
      <c r="E2672" s="129"/>
      <c r="F2672" s="129"/>
      <c r="G2672" s="129"/>
      <c r="H2672" s="129"/>
      <c r="I2672" s="129"/>
      <c r="L2672" s="132"/>
      <c r="Q2672" s="133"/>
      <c r="R2672" s="133"/>
      <c r="S2672" s="133"/>
      <c r="U2672" s="136"/>
      <c r="V2672" s="136"/>
      <c r="X2672" s="137"/>
      <c r="Y2672" s="135"/>
      <c r="AA2672" s="138"/>
    </row>
    <row r="2673" spans="1:27" x14ac:dyDescent="0.2">
      <c r="A2673" s="126"/>
      <c r="B2673" s="127"/>
      <c r="C2673" s="128"/>
      <c r="D2673" s="129"/>
      <c r="E2673" s="129"/>
      <c r="F2673" s="129"/>
      <c r="G2673" s="129"/>
      <c r="H2673" s="129"/>
      <c r="I2673" s="129"/>
      <c r="L2673" s="132"/>
      <c r="Q2673" s="133"/>
      <c r="R2673" s="133"/>
      <c r="S2673" s="133"/>
      <c r="U2673" s="136"/>
      <c r="V2673" s="136"/>
      <c r="X2673" s="137"/>
      <c r="Y2673" s="135"/>
      <c r="AA2673" s="138"/>
    </row>
    <row r="2674" spans="1:27" x14ac:dyDescent="0.2">
      <c r="A2674" s="126"/>
      <c r="B2674" s="127"/>
      <c r="C2674" s="128"/>
      <c r="D2674" s="129"/>
      <c r="E2674" s="129"/>
      <c r="F2674" s="129"/>
      <c r="G2674" s="129"/>
      <c r="H2674" s="129"/>
      <c r="I2674" s="129"/>
      <c r="L2674" s="132"/>
      <c r="Q2674" s="133"/>
      <c r="R2674" s="133"/>
      <c r="S2674" s="133"/>
      <c r="U2674" s="136"/>
      <c r="V2674" s="136"/>
      <c r="X2674" s="137"/>
      <c r="Y2674" s="135"/>
      <c r="AA2674" s="138"/>
    </row>
    <row r="2675" spans="1:27" x14ac:dyDescent="0.2">
      <c r="A2675" s="126"/>
      <c r="B2675" s="127"/>
      <c r="C2675" s="128"/>
      <c r="D2675" s="129"/>
      <c r="E2675" s="129"/>
      <c r="F2675" s="129"/>
      <c r="G2675" s="129"/>
      <c r="H2675" s="129"/>
      <c r="I2675" s="129"/>
      <c r="L2675" s="132"/>
      <c r="Q2675" s="133"/>
      <c r="R2675" s="133"/>
      <c r="S2675" s="133"/>
      <c r="U2675" s="136"/>
      <c r="V2675" s="136"/>
      <c r="X2675" s="137"/>
      <c r="Y2675" s="135"/>
      <c r="AA2675" s="138"/>
    </row>
    <row r="2676" spans="1:27" x14ac:dyDescent="0.2">
      <c r="A2676" s="126"/>
      <c r="B2676" s="127"/>
      <c r="C2676" s="128"/>
      <c r="D2676" s="129"/>
      <c r="E2676" s="129"/>
      <c r="F2676" s="129"/>
      <c r="G2676" s="129"/>
      <c r="H2676" s="129"/>
      <c r="I2676" s="129"/>
      <c r="L2676" s="132"/>
      <c r="Q2676" s="133"/>
      <c r="R2676" s="133"/>
      <c r="S2676" s="133"/>
      <c r="U2676" s="136"/>
      <c r="V2676" s="136"/>
      <c r="X2676" s="137"/>
      <c r="Y2676" s="135"/>
      <c r="AA2676" s="138"/>
    </row>
    <row r="2677" spans="1:27" x14ac:dyDescent="0.2">
      <c r="A2677" s="126"/>
      <c r="B2677" s="127"/>
      <c r="C2677" s="128"/>
      <c r="D2677" s="129"/>
      <c r="E2677" s="129"/>
      <c r="F2677" s="129"/>
      <c r="G2677" s="129"/>
      <c r="H2677" s="129"/>
      <c r="I2677" s="129"/>
      <c r="L2677" s="132"/>
      <c r="Q2677" s="133"/>
      <c r="R2677" s="133"/>
      <c r="S2677" s="133"/>
      <c r="U2677" s="136"/>
      <c r="V2677" s="136"/>
      <c r="X2677" s="137"/>
      <c r="Y2677" s="135"/>
      <c r="AA2677" s="138"/>
    </row>
    <row r="2678" spans="1:27" x14ac:dyDescent="0.2">
      <c r="A2678" s="126"/>
      <c r="B2678" s="127"/>
      <c r="C2678" s="128"/>
      <c r="D2678" s="129"/>
      <c r="E2678" s="129"/>
      <c r="F2678" s="129"/>
      <c r="G2678" s="129"/>
      <c r="H2678" s="129"/>
      <c r="I2678" s="129"/>
      <c r="L2678" s="132"/>
      <c r="Q2678" s="133"/>
      <c r="R2678" s="133"/>
      <c r="S2678" s="133"/>
      <c r="U2678" s="136"/>
      <c r="V2678" s="136"/>
      <c r="X2678" s="137"/>
      <c r="Y2678" s="135"/>
      <c r="AA2678" s="138"/>
    </row>
    <row r="2679" spans="1:27" x14ac:dyDescent="0.2">
      <c r="A2679" s="126"/>
      <c r="B2679" s="127"/>
      <c r="C2679" s="128"/>
      <c r="D2679" s="129"/>
      <c r="E2679" s="129"/>
      <c r="F2679" s="129"/>
      <c r="G2679" s="129"/>
      <c r="H2679" s="129"/>
      <c r="I2679" s="129"/>
      <c r="L2679" s="132"/>
      <c r="Q2679" s="133"/>
      <c r="R2679" s="133"/>
      <c r="S2679" s="133"/>
      <c r="U2679" s="136"/>
      <c r="V2679" s="136"/>
      <c r="X2679" s="137"/>
      <c r="Y2679" s="135"/>
      <c r="AA2679" s="138"/>
    </row>
    <row r="2680" spans="1:27" x14ac:dyDescent="0.2">
      <c r="A2680" s="126"/>
      <c r="B2680" s="127"/>
      <c r="C2680" s="128"/>
      <c r="D2680" s="129"/>
      <c r="E2680" s="129"/>
      <c r="F2680" s="129"/>
      <c r="G2680" s="129"/>
      <c r="H2680" s="129"/>
      <c r="I2680" s="129"/>
      <c r="L2680" s="132"/>
      <c r="Q2680" s="133"/>
      <c r="R2680" s="133"/>
      <c r="S2680" s="133"/>
      <c r="U2680" s="136"/>
      <c r="V2680" s="136"/>
      <c r="X2680" s="137"/>
      <c r="Y2680" s="135"/>
      <c r="AA2680" s="138"/>
    </row>
    <row r="2681" spans="1:27" x14ac:dyDescent="0.2">
      <c r="A2681" s="126"/>
      <c r="B2681" s="127"/>
      <c r="C2681" s="128"/>
      <c r="D2681" s="129"/>
      <c r="E2681" s="129"/>
      <c r="F2681" s="129"/>
      <c r="G2681" s="129"/>
      <c r="H2681" s="129"/>
      <c r="I2681" s="129"/>
      <c r="L2681" s="132"/>
      <c r="Q2681" s="133"/>
      <c r="R2681" s="133"/>
      <c r="S2681" s="133"/>
      <c r="U2681" s="136"/>
      <c r="V2681" s="136"/>
      <c r="X2681" s="137"/>
      <c r="Y2681" s="135"/>
      <c r="AA2681" s="138"/>
    </row>
    <row r="2682" spans="1:27" x14ac:dyDescent="0.2">
      <c r="A2682" s="126"/>
      <c r="B2682" s="127"/>
      <c r="C2682" s="128"/>
      <c r="D2682" s="129"/>
      <c r="E2682" s="129"/>
      <c r="F2682" s="129"/>
      <c r="G2682" s="129"/>
      <c r="H2682" s="129"/>
      <c r="I2682" s="129"/>
      <c r="L2682" s="132"/>
      <c r="Q2682" s="133"/>
      <c r="R2682" s="133"/>
      <c r="S2682" s="133"/>
      <c r="U2682" s="136"/>
      <c r="V2682" s="136"/>
      <c r="X2682" s="137"/>
      <c r="Y2682" s="135"/>
      <c r="AA2682" s="138"/>
    </row>
    <row r="2683" spans="1:27" x14ac:dyDescent="0.2">
      <c r="A2683" s="126"/>
      <c r="B2683" s="127"/>
      <c r="C2683" s="128"/>
      <c r="D2683" s="129"/>
      <c r="E2683" s="129"/>
      <c r="F2683" s="129"/>
      <c r="G2683" s="129"/>
      <c r="H2683" s="129"/>
      <c r="I2683" s="129"/>
      <c r="L2683" s="132"/>
      <c r="Q2683" s="133"/>
      <c r="R2683" s="133"/>
      <c r="S2683" s="133"/>
      <c r="U2683" s="136"/>
      <c r="V2683" s="136"/>
      <c r="X2683" s="137"/>
      <c r="Y2683" s="135"/>
      <c r="AA2683" s="138"/>
    </row>
    <row r="2684" spans="1:27" x14ac:dyDescent="0.2">
      <c r="A2684" s="126"/>
      <c r="B2684" s="127"/>
      <c r="C2684" s="128"/>
      <c r="D2684" s="129"/>
      <c r="E2684" s="129"/>
      <c r="F2684" s="129"/>
      <c r="G2684" s="129"/>
      <c r="H2684" s="129"/>
      <c r="I2684" s="129"/>
      <c r="L2684" s="132"/>
      <c r="Q2684" s="133"/>
      <c r="R2684" s="133"/>
      <c r="S2684" s="133"/>
      <c r="U2684" s="136"/>
      <c r="V2684" s="136"/>
      <c r="X2684" s="137"/>
      <c r="Y2684" s="135"/>
      <c r="AA2684" s="138"/>
    </row>
    <row r="2685" spans="1:27" x14ac:dyDescent="0.2">
      <c r="A2685" s="126"/>
      <c r="B2685" s="127"/>
      <c r="C2685" s="128"/>
      <c r="D2685" s="129"/>
      <c r="E2685" s="129"/>
      <c r="F2685" s="129"/>
      <c r="G2685" s="129"/>
      <c r="H2685" s="129"/>
      <c r="I2685" s="129"/>
      <c r="L2685" s="132"/>
      <c r="Q2685" s="133"/>
      <c r="R2685" s="133"/>
      <c r="S2685" s="133"/>
      <c r="U2685" s="136"/>
      <c r="V2685" s="136"/>
      <c r="X2685" s="137"/>
      <c r="Y2685" s="135"/>
      <c r="AA2685" s="138"/>
    </row>
    <row r="2686" spans="1:27" x14ac:dyDescent="0.2">
      <c r="A2686" s="126"/>
      <c r="B2686" s="127"/>
      <c r="C2686" s="128"/>
      <c r="D2686" s="129"/>
      <c r="E2686" s="129"/>
      <c r="F2686" s="129"/>
      <c r="G2686" s="129"/>
      <c r="H2686" s="129"/>
      <c r="I2686" s="129"/>
      <c r="L2686" s="132"/>
      <c r="Q2686" s="133"/>
      <c r="R2686" s="133"/>
      <c r="S2686" s="133"/>
      <c r="U2686" s="136"/>
      <c r="V2686" s="136"/>
      <c r="X2686" s="137"/>
      <c r="Y2686" s="135"/>
      <c r="AA2686" s="138"/>
    </row>
    <row r="2687" spans="1:27" x14ac:dyDescent="0.2">
      <c r="A2687" s="126"/>
      <c r="B2687" s="127"/>
      <c r="C2687" s="128"/>
      <c r="D2687" s="129"/>
      <c r="E2687" s="129"/>
      <c r="F2687" s="129"/>
      <c r="G2687" s="129"/>
      <c r="H2687" s="129"/>
      <c r="I2687" s="129"/>
      <c r="L2687" s="132"/>
      <c r="Q2687" s="133"/>
      <c r="R2687" s="133"/>
      <c r="S2687" s="133"/>
      <c r="U2687" s="136"/>
      <c r="V2687" s="136"/>
      <c r="X2687" s="137"/>
      <c r="Y2687" s="135"/>
      <c r="AA2687" s="138"/>
    </row>
    <row r="2688" spans="1:27" x14ac:dyDescent="0.2">
      <c r="A2688" s="126"/>
      <c r="B2688" s="127"/>
      <c r="C2688" s="128"/>
      <c r="D2688" s="129"/>
      <c r="E2688" s="129"/>
      <c r="F2688" s="129"/>
      <c r="G2688" s="129"/>
      <c r="H2688" s="129"/>
      <c r="I2688" s="129"/>
      <c r="L2688" s="132"/>
      <c r="Q2688" s="133"/>
      <c r="R2688" s="133"/>
      <c r="S2688" s="133"/>
      <c r="U2688" s="136"/>
      <c r="V2688" s="136"/>
      <c r="X2688" s="137"/>
      <c r="Y2688" s="135"/>
      <c r="AA2688" s="138"/>
    </row>
    <row r="2689" spans="1:27" x14ac:dyDescent="0.2">
      <c r="A2689" s="126"/>
      <c r="B2689" s="127"/>
      <c r="C2689" s="128"/>
      <c r="D2689" s="129"/>
      <c r="E2689" s="129"/>
      <c r="F2689" s="129"/>
      <c r="G2689" s="129"/>
      <c r="H2689" s="129"/>
      <c r="I2689" s="129"/>
      <c r="L2689" s="132"/>
      <c r="Q2689" s="133"/>
      <c r="R2689" s="133"/>
      <c r="S2689" s="133"/>
      <c r="U2689" s="136"/>
      <c r="V2689" s="136"/>
      <c r="X2689" s="137"/>
      <c r="Y2689" s="135"/>
      <c r="AA2689" s="138"/>
    </row>
    <row r="2690" spans="1:27" x14ac:dyDescent="0.2">
      <c r="A2690" s="126"/>
      <c r="B2690" s="127"/>
      <c r="C2690" s="128"/>
      <c r="D2690" s="129"/>
      <c r="E2690" s="129"/>
      <c r="F2690" s="129"/>
      <c r="G2690" s="129"/>
      <c r="H2690" s="129"/>
      <c r="I2690" s="129"/>
      <c r="L2690" s="132"/>
      <c r="Q2690" s="133"/>
      <c r="R2690" s="133"/>
      <c r="S2690" s="133"/>
      <c r="U2690" s="136"/>
      <c r="V2690" s="136"/>
      <c r="X2690" s="137"/>
      <c r="Y2690" s="135"/>
      <c r="AA2690" s="138"/>
    </row>
    <row r="2691" spans="1:27" x14ac:dyDescent="0.2">
      <c r="A2691" s="126"/>
      <c r="B2691" s="127"/>
      <c r="C2691" s="128"/>
      <c r="D2691" s="129"/>
      <c r="E2691" s="129"/>
      <c r="F2691" s="129"/>
      <c r="G2691" s="129"/>
      <c r="H2691" s="129"/>
      <c r="I2691" s="129"/>
      <c r="L2691" s="132"/>
      <c r="Q2691" s="133"/>
      <c r="R2691" s="133"/>
      <c r="S2691" s="133"/>
      <c r="U2691" s="136"/>
      <c r="V2691" s="136"/>
      <c r="X2691" s="137"/>
      <c r="Y2691" s="135"/>
      <c r="AA2691" s="138"/>
    </row>
    <row r="2692" spans="1:27" x14ac:dyDescent="0.2">
      <c r="A2692" s="126"/>
      <c r="B2692" s="127"/>
      <c r="C2692" s="128"/>
      <c r="D2692" s="129"/>
      <c r="E2692" s="129"/>
      <c r="F2692" s="129"/>
      <c r="G2692" s="129"/>
      <c r="H2692" s="129"/>
      <c r="I2692" s="129"/>
      <c r="L2692" s="132"/>
      <c r="Q2692" s="133"/>
      <c r="R2692" s="133"/>
      <c r="S2692" s="133"/>
      <c r="U2692" s="136"/>
      <c r="V2692" s="136"/>
      <c r="X2692" s="137"/>
      <c r="Y2692" s="135"/>
      <c r="AA2692" s="138"/>
    </row>
    <row r="2693" spans="1:27" x14ac:dyDescent="0.2">
      <c r="A2693" s="126"/>
      <c r="B2693" s="127"/>
      <c r="C2693" s="128"/>
      <c r="D2693" s="129"/>
      <c r="E2693" s="129"/>
      <c r="F2693" s="129"/>
      <c r="G2693" s="129"/>
      <c r="H2693" s="129"/>
      <c r="I2693" s="129"/>
      <c r="L2693" s="132"/>
      <c r="Q2693" s="133"/>
      <c r="R2693" s="133"/>
      <c r="S2693" s="133"/>
      <c r="U2693" s="136"/>
      <c r="V2693" s="136"/>
      <c r="X2693" s="137"/>
      <c r="Y2693" s="135"/>
      <c r="AA2693" s="138"/>
    </row>
    <row r="2694" spans="1:27" x14ac:dyDescent="0.2">
      <c r="A2694" s="126"/>
      <c r="B2694" s="127"/>
      <c r="C2694" s="128"/>
      <c r="D2694" s="129"/>
      <c r="E2694" s="129"/>
      <c r="F2694" s="129"/>
      <c r="G2694" s="129"/>
      <c r="H2694" s="129"/>
      <c r="I2694" s="129"/>
      <c r="L2694" s="132"/>
      <c r="Q2694" s="133"/>
      <c r="R2694" s="133"/>
      <c r="S2694" s="133"/>
      <c r="U2694" s="136"/>
      <c r="V2694" s="136"/>
      <c r="X2694" s="137"/>
      <c r="Y2694" s="135"/>
      <c r="AA2694" s="138"/>
    </row>
    <row r="2695" spans="1:27" x14ac:dyDescent="0.2">
      <c r="A2695" s="126"/>
      <c r="B2695" s="127"/>
      <c r="C2695" s="128"/>
      <c r="D2695" s="129"/>
      <c r="E2695" s="129"/>
      <c r="F2695" s="129"/>
      <c r="G2695" s="129"/>
      <c r="H2695" s="129"/>
      <c r="I2695" s="129"/>
      <c r="L2695" s="132"/>
      <c r="Q2695" s="133"/>
      <c r="R2695" s="133"/>
      <c r="S2695" s="133"/>
      <c r="U2695" s="136"/>
      <c r="V2695" s="136"/>
      <c r="X2695" s="137"/>
      <c r="Y2695" s="135"/>
      <c r="AA2695" s="138"/>
    </row>
    <row r="2696" spans="1:27" x14ac:dyDescent="0.2">
      <c r="A2696" s="126"/>
      <c r="B2696" s="127"/>
      <c r="C2696" s="128"/>
      <c r="D2696" s="129"/>
      <c r="E2696" s="129"/>
      <c r="F2696" s="129"/>
      <c r="G2696" s="129"/>
      <c r="H2696" s="129"/>
      <c r="I2696" s="129"/>
      <c r="L2696" s="132"/>
      <c r="Q2696" s="133"/>
      <c r="R2696" s="133"/>
      <c r="S2696" s="133"/>
      <c r="U2696" s="136"/>
      <c r="V2696" s="136"/>
      <c r="X2696" s="137"/>
      <c r="Y2696" s="135"/>
      <c r="AA2696" s="138"/>
    </row>
    <row r="2697" spans="1:27" x14ac:dyDescent="0.2">
      <c r="A2697" s="126"/>
      <c r="B2697" s="127"/>
      <c r="C2697" s="128"/>
      <c r="D2697" s="129"/>
      <c r="E2697" s="129"/>
      <c r="F2697" s="129"/>
      <c r="G2697" s="129"/>
      <c r="H2697" s="129"/>
      <c r="I2697" s="129"/>
      <c r="L2697" s="132"/>
      <c r="Q2697" s="133"/>
      <c r="R2697" s="133"/>
      <c r="S2697" s="133"/>
      <c r="U2697" s="136"/>
      <c r="V2697" s="136"/>
      <c r="X2697" s="137"/>
      <c r="Y2697" s="135"/>
      <c r="AA2697" s="138"/>
    </row>
    <row r="2698" spans="1:27" x14ac:dyDescent="0.2">
      <c r="A2698" s="126"/>
      <c r="B2698" s="127"/>
      <c r="C2698" s="128"/>
      <c r="D2698" s="129"/>
      <c r="E2698" s="129"/>
      <c r="F2698" s="129"/>
      <c r="G2698" s="129"/>
      <c r="H2698" s="129"/>
      <c r="I2698" s="129"/>
      <c r="L2698" s="132"/>
      <c r="Q2698" s="133"/>
      <c r="R2698" s="133"/>
      <c r="S2698" s="133"/>
      <c r="U2698" s="136"/>
      <c r="V2698" s="136"/>
      <c r="X2698" s="137"/>
      <c r="Y2698" s="135"/>
      <c r="AA2698" s="138"/>
    </row>
    <row r="2699" spans="1:27" x14ac:dyDescent="0.2">
      <c r="A2699" s="126"/>
      <c r="B2699" s="127"/>
      <c r="C2699" s="128"/>
      <c r="D2699" s="129"/>
      <c r="E2699" s="129"/>
      <c r="F2699" s="129"/>
      <c r="G2699" s="129"/>
      <c r="H2699" s="129"/>
      <c r="I2699" s="129"/>
      <c r="L2699" s="132"/>
      <c r="Q2699" s="133"/>
      <c r="R2699" s="133"/>
      <c r="S2699" s="133"/>
      <c r="U2699" s="136"/>
      <c r="V2699" s="136"/>
      <c r="X2699" s="137"/>
      <c r="Y2699" s="135"/>
      <c r="AA2699" s="138"/>
    </row>
    <row r="2700" spans="1:27" x14ac:dyDescent="0.2">
      <c r="A2700" s="126"/>
      <c r="B2700" s="127"/>
      <c r="C2700" s="128"/>
      <c r="D2700" s="129"/>
      <c r="E2700" s="129"/>
      <c r="F2700" s="129"/>
      <c r="G2700" s="129"/>
      <c r="H2700" s="129"/>
      <c r="I2700" s="129"/>
      <c r="L2700" s="132"/>
      <c r="Q2700" s="133"/>
      <c r="R2700" s="133"/>
      <c r="S2700" s="133"/>
      <c r="U2700" s="136"/>
      <c r="V2700" s="136"/>
      <c r="X2700" s="137"/>
      <c r="Y2700" s="135"/>
      <c r="AA2700" s="138"/>
    </row>
    <row r="2701" spans="1:27" x14ac:dyDescent="0.2">
      <c r="A2701" s="126"/>
      <c r="B2701" s="127"/>
      <c r="C2701" s="128"/>
      <c r="D2701" s="129"/>
      <c r="E2701" s="129"/>
      <c r="F2701" s="129"/>
      <c r="G2701" s="129"/>
      <c r="H2701" s="129"/>
      <c r="I2701" s="129"/>
      <c r="L2701" s="132"/>
      <c r="Q2701" s="133"/>
      <c r="R2701" s="133"/>
      <c r="S2701" s="133"/>
      <c r="U2701" s="136"/>
      <c r="V2701" s="136"/>
      <c r="X2701" s="137"/>
      <c r="Y2701" s="135"/>
      <c r="AA2701" s="138"/>
    </row>
    <row r="2702" spans="1:27" x14ac:dyDescent="0.2">
      <c r="A2702" s="126"/>
      <c r="B2702" s="127"/>
      <c r="C2702" s="128"/>
      <c r="D2702" s="129"/>
      <c r="E2702" s="129"/>
      <c r="F2702" s="129"/>
      <c r="G2702" s="129"/>
      <c r="H2702" s="129"/>
      <c r="I2702" s="129"/>
      <c r="L2702" s="132"/>
      <c r="Q2702" s="133"/>
      <c r="R2702" s="133"/>
      <c r="S2702" s="133"/>
      <c r="U2702" s="136"/>
      <c r="V2702" s="136"/>
      <c r="X2702" s="137"/>
      <c r="Y2702" s="135"/>
      <c r="AA2702" s="138"/>
    </row>
    <row r="2703" spans="1:27" x14ac:dyDescent="0.2">
      <c r="A2703" s="126"/>
      <c r="B2703" s="127"/>
      <c r="C2703" s="128"/>
      <c r="D2703" s="129"/>
      <c r="E2703" s="129"/>
      <c r="F2703" s="129"/>
      <c r="G2703" s="129"/>
      <c r="H2703" s="129"/>
      <c r="I2703" s="129"/>
      <c r="L2703" s="132"/>
      <c r="Q2703" s="133"/>
      <c r="R2703" s="133"/>
      <c r="S2703" s="133"/>
      <c r="U2703" s="136"/>
      <c r="V2703" s="136"/>
      <c r="X2703" s="137"/>
      <c r="Y2703" s="135"/>
      <c r="AA2703" s="138"/>
    </row>
    <row r="2704" spans="1:27" x14ac:dyDescent="0.2">
      <c r="A2704" s="126"/>
      <c r="B2704" s="127"/>
      <c r="C2704" s="128"/>
      <c r="D2704" s="129"/>
      <c r="E2704" s="129"/>
      <c r="F2704" s="129"/>
      <c r="G2704" s="129"/>
      <c r="H2704" s="129"/>
      <c r="I2704" s="129"/>
      <c r="L2704" s="132"/>
      <c r="Q2704" s="133"/>
      <c r="R2704" s="133"/>
      <c r="S2704" s="133"/>
      <c r="U2704" s="136"/>
      <c r="V2704" s="136"/>
      <c r="X2704" s="137"/>
      <c r="Y2704" s="135"/>
      <c r="AA2704" s="138"/>
    </row>
    <row r="2705" spans="1:27" x14ac:dyDescent="0.2">
      <c r="A2705" s="126"/>
      <c r="B2705" s="127"/>
      <c r="C2705" s="128"/>
      <c r="D2705" s="129"/>
      <c r="E2705" s="129"/>
      <c r="F2705" s="129"/>
      <c r="G2705" s="129"/>
      <c r="H2705" s="129"/>
      <c r="I2705" s="129"/>
      <c r="L2705" s="132"/>
      <c r="Q2705" s="133"/>
      <c r="R2705" s="133"/>
      <c r="S2705" s="133"/>
      <c r="U2705" s="136"/>
      <c r="V2705" s="136"/>
      <c r="X2705" s="137"/>
      <c r="Y2705" s="135"/>
      <c r="AA2705" s="138"/>
    </row>
    <row r="2706" spans="1:27" x14ac:dyDescent="0.2">
      <c r="A2706" s="126"/>
      <c r="B2706" s="127"/>
      <c r="C2706" s="128"/>
      <c r="D2706" s="129"/>
      <c r="E2706" s="129"/>
      <c r="F2706" s="129"/>
      <c r="G2706" s="129"/>
      <c r="H2706" s="129"/>
      <c r="I2706" s="129"/>
      <c r="L2706" s="132"/>
      <c r="Q2706" s="133"/>
      <c r="R2706" s="133"/>
      <c r="S2706" s="133"/>
      <c r="U2706" s="136"/>
      <c r="V2706" s="136"/>
      <c r="X2706" s="137"/>
      <c r="Y2706" s="135"/>
      <c r="AA2706" s="138"/>
    </row>
    <row r="2707" spans="1:27" x14ac:dyDescent="0.2">
      <c r="A2707" s="126"/>
      <c r="B2707" s="127"/>
      <c r="C2707" s="128"/>
      <c r="D2707" s="129"/>
      <c r="E2707" s="129"/>
      <c r="F2707" s="129"/>
      <c r="G2707" s="129"/>
      <c r="H2707" s="129"/>
      <c r="I2707" s="129"/>
      <c r="L2707" s="132"/>
      <c r="Q2707" s="133"/>
      <c r="R2707" s="133"/>
      <c r="S2707" s="133"/>
      <c r="U2707" s="136"/>
      <c r="V2707" s="136"/>
      <c r="X2707" s="137"/>
      <c r="Y2707" s="135"/>
      <c r="AA2707" s="138"/>
    </row>
    <row r="2708" spans="1:27" x14ac:dyDescent="0.2">
      <c r="A2708" s="126"/>
      <c r="B2708" s="127"/>
      <c r="C2708" s="128"/>
      <c r="D2708" s="129"/>
      <c r="E2708" s="129"/>
      <c r="F2708" s="129"/>
      <c r="G2708" s="129"/>
      <c r="H2708" s="129"/>
      <c r="I2708" s="129"/>
      <c r="L2708" s="132"/>
      <c r="Q2708" s="133"/>
      <c r="R2708" s="133"/>
      <c r="S2708" s="133"/>
      <c r="U2708" s="136"/>
      <c r="V2708" s="136"/>
      <c r="X2708" s="137"/>
      <c r="Y2708" s="135"/>
      <c r="AA2708" s="138"/>
    </row>
    <row r="2709" spans="1:27" x14ac:dyDescent="0.2">
      <c r="A2709" s="126"/>
      <c r="B2709" s="127"/>
      <c r="C2709" s="128"/>
      <c r="D2709" s="129"/>
      <c r="E2709" s="129"/>
      <c r="F2709" s="129"/>
      <c r="G2709" s="129"/>
      <c r="H2709" s="129"/>
      <c r="I2709" s="129"/>
      <c r="L2709" s="132"/>
      <c r="Q2709" s="133"/>
      <c r="R2709" s="133"/>
      <c r="S2709" s="133"/>
      <c r="U2709" s="136"/>
      <c r="V2709" s="136"/>
      <c r="X2709" s="137"/>
      <c r="Y2709" s="135"/>
      <c r="AA2709" s="138"/>
    </row>
    <row r="2710" spans="1:27" x14ac:dyDescent="0.2">
      <c r="A2710" s="126"/>
      <c r="B2710" s="127"/>
      <c r="C2710" s="128"/>
      <c r="D2710" s="129"/>
      <c r="E2710" s="129"/>
      <c r="F2710" s="129"/>
      <c r="G2710" s="129"/>
      <c r="H2710" s="129"/>
      <c r="I2710" s="129"/>
      <c r="L2710" s="132"/>
      <c r="Q2710" s="133"/>
      <c r="R2710" s="133"/>
      <c r="S2710" s="133"/>
      <c r="U2710" s="136"/>
      <c r="V2710" s="136"/>
      <c r="X2710" s="137"/>
      <c r="Y2710" s="135"/>
      <c r="AA2710" s="138"/>
    </row>
    <row r="2711" spans="1:27" x14ac:dyDescent="0.2">
      <c r="A2711" s="126"/>
      <c r="B2711" s="127"/>
      <c r="C2711" s="128"/>
      <c r="D2711" s="129"/>
      <c r="E2711" s="129"/>
      <c r="F2711" s="129"/>
      <c r="G2711" s="129"/>
      <c r="H2711" s="129"/>
      <c r="I2711" s="129"/>
      <c r="L2711" s="132"/>
      <c r="Q2711" s="133"/>
      <c r="R2711" s="133"/>
      <c r="S2711" s="133"/>
      <c r="U2711" s="136"/>
      <c r="V2711" s="136"/>
      <c r="X2711" s="137"/>
      <c r="Y2711" s="135"/>
      <c r="AA2711" s="138"/>
    </row>
    <row r="2712" spans="1:27" x14ac:dyDescent="0.2">
      <c r="A2712" s="126"/>
      <c r="B2712" s="127"/>
      <c r="C2712" s="128"/>
      <c r="D2712" s="129"/>
      <c r="E2712" s="129"/>
      <c r="F2712" s="129"/>
      <c r="G2712" s="129"/>
      <c r="H2712" s="129"/>
      <c r="I2712" s="129"/>
      <c r="L2712" s="132"/>
      <c r="Q2712" s="133"/>
      <c r="R2712" s="133"/>
      <c r="S2712" s="133"/>
      <c r="U2712" s="136"/>
      <c r="V2712" s="136"/>
      <c r="X2712" s="137"/>
      <c r="Y2712" s="135"/>
      <c r="AA2712" s="138"/>
    </row>
    <row r="2713" spans="1:27" x14ac:dyDescent="0.2">
      <c r="A2713" s="126"/>
      <c r="B2713" s="127"/>
      <c r="C2713" s="128"/>
      <c r="D2713" s="129"/>
      <c r="E2713" s="129"/>
      <c r="F2713" s="129"/>
      <c r="G2713" s="129"/>
      <c r="H2713" s="129"/>
      <c r="I2713" s="129"/>
      <c r="L2713" s="132"/>
      <c r="Q2713" s="133"/>
      <c r="R2713" s="133"/>
      <c r="S2713" s="133"/>
      <c r="U2713" s="136"/>
      <c r="V2713" s="136"/>
      <c r="X2713" s="137"/>
      <c r="Y2713" s="135"/>
      <c r="AA2713" s="138"/>
    </row>
    <row r="2714" spans="1:27" x14ac:dyDescent="0.2">
      <c r="A2714" s="126"/>
      <c r="B2714" s="127"/>
      <c r="C2714" s="128"/>
      <c r="D2714" s="129"/>
      <c r="E2714" s="129"/>
      <c r="F2714" s="129"/>
      <c r="G2714" s="129"/>
      <c r="H2714" s="129"/>
      <c r="I2714" s="129"/>
      <c r="L2714" s="132"/>
      <c r="Q2714" s="133"/>
      <c r="R2714" s="133"/>
      <c r="S2714" s="133"/>
      <c r="U2714" s="136"/>
      <c r="V2714" s="136"/>
      <c r="X2714" s="137"/>
      <c r="Y2714" s="135"/>
      <c r="AA2714" s="138"/>
    </row>
    <row r="2715" spans="1:27" x14ac:dyDescent="0.2">
      <c r="A2715" s="126"/>
      <c r="B2715" s="127"/>
      <c r="C2715" s="128"/>
      <c r="D2715" s="129"/>
      <c r="E2715" s="129"/>
      <c r="F2715" s="129"/>
      <c r="G2715" s="129"/>
      <c r="H2715" s="129"/>
      <c r="I2715" s="129"/>
      <c r="L2715" s="132"/>
      <c r="Q2715" s="133"/>
      <c r="R2715" s="133"/>
      <c r="S2715" s="133"/>
      <c r="U2715" s="136"/>
      <c r="V2715" s="136"/>
      <c r="X2715" s="137"/>
      <c r="Y2715" s="135"/>
      <c r="AA2715" s="138"/>
    </row>
    <row r="2716" spans="1:27" x14ac:dyDescent="0.2">
      <c r="A2716" s="126"/>
      <c r="B2716" s="127"/>
      <c r="C2716" s="128"/>
      <c r="D2716" s="129"/>
      <c r="E2716" s="129"/>
      <c r="F2716" s="129"/>
      <c r="G2716" s="129"/>
      <c r="H2716" s="129"/>
      <c r="I2716" s="129"/>
      <c r="L2716" s="132"/>
      <c r="Q2716" s="133"/>
      <c r="R2716" s="133"/>
      <c r="S2716" s="133"/>
      <c r="U2716" s="136"/>
      <c r="V2716" s="136"/>
      <c r="X2716" s="137"/>
      <c r="Y2716" s="135"/>
      <c r="AA2716" s="138"/>
    </row>
    <row r="2717" spans="1:27" x14ac:dyDescent="0.2">
      <c r="A2717" s="126"/>
      <c r="B2717" s="127"/>
      <c r="C2717" s="128"/>
      <c r="D2717" s="129"/>
      <c r="E2717" s="129"/>
      <c r="F2717" s="129"/>
      <c r="G2717" s="129"/>
      <c r="H2717" s="129"/>
      <c r="I2717" s="129"/>
      <c r="L2717" s="132"/>
      <c r="Q2717" s="133"/>
      <c r="R2717" s="133"/>
      <c r="S2717" s="133"/>
      <c r="U2717" s="136"/>
      <c r="V2717" s="136"/>
      <c r="X2717" s="137"/>
      <c r="Y2717" s="135"/>
      <c r="AA2717" s="138"/>
    </row>
    <row r="2718" spans="1:27" x14ac:dyDescent="0.2">
      <c r="A2718" s="126"/>
      <c r="B2718" s="127"/>
      <c r="C2718" s="128"/>
      <c r="D2718" s="129"/>
      <c r="E2718" s="129"/>
      <c r="F2718" s="129"/>
      <c r="G2718" s="129"/>
      <c r="H2718" s="129"/>
      <c r="I2718" s="129"/>
      <c r="L2718" s="132"/>
      <c r="Q2718" s="133"/>
      <c r="R2718" s="133"/>
      <c r="S2718" s="133"/>
      <c r="U2718" s="136"/>
      <c r="V2718" s="136"/>
      <c r="X2718" s="137"/>
      <c r="Y2718" s="135"/>
      <c r="AA2718" s="138"/>
    </row>
    <row r="2719" spans="1:27" x14ac:dyDescent="0.2">
      <c r="A2719" s="126"/>
      <c r="B2719" s="127"/>
      <c r="C2719" s="128"/>
      <c r="D2719" s="129"/>
      <c r="E2719" s="129"/>
      <c r="F2719" s="129"/>
      <c r="G2719" s="129"/>
      <c r="H2719" s="129"/>
      <c r="I2719" s="129"/>
      <c r="L2719" s="132"/>
      <c r="Q2719" s="133"/>
      <c r="R2719" s="133"/>
      <c r="S2719" s="133"/>
      <c r="U2719" s="136"/>
      <c r="V2719" s="136"/>
      <c r="X2719" s="137"/>
      <c r="Y2719" s="135"/>
      <c r="AA2719" s="138"/>
    </row>
    <row r="2720" spans="1:27" x14ac:dyDescent="0.2">
      <c r="A2720" s="126"/>
      <c r="B2720" s="127"/>
      <c r="C2720" s="128"/>
      <c r="D2720" s="129"/>
      <c r="E2720" s="129"/>
      <c r="F2720" s="129"/>
      <c r="G2720" s="129"/>
      <c r="H2720" s="129"/>
      <c r="I2720" s="129"/>
      <c r="L2720" s="132"/>
      <c r="Q2720" s="133"/>
      <c r="R2720" s="133"/>
      <c r="S2720" s="133"/>
      <c r="U2720" s="136"/>
      <c r="V2720" s="136"/>
      <c r="X2720" s="137"/>
      <c r="Y2720" s="135"/>
      <c r="AA2720" s="138"/>
    </row>
    <row r="2721" spans="1:27" x14ac:dyDescent="0.2">
      <c r="A2721" s="126"/>
      <c r="B2721" s="127"/>
      <c r="C2721" s="128"/>
      <c r="D2721" s="129"/>
      <c r="E2721" s="129"/>
      <c r="F2721" s="129"/>
      <c r="G2721" s="129"/>
      <c r="H2721" s="129"/>
      <c r="I2721" s="129"/>
      <c r="L2721" s="132"/>
      <c r="Q2721" s="133"/>
      <c r="R2721" s="133"/>
      <c r="S2721" s="133"/>
      <c r="U2721" s="136"/>
      <c r="V2721" s="136"/>
      <c r="X2721" s="137"/>
      <c r="Y2721" s="135"/>
      <c r="AA2721" s="138"/>
    </row>
    <row r="2722" spans="1:27" x14ac:dyDescent="0.2">
      <c r="A2722" s="126"/>
      <c r="B2722" s="127"/>
      <c r="C2722" s="128"/>
      <c r="D2722" s="129"/>
      <c r="E2722" s="129"/>
      <c r="F2722" s="129"/>
      <c r="G2722" s="129"/>
      <c r="H2722" s="129"/>
      <c r="I2722" s="129"/>
      <c r="L2722" s="132"/>
      <c r="Q2722" s="133"/>
      <c r="R2722" s="133"/>
      <c r="S2722" s="133"/>
      <c r="U2722" s="136"/>
      <c r="V2722" s="136"/>
      <c r="X2722" s="137"/>
      <c r="Y2722" s="135"/>
      <c r="AA2722" s="138"/>
    </row>
    <row r="2723" spans="1:27" x14ac:dyDescent="0.2">
      <c r="A2723" s="126"/>
      <c r="B2723" s="127"/>
      <c r="C2723" s="128"/>
      <c r="D2723" s="129"/>
      <c r="E2723" s="129"/>
      <c r="F2723" s="129"/>
      <c r="G2723" s="129"/>
      <c r="H2723" s="129"/>
      <c r="I2723" s="129"/>
      <c r="L2723" s="132"/>
      <c r="Q2723" s="133"/>
      <c r="R2723" s="133"/>
      <c r="S2723" s="133"/>
      <c r="U2723" s="136"/>
      <c r="V2723" s="136"/>
      <c r="X2723" s="137"/>
      <c r="Y2723" s="135"/>
      <c r="AA2723" s="138"/>
    </row>
    <row r="2724" spans="1:27" x14ac:dyDescent="0.2">
      <c r="A2724" s="126"/>
      <c r="B2724" s="127"/>
      <c r="C2724" s="128"/>
      <c r="D2724" s="129"/>
      <c r="E2724" s="129"/>
      <c r="F2724" s="129"/>
      <c r="G2724" s="129"/>
      <c r="H2724" s="129"/>
      <c r="I2724" s="129"/>
      <c r="L2724" s="132"/>
      <c r="Q2724" s="133"/>
      <c r="R2724" s="133"/>
      <c r="S2724" s="133"/>
      <c r="U2724" s="136"/>
      <c r="V2724" s="136"/>
      <c r="X2724" s="137"/>
      <c r="Y2724" s="135"/>
      <c r="AA2724" s="138"/>
    </row>
    <row r="2725" spans="1:27" x14ac:dyDescent="0.2">
      <c r="A2725" s="126"/>
      <c r="B2725" s="127"/>
      <c r="C2725" s="128"/>
      <c r="D2725" s="129"/>
      <c r="E2725" s="129"/>
      <c r="F2725" s="129"/>
      <c r="G2725" s="129"/>
      <c r="H2725" s="129"/>
      <c r="I2725" s="129"/>
      <c r="L2725" s="132"/>
      <c r="Q2725" s="133"/>
      <c r="R2725" s="133"/>
      <c r="S2725" s="133"/>
      <c r="U2725" s="136"/>
      <c r="V2725" s="136"/>
      <c r="X2725" s="137"/>
      <c r="Y2725" s="135"/>
      <c r="AA2725" s="138"/>
    </row>
    <row r="2726" spans="1:27" x14ac:dyDescent="0.2">
      <c r="A2726" s="126"/>
      <c r="B2726" s="127"/>
      <c r="C2726" s="128"/>
      <c r="D2726" s="129"/>
      <c r="E2726" s="129"/>
      <c r="F2726" s="129"/>
      <c r="G2726" s="129"/>
      <c r="H2726" s="129"/>
      <c r="I2726" s="129"/>
      <c r="L2726" s="132"/>
      <c r="Q2726" s="133"/>
      <c r="R2726" s="133"/>
      <c r="S2726" s="133"/>
      <c r="U2726" s="136"/>
      <c r="V2726" s="136"/>
      <c r="X2726" s="137"/>
      <c r="Y2726" s="135"/>
      <c r="AA2726" s="138"/>
    </row>
    <row r="2727" spans="1:27" x14ac:dyDescent="0.2">
      <c r="A2727" s="126"/>
      <c r="B2727" s="127"/>
      <c r="C2727" s="128"/>
      <c r="D2727" s="129"/>
      <c r="E2727" s="129"/>
      <c r="F2727" s="129"/>
      <c r="G2727" s="129"/>
      <c r="H2727" s="129"/>
      <c r="I2727" s="129"/>
      <c r="L2727" s="132"/>
      <c r="Q2727" s="133"/>
      <c r="R2727" s="133"/>
      <c r="S2727" s="133"/>
      <c r="U2727" s="136"/>
      <c r="V2727" s="136"/>
      <c r="X2727" s="137"/>
      <c r="Y2727" s="135"/>
      <c r="AA2727" s="138"/>
    </row>
    <row r="2728" spans="1:27" x14ac:dyDescent="0.2">
      <c r="A2728" s="126"/>
      <c r="B2728" s="127"/>
      <c r="C2728" s="128"/>
      <c r="D2728" s="129"/>
      <c r="E2728" s="129"/>
      <c r="F2728" s="129"/>
      <c r="G2728" s="129"/>
      <c r="H2728" s="129"/>
      <c r="I2728" s="129"/>
      <c r="L2728" s="132"/>
      <c r="Q2728" s="133"/>
      <c r="R2728" s="133"/>
      <c r="S2728" s="133"/>
      <c r="U2728" s="136"/>
      <c r="V2728" s="136"/>
      <c r="X2728" s="137"/>
      <c r="Y2728" s="135"/>
      <c r="AA2728" s="138"/>
    </row>
    <row r="2729" spans="1:27" x14ac:dyDescent="0.2">
      <c r="A2729" s="126"/>
      <c r="B2729" s="127"/>
      <c r="C2729" s="128"/>
      <c r="D2729" s="129"/>
      <c r="E2729" s="129"/>
      <c r="F2729" s="129"/>
      <c r="G2729" s="129"/>
      <c r="H2729" s="129"/>
      <c r="I2729" s="129"/>
      <c r="L2729" s="132"/>
      <c r="Q2729" s="133"/>
      <c r="R2729" s="133"/>
      <c r="S2729" s="133"/>
      <c r="U2729" s="136"/>
      <c r="V2729" s="136"/>
      <c r="X2729" s="137"/>
      <c r="Y2729" s="135"/>
      <c r="AA2729" s="138"/>
    </row>
    <row r="2730" spans="1:27" x14ac:dyDescent="0.2">
      <c r="A2730" s="126"/>
      <c r="B2730" s="127"/>
      <c r="C2730" s="128"/>
      <c r="D2730" s="129"/>
      <c r="E2730" s="129"/>
      <c r="F2730" s="129"/>
      <c r="G2730" s="129"/>
      <c r="H2730" s="129"/>
      <c r="I2730" s="129"/>
      <c r="L2730" s="132"/>
      <c r="Q2730" s="133"/>
      <c r="R2730" s="133"/>
      <c r="S2730" s="133"/>
      <c r="U2730" s="136"/>
      <c r="V2730" s="136"/>
      <c r="X2730" s="137"/>
      <c r="Y2730" s="135"/>
      <c r="AA2730" s="138"/>
    </row>
    <row r="2731" spans="1:27" x14ac:dyDescent="0.2">
      <c r="A2731" s="126"/>
      <c r="B2731" s="127"/>
      <c r="C2731" s="128"/>
      <c r="D2731" s="129"/>
      <c r="E2731" s="129"/>
      <c r="F2731" s="129"/>
      <c r="G2731" s="129"/>
      <c r="H2731" s="129"/>
      <c r="I2731" s="129"/>
      <c r="L2731" s="132"/>
      <c r="Q2731" s="133"/>
      <c r="R2731" s="133"/>
      <c r="S2731" s="133"/>
      <c r="U2731" s="136"/>
      <c r="V2731" s="136"/>
      <c r="X2731" s="137"/>
      <c r="Y2731" s="135"/>
      <c r="AA2731" s="138"/>
    </row>
    <row r="2732" spans="1:27" x14ac:dyDescent="0.2">
      <c r="A2732" s="126"/>
      <c r="B2732" s="127"/>
      <c r="C2732" s="128"/>
      <c r="D2732" s="129"/>
      <c r="E2732" s="129"/>
      <c r="F2732" s="129"/>
      <c r="G2732" s="129"/>
      <c r="H2732" s="129"/>
      <c r="I2732" s="129"/>
      <c r="L2732" s="132"/>
      <c r="Q2732" s="133"/>
      <c r="R2732" s="133"/>
      <c r="S2732" s="133"/>
      <c r="U2732" s="136"/>
      <c r="V2732" s="136"/>
      <c r="X2732" s="137"/>
      <c r="Y2732" s="135"/>
      <c r="AA2732" s="138"/>
    </row>
    <row r="2733" spans="1:27" x14ac:dyDescent="0.2">
      <c r="A2733" s="126"/>
      <c r="B2733" s="127"/>
      <c r="C2733" s="128"/>
      <c r="D2733" s="129"/>
      <c r="E2733" s="129"/>
      <c r="F2733" s="129"/>
      <c r="G2733" s="129"/>
      <c r="H2733" s="129"/>
      <c r="I2733" s="129"/>
      <c r="L2733" s="132"/>
      <c r="Q2733" s="133"/>
      <c r="R2733" s="133"/>
      <c r="S2733" s="133"/>
      <c r="U2733" s="136"/>
      <c r="V2733" s="136"/>
      <c r="X2733" s="137"/>
      <c r="Y2733" s="135"/>
      <c r="AA2733" s="138"/>
    </row>
    <row r="2734" spans="1:27" x14ac:dyDescent="0.2">
      <c r="A2734" s="126"/>
      <c r="B2734" s="127"/>
      <c r="C2734" s="128"/>
      <c r="D2734" s="129"/>
      <c r="E2734" s="129"/>
      <c r="F2734" s="129"/>
      <c r="G2734" s="129"/>
      <c r="H2734" s="129"/>
      <c r="I2734" s="129"/>
      <c r="L2734" s="132"/>
      <c r="Q2734" s="133"/>
      <c r="R2734" s="133"/>
      <c r="S2734" s="133"/>
      <c r="U2734" s="136"/>
      <c r="V2734" s="136"/>
      <c r="X2734" s="137"/>
      <c r="Y2734" s="135"/>
      <c r="AA2734" s="138"/>
    </row>
    <row r="2735" spans="1:27" x14ac:dyDescent="0.2">
      <c r="A2735" s="126"/>
      <c r="B2735" s="127"/>
      <c r="C2735" s="128"/>
      <c r="D2735" s="129"/>
      <c r="E2735" s="129"/>
      <c r="F2735" s="129"/>
      <c r="G2735" s="129"/>
      <c r="H2735" s="129"/>
      <c r="I2735" s="129"/>
      <c r="L2735" s="132"/>
      <c r="Q2735" s="133"/>
      <c r="R2735" s="133"/>
      <c r="S2735" s="133"/>
      <c r="U2735" s="136"/>
      <c r="V2735" s="136"/>
      <c r="X2735" s="137"/>
      <c r="Y2735" s="135"/>
      <c r="AA2735" s="138"/>
    </row>
    <row r="2736" spans="1:27" x14ac:dyDescent="0.2">
      <c r="A2736" s="126"/>
      <c r="B2736" s="127"/>
      <c r="C2736" s="128"/>
      <c r="D2736" s="129"/>
      <c r="E2736" s="129"/>
      <c r="F2736" s="129"/>
      <c r="G2736" s="129"/>
      <c r="H2736" s="129"/>
      <c r="I2736" s="129"/>
      <c r="L2736" s="132"/>
      <c r="Q2736" s="133"/>
      <c r="R2736" s="133"/>
      <c r="S2736" s="133"/>
      <c r="U2736" s="136"/>
      <c r="V2736" s="136"/>
      <c r="X2736" s="137"/>
      <c r="Y2736" s="135"/>
      <c r="AA2736" s="138"/>
    </row>
    <row r="2737" spans="1:27" x14ac:dyDescent="0.2">
      <c r="A2737" s="126"/>
      <c r="B2737" s="127"/>
      <c r="C2737" s="128"/>
      <c r="D2737" s="129"/>
      <c r="E2737" s="129"/>
      <c r="F2737" s="129"/>
      <c r="G2737" s="129"/>
      <c r="H2737" s="129"/>
      <c r="I2737" s="129"/>
      <c r="L2737" s="132"/>
      <c r="Q2737" s="133"/>
      <c r="R2737" s="133"/>
      <c r="S2737" s="133"/>
      <c r="U2737" s="136"/>
      <c r="V2737" s="136"/>
      <c r="X2737" s="137"/>
      <c r="Y2737" s="135"/>
      <c r="AA2737" s="138"/>
    </row>
    <row r="2738" spans="1:27" x14ac:dyDescent="0.2">
      <c r="A2738" s="126"/>
      <c r="B2738" s="127"/>
      <c r="C2738" s="128"/>
      <c r="D2738" s="129"/>
      <c r="E2738" s="129"/>
      <c r="F2738" s="129"/>
      <c r="G2738" s="129"/>
      <c r="H2738" s="129"/>
      <c r="I2738" s="129"/>
      <c r="L2738" s="132"/>
      <c r="Q2738" s="133"/>
      <c r="R2738" s="133"/>
      <c r="S2738" s="133"/>
      <c r="U2738" s="136"/>
      <c r="V2738" s="136"/>
      <c r="X2738" s="137"/>
      <c r="Y2738" s="135"/>
      <c r="AA2738" s="138"/>
    </row>
    <row r="2739" spans="1:27" x14ac:dyDescent="0.2">
      <c r="A2739" s="126"/>
      <c r="B2739" s="127"/>
      <c r="C2739" s="128"/>
      <c r="D2739" s="129"/>
      <c r="E2739" s="129"/>
      <c r="F2739" s="129"/>
      <c r="G2739" s="129"/>
      <c r="H2739" s="129"/>
      <c r="I2739" s="129"/>
      <c r="L2739" s="132"/>
      <c r="Q2739" s="133"/>
      <c r="R2739" s="133"/>
      <c r="S2739" s="133"/>
      <c r="U2739" s="136"/>
      <c r="V2739" s="136"/>
      <c r="X2739" s="137"/>
      <c r="Y2739" s="135"/>
      <c r="AA2739" s="138"/>
    </row>
    <row r="2740" spans="1:27" x14ac:dyDescent="0.2">
      <c r="A2740" s="126"/>
      <c r="B2740" s="127"/>
      <c r="C2740" s="128"/>
      <c r="D2740" s="129"/>
      <c r="E2740" s="129"/>
      <c r="F2740" s="129"/>
      <c r="G2740" s="129"/>
      <c r="H2740" s="129"/>
      <c r="I2740" s="129"/>
      <c r="L2740" s="132"/>
      <c r="Q2740" s="133"/>
      <c r="R2740" s="133"/>
      <c r="S2740" s="133"/>
      <c r="U2740" s="136"/>
      <c r="V2740" s="136"/>
      <c r="X2740" s="137"/>
      <c r="Y2740" s="135"/>
      <c r="AA2740" s="138"/>
    </row>
    <row r="2741" spans="1:27" x14ac:dyDescent="0.2">
      <c r="A2741" s="126"/>
      <c r="B2741" s="127"/>
      <c r="C2741" s="128"/>
      <c r="D2741" s="129"/>
      <c r="E2741" s="129"/>
      <c r="F2741" s="129"/>
      <c r="G2741" s="129"/>
      <c r="H2741" s="129"/>
      <c r="I2741" s="129"/>
      <c r="L2741" s="132"/>
      <c r="Q2741" s="133"/>
      <c r="R2741" s="133"/>
      <c r="S2741" s="133"/>
      <c r="U2741" s="136"/>
      <c r="V2741" s="136"/>
      <c r="X2741" s="137"/>
      <c r="Y2741" s="135"/>
      <c r="AA2741" s="138"/>
    </row>
    <row r="2742" spans="1:27" x14ac:dyDescent="0.2">
      <c r="A2742" s="126"/>
      <c r="B2742" s="127"/>
      <c r="C2742" s="128"/>
      <c r="D2742" s="129"/>
      <c r="E2742" s="129"/>
      <c r="F2742" s="129"/>
      <c r="G2742" s="129"/>
      <c r="H2742" s="129"/>
      <c r="I2742" s="129"/>
      <c r="L2742" s="132"/>
      <c r="Q2742" s="133"/>
      <c r="R2742" s="133"/>
      <c r="S2742" s="133"/>
      <c r="U2742" s="136"/>
      <c r="V2742" s="136"/>
      <c r="X2742" s="137"/>
      <c r="Y2742" s="135"/>
      <c r="AA2742" s="138"/>
    </row>
    <row r="2743" spans="1:27" x14ac:dyDescent="0.2">
      <c r="A2743" s="126"/>
      <c r="B2743" s="127"/>
      <c r="C2743" s="128"/>
      <c r="D2743" s="129"/>
      <c r="E2743" s="129"/>
      <c r="F2743" s="129"/>
      <c r="G2743" s="129"/>
      <c r="H2743" s="129"/>
      <c r="I2743" s="129"/>
      <c r="L2743" s="132"/>
      <c r="Q2743" s="133"/>
      <c r="R2743" s="133"/>
      <c r="S2743" s="133"/>
      <c r="U2743" s="136"/>
      <c r="V2743" s="136"/>
      <c r="X2743" s="137"/>
      <c r="Y2743" s="135"/>
      <c r="AA2743" s="138"/>
    </row>
    <row r="2744" spans="1:27" x14ac:dyDescent="0.2">
      <c r="A2744" s="126"/>
      <c r="B2744" s="127"/>
      <c r="C2744" s="128"/>
      <c r="D2744" s="129"/>
      <c r="E2744" s="129"/>
      <c r="F2744" s="129"/>
      <c r="G2744" s="129"/>
      <c r="H2744" s="129"/>
      <c r="I2744" s="129"/>
      <c r="L2744" s="132"/>
      <c r="Q2744" s="133"/>
      <c r="R2744" s="133"/>
      <c r="S2744" s="133"/>
      <c r="U2744" s="136"/>
      <c r="V2744" s="136"/>
      <c r="X2744" s="137"/>
      <c r="Y2744" s="135"/>
      <c r="AA2744" s="138"/>
    </row>
    <row r="2745" spans="1:27" x14ac:dyDescent="0.2">
      <c r="A2745" s="126"/>
      <c r="B2745" s="127"/>
      <c r="C2745" s="128"/>
      <c r="D2745" s="129"/>
      <c r="E2745" s="129"/>
      <c r="F2745" s="129"/>
      <c r="G2745" s="129"/>
      <c r="H2745" s="129"/>
      <c r="I2745" s="129"/>
      <c r="L2745" s="132"/>
      <c r="Q2745" s="133"/>
      <c r="R2745" s="133"/>
      <c r="S2745" s="133"/>
      <c r="U2745" s="136"/>
      <c r="V2745" s="136"/>
      <c r="X2745" s="137"/>
      <c r="Y2745" s="135"/>
      <c r="AA2745" s="138"/>
    </row>
    <row r="2746" spans="1:27" x14ac:dyDescent="0.2">
      <c r="A2746" s="126"/>
      <c r="B2746" s="127"/>
      <c r="C2746" s="128"/>
      <c r="D2746" s="129"/>
      <c r="E2746" s="129"/>
      <c r="F2746" s="129"/>
      <c r="G2746" s="129"/>
      <c r="H2746" s="129"/>
      <c r="I2746" s="129"/>
      <c r="L2746" s="132"/>
      <c r="Q2746" s="133"/>
      <c r="R2746" s="133"/>
      <c r="S2746" s="133"/>
      <c r="U2746" s="136"/>
      <c r="V2746" s="136"/>
      <c r="X2746" s="137"/>
      <c r="Y2746" s="135"/>
      <c r="AA2746" s="138"/>
    </row>
    <row r="2747" spans="1:27" x14ac:dyDescent="0.2">
      <c r="A2747" s="126"/>
      <c r="B2747" s="127"/>
      <c r="C2747" s="128"/>
      <c r="D2747" s="129"/>
      <c r="E2747" s="129"/>
      <c r="F2747" s="129"/>
      <c r="G2747" s="129"/>
      <c r="H2747" s="129"/>
      <c r="I2747" s="129"/>
      <c r="L2747" s="132"/>
      <c r="Q2747" s="133"/>
      <c r="R2747" s="133"/>
      <c r="S2747" s="133"/>
      <c r="U2747" s="136"/>
      <c r="V2747" s="136"/>
      <c r="X2747" s="137"/>
      <c r="Y2747" s="135"/>
      <c r="AA2747" s="138"/>
    </row>
    <row r="2748" spans="1:27" x14ac:dyDescent="0.2">
      <c r="A2748" s="126"/>
      <c r="B2748" s="127"/>
      <c r="C2748" s="128"/>
      <c r="D2748" s="129"/>
      <c r="E2748" s="129"/>
      <c r="F2748" s="129"/>
      <c r="G2748" s="129"/>
      <c r="H2748" s="129"/>
      <c r="I2748" s="129"/>
      <c r="L2748" s="132"/>
      <c r="Q2748" s="133"/>
      <c r="R2748" s="133"/>
      <c r="S2748" s="133"/>
      <c r="U2748" s="136"/>
      <c r="V2748" s="136"/>
      <c r="X2748" s="137"/>
      <c r="Y2748" s="135"/>
      <c r="AA2748" s="138"/>
    </row>
    <row r="2749" spans="1:27" x14ac:dyDescent="0.2">
      <c r="A2749" s="126"/>
      <c r="B2749" s="127"/>
      <c r="C2749" s="128"/>
      <c r="D2749" s="129"/>
      <c r="E2749" s="129"/>
      <c r="F2749" s="129"/>
      <c r="G2749" s="129"/>
      <c r="H2749" s="129"/>
      <c r="I2749" s="129"/>
      <c r="L2749" s="132"/>
      <c r="Q2749" s="133"/>
      <c r="R2749" s="133"/>
      <c r="S2749" s="133"/>
      <c r="U2749" s="136"/>
      <c r="V2749" s="136"/>
      <c r="X2749" s="137"/>
      <c r="Y2749" s="135"/>
      <c r="AA2749" s="138"/>
    </row>
    <row r="2750" spans="1:27" x14ac:dyDescent="0.2">
      <c r="A2750" s="126"/>
      <c r="B2750" s="127"/>
      <c r="C2750" s="128"/>
      <c r="D2750" s="129"/>
      <c r="E2750" s="129"/>
      <c r="F2750" s="129"/>
      <c r="G2750" s="129"/>
      <c r="H2750" s="129"/>
      <c r="I2750" s="129"/>
      <c r="L2750" s="132"/>
      <c r="Q2750" s="133"/>
      <c r="R2750" s="133"/>
      <c r="S2750" s="133"/>
      <c r="U2750" s="136"/>
      <c r="V2750" s="136"/>
      <c r="X2750" s="137"/>
      <c r="Y2750" s="135"/>
      <c r="AA2750" s="138"/>
    </row>
    <row r="2751" spans="1:27" x14ac:dyDescent="0.2">
      <c r="A2751" s="126"/>
      <c r="B2751" s="127"/>
      <c r="C2751" s="128"/>
      <c r="D2751" s="129"/>
      <c r="E2751" s="129"/>
      <c r="F2751" s="129"/>
      <c r="G2751" s="129"/>
      <c r="H2751" s="129"/>
      <c r="I2751" s="129"/>
      <c r="L2751" s="132"/>
      <c r="Q2751" s="133"/>
      <c r="R2751" s="133"/>
      <c r="S2751" s="133"/>
      <c r="U2751" s="136"/>
      <c r="V2751" s="136"/>
      <c r="X2751" s="137"/>
      <c r="Y2751" s="135"/>
      <c r="AA2751" s="138"/>
    </row>
    <row r="2752" spans="1:27" x14ac:dyDescent="0.2">
      <c r="A2752" s="126"/>
      <c r="B2752" s="127"/>
      <c r="C2752" s="128"/>
      <c r="D2752" s="129"/>
      <c r="E2752" s="129"/>
      <c r="F2752" s="129"/>
      <c r="G2752" s="129"/>
      <c r="H2752" s="129"/>
      <c r="I2752" s="129"/>
      <c r="L2752" s="132"/>
      <c r="Q2752" s="133"/>
      <c r="R2752" s="133"/>
      <c r="S2752" s="133"/>
      <c r="U2752" s="136"/>
      <c r="V2752" s="136"/>
      <c r="X2752" s="137"/>
      <c r="Y2752" s="135"/>
      <c r="AA2752" s="138"/>
    </row>
    <row r="2753" spans="1:27" x14ac:dyDescent="0.2">
      <c r="A2753" s="126"/>
      <c r="B2753" s="127"/>
      <c r="C2753" s="128"/>
      <c r="D2753" s="129"/>
      <c r="E2753" s="129"/>
      <c r="F2753" s="129"/>
      <c r="G2753" s="129"/>
      <c r="H2753" s="129"/>
      <c r="I2753" s="129"/>
      <c r="L2753" s="132"/>
      <c r="Q2753" s="133"/>
      <c r="R2753" s="133"/>
      <c r="S2753" s="133"/>
      <c r="U2753" s="136"/>
      <c r="V2753" s="136"/>
      <c r="X2753" s="137"/>
      <c r="Y2753" s="135"/>
      <c r="AA2753" s="138"/>
    </row>
    <row r="2754" spans="1:27" x14ac:dyDescent="0.2">
      <c r="A2754" s="126"/>
      <c r="B2754" s="127"/>
      <c r="C2754" s="128"/>
      <c r="D2754" s="129"/>
      <c r="E2754" s="129"/>
      <c r="F2754" s="129"/>
      <c r="G2754" s="129"/>
      <c r="H2754" s="129"/>
      <c r="I2754" s="129"/>
      <c r="L2754" s="132"/>
      <c r="Q2754" s="133"/>
      <c r="R2754" s="133"/>
      <c r="S2754" s="133"/>
      <c r="U2754" s="136"/>
      <c r="V2754" s="136"/>
      <c r="X2754" s="137"/>
      <c r="Y2754" s="135"/>
      <c r="AA2754" s="138"/>
    </row>
    <row r="2755" spans="1:27" x14ac:dyDescent="0.2">
      <c r="A2755" s="126"/>
      <c r="B2755" s="127"/>
      <c r="C2755" s="128"/>
      <c r="D2755" s="129"/>
      <c r="E2755" s="129"/>
      <c r="F2755" s="129"/>
      <c r="G2755" s="129"/>
      <c r="H2755" s="129"/>
      <c r="I2755" s="129"/>
      <c r="L2755" s="132"/>
      <c r="Q2755" s="133"/>
      <c r="R2755" s="133"/>
      <c r="S2755" s="133"/>
      <c r="U2755" s="136"/>
      <c r="V2755" s="136"/>
      <c r="X2755" s="137"/>
      <c r="Y2755" s="135"/>
      <c r="AA2755" s="138"/>
    </row>
    <row r="2756" spans="1:27" x14ac:dyDescent="0.2">
      <c r="A2756" s="126"/>
      <c r="B2756" s="127"/>
      <c r="C2756" s="128"/>
      <c r="D2756" s="129"/>
      <c r="E2756" s="129"/>
      <c r="F2756" s="129"/>
      <c r="G2756" s="129"/>
      <c r="H2756" s="129"/>
      <c r="I2756" s="129"/>
      <c r="L2756" s="132"/>
      <c r="Q2756" s="133"/>
      <c r="R2756" s="133"/>
      <c r="S2756" s="133"/>
      <c r="U2756" s="136"/>
      <c r="V2756" s="136"/>
      <c r="X2756" s="137"/>
      <c r="Y2756" s="135"/>
      <c r="AA2756" s="138"/>
    </row>
    <row r="2757" spans="1:27" x14ac:dyDescent="0.2">
      <c r="A2757" s="126"/>
      <c r="B2757" s="127"/>
      <c r="C2757" s="128"/>
      <c r="D2757" s="129"/>
      <c r="E2757" s="129"/>
      <c r="F2757" s="129"/>
      <c r="G2757" s="129"/>
      <c r="H2757" s="129"/>
      <c r="I2757" s="129"/>
      <c r="L2757" s="132"/>
      <c r="Q2757" s="133"/>
      <c r="R2757" s="133"/>
      <c r="S2757" s="133"/>
      <c r="U2757" s="136"/>
      <c r="V2757" s="136"/>
      <c r="X2757" s="137"/>
      <c r="Y2757" s="135"/>
      <c r="AA2757" s="138"/>
    </row>
    <row r="2758" spans="1:27" x14ac:dyDescent="0.2">
      <c r="A2758" s="126"/>
      <c r="B2758" s="127"/>
      <c r="C2758" s="128"/>
      <c r="D2758" s="129"/>
      <c r="E2758" s="129"/>
      <c r="F2758" s="129"/>
      <c r="G2758" s="129"/>
      <c r="H2758" s="129"/>
      <c r="I2758" s="129"/>
      <c r="L2758" s="132"/>
      <c r="Q2758" s="133"/>
      <c r="R2758" s="133"/>
      <c r="S2758" s="133"/>
      <c r="U2758" s="136"/>
      <c r="V2758" s="136"/>
      <c r="X2758" s="137"/>
      <c r="Y2758" s="135"/>
      <c r="AA2758" s="138"/>
    </row>
    <row r="2759" spans="1:27" x14ac:dyDescent="0.2">
      <c r="A2759" s="126"/>
      <c r="B2759" s="127"/>
      <c r="C2759" s="128"/>
      <c r="D2759" s="129"/>
      <c r="E2759" s="129"/>
      <c r="F2759" s="129"/>
      <c r="G2759" s="129"/>
      <c r="H2759" s="129"/>
      <c r="I2759" s="129"/>
      <c r="L2759" s="132"/>
      <c r="Q2759" s="133"/>
      <c r="R2759" s="133"/>
      <c r="S2759" s="133"/>
      <c r="U2759" s="136"/>
      <c r="V2759" s="136"/>
      <c r="X2759" s="137"/>
      <c r="Y2759" s="135"/>
      <c r="AA2759" s="138"/>
    </row>
    <row r="2760" spans="1:27" x14ac:dyDescent="0.2">
      <c r="A2760" s="126"/>
      <c r="B2760" s="127"/>
      <c r="C2760" s="128"/>
      <c r="D2760" s="129"/>
      <c r="E2760" s="129"/>
      <c r="F2760" s="129"/>
      <c r="G2760" s="129"/>
      <c r="H2760" s="129"/>
      <c r="I2760" s="129"/>
      <c r="L2760" s="132"/>
      <c r="Q2760" s="133"/>
      <c r="R2760" s="133"/>
      <c r="S2760" s="133"/>
      <c r="U2760" s="136"/>
      <c r="V2760" s="136"/>
      <c r="X2760" s="137"/>
      <c r="Y2760" s="135"/>
      <c r="AA2760" s="138"/>
    </row>
    <row r="2761" spans="1:27" x14ac:dyDescent="0.2">
      <c r="A2761" s="126"/>
      <c r="B2761" s="127"/>
      <c r="C2761" s="128"/>
      <c r="D2761" s="129"/>
      <c r="E2761" s="129"/>
      <c r="F2761" s="129"/>
      <c r="G2761" s="129"/>
      <c r="H2761" s="129"/>
      <c r="I2761" s="129"/>
      <c r="L2761" s="132"/>
      <c r="Q2761" s="133"/>
      <c r="R2761" s="133"/>
      <c r="S2761" s="133"/>
      <c r="U2761" s="136"/>
      <c r="V2761" s="136"/>
      <c r="X2761" s="137"/>
      <c r="Y2761" s="135"/>
      <c r="AA2761" s="138"/>
    </row>
    <row r="2762" spans="1:27" x14ac:dyDescent="0.2">
      <c r="A2762" s="126"/>
      <c r="B2762" s="127"/>
      <c r="C2762" s="128"/>
      <c r="D2762" s="129"/>
      <c r="E2762" s="129"/>
      <c r="F2762" s="129"/>
      <c r="G2762" s="129"/>
      <c r="H2762" s="129"/>
      <c r="I2762" s="129"/>
      <c r="L2762" s="132"/>
      <c r="Q2762" s="133"/>
      <c r="R2762" s="133"/>
      <c r="S2762" s="133"/>
      <c r="U2762" s="136"/>
      <c r="V2762" s="136"/>
      <c r="X2762" s="137"/>
      <c r="Y2762" s="135"/>
      <c r="AA2762" s="138"/>
    </row>
    <row r="2763" spans="1:27" x14ac:dyDescent="0.2">
      <c r="A2763" s="126"/>
      <c r="B2763" s="127"/>
      <c r="C2763" s="128"/>
      <c r="D2763" s="129"/>
      <c r="E2763" s="129"/>
      <c r="F2763" s="129"/>
      <c r="G2763" s="129"/>
      <c r="H2763" s="129"/>
      <c r="I2763" s="129"/>
      <c r="L2763" s="132"/>
      <c r="Q2763" s="133"/>
      <c r="R2763" s="133"/>
      <c r="S2763" s="133"/>
      <c r="U2763" s="136"/>
      <c r="V2763" s="136"/>
      <c r="X2763" s="137"/>
      <c r="Y2763" s="135"/>
      <c r="AA2763" s="138"/>
    </row>
    <row r="2764" spans="1:27" x14ac:dyDescent="0.2">
      <c r="A2764" s="126"/>
      <c r="B2764" s="127"/>
      <c r="C2764" s="128"/>
      <c r="D2764" s="129"/>
      <c r="E2764" s="129"/>
      <c r="F2764" s="129"/>
      <c r="G2764" s="129"/>
      <c r="H2764" s="129"/>
      <c r="I2764" s="129"/>
      <c r="L2764" s="132"/>
      <c r="Q2764" s="133"/>
      <c r="R2764" s="133"/>
      <c r="S2764" s="133"/>
      <c r="U2764" s="136"/>
      <c r="V2764" s="136"/>
      <c r="X2764" s="137"/>
      <c r="Y2764" s="135"/>
      <c r="AA2764" s="138"/>
    </row>
    <row r="2765" spans="1:27" x14ac:dyDescent="0.2">
      <c r="A2765" s="126"/>
      <c r="B2765" s="127"/>
      <c r="C2765" s="128"/>
      <c r="D2765" s="129"/>
      <c r="E2765" s="129"/>
      <c r="F2765" s="129"/>
      <c r="G2765" s="129"/>
      <c r="H2765" s="129"/>
      <c r="I2765" s="129"/>
      <c r="L2765" s="132"/>
      <c r="Q2765" s="133"/>
      <c r="R2765" s="133"/>
      <c r="S2765" s="133"/>
      <c r="U2765" s="136"/>
      <c r="V2765" s="136"/>
      <c r="X2765" s="137"/>
      <c r="Y2765" s="135"/>
      <c r="AA2765" s="138"/>
    </row>
    <row r="2766" spans="1:27" x14ac:dyDescent="0.2">
      <c r="A2766" s="126"/>
      <c r="B2766" s="127"/>
      <c r="C2766" s="128"/>
      <c r="D2766" s="129"/>
      <c r="E2766" s="129"/>
      <c r="F2766" s="129"/>
      <c r="G2766" s="129"/>
      <c r="H2766" s="129"/>
      <c r="I2766" s="129"/>
      <c r="L2766" s="132"/>
      <c r="Q2766" s="133"/>
      <c r="R2766" s="133"/>
      <c r="S2766" s="133"/>
      <c r="U2766" s="136"/>
      <c r="V2766" s="136"/>
      <c r="X2766" s="137"/>
      <c r="Y2766" s="135"/>
      <c r="AA2766" s="138"/>
    </row>
    <row r="2767" spans="1:27" x14ac:dyDescent="0.2">
      <c r="A2767" s="126"/>
      <c r="B2767" s="127"/>
      <c r="C2767" s="128"/>
      <c r="D2767" s="129"/>
      <c r="E2767" s="129"/>
      <c r="F2767" s="129"/>
      <c r="G2767" s="129"/>
      <c r="H2767" s="129"/>
      <c r="I2767" s="129"/>
      <c r="L2767" s="132"/>
      <c r="Q2767" s="133"/>
      <c r="R2767" s="133"/>
      <c r="S2767" s="133"/>
      <c r="U2767" s="136"/>
      <c r="V2767" s="136"/>
      <c r="X2767" s="137"/>
      <c r="Y2767" s="135"/>
      <c r="AA2767" s="138"/>
    </row>
    <row r="2768" spans="1:27" x14ac:dyDescent="0.2">
      <c r="A2768" s="126"/>
      <c r="B2768" s="127"/>
      <c r="C2768" s="128"/>
      <c r="D2768" s="129"/>
      <c r="E2768" s="129"/>
      <c r="F2768" s="129"/>
      <c r="G2768" s="129"/>
      <c r="H2768" s="129"/>
      <c r="I2768" s="129"/>
      <c r="L2768" s="132"/>
      <c r="Q2768" s="133"/>
      <c r="R2768" s="133"/>
      <c r="S2768" s="133"/>
      <c r="U2768" s="136"/>
      <c r="V2768" s="136"/>
      <c r="X2768" s="137"/>
      <c r="Y2768" s="135"/>
      <c r="AA2768" s="138"/>
    </row>
    <row r="2769" spans="1:27" x14ac:dyDescent="0.2">
      <c r="A2769" s="126"/>
      <c r="B2769" s="127"/>
      <c r="C2769" s="128"/>
      <c r="D2769" s="129"/>
      <c r="E2769" s="129"/>
      <c r="F2769" s="129"/>
      <c r="G2769" s="129"/>
      <c r="H2769" s="129"/>
      <c r="I2769" s="129"/>
      <c r="L2769" s="132"/>
      <c r="Q2769" s="133"/>
      <c r="R2769" s="133"/>
      <c r="S2769" s="133"/>
      <c r="U2769" s="136"/>
      <c r="V2769" s="136"/>
      <c r="X2769" s="137"/>
      <c r="Y2769" s="135"/>
      <c r="AA2769" s="138"/>
    </row>
    <row r="2770" spans="1:27" x14ac:dyDescent="0.2">
      <c r="A2770" s="126"/>
      <c r="B2770" s="127"/>
      <c r="C2770" s="128"/>
      <c r="D2770" s="129"/>
      <c r="E2770" s="129"/>
      <c r="F2770" s="129"/>
      <c r="G2770" s="129"/>
      <c r="H2770" s="129"/>
      <c r="I2770" s="129"/>
      <c r="L2770" s="132"/>
      <c r="Q2770" s="133"/>
      <c r="R2770" s="133"/>
      <c r="S2770" s="133"/>
      <c r="U2770" s="136"/>
      <c r="V2770" s="136"/>
      <c r="X2770" s="137"/>
      <c r="Y2770" s="135"/>
      <c r="AA2770" s="138"/>
    </row>
    <row r="2771" spans="1:27" x14ac:dyDescent="0.2">
      <c r="A2771" s="126"/>
      <c r="B2771" s="127"/>
      <c r="C2771" s="128"/>
      <c r="D2771" s="129"/>
      <c r="E2771" s="129"/>
      <c r="F2771" s="129"/>
      <c r="G2771" s="129"/>
      <c r="H2771" s="129"/>
      <c r="I2771" s="129"/>
      <c r="L2771" s="132"/>
      <c r="Q2771" s="133"/>
      <c r="R2771" s="133"/>
      <c r="S2771" s="133"/>
      <c r="U2771" s="136"/>
      <c r="V2771" s="136"/>
      <c r="X2771" s="137"/>
      <c r="Y2771" s="135"/>
      <c r="AA2771" s="138"/>
    </row>
    <row r="2772" spans="1:27" x14ac:dyDescent="0.2">
      <c r="A2772" s="126"/>
      <c r="B2772" s="127"/>
      <c r="C2772" s="128"/>
      <c r="D2772" s="129"/>
      <c r="E2772" s="129"/>
      <c r="F2772" s="129"/>
      <c r="G2772" s="129"/>
      <c r="H2772" s="129"/>
      <c r="I2772" s="129"/>
      <c r="L2772" s="132"/>
      <c r="Q2772" s="133"/>
      <c r="R2772" s="133"/>
      <c r="S2772" s="133"/>
      <c r="U2772" s="136"/>
      <c r="V2772" s="136"/>
      <c r="X2772" s="137"/>
      <c r="Y2772" s="135"/>
      <c r="AA2772" s="138"/>
    </row>
    <row r="2773" spans="1:27" x14ac:dyDescent="0.2">
      <c r="A2773" s="126"/>
      <c r="B2773" s="127"/>
      <c r="C2773" s="128"/>
      <c r="D2773" s="129"/>
      <c r="E2773" s="129"/>
      <c r="F2773" s="129"/>
      <c r="G2773" s="129"/>
      <c r="H2773" s="129"/>
      <c r="I2773" s="129"/>
      <c r="L2773" s="132"/>
      <c r="Q2773" s="133"/>
      <c r="R2773" s="133"/>
      <c r="S2773" s="133"/>
      <c r="U2773" s="136"/>
      <c r="V2773" s="136"/>
      <c r="X2773" s="137"/>
      <c r="Y2773" s="135"/>
      <c r="AA2773" s="138"/>
    </row>
    <row r="2774" spans="1:27" x14ac:dyDescent="0.2">
      <c r="A2774" s="126"/>
      <c r="B2774" s="127"/>
      <c r="C2774" s="128"/>
      <c r="D2774" s="129"/>
      <c r="E2774" s="129"/>
      <c r="F2774" s="129"/>
      <c r="G2774" s="129"/>
      <c r="H2774" s="129"/>
      <c r="I2774" s="129"/>
      <c r="L2774" s="132"/>
      <c r="Q2774" s="133"/>
      <c r="R2774" s="133"/>
      <c r="S2774" s="133"/>
      <c r="U2774" s="136"/>
      <c r="V2774" s="136"/>
      <c r="X2774" s="137"/>
      <c r="Y2774" s="135"/>
      <c r="AA2774" s="138"/>
    </row>
    <row r="2775" spans="1:27" x14ac:dyDescent="0.2">
      <c r="A2775" s="126"/>
      <c r="B2775" s="127"/>
      <c r="C2775" s="128"/>
      <c r="D2775" s="129"/>
      <c r="E2775" s="129"/>
      <c r="F2775" s="129"/>
      <c r="G2775" s="129"/>
      <c r="H2775" s="129"/>
      <c r="I2775" s="129"/>
      <c r="L2775" s="132"/>
      <c r="Q2775" s="133"/>
      <c r="R2775" s="133"/>
      <c r="S2775" s="133"/>
      <c r="U2775" s="136"/>
      <c r="V2775" s="136"/>
      <c r="X2775" s="137"/>
      <c r="Y2775" s="135"/>
      <c r="AA2775" s="138"/>
    </row>
    <row r="2776" spans="1:27" x14ac:dyDescent="0.2">
      <c r="A2776" s="126"/>
      <c r="B2776" s="127"/>
      <c r="C2776" s="128"/>
      <c r="D2776" s="129"/>
      <c r="E2776" s="129"/>
      <c r="F2776" s="129"/>
      <c r="G2776" s="129"/>
      <c r="H2776" s="129"/>
      <c r="I2776" s="129"/>
      <c r="L2776" s="132"/>
      <c r="Q2776" s="133"/>
      <c r="R2776" s="133"/>
      <c r="S2776" s="133"/>
      <c r="U2776" s="136"/>
      <c r="V2776" s="136"/>
      <c r="X2776" s="137"/>
      <c r="Y2776" s="135"/>
      <c r="AA2776" s="138"/>
    </row>
    <row r="2777" spans="1:27" x14ac:dyDescent="0.2">
      <c r="A2777" s="126"/>
      <c r="B2777" s="127"/>
      <c r="C2777" s="128"/>
      <c r="D2777" s="129"/>
      <c r="E2777" s="129"/>
      <c r="F2777" s="129"/>
      <c r="G2777" s="129"/>
      <c r="H2777" s="129"/>
      <c r="I2777" s="129"/>
      <c r="L2777" s="132"/>
      <c r="Q2777" s="133"/>
      <c r="R2777" s="133"/>
      <c r="S2777" s="133"/>
      <c r="U2777" s="136"/>
      <c r="V2777" s="136"/>
      <c r="X2777" s="137"/>
      <c r="Y2777" s="135"/>
      <c r="AA2777" s="138"/>
    </row>
    <row r="2778" spans="1:27" x14ac:dyDescent="0.2">
      <c r="A2778" s="126"/>
      <c r="B2778" s="127"/>
      <c r="C2778" s="128"/>
      <c r="D2778" s="129"/>
      <c r="E2778" s="129"/>
      <c r="F2778" s="129"/>
      <c r="G2778" s="129"/>
      <c r="H2778" s="129"/>
      <c r="I2778" s="129"/>
      <c r="L2778" s="132"/>
      <c r="Q2778" s="133"/>
      <c r="R2778" s="133"/>
      <c r="S2778" s="133"/>
      <c r="U2778" s="136"/>
      <c r="V2778" s="136"/>
      <c r="X2778" s="137"/>
      <c r="Y2778" s="135"/>
      <c r="AA2778" s="138"/>
    </row>
    <row r="2779" spans="1:27" x14ac:dyDescent="0.2">
      <c r="A2779" s="126"/>
      <c r="B2779" s="127"/>
      <c r="C2779" s="128"/>
      <c r="D2779" s="129"/>
      <c r="E2779" s="129"/>
      <c r="F2779" s="129"/>
      <c r="G2779" s="129"/>
      <c r="H2779" s="129"/>
      <c r="I2779" s="129"/>
      <c r="L2779" s="132"/>
      <c r="Q2779" s="133"/>
      <c r="R2779" s="133"/>
      <c r="S2779" s="133"/>
      <c r="U2779" s="136"/>
      <c r="V2779" s="136"/>
      <c r="X2779" s="137"/>
      <c r="Y2779" s="135"/>
      <c r="AA2779" s="138"/>
    </row>
    <row r="2780" spans="1:27" x14ac:dyDescent="0.2">
      <c r="A2780" s="126"/>
      <c r="B2780" s="127"/>
      <c r="C2780" s="128"/>
      <c r="D2780" s="129"/>
      <c r="E2780" s="129"/>
      <c r="F2780" s="129"/>
      <c r="G2780" s="129"/>
      <c r="H2780" s="129"/>
      <c r="I2780" s="129"/>
      <c r="L2780" s="132"/>
      <c r="Q2780" s="133"/>
      <c r="R2780" s="133"/>
      <c r="S2780" s="133"/>
      <c r="U2780" s="136"/>
      <c r="V2780" s="136"/>
      <c r="X2780" s="137"/>
      <c r="Y2780" s="135"/>
      <c r="AA2780" s="138"/>
    </row>
    <row r="2781" spans="1:27" x14ac:dyDescent="0.2">
      <c r="A2781" s="126"/>
      <c r="B2781" s="127"/>
      <c r="C2781" s="128"/>
      <c r="D2781" s="129"/>
      <c r="E2781" s="129"/>
      <c r="F2781" s="129"/>
      <c r="G2781" s="129"/>
      <c r="H2781" s="129"/>
      <c r="I2781" s="129"/>
      <c r="L2781" s="132"/>
      <c r="Q2781" s="133"/>
      <c r="R2781" s="133"/>
      <c r="S2781" s="133"/>
      <c r="U2781" s="136"/>
      <c r="V2781" s="136"/>
      <c r="X2781" s="137"/>
      <c r="Y2781" s="135"/>
      <c r="AA2781" s="138"/>
    </row>
    <row r="2782" spans="1:27" x14ac:dyDescent="0.2">
      <c r="A2782" s="126"/>
      <c r="B2782" s="127"/>
      <c r="C2782" s="128"/>
      <c r="D2782" s="129"/>
      <c r="E2782" s="129"/>
      <c r="F2782" s="129"/>
      <c r="G2782" s="129"/>
      <c r="H2782" s="129"/>
      <c r="I2782" s="129"/>
      <c r="L2782" s="132"/>
      <c r="Q2782" s="133"/>
      <c r="R2782" s="133"/>
      <c r="S2782" s="133"/>
      <c r="U2782" s="136"/>
      <c r="V2782" s="136"/>
      <c r="X2782" s="137"/>
      <c r="Y2782" s="135"/>
      <c r="AA2782" s="138"/>
    </row>
    <row r="2783" spans="1:27" x14ac:dyDescent="0.2">
      <c r="A2783" s="126"/>
      <c r="B2783" s="127"/>
      <c r="C2783" s="128"/>
      <c r="D2783" s="129"/>
      <c r="E2783" s="129"/>
      <c r="F2783" s="129"/>
      <c r="G2783" s="129"/>
      <c r="H2783" s="129"/>
      <c r="I2783" s="129"/>
      <c r="L2783" s="132"/>
      <c r="Q2783" s="133"/>
      <c r="R2783" s="133"/>
      <c r="S2783" s="133"/>
      <c r="U2783" s="136"/>
      <c r="V2783" s="136"/>
      <c r="X2783" s="137"/>
      <c r="Y2783" s="135"/>
      <c r="AA2783" s="138"/>
    </row>
    <row r="2784" spans="1:27" x14ac:dyDescent="0.2">
      <c r="A2784" s="126"/>
      <c r="B2784" s="127"/>
      <c r="C2784" s="128"/>
      <c r="D2784" s="129"/>
      <c r="E2784" s="129"/>
      <c r="F2784" s="129"/>
      <c r="G2784" s="129"/>
      <c r="H2784" s="129"/>
      <c r="I2784" s="129"/>
      <c r="L2784" s="132"/>
      <c r="Q2784" s="133"/>
      <c r="R2784" s="133"/>
      <c r="S2784" s="133"/>
      <c r="U2784" s="136"/>
      <c r="V2784" s="136"/>
      <c r="X2784" s="137"/>
      <c r="Y2784" s="135"/>
      <c r="AA2784" s="138"/>
    </row>
    <row r="2785" spans="1:27" x14ac:dyDescent="0.2">
      <c r="A2785" s="126"/>
      <c r="B2785" s="127"/>
      <c r="C2785" s="128"/>
      <c r="D2785" s="129"/>
      <c r="E2785" s="129"/>
      <c r="F2785" s="129"/>
      <c r="G2785" s="129"/>
      <c r="H2785" s="129"/>
      <c r="I2785" s="129"/>
      <c r="L2785" s="132"/>
      <c r="Q2785" s="133"/>
      <c r="R2785" s="133"/>
      <c r="S2785" s="133"/>
      <c r="U2785" s="136"/>
      <c r="V2785" s="136"/>
      <c r="X2785" s="137"/>
      <c r="Y2785" s="135"/>
      <c r="AA2785" s="138"/>
    </row>
    <row r="2786" spans="1:27" x14ac:dyDescent="0.2">
      <c r="A2786" s="126"/>
      <c r="B2786" s="127"/>
      <c r="C2786" s="128"/>
      <c r="D2786" s="129"/>
      <c r="E2786" s="129"/>
      <c r="F2786" s="129"/>
      <c r="G2786" s="129"/>
      <c r="H2786" s="129"/>
      <c r="I2786" s="129"/>
      <c r="L2786" s="132"/>
      <c r="Q2786" s="133"/>
      <c r="R2786" s="133"/>
      <c r="S2786" s="133"/>
      <c r="U2786" s="136"/>
      <c r="V2786" s="136"/>
      <c r="X2786" s="137"/>
      <c r="Y2786" s="135"/>
      <c r="AA2786" s="138"/>
    </row>
    <row r="2787" spans="1:27" x14ac:dyDescent="0.2">
      <c r="A2787" s="126"/>
      <c r="B2787" s="127"/>
      <c r="C2787" s="128"/>
      <c r="D2787" s="129"/>
      <c r="E2787" s="129"/>
      <c r="F2787" s="129"/>
      <c r="G2787" s="129"/>
      <c r="H2787" s="129"/>
      <c r="I2787" s="129"/>
      <c r="L2787" s="132"/>
      <c r="Q2787" s="133"/>
      <c r="R2787" s="133"/>
      <c r="S2787" s="133"/>
      <c r="U2787" s="136"/>
      <c r="V2787" s="136"/>
      <c r="X2787" s="137"/>
      <c r="Y2787" s="135"/>
      <c r="AA2787" s="138"/>
    </row>
    <row r="2788" spans="1:27" x14ac:dyDescent="0.2">
      <c r="A2788" s="126"/>
      <c r="B2788" s="127"/>
      <c r="C2788" s="128"/>
      <c r="D2788" s="129"/>
      <c r="E2788" s="129"/>
      <c r="F2788" s="129"/>
      <c r="G2788" s="129"/>
      <c r="H2788" s="129"/>
      <c r="I2788" s="129"/>
      <c r="L2788" s="132"/>
      <c r="Q2788" s="133"/>
      <c r="R2788" s="133"/>
      <c r="S2788" s="133"/>
      <c r="U2788" s="136"/>
      <c r="V2788" s="136"/>
      <c r="X2788" s="137"/>
      <c r="Y2788" s="135"/>
      <c r="AA2788" s="138"/>
    </row>
    <row r="2789" spans="1:27" x14ac:dyDescent="0.2">
      <c r="A2789" s="126"/>
      <c r="B2789" s="127"/>
      <c r="C2789" s="128"/>
      <c r="D2789" s="129"/>
      <c r="E2789" s="129"/>
      <c r="F2789" s="129"/>
      <c r="G2789" s="129"/>
      <c r="H2789" s="129"/>
      <c r="I2789" s="129"/>
      <c r="L2789" s="132"/>
      <c r="Q2789" s="133"/>
      <c r="R2789" s="133"/>
      <c r="S2789" s="133"/>
      <c r="U2789" s="136"/>
      <c r="V2789" s="136"/>
      <c r="X2789" s="137"/>
      <c r="Y2789" s="135"/>
      <c r="AA2789" s="138"/>
    </row>
    <row r="2790" spans="1:27" x14ac:dyDescent="0.2">
      <c r="A2790" s="126"/>
      <c r="B2790" s="127"/>
      <c r="C2790" s="128"/>
      <c r="D2790" s="129"/>
      <c r="E2790" s="129"/>
      <c r="F2790" s="129"/>
      <c r="G2790" s="129"/>
      <c r="H2790" s="129"/>
      <c r="I2790" s="129"/>
      <c r="L2790" s="132"/>
      <c r="Q2790" s="133"/>
      <c r="R2790" s="133"/>
      <c r="S2790" s="133"/>
      <c r="U2790" s="136"/>
      <c r="V2790" s="136"/>
      <c r="X2790" s="137"/>
      <c r="Y2790" s="135"/>
      <c r="AA2790" s="138"/>
    </row>
    <row r="2791" spans="1:27" x14ac:dyDescent="0.2">
      <c r="A2791" s="126"/>
      <c r="B2791" s="127"/>
      <c r="C2791" s="128"/>
      <c r="D2791" s="129"/>
      <c r="E2791" s="129"/>
      <c r="F2791" s="129"/>
      <c r="G2791" s="129"/>
      <c r="H2791" s="129"/>
      <c r="I2791" s="129"/>
      <c r="L2791" s="132"/>
      <c r="Q2791" s="133"/>
      <c r="R2791" s="133"/>
      <c r="S2791" s="133"/>
      <c r="U2791" s="136"/>
      <c r="V2791" s="136"/>
      <c r="X2791" s="137"/>
      <c r="Y2791" s="135"/>
      <c r="AA2791" s="138"/>
    </row>
    <row r="2792" spans="1:27" x14ac:dyDescent="0.2">
      <c r="A2792" s="126"/>
      <c r="B2792" s="127"/>
      <c r="C2792" s="128"/>
      <c r="D2792" s="129"/>
      <c r="E2792" s="129"/>
      <c r="F2792" s="129"/>
      <c r="G2792" s="129"/>
      <c r="H2792" s="129"/>
      <c r="I2792" s="129"/>
      <c r="L2792" s="132"/>
      <c r="Q2792" s="133"/>
      <c r="R2792" s="133"/>
      <c r="S2792" s="133"/>
      <c r="U2792" s="136"/>
      <c r="V2792" s="136"/>
      <c r="X2792" s="137"/>
      <c r="Y2792" s="135"/>
      <c r="AA2792" s="138"/>
    </row>
    <row r="2793" spans="1:27" x14ac:dyDescent="0.2">
      <c r="A2793" s="126"/>
      <c r="B2793" s="127"/>
      <c r="C2793" s="128"/>
      <c r="D2793" s="129"/>
      <c r="E2793" s="129"/>
      <c r="F2793" s="129"/>
      <c r="G2793" s="129"/>
      <c r="H2793" s="129"/>
      <c r="I2793" s="129"/>
      <c r="L2793" s="132"/>
      <c r="Q2793" s="133"/>
      <c r="R2793" s="133"/>
      <c r="S2793" s="133"/>
      <c r="U2793" s="136"/>
      <c r="V2793" s="136"/>
      <c r="X2793" s="137"/>
      <c r="Y2793" s="135"/>
      <c r="AA2793" s="138"/>
    </row>
    <row r="2794" spans="1:27" x14ac:dyDescent="0.2">
      <c r="A2794" s="126"/>
      <c r="B2794" s="127"/>
      <c r="C2794" s="128"/>
      <c r="D2794" s="129"/>
      <c r="E2794" s="129"/>
      <c r="F2794" s="129"/>
      <c r="G2794" s="129"/>
      <c r="H2794" s="129"/>
      <c r="I2794" s="129"/>
      <c r="L2794" s="132"/>
      <c r="Q2794" s="133"/>
      <c r="R2794" s="133"/>
      <c r="S2794" s="133"/>
      <c r="U2794" s="136"/>
      <c r="V2794" s="136"/>
      <c r="X2794" s="137"/>
      <c r="Y2794" s="135"/>
      <c r="AA2794" s="138"/>
    </row>
    <row r="2795" spans="1:27" x14ac:dyDescent="0.2">
      <c r="A2795" s="126"/>
      <c r="B2795" s="127"/>
      <c r="C2795" s="128"/>
      <c r="D2795" s="129"/>
      <c r="E2795" s="129"/>
      <c r="F2795" s="129"/>
      <c r="G2795" s="129"/>
      <c r="H2795" s="129"/>
      <c r="I2795" s="129"/>
      <c r="L2795" s="132"/>
      <c r="Q2795" s="133"/>
      <c r="R2795" s="133"/>
      <c r="S2795" s="133"/>
      <c r="U2795" s="136"/>
      <c r="V2795" s="136"/>
      <c r="X2795" s="137"/>
      <c r="Y2795" s="135"/>
      <c r="AA2795" s="138"/>
    </row>
    <row r="2796" spans="1:27" x14ac:dyDescent="0.2">
      <c r="A2796" s="126"/>
      <c r="B2796" s="127"/>
      <c r="C2796" s="128"/>
      <c r="D2796" s="129"/>
      <c r="E2796" s="129"/>
      <c r="F2796" s="129"/>
      <c r="G2796" s="129"/>
      <c r="H2796" s="129"/>
      <c r="I2796" s="129"/>
      <c r="L2796" s="132"/>
      <c r="Q2796" s="133"/>
      <c r="R2796" s="133"/>
      <c r="S2796" s="133"/>
      <c r="U2796" s="136"/>
      <c r="V2796" s="136"/>
      <c r="X2796" s="137"/>
      <c r="Y2796" s="135"/>
      <c r="AA2796" s="138"/>
    </row>
    <row r="2797" spans="1:27" x14ac:dyDescent="0.2">
      <c r="A2797" s="126"/>
      <c r="B2797" s="127"/>
      <c r="C2797" s="128"/>
      <c r="D2797" s="129"/>
      <c r="E2797" s="129"/>
      <c r="F2797" s="129"/>
      <c r="G2797" s="129"/>
      <c r="H2797" s="129"/>
      <c r="I2797" s="129"/>
      <c r="L2797" s="132"/>
      <c r="Q2797" s="133"/>
      <c r="R2797" s="133"/>
      <c r="S2797" s="133"/>
      <c r="U2797" s="136"/>
      <c r="V2797" s="136"/>
      <c r="X2797" s="137"/>
      <c r="Y2797" s="135"/>
      <c r="AA2797" s="138"/>
    </row>
    <row r="2798" spans="1:27" x14ac:dyDescent="0.2">
      <c r="A2798" s="126"/>
      <c r="B2798" s="127"/>
      <c r="C2798" s="128"/>
      <c r="D2798" s="129"/>
      <c r="E2798" s="129"/>
      <c r="F2798" s="129"/>
      <c r="G2798" s="129"/>
      <c r="H2798" s="129"/>
      <c r="I2798" s="129"/>
      <c r="L2798" s="132"/>
      <c r="Q2798" s="133"/>
      <c r="R2798" s="133"/>
      <c r="S2798" s="133"/>
      <c r="U2798" s="136"/>
      <c r="V2798" s="136"/>
      <c r="X2798" s="137"/>
      <c r="Y2798" s="135"/>
      <c r="AA2798" s="138"/>
    </row>
    <row r="2799" spans="1:27" x14ac:dyDescent="0.2">
      <c r="A2799" s="126"/>
      <c r="B2799" s="127"/>
      <c r="C2799" s="128"/>
      <c r="D2799" s="129"/>
      <c r="E2799" s="129"/>
      <c r="F2799" s="129"/>
      <c r="G2799" s="129"/>
      <c r="H2799" s="129"/>
      <c r="I2799" s="129"/>
      <c r="L2799" s="132"/>
      <c r="Q2799" s="133"/>
      <c r="R2799" s="133"/>
      <c r="S2799" s="133"/>
      <c r="U2799" s="136"/>
      <c r="V2799" s="136"/>
      <c r="X2799" s="137"/>
      <c r="Y2799" s="135"/>
      <c r="AA2799" s="138"/>
    </row>
    <row r="2800" spans="1:27" x14ac:dyDescent="0.2">
      <c r="A2800" s="126"/>
      <c r="B2800" s="127"/>
      <c r="C2800" s="128"/>
      <c r="D2800" s="129"/>
      <c r="E2800" s="129"/>
      <c r="F2800" s="129"/>
      <c r="G2800" s="129"/>
      <c r="H2800" s="129"/>
      <c r="I2800" s="129"/>
      <c r="L2800" s="132"/>
      <c r="Q2800" s="133"/>
      <c r="R2800" s="133"/>
      <c r="S2800" s="133"/>
      <c r="U2800" s="136"/>
      <c r="V2800" s="136"/>
      <c r="X2800" s="137"/>
      <c r="Y2800" s="135"/>
      <c r="AA2800" s="138"/>
    </row>
    <row r="2801" spans="1:27" x14ac:dyDescent="0.2">
      <c r="A2801" s="126"/>
      <c r="B2801" s="127"/>
      <c r="C2801" s="128"/>
      <c r="D2801" s="129"/>
      <c r="E2801" s="129"/>
      <c r="F2801" s="129"/>
      <c r="G2801" s="129"/>
      <c r="H2801" s="129"/>
      <c r="I2801" s="129"/>
      <c r="L2801" s="132"/>
      <c r="Q2801" s="133"/>
      <c r="R2801" s="133"/>
      <c r="S2801" s="133"/>
      <c r="U2801" s="136"/>
      <c r="V2801" s="136"/>
      <c r="X2801" s="137"/>
      <c r="Y2801" s="135"/>
      <c r="AA2801" s="138"/>
    </row>
    <row r="2802" spans="1:27" x14ac:dyDescent="0.2">
      <c r="A2802" s="126"/>
      <c r="B2802" s="127"/>
      <c r="C2802" s="128"/>
      <c r="D2802" s="129"/>
      <c r="E2802" s="129"/>
      <c r="F2802" s="129"/>
      <c r="G2802" s="129"/>
      <c r="H2802" s="129"/>
      <c r="I2802" s="129"/>
      <c r="L2802" s="132"/>
      <c r="Q2802" s="133"/>
      <c r="R2802" s="133"/>
      <c r="S2802" s="133"/>
      <c r="U2802" s="136"/>
      <c r="V2802" s="136"/>
      <c r="X2802" s="137"/>
      <c r="Y2802" s="135"/>
      <c r="AA2802" s="138"/>
    </row>
    <row r="2803" spans="1:27" x14ac:dyDescent="0.2">
      <c r="A2803" s="126"/>
      <c r="B2803" s="127"/>
      <c r="C2803" s="128"/>
      <c r="D2803" s="129"/>
      <c r="E2803" s="129"/>
      <c r="F2803" s="129"/>
      <c r="G2803" s="129"/>
      <c r="H2803" s="129"/>
      <c r="I2803" s="129"/>
      <c r="L2803" s="132"/>
      <c r="Q2803" s="133"/>
      <c r="R2803" s="133"/>
      <c r="S2803" s="133"/>
      <c r="U2803" s="136"/>
      <c r="V2803" s="136"/>
      <c r="X2803" s="137"/>
      <c r="Y2803" s="135"/>
      <c r="AA2803" s="138"/>
    </row>
    <row r="2804" spans="1:27" x14ac:dyDescent="0.2">
      <c r="A2804" s="126"/>
      <c r="B2804" s="127"/>
      <c r="C2804" s="128"/>
      <c r="D2804" s="129"/>
      <c r="E2804" s="129"/>
      <c r="F2804" s="129"/>
      <c r="G2804" s="129"/>
      <c r="H2804" s="129"/>
      <c r="I2804" s="129"/>
      <c r="L2804" s="132"/>
      <c r="Q2804" s="133"/>
      <c r="R2804" s="133"/>
      <c r="S2804" s="133"/>
      <c r="U2804" s="136"/>
      <c r="V2804" s="136"/>
      <c r="X2804" s="137"/>
      <c r="Y2804" s="135"/>
      <c r="AA2804" s="138"/>
    </row>
    <row r="2805" spans="1:27" x14ac:dyDescent="0.2">
      <c r="A2805" s="126"/>
      <c r="B2805" s="127"/>
      <c r="C2805" s="128"/>
      <c r="D2805" s="129"/>
      <c r="E2805" s="129"/>
      <c r="F2805" s="129"/>
      <c r="G2805" s="129"/>
      <c r="H2805" s="129"/>
      <c r="I2805" s="129"/>
      <c r="L2805" s="132"/>
      <c r="Q2805" s="133"/>
      <c r="R2805" s="133"/>
      <c r="S2805" s="133"/>
      <c r="U2805" s="136"/>
      <c r="V2805" s="136"/>
      <c r="X2805" s="137"/>
      <c r="Y2805" s="135"/>
      <c r="AA2805" s="138"/>
    </row>
    <row r="2806" spans="1:27" x14ac:dyDescent="0.2">
      <c r="A2806" s="126"/>
      <c r="B2806" s="127"/>
      <c r="C2806" s="128"/>
      <c r="D2806" s="129"/>
      <c r="E2806" s="129"/>
      <c r="F2806" s="129"/>
      <c r="G2806" s="129"/>
      <c r="H2806" s="129"/>
      <c r="I2806" s="129"/>
      <c r="L2806" s="132"/>
      <c r="Q2806" s="133"/>
      <c r="R2806" s="133"/>
      <c r="S2806" s="133"/>
      <c r="U2806" s="136"/>
      <c r="V2806" s="136"/>
      <c r="X2806" s="137"/>
      <c r="Y2806" s="135"/>
      <c r="AA2806" s="138"/>
    </row>
    <row r="2807" spans="1:27" x14ac:dyDescent="0.2">
      <c r="A2807" s="126"/>
      <c r="B2807" s="127"/>
      <c r="C2807" s="128"/>
      <c r="D2807" s="129"/>
      <c r="E2807" s="129"/>
      <c r="F2807" s="129"/>
      <c r="G2807" s="129"/>
      <c r="H2807" s="129"/>
      <c r="I2807" s="129"/>
      <c r="L2807" s="132"/>
      <c r="Q2807" s="133"/>
      <c r="R2807" s="133"/>
      <c r="S2807" s="133"/>
      <c r="U2807" s="136"/>
      <c r="V2807" s="136"/>
      <c r="X2807" s="137"/>
      <c r="Y2807" s="135"/>
      <c r="AA2807" s="138"/>
    </row>
    <row r="2808" spans="1:27" x14ac:dyDescent="0.2">
      <c r="A2808" s="126"/>
      <c r="B2808" s="127"/>
      <c r="C2808" s="128"/>
      <c r="D2808" s="129"/>
      <c r="E2808" s="129"/>
      <c r="F2808" s="129"/>
      <c r="G2808" s="129"/>
      <c r="H2808" s="129"/>
      <c r="I2808" s="129"/>
      <c r="L2808" s="132"/>
      <c r="Q2808" s="133"/>
      <c r="R2808" s="133"/>
      <c r="S2808" s="133"/>
      <c r="U2808" s="136"/>
      <c r="V2808" s="136"/>
      <c r="X2808" s="137"/>
      <c r="Y2808" s="135"/>
      <c r="AA2808" s="138"/>
    </row>
    <row r="2809" spans="1:27" x14ac:dyDescent="0.2">
      <c r="A2809" s="126"/>
      <c r="B2809" s="127"/>
      <c r="C2809" s="128"/>
      <c r="D2809" s="129"/>
      <c r="E2809" s="129"/>
      <c r="F2809" s="129"/>
      <c r="G2809" s="129"/>
      <c r="H2809" s="129"/>
      <c r="I2809" s="129"/>
      <c r="L2809" s="132"/>
      <c r="Q2809" s="133"/>
      <c r="R2809" s="133"/>
      <c r="S2809" s="133"/>
      <c r="U2809" s="136"/>
      <c r="V2809" s="136"/>
      <c r="X2809" s="137"/>
      <c r="Y2809" s="135"/>
      <c r="AA2809" s="138"/>
    </row>
    <row r="2810" spans="1:27" x14ac:dyDescent="0.2">
      <c r="A2810" s="126"/>
      <c r="B2810" s="127"/>
      <c r="C2810" s="128"/>
      <c r="D2810" s="129"/>
      <c r="E2810" s="129"/>
      <c r="F2810" s="129"/>
      <c r="G2810" s="129"/>
      <c r="H2810" s="129"/>
      <c r="I2810" s="129"/>
      <c r="L2810" s="132"/>
      <c r="Q2810" s="133"/>
      <c r="R2810" s="133"/>
      <c r="S2810" s="133"/>
      <c r="U2810" s="136"/>
      <c r="V2810" s="136"/>
      <c r="X2810" s="137"/>
      <c r="Y2810" s="135"/>
      <c r="AA2810" s="138"/>
    </row>
    <row r="2811" spans="1:27" x14ac:dyDescent="0.2">
      <c r="A2811" s="126"/>
      <c r="B2811" s="127"/>
      <c r="C2811" s="128"/>
      <c r="D2811" s="129"/>
      <c r="E2811" s="129"/>
      <c r="F2811" s="129"/>
      <c r="G2811" s="129"/>
      <c r="H2811" s="129"/>
      <c r="I2811" s="129"/>
      <c r="L2811" s="132"/>
      <c r="Q2811" s="133"/>
      <c r="R2811" s="133"/>
      <c r="S2811" s="133"/>
      <c r="U2811" s="136"/>
      <c r="V2811" s="136"/>
      <c r="X2811" s="137"/>
      <c r="Y2811" s="135"/>
      <c r="AA2811" s="138"/>
    </row>
    <row r="2812" spans="1:27" x14ac:dyDescent="0.2">
      <c r="A2812" s="126"/>
      <c r="B2812" s="127"/>
      <c r="C2812" s="128"/>
      <c r="D2812" s="129"/>
      <c r="E2812" s="129"/>
      <c r="F2812" s="129"/>
      <c r="G2812" s="129"/>
      <c r="H2812" s="129"/>
      <c r="I2812" s="129"/>
      <c r="L2812" s="132"/>
      <c r="Q2812" s="133"/>
      <c r="R2812" s="133"/>
      <c r="S2812" s="133"/>
      <c r="U2812" s="136"/>
      <c r="V2812" s="136"/>
      <c r="X2812" s="137"/>
      <c r="Y2812" s="135"/>
      <c r="AA2812" s="138"/>
    </row>
    <row r="2813" spans="1:27" x14ac:dyDescent="0.2">
      <c r="A2813" s="126"/>
      <c r="B2813" s="127"/>
      <c r="C2813" s="128"/>
      <c r="D2813" s="129"/>
      <c r="E2813" s="129"/>
      <c r="F2813" s="129"/>
      <c r="G2813" s="129"/>
      <c r="H2813" s="129"/>
      <c r="I2813" s="129"/>
      <c r="L2813" s="132"/>
      <c r="Q2813" s="133"/>
      <c r="R2813" s="133"/>
      <c r="S2813" s="133"/>
      <c r="U2813" s="136"/>
      <c r="V2813" s="136"/>
      <c r="X2813" s="137"/>
      <c r="Y2813" s="135"/>
      <c r="AA2813" s="138"/>
    </row>
    <row r="2814" spans="1:27" x14ac:dyDescent="0.2">
      <c r="A2814" s="126"/>
      <c r="B2814" s="127"/>
      <c r="C2814" s="128"/>
      <c r="D2814" s="129"/>
      <c r="E2814" s="129"/>
      <c r="F2814" s="129"/>
      <c r="G2814" s="129"/>
      <c r="H2814" s="129"/>
      <c r="I2814" s="129"/>
      <c r="L2814" s="132"/>
      <c r="Q2814" s="133"/>
      <c r="R2814" s="133"/>
      <c r="S2814" s="133"/>
      <c r="U2814" s="136"/>
      <c r="V2814" s="136"/>
      <c r="X2814" s="137"/>
      <c r="Y2814" s="135"/>
      <c r="AA2814" s="138"/>
    </row>
    <row r="2815" spans="1:27" x14ac:dyDescent="0.2">
      <c r="A2815" s="126"/>
      <c r="B2815" s="127"/>
      <c r="C2815" s="128"/>
      <c r="D2815" s="129"/>
      <c r="E2815" s="129"/>
      <c r="F2815" s="129"/>
      <c r="G2815" s="129"/>
      <c r="H2815" s="129"/>
      <c r="I2815" s="129"/>
      <c r="L2815" s="132"/>
      <c r="Q2815" s="133"/>
      <c r="R2815" s="133"/>
      <c r="S2815" s="133"/>
      <c r="U2815" s="136"/>
      <c r="V2815" s="136"/>
      <c r="X2815" s="137"/>
      <c r="Y2815" s="135"/>
      <c r="AA2815" s="138"/>
    </row>
    <row r="2816" spans="1:27" x14ac:dyDescent="0.2">
      <c r="A2816" s="126"/>
      <c r="B2816" s="127"/>
      <c r="C2816" s="128"/>
      <c r="D2816" s="129"/>
      <c r="E2816" s="129"/>
      <c r="F2816" s="129"/>
      <c r="G2816" s="129"/>
      <c r="H2816" s="129"/>
      <c r="I2816" s="129"/>
      <c r="L2816" s="132"/>
      <c r="Q2816" s="133"/>
      <c r="R2816" s="133"/>
      <c r="S2816" s="133"/>
      <c r="U2816" s="136"/>
      <c r="V2816" s="136"/>
      <c r="X2816" s="137"/>
      <c r="Y2816" s="135"/>
      <c r="AA2816" s="138"/>
    </row>
    <row r="2817" spans="1:27" x14ac:dyDescent="0.2">
      <c r="A2817" s="126"/>
      <c r="B2817" s="127"/>
      <c r="C2817" s="128"/>
      <c r="D2817" s="129"/>
      <c r="E2817" s="129"/>
      <c r="F2817" s="129"/>
      <c r="G2817" s="129"/>
      <c r="H2817" s="129"/>
      <c r="I2817" s="129"/>
      <c r="L2817" s="132"/>
      <c r="Q2817" s="133"/>
      <c r="R2817" s="133"/>
      <c r="S2817" s="133"/>
      <c r="U2817" s="136"/>
      <c r="V2817" s="136"/>
      <c r="X2817" s="137"/>
      <c r="Y2817" s="135"/>
      <c r="AA2817" s="138"/>
    </row>
    <row r="2818" spans="1:27" x14ac:dyDescent="0.2">
      <c r="A2818" s="126"/>
      <c r="B2818" s="127"/>
      <c r="C2818" s="128"/>
      <c r="D2818" s="129"/>
      <c r="E2818" s="129"/>
      <c r="F2818" s="129"/>
      <c r="G2818" s="129"/>
      <c r="H2818" s="129"/>
      <c r="I2818" s="129"/>
      <c r="L2818" s="132"/>
      <c r="Q2818" s="133"/>
      <c r="R2818" s="133"/>
      <c r="S2818" s="133"/>
      <c r="U2818" s="136"/>
      <c r="V2818" s="136"/>
      <c r="X2818" s="137"/>
      <c r="Y2818" s="135"/>
      <c r="AA2818" s="138"/>
    </row>
    <row r="2819" spans="1:27" x14ac:dyDescent="0.2">
      <c r="A2819" s="126"/>
      <c r="B2819" s="127"/>
      <c r="C2819" s="128"/>
      <c r="D2819" s="129"/>
      <c r="E2819" s="129"/>
      <c r="F2819" s="129"/>
      <c r="G2819" s="129"/>
      <c r="H2819" s="129"/>
      <c r="I2819" s="129"/>
      <c r="L2819" s="132"/>
      <c r="Q2819" s="133"/>
      <c r="R2819" s="133"/>
      <c r="S2819" s="133"/>
      <c r="U2819" s="136"/>
      <c r="V2819" s="136"/>
      <c r="X2819" s="137"/>
      <c r="Y2819" s="135"/>
      <c r="AA2819" s="138"/>
    </row>
    <row r="2820" spans="1:27" x14ac:dyDescent="0.2">
      <c r="A2820" s="126"/>
      <c r="B2820" s="127"/>
      <c r="C2820" s="128"/>
      <c r="D2820" s="129"/>
      <c r="E2820" s="129"/>
      <c r="F2820" s="129"/>
      <c r="G2820" s="129"/>
      <c r="H2820" s="129"/>
      <c r="I2820" s="129"/>
      <c r="L2820" s="132"/>
      <c r="Q2820" s="133"/>
      <c r="R2820" s="133"/>
      <c r="S2820" s="133"/>
      <c r="U2820" s="136"/>
      <c r="V2820" s="136"/>
      <c r="X2820" s="137"/>
      <c r="Y2820" s="135"/>
      <c r="AA2820" s="138"/>
    </row>
    <row r="2821" spans="1:27" x14ac:dyDescent="0.2">
      <c r="A2821" s="126"/>
      <c r="B2821" s="127"/>
      <c r="C2821" s="128"/>
      <c r="D2821" s="129"/>
      <c r="E2821" s="129"/>
      <c r="F2821" s="129"/>
      <c r="G2821" s="129"/>
      <c r="H2821" s="129"/>
      <c r="I2821" s="129"/>
      <c r="L2821" s="132"/>
      <c r="Q2821" s="133"/>
      <c r="R2821" s="133"/>
      <c r="S2821" s="133"/>
      <c r="U2821" s="136"/>
      <c r="V2821" s="136"/>
      <c r="X2821" s="137"/>
      <c r="Y2821" s="135"/>
      <c r="AA2821" s="138"/>
    </row>
    <row r="2822" spans="1:27" x14ac:dyDescent="0.2">
      <c r="A2822" s="126"/>
      <c r="B2822" s="127"/>
      <c r="C2822" s="128"/>
      <c r="D2822" s="129"/>
      <c r="E2822" s="129"/>
      <c r="F2822" s="129"/>
      <c r="G2822" s="129"/>
      <c r="H2822" s="129"/>
      <c r="I2822" s="129"/>
      <c r="L2822" s="132"/>
      <c r="Q2822" s="133"/>
      <c r="R2822" s="133"/>
      <c r="S2822" s="133"/>
      <c r="U2822" s="136"/>
      <c r="V2822" s="136"/>
      <c r="X2822" s="137"/>
      <c r="Y2822" s="135"/>
      <c r="AA2822" s="138"/>
    </row>
    <row r="2823" spans="1:27" x14ac:dyDescent="0.2">
      <c r="A2823" s="126"/>
      <c r="B2823" s="127"/>
      <c r="C2823" s="128"/>
      <c r="D2823" s="129"/>
      <c r="E2823" s="129"/>
      <c r="F2823" s="129"/>
      <c r="G2823" s="129"/>
      <c r="H2823" s="129"/>
      <c r="I2823" s="129"/>
      <c r="L2823" s="132"/>
      <c r="Q2823" s="133"/>
      <c r="R2823" s="133"/>
      <c r="S2823" s="133"/>
      <c r="U2823" s="136"/>
      <c r="V2823" s="136"/>
      <c r="X2823" s="137"/>
      <c r="Y2823" s="135"/>
      <c r="AA2823" s="138"/>
    </row>
    <row r="2824" spans="1:27" x14ac:dyDescent="0.2">
      <c r="A2824" s="126"/>
      <c r="B2824" s="127"/>
      <c r="C2824" s="128"/>
      <c r="D2824" s="129"/>
      <c r="E2824" s="129"/>
      <c r="F2824" s="129"/>
      <c r="G2824" s="129"/>
      <c r="H2824" s="129"/>
      <c r="I2824" s="129"/>
      <c r="L2824" s="132"/>
      <c r="Q2824" s="133"/>
      <c r="R2824" s="133"/>
      <c r="S2824" s="133"/>
      <c r="U2824" s="136"/>
      <c r="V2824" s="136"/>
      <c r="X2824" s="137"/>
      <c r="Y2824" s="135"/>
      <c r="AA2824" s="138"/>
    </row>
    <row r="2825" spans="1:27" x14ac:dyDescent="0.2">
      <c r="A2825" s="126"/>
      <c r="B2825" s="127"/>
      <c r="C2825" s="128"/>
      <c r="D2825" s="129"/>
      <c r="E2825" s="129"/>
      <c r="F2825" s="129"/>
      <c r="G2825" s="129"/>
      <c r="H2825" s="129"/>
      <c r="I2825" s="129"/>
      <c r="L2825" s="132"/>
      <c r="Q2825" s="133"/>
      <c r="R2825" s="133"/>
      <c r="S2825" s="133"/>
      <c r="U2825" s="136"/>
      <c r="V2825" s="136"/>
      <c r="X2825" s="137"/>
      <c r="Y2825" s="135"/>
      <c r="AA2825" s="138"/>
    </row>
    <row r="2826" spans="1:27" x14ac:dyDescent="0.2">
      <c r="A2826" s="126"/>
      <c r="B2826" s="127"/>
      <c r="C2826" s="128"/>
      <c r="D2826" s="129"/>
      <c r="E2826" s="129"/>
      <c r="F2826" s="129"/>
      <c r="G2826" s="129"/>
      <c r="H2826" s="129"/>
      <c r="I2826" s="129"/>
      <c r="L2826" s="132"/>
      <c r="Q2826" s="133"/>
      <c r="R2826" s="133"/>
      <c r="S2826" s="133"/>
      <c r="U2826" s="136"/>
      <c r="V2826" s="136"/>
      <c r="X2826" s="137"/>
      <c r="Y2826" s="135"/>
      <c r="AA2826" s="138"/>
    </row>
    <row r="2827" spans="1:27" x14ac:dyDescent="0.2">
      <c r="A2827" s="126"/>
      <c r="B2827" s="127"/>
      <c r="C2827" s="128"/>
      <c r="D2827" s="129"/>
      <c r="E2827" s="129"/>
      <c r="F2827" s="129"/>
      <c r="G2827" s="129"/>
      <c r="H2827" s="129"/>
      <c r="I2827" s="129"/>
      <c r="L2827" s="132"/>
      <c r="Q2827" s="133"/>
      <c r="R2827" s="133"/>
      <c r="S2827" s="133"/>
      <c r="U2827" s="136"/>
      <c r="V2827" s="136"/>
      <c r="X2827" s="137"/>
      <c r="Y2827" s="135"/>
      <c r="AA2827" s="138"/>
    </row>
    <row r="2828" spans="1:27" x14ac:dyDescent="0.2">
      <c r="A2828" s="126"/>
      <c r="B2828" s="127"/>
      <c r="C2828" s="128"/>
      <c r="D2828" s="129"/>
      <c r="E2828" s="129"/>
      <c r="F2828" s="129"/>
      <c r="G2828" s="129"/>
      <c r="H2828" s="129"/>
      <c r="I2828" s="129"/>
      <c r="L2828" s="132"/>
      <c r="Q2828" s="133"/>
      <c r="R2828" s="133"/>
      <c r="S2828" s="133"/>
      <c r="U2828" s="136"/>
      <c r="V2828" s="136"/>
      <c r="X2828" s="137"/>
      <c r="Y2828" s="135"/>
      <c r="AA2828" s="138"/>
    </row>
    <row r="2829" spans="1:27" x14ac:dyDescent="0.2">
      <c r="A2829" s="126"/>
      <c r="B2829" s="127"/>
      <c r="C2829" s="128"/>
      <c r="D2829" s="129"/>
      <c r="E2829" s="129"/>
      <c r="F2829" s="129"/>
      <c r="G2829" s="129"/>
      <c r="H2829" s="129"/>
      <c r="I2829" s="129"/>
      <c r="L2829" s="132"/>
      <c r="Q2829" s="133"/>
      <c r="R2829" s="133"/>
      <c r="S2829" s="133"/>
      <c r="U2829" s="136"/>
      <c r="V2829" s="136"/>
      <c r="X2829" s="137"/>
      <c r="Y2829" s="135"/>
      <c r="AA2829" s="138"/>
    </row>
    <row r="2830" spans="1:27" x14ac:dyDescent="0.2">
      <c r="A2830" s="126"/>
      <c r="B2830" s="127"/>
      <c r="C2830" s="128"/>
      <c r="D2830" s="129"/>
      <c r="E2830" s="129"/>
      <c r="F2830" s="129"/>
      <c r="G2830" s="129"/>
      <c r="H2830" s="129"/>
      <c r="I2830" s="129"/>
      <c r="L2830" s="132"/>
      <c r="Q2830" s="133"/>
      <c r="R2830" s="133"/>
      <c r="S2830" s="133"/>
      <c r="U2830" s="136"/>
      <c r="V2830" s="136"/>
      <c r="X2830" s="137"/>
      <c r="Y2830" s="135"/>
      <c r="AA2830" s="138"/>
    </row>
    <row r="2831" spans="1:27" x14ac:dyDescent="0.2">
      <c r="A2831" s="126"/>
      <c r="B2831" s="127"/>
      <c r="C2831" s="128"/>
      <c r="D2831" s="129"/>
      <c r="E2831" s="129"/>
      <c r="F2831" s="129"/>
      <c r="G2831" s="129"/>
      <c r="H2831" s="129"/>
      <c r="I2831" s="129"/>
      <c r="L2831" s="132"/>
      <c r="Q2831" s="133"/>
      <c r="R2831" s="133"/>
      <c r="S2831" s="133"/>
      <c r="U2831" s="136"/>
      <c r="V2831" s="136"/>
      <c r="X2831" s="137"/>
      <c r="Y2831" s="135"/>
      <c r="AA2831" s="138"/>
    </row>
    <row r="2832" spans="1:27" x14ac:dyDescent="0.2">
      <c r="A2832" s="126"/>
      <c r="B2832" s="127"/>
      <c r="C2832" s="128"/>
      <c r="D2832" s="129"/>
      <c r="E2832" s="129"/>
      <c r="F2832" s="129"/>
      <c r="G2832" s="129"/>
      <c r="H2832" s="129"/>
      <c r="I2832" s="129"/>
      <c r="L2832" s="132"/>
      <c r="Q2832" s="133"/>
      <c r="R2832" s="133"/>
      <c r="S2832" s="133"/>
      <c r="U2832" s="136"/>
      <c r="V2832" s="136"/>
      <c r="X2832" s="137"/>
      <c r="Y2832" s="135"/>
      <c r="AA2832" s="138"/>
    </row>
    <row r="2833" spans="1:27" x14ac:dyDescent="0.2">
      <c r="A2833" s="126"/>
      <c r="B2833" s="127"/>
      <c r="C2833" s="128"/>
      <c r="D2833" s="129"/>
      <c r="E2833" s="129"/>
      <c r="F2833" s="129"/>
      <c r="G2833" s="129"/>
      <c r="H2833" s="129"/>
      <c r="I2833" s="129"/>
      <c r="L2833" s="132"/>
      <c r="Q2833" s="133"/>
      <c r="R2833" s="133"/>
      <c r="S2833" s="133"/>
      <c r="U2833" s="136"/>
      <c r="V2833" s="136"/>
      <c r="X2833" s="137"/>
      <c r="Y2833" s="135"/>
      <c r="AA2833" s="138"/>
    </row>
    <row r="2834" spans="1:27" x14ac:dyDescent="0.2">
      <c r="A2834" s="126"/>
      <c r="B2834" s="127"/>
      <c r="C2834" s="128"/>
      <c r="D2834" s="129"/>
      <c r="E2834" s="129"/>
      <c r="F2834" s="129"/>
      <c r="G2834" s="129"/>
      <c r="H2834" s="129"/>
      <c r="I2834" s="129"/>
      <c r="L2834" s="132"/>
      <c r="Q2834" s="133"/>
      <c r="R2834" s="133"/>
      <c r="S2834" s="133"/>
      <c r="U2834" s="136"/>
      <c r="V2834" s="136"/>
      <c r="X2834" s="137"/>
      <c r="Y2834" s="135"/>
      <c r="AA2834" s="138"/>
    </row>
    <row r="2835" spans="1:27" x14ac:dyDescent="0.2">
      <c r="A2835" s="126"/>
      <c r="B2835" s="127"/>
      <c r="C2835" s="128"/>
      <c r="D2835" s="129"/>
      <c r="E2835" s="129"/>
      <c r="F2835" s="129"/>
      <c r="G2835" s="129"/>
      <c r="H2835" s="129"/>
      <c r="I2835" s="129"/>
      <c r="L2835" s="132"/>
      <c r="Q2835" s="133"/>
      <c r="R2835" s="133"/>
      <c r="S2835" s="133"/>
      <c r="U2835" s="136"/>
      <c r="V2835" s="136"/>
      <c r="X2835" s="137"/>
      <c r="Y2835" s="135"/>
      <c r="AA2835" s="138"/>
    </row>
    <row r="2836" spans="1:27" x14ac:dyDescent="0.2">
      <c r="A2836" s="126"/>
      <c r="B2836" s="127"/>
      <c r="C2836" s="128"/>
      <c r="D2836" s="129"/>
      <c r="E2836" s="129"/>
      <c r="F2836" s="129"/>
      <c r="G2836" s="129"/>
      <c r="H2836" s="129"/>
      <c r="I2836" s="129"/>
      <c r="L2836" s="132"/>
      <c r="Q2836" s="133"/>
      <c r="R2836" s="133"/>
      <c r="S2836" s="133"/>
      <c r="U2836" s="136"/>
      <c r="V2836" s="136"/>
      <c r="X2836" s="137"/>
      <c r="Y2836" s="135"/>
      <c r="AA2836" s="138"/>
    </row>
    <row r="2837" spans="1:27" x14ac:dyDescent="0.2">
      <c r="A2837" s="126"/>
      <c r="B2837" s="127"/>
      <c r="C2837" s="128"/>
      <c r="D2837" s="129"/>
      <c r="E2837" s="129"/>
      <c r="F2837" s="129"/>
      <c r="G2837" s="129"/>
      <c r="H2837" s="129"/>
      <c r="I2837" s="129"/>
      <c r="L2837" s="132"/>
      <c r="Q2837" s="133"/>
      <c r="R2837" s="133"/>
      <c r="S2837" s="133"/>
      <c r="U2837" s="136"/>
      <c r="V2837" s="136"/>
      <c r="X2837" s="137"/>
      <c r="Y2837" s="135"/>
      <c r="AA2837" s="138"/>
    </row>
    <row r="2838" spans="1:27" x14ac:dyDescent="0.2">
      <c r="A2838" s="126"/>
      <c r="B2838" s="127"/>
      <c r="C2838" s="128"/>
      <c r="D2838" s="129"/>
      <c r="E2838" s="129"/>
      <c r="F2838" s="129"/>
      <c r="G2838" s="129"/>
      <c r="H2838" s="129"/>
      <c r="I2838" s="129"/>
      <c r="L2838" s="132"/>
      <c r="Q2838" s="133"/>
      <c r="R2838" s="133"/>
      <c r="S2838" s="133"/>
      <c r="U2838" s="136"/>
      <c r="V2838" s="136"/>
      <c r="X2838" s="137"/>
      <c r="Y2838" s="135"/>
      <c r="AA2838" s="138"/>
    </row>
    <row r="2839" spans="1:27" x14ac:dyDescent="0.2">
      <c r="A2839" s="126"/>
      <c r="B2839" s="127"/>
      <c r="C2839" s="128"/>
      <c r="D2839" s="129"/>
      <c r="E2839" s="129"/>
      <c r="F2839" s="129"/>
      <c r="G2839" s="129"/>
      <c r="H2839" s="129"/>
      <c r="I2839" s="129"/>
      <c r="L2839" s="132"/>
      <c r="Q2839" s="133"/>
      <c r="R2839" s="133"/>
      <c r="S2839" s="133"/>
      <c r="U2839" s="136"/>
      <c r="V2839" s="136"/>
      <c r="X2839" s="137"/>
      <c r="Y2839" s="135"/>
      <c r="AA2839" s="138"/>
    </row>
    <row r="2840" spans="1:27" x14ac:dyDescent="0.2">
      <c r="A2840" s="126"/>
      <c r="B2840" s="127"/>
      <c r="C2840" s="128"/>
      <c r="D2840" s="129"/>
      <c r="E2840" s="129"/>
      <c r="F2840" s="129"/>
      <c r="G2840" s="129"/>
      <c r="H2840" s="129"/>
      <c r="I2840" s="129"/>
      <c r="L2840" s="132"/>
      <c r="Q2840" s="133"/>
      <c r="R2840" s="133"/>
      <c r="S2840" s="133"/>
      <c r="U2840" s="136"/>
      <c r="V2840" s="136"/>
      <c r="X2840" s="137"/>
      <c r="Y2840" s="135"/>
      <c r="AA2840" s="138"/>
    </row>
    <row r="2841" spans="1:27" x14ac:dyDescent="0.2">
      <c r="A2841" s="126"/>
      <c r="B2841" s="127"/>
      <c r="C2841" s="128"/>
      <c r="D2841" s="129"/>
      <c r="E2841" s="129"/>
      <c r="F2841" s="129"/>
      <c r="G2841" s="129"/>
      <c r="H2841" s="129"/>
      <c r="I2841" s="129"/>
      <c r="L2841" s="132"/>
      <c r="Q2841" s="133"/>
      <c r="R2841" s="133"/>
      <c r="S2841" s="133"/>
      <c r="U2841" s="136"/>
      <c r="V2841" s="136"/>
      <c r="X2841" s="137"/>
      <c r="Y2841" s="135"/>
      <c r="AA2841" s="138"/>
    </row>
    <row r="2842" spans="1:27" x14ac:dyDescent="0.2">
      <c r="A2842" s="126"/>
      <c r="B2842" s="127"/>
      <c r="C2842" s="128"/>
      <c r="D2842" s="129"/>
      <c r="E2842" s="129"/>
      <c r="F2842" s="129"/>
      <c r="G2842" s="129"/>
      <c r="H2842" s="129"/>
      <c r="I2842" s="129"/>
      <c r="L2842" s="132"/>
      <c r="Q2842" s="133"/>
      <c r="R2842" s="133"/>
      <c r="S2842" s="133"/>
      <c r="U2842" s="136"/>
      <c r="V2842" s="136"/>
      <c r="X2842" s="137"/>
      <c r="Y2842" s="135"/>
      <c r="AA2842" s="138"/>
    </row>
    <row r="2843" spans="1:27" x14ac:dyDescent="0.2">
      <c r="A2843" s="126"/>
      <c r="B2843" s="127"/>
      <c r="C2843" s="128"/>
      <c r="D2843" s="129"/>
      <c r="E2843" s="129"/>
      <c r="F2843" s="129"/>
      <c r="G2843" s="129"/>
      <c r="H2843" s="129"/>
      <c r="I2843" s="129"/>
      <c r="L2843" s="132"/>
      <c r="Q2843" s="133"/>
      <c r="R2843" s="133"/>
      <c r="S2843" s="133"/>
      <c r="U2843" s="136"/>
      <c r="V2843" s="136"/>
      <c r="X2843" s="137"/>
      <c r="Y2843" s="135"/>
      <c r="AA2843" s="138"/>
    </row>
    <row r="2844" spans="1:27" x14ac:dyDescent="0.2">
      <c r="A2844" s="126"/>
      <c r="B2844" s="127"/>
      <c r="C2844" s="128"/>
      <c r="D2844" s="129"/>
      <c r="E2844" s="129"/>
      <c r="F2844" s="129"/>
      <c r="G2844" s="129"/>
      <c r="H2844" s="129"/>
      <c r="I2844" s="129"/>
      <c r="L2844" s="132"/>
      <c r="Q2844" s="133"/>
      <c r="R2844" s="133"/>
      <c r="S2844" s="133"/>
      <c r="U2844" s="136"/>
      <c r="V2844" s="136"/>
      <c r="X2844" s="137"/>
      <c r="Y2844" s="135"/>
      <c r="AA2844" s="138"/>
    </row>
    <row r="2845" spans="1:27" x14ac:dyDescent="0.2">
      <c r="A2845" s="126"/>
      <c r="B2845" s="127"/>
      <c r="C2845" s="128"/>
      <c r="D2845" s="129"/>
      <c r="E2845" s="129"/>
      <c r="F2845" s="129"/>
      <c r="G2845" s="129"/>
      <c r="H2845" s="129"/>
      <c r="I2845" s="129"/>
      <c r="L2845" s="132"/>
      <c r="Q2845" s="133"/>
      <c r="R2845" s="133"/>
      <c r="S2845" s="133"/>
      <c r="U2845" s="136"/>
      <c r="V2845" s="136"/>
      <c r="X2845" s="137"/>
      <c r="Y2845" s="135"/>
      <c r="AA2845" s="138"/>
    </row>
    <row r="2846" spans="1:27" x14ac:dyDescent="0.2">
      <c r="A2846" s="126"/>
      <c r="B2846" s="127"/>
      <c r="C2846" s="128"/>
      <c r="D2846" s="129"/>
      <c r="E2846" s="129"/>
      <c r="F2846" s="129"/>
      <c r="G2846" s="129"/>
      <c r="H2846" s="129"/>
      <c r="I2846" s="129"/>
      <c r="L2846" s="132"/>
      <c r="Q2846" s="133"/>
      <c r="R2846" s="133"/>
      <c r="S2846" s="133"/>
      <c r="U2846" s="136"/>
      <c r="V2846" s="136"/>
      <c r="X2846" s="137"/>
      <c r="Y2846" s="135"/>
      <c r="AA2846" s="138"/>
    </row>
    <row r="2847" spans="1:27" x14ac:dyDescent="0.2">
      <c r="A2847" s="126"/>
      <c r="B2847" s="127"/>
      <c r="C2847" s="128"/>
      <c r="D2847" s="129"/>
      <c r="E2847" s="129"/>
      <c r="F2847" s="129"/>
      <c r="G2847" s="129"/>
      <c r="H2847" s="129"/>
      <c r="I2847" s="129"/>
      <c r="L2847" s="132"/>
      <c r="Q2847" s="133"/>
      <c r="R2847" s="133"/>
      <c r="S2847" s="133"/>
      <c r="U2847" s="136"/>
      <c r="V2847" s="136"/>
      <c r="X2847" s="137"/>
      <c r="Y2847" s="135"/>
      <c r="AA2847" s="138"/>
    </row>
    <row r="2848" spans="1:27" x14ac:dyDescent="0.2">
      <c r="A2848" s="126"/>
      <c r="B2848" s="127"/>
      <c r="C2848" s="128"/>
      <c r="D2848" s="129"/>
      <c r="E2848" s="129"/>
      <c r="F2848" s="129"/>
      <c r="G2848" s="129"/>
      <c r="H2848" s="129"/>
      <c r="I2848" s="129"/>
      <c r="L2848" s="132"/>
      <c r="Q2848" s="133"/>
      <c r="R2848" s="133"/>
      <c r="S2848" s="133"/>
      <c r="U2848" s="136"/>
      <c r="V2848" s="136"/>
      <c r="X2848" s="137"/>
      <c r="Y2848" s="135"/>
      <c r="AA2848" s="138"/>
    </row>
    <row r="2849" spans="1:27" x14ac:dyDescent="0.2">
      <c r="A2849" s="126"/>
      <c r="B2849" s="127"/>
      <c r="C2849" s="128"/>
      <c r="D2849" s="129"/>
      <c r="E2849" s="129"/>
      <c r="F2849" s="129"/>
      <c r="G2849" s="129"/>
      <c r="H2849" s="129"/>
      <c r="I2849" s="129"/>
      <c r="L2849" s="132"/>
      <c r="Q2849" s="133"/>
      <c r="R2849" s="133"/>
      <c r="S2849" s="133"/>
      <c r="U2849" s="136"/>
      <c r="V2849" s="136"/>
      <c r="X2849" s="137"/>
      <c r="Y2849" s="135"/>
      <c r="AA2849" s="138"/>
    </row>
    <row r="2850" spans="1:27" x14ac:dyDescent="0.2">
      <c r="A2850" s="126"/>
      <c r="B2850" s="127"/>
      <c r="C2850" s="128"/>
      <c r="D2850" s="129"/>
      <c r="E2850" s="129"/>
      <c r="F2850" s="129"/>
      <c r="G2850" s="129"/>
      <c r="H2850" s="129"/>
      <c r="I2850" s="129"/>
      <c r="L2850" s="132"/>
      <c r="Q2850" s="133"/>
      <c r="R2850" s="133"/>
      <c r="S2850" s="133"/>
      <c r="U2850" s="136"/>
      <c r="V2850" s="136"/>
      <c r="X2850" s="137"/>
      <c r="Y2850" s="135"/>
      <c r="AA2850" s="138"/>
    </row>
    <row r="2851" spans="1:27" x14ac:dyDescent="0.2">
      <c r="A2851" s="126"/>
      <c r="B2851" s="127"/>
      <c r="C2851" s="128"/>
      <c r="D2851" s="129"/>
      <c r="E2851" s="129"/>
      <c r="F2851" s="129"/>
      <c r="G2851" s="129"/>
      <c r="H2851" s="129"/>
      <c r="I2851" s="129"/>
      <c r="L2851" s="132"/>
      <c r="Q2851" s="133"/>
      <c r="R2851" s="133"/>
      <c r="S2851" s="133"/>
      <c r="U2851" s="136"/>
      <c r="V2851" s="136"/>
      <c r="X2851" s="137"/>
      <c r="Y2851" s="135"/>
      <c r="AA2851" s="138"/>
    </row>
    <row r="2852" spans="1:27" x14ac:dyDescent="0.2">
      <c r="A2852" s="126"/>
      <c r="B2852" s="127"/>
      <c r="C2852" s="128"/>
      <c r="D2852" s="129"/>
      <c r="E2852" s="129"/>
      <c r="F2852" s="129"/>
      <c r="G2852" s="129"/>
      <c r="H2852" s="129"/>
      <c r="I2852" s="129"/>
      <c r="L2852" s="132"/>
      <c r="Q2852" s="133"/>
      <c r="R2852" s="133"/>
      <c r="S2852" s="133"/>
      <c r="U2852" s="136"/>
      <c r="V2852" s="136"/>
      <c r="X2852" s="137"/>
      <c r="Y2852" s="135"/>
      <c r="AA2852" s="138"/>
    </row>
    <row r="2853" spans="1:27" x14ac:dyDescent="0.2">
      <c r="A2853" s="126"/>
      <c r="B2853" s="127"/>
      <c r="C2853" s="128"/>
      <c r="D2853" s="129"/>
      <c r="E2853" s="129"/>
      <c r="F2853" s="129"/>
      <c r="G2853" s="129"/>
      <c r="H2853" s="129"/>
      <c r="I2853" s="129"/>
      <c r="L2853" s="132"/>
      <c r="Q2853" s="133"/>
      <c r="R2853" s="133"/>
      <c r="S2853" s="133"/>
      <c r="U2853" s="136"/>
      <c r="V2853" s="136"/>
      <c r="X2853" s="137"/>
      <c r="Y2853" s="135"/>
      <c r="AA2853" s="138"/>
    </row>
    <row r="2854" spans="1:27" x14ac:dyDescent="0.2">
      <c r="A2854" s="126"/>
      <c r="B2854" s="127"/>
      <c r="C2854" s="128"/>
      <c r="D2854" s="129"/>
      <c r="E2854" s="129"/>
      <c r="F2854" s="129"/>
      <c r="G2854" s="129"/>
      <c r="H2854" s="129"/>
      <c r="I2854" s="129"/>
      <c r="L2854" s="132"/>
      <c r="Q2854" s="133"/>
      <c r="R2854" s="133"/>
      <c r="S2854" s="133"/>
      <c r="U2854" s="136"/>
      <c r="V2854" s="136"/>
      <c r="X2854" s="137"/>
      <c r="Y2854" s="135"/>
      <c r="AA2854" s="138"/>
    </row>
    <row r="2855" spans="1:27" x14ac:dyDescent="0.2">
      <c r="A2855" s="126"/>
      <c r="B2855" s="127"/>
      <c r="C2855" s="128"/>
      <c r="D2855" s="129"/>
      <c r="E2855" s="129"/>
      <c r="F2855" s="129"/>
      <c r="G2855" s="129"/>
      <c r="H2855" s="129"/>
      <c r="I2855" s="129"/>
      <c r="L2855" s="132"/>
      <c r="Q2855" s="133"/>
      <c r="R2855" s="133"/>
      <c r="S2855" s="133"/>
      <c r="U2855" s="136"/>
      <c r="V2855" s="136"/>
      <c r="X2855" s="137"/>
      <c r="Y2855" s="135"/>
      <c r="AA2855" s="138"/>
    </row>
    <row r="2856" spans="1:27" x14ac:dyDescent="0.2">
      <c r="A2856" s="126"/>
      <c r="B2856" s="127"/>
      <c r="C2856" s="128"/>
      <c r="D2856" s="129"/>
      <c r="E2856" s="129"/>
      <c r="F2856" s="129"/>
      <c r="G2856" s="129"/>
      <c r="H2856" s="129"/>
      <c r="I2856" s="129"/>
      <c r="L2856" s="132"/>
      <c r="Q2856" s="133"/>
      <c r="R2856" s="133"/>
      <c r="S2856" s="133"/>
      <c r="U2856" s="136"/>
      <c r="V2856" s="136"/>
      <c r="X2856" s="137"/>
      <c r="Y2856" s="135"/>
      <c r="AA2856" s="138"/>
    </row>
    <row r="2857" spans="1:27" x14ac:dyDescent="0.2">
      <c r="A2857" s="126"/>
      <c r="B2857" s="127"/>
      <c r="C2857" s="128"/>
      <c r="D2857" s="129"/>
      <c r="E2857" s="129"/>
      <c r="F2857" s="129"/>
      <c r="G2857" s="129"/>
      <c r="H2857" s="129"/>
      <c r="I2857" s="129"/>
      <c r="L2857" s="132"/>
      <c r="Q2857" s="133"/>
      <c r="R2857" s="133"/>
      <c r="S2857" s="133"/>
      <c r="U2857" s="136"/>
      <c r="V2857" s="136"/>
      <c r="X2857" s="137"/>
      <c r="Y2857" s="135"/>
      <c r="AA2857" s="138"/>
    </row>
    <row r="2858" spans="1:27" x14ac:dyDescent="0.2">
      <c r="A2858" s="126"/>
      <c r="B2858" s="127"/>
      <c r="C2858" s="128"/>
      <c r="D2858" s="129"/>
      <c r="E2858" s="129"/>
      <c r="F2858" s="129"/>
      <c r="G2858" s="129"/>
      <c r="H2858" s="129"/>
      <c r="I2858" s="129"/>
      <c r="L2858" s="132"/>
      <c r="Q2858" s="133"/>
      <c r="R2858" s="133"/>
      <c r="S2858" s="133"/>
      <c r="U2858" s="136"/>
      <c r="V2858" s="136"/>
      <c r="X2858" s="137"/>
      <c r="Y2858" s="135"/>
      <c r="AA2858" s="138"/>
    </row>
    <row r="2859" spans="1:27" x14ac:dyDescent="0.2">
      <c r="A2859" s="126"/>
      <c r="B2859" s="127"/>
      <c r="C2859" s="128"/>
      <c r="D2859" s="129"/>
      <c r="E2859" s="129"/>
      <c r="F2859" s="129"/>
      <c r="G2859" s="129"/>
      <c r="H2859" s="129"/>
      <c r="I2859" s="129"/>
      <c r="L2859" s="132"/>
      <c r="Q2859" s="133"/>
      <c r="R2859" s="133"/>
      <c r="S2859" s="133"/>
      <c r="U2859" s="136"/>
      <c r="V2859" s="136"/>
      <c r="X2859" s="137"/>
      <c r="Y2859" s="135"/>
      <c r="AA2859" s="138"/>
    </row>
    <row r="2860" spans="1:27" x14ac:dyDescent="0.2">
      <c r="A2860" s="126"/>
      <c r="B2860" s="127"/>
      <c r="C2860" s="128"/>
      <c r="D2860" s="129"/>
      <c r="E2860" s="129"/>
      <c r="F2860" s="129"/>
      <c r="G2860" s="129"/>
      <c r="H2860" s="129"/>
      <c r="I2860" s="129"/>
      <c r="L2860" s="132"/>
      <c r="Q2860" s="133"/>
      <c r="R2860" s="133"/>
      <c r="S2860" s="133"/>
      <c r="U2860" s="136"/>
      <c r="V2860" s="136"/>
      <c r="X2860" s="137"/>
      <c r="Y2860" s="135"/>
      <c r="AA2860" s="138"/>
    </row>
    <row r="2861" spans="1:27" x14ac:dyDescent="0.2">
      <c r="A2861" s="126"/>
      <c r="B2861" s="127"/>
      <c r="C2861" s="128"/>
      <c r="D2861" s="129"/>
      <c r="E2861" s="129"/>
      <c r="F2861" s="129"/>
      <c r="G2861" s="129"/>
      <c r="H2861" s="129"/>
      <c r="I2861" s="129"/>
      <c r="L2861" s="132"/>
      <c r="Q2861" s="133"/>
      <c r="R2861" s="133"/>
      <c r="S2861" s="133"/>
      <c r="U2861" s="136"/>
      <c r="V2861" s="136"/>
      <c r="X2861" s="137"/>
      <c r="Y2861" s="135"/>
      <c r="AA2861" s="138"/>
    </row>
    <row r="2862" spans="1:27" x14ac:dyDescent="0.2">
      <c r="A2862" s="126"/>
      <c r="B2862" s="127"/>
      <c r="C2862" s="128"/>
      <c r="D2862" s="129"/>
      <c r="E2862" s="129"/>
      <c r="F2862" s="129"/>
      <c r="G2862" s="129"/>
      <c r="H2862" s="129"/>
      <c r="I2862" s="129"/>
      <c r="L2862" s="132"/>
      <c r="Q2862" s="133"/>
      <c r="R2862" s="133"/>
      <c r="S2862" s="133"/>
      <c r="U2862" s="136"/>
      <c r="V2862" s="136"/>
      <c r="X2862" s="137"/>
      <c r="Y2862" s="135"/>
      <c r="AA2862" s="138"/>
    </row>
    <row r="2863" spans="1:27" x14ac:dyDescent="0.2">
      <c r="A2863" s="126"/>
      <c r="B2863" s="127"/>
      <c r="C2863" s="128"/>
      <c r="D2863" s="129"/>
      <c r="E2863" s="129"/>
      <c r="F2863" s="129"/>
      <c r="G2863" s="129"/>
      <c r="H2863" s="129"/>
      <c r="I2863" s="129"/>
      <c r="L2863" s="132"/>
      <c r="Q2863" s="133"/>
      <c r="R2863" s="133"/>
      <c r="S2863" s="133"/>
      <c r="U2863" s="136"/>
      <c r="V2863" s="136"/>
      <c r="X2863" s="137"/>
      <c r="Y2863" s="135"/>
      <c r="AA2863" s="138"/>
    </row>
    <row r="2864" spans="1:27" x14ac:dyDescent="0.2">
      <c r="A2864" s="126"/>
      <c r="B2864" s="127"/>
      <c r="C2864" s="128"/>
      <c r="D2864" s="129"/>
      <c r="E2864" s="129"/>
      <c r="F2864" s="129"/>
      <c r="G2864" s="129"/>
      <c r="H2864" s="129"/>
      <c r="I2864" s="129"/>
      <c r="L2864" s="132"/>
      <c r="Q2864" s="133"/>
      <c r="R2864" s="133"/>
      <c r="S2864" s="133"/>
      <c r="U2864" s="136"/>
      <c r="V2864" s="136"/>
      <c r="X2864" s="137"/>
      <c r="Y2864" s="135"/>
      <c r="AA2864" s="138"/>
    </row>
    <row r="2865" spans="1:27" x14ac:dyDescent="0.2">
      <c r="A2865" s="126"/>
      <c r="B2865" s="127"/>
      <c r="C2865" s="128"/>
      <c r="D2865" s="129"/>
      <c r="E2865" s="129"/>
      <c r="F2865" s="129"/>
      <c r="G2865" s="129"/>
      <c r="H2865" s="129"/>
      <c r="I2865" s="129"/>
      <c r="L2865" s="132"/>
      <c r="Q2865" s="133"/>
      <c r="R2865" s="133"/>
      <c r="S2865" s="133"/>
      <c r="U2865" s="136"/>
      <c r="V2865" s="136"/>
      <c r="X2865" s="137"/>
      <c r="Y2865" s="135"/>
      <c r="AA2865" s="138"/>
    </row>
    <row r="2866" spans="1:27" x14ac:dyDescent="0.2">
      <c r="A2866" s="126"/>
      <c r="B2866" s="127"/>
      <c r="C2866" s="128"/>
      <c r="D2866" s="129"/>
      <c r="E2866" s="129"/>
      <c r="F2866" s="129"/>
      <c r="G2866" s="129"/>
      <c r="H2866" s="129"/>
      <c r="I2866" s="129"/>
      <c r="L2866" s="132"/>
      <c r="Q2866" s="133"/>
      <c r="R2866" s="133"/>
      <c r="S2866" s="133"/>
      <c r="U2866" s="136"/>
      <c r="V2866" s="136"/>
      <c r="X2866" s="137"/>
      <c r="Y2866" s="135"/>
      <c r="AA2866" s="138"/>
    </row>
    <row r="2867" spans="1:27" x14ac:dyDescent="0.2">
      <c r="A2867" s="126"/>
      <c r="B2867" s="127"/>
      <c r="C2867" s="128"/>
      <c r="D2867" s="129"/>
      <c r="E2867" s="129"/>
      <c r="F2867" s="129"/>
      <c r="G2867" s="129"/>
      <c r="H2867" s="129"/>
      <c r="I2867" s="129"/>
      <c r="L2867" s="132"/>
      <c r="Q2867" s="133"/>
      <c r="R2867" s="133"/>
      <c r="S2867" s="133"/>
      <c r="U2867" s="136"/>
      <c r="V2867" s="136"/>
      <c r="X2867" s="137"/>
      <c r="Y2867" s="135"/>
      <c r="AA2867" s="138"/>
    </row>
    <row r="2868" spans="1:27" x14ac:dyDescent="0.2">
      <c r="A2868" s="126"/>
      <c r="B2868" s="127"/>
      <c r="C2868" s="128"/>
      <c r="D2868" s="129"/>
      <c r="E2868" s="129"/>
      <c r="F2868" s="129"/>
      <c r="G2868" s="129"/>
      <c r="H2868" s="129"/>
      <c r="I2868" s="129"/>
      <c r="L2868" s="132"/>
      <c r="Q2868" s="133"/>
      <c r="R2868" s="133"/>
      <c r="S2868" s="133"/>
      <c r="U2868" s="136"/>
      <c r="V2868" s="136"/>
      <c r="X2868" s="137"/>
      <c r="Y2868" s="135"/>
      <c r="AA2868" s="138"/>
    </row>
    <row r="2869" spans="1:27" x14ac:dyDescent="0.2">
      <c r="A2869" s="126"/>
      <c r="B2869" s="127"/>
      <c r="C2869" s="128"/>
      <c r="D2869" s="129"/>
      <c r="E2869" s="129"/>
      <c r="F2869" s="129"/>
      <c r="G2869" s="129"/>
      <c r="H2869" s="129"/>
      <c r="I2869" s="129"/>
      <c r="L2869" s="132"/>
      <c r="Q2869" s="133"/>
      <c r="R2869" s="133"/>
      <c r="S2869" s="133"/>
      <c r="U2869" s="136"/>
      <c r="V2869" s="136"/>
      <c r="X2869" s="137"/>
      <c r="Y2869" s="135"/>
      <c r="AA2869" s="138"/>
    </row>
    <row r="2870" spans="1:27" x14ac:dyDescent="0.2">
      <c r="A2870" s="126"/>
      <c r="B2870" s="127"/>
      <c r="C2870" s="128"/>
      <c r="D2870" s="129"/>
      <c r="E2870" s="129"/>
      <c r="F2870" s="129"/>
      <c r="G2870" s="129"/>
      <c r="H2870" s="129"/>
      <c r="I2870" s="129"/>
      <c r="L2870" s="132"/>
      <c r="Q2870" s="133"/>
      <c r="R2870" s="133"/>
      <c r="S2870" s="133"/>
      <c r="U2870" s="136"/>
      <c r="V2870" s="136"/>
      <c r="X2870" s="137"/>
      <c r="Y2870" s="135"/>
      <c r="AA2870" s="138"/>
    </row>
    <row r="2871" spans="1:27" x14ac:dyDescent="0.2">
      <c r="A2871" s="126"/>
      <c r="B2871" s="127"/>
      <c r="C2871" s="128"/>
      <c r="D2871" s="129"/>
      <c r="E2871" s="129"/>
      <c r="F2871" s="129"/>
      <c r="G2871" s="129"/>
      <c r="H2871" s="129"/>
      <c r="I2871" s="129"/>
      <c r="L2871" s="132"/>
      <c r="Q2871" s="133"/>
      <c r="R2871" s="133"/>
      <c r="S2871" s="133"/>
      <c r="U2871" s="136"/>
      <c r="V2871" s="136"/>
      <c r="X2871" s="137"/>
      <c r="Y2871" s="135"/>
      <c r="AA2871" s="138"/>
    </row>
    <row r="2872" spans="1:27" x14ac:dyDescent="0.2">
      <c r="A2872" s="126"/>
      <c r="B2872" s="127"/>
      <c r="C2872" s="128"/>
      <c r="D2872" s="129"/>
      <c r="E2872" s="129"/>
      <c r="F2872" s="129"/>
      <c r="G2872" s="129"/>
      <c r="H2872" s="129"/>
      <c r="I2872" s="129"/>
      <c r="L2872" s="132"/>
      <c r="Q2872" s="133"/>
      <c r="R2872" s="133"/>
      <c r="S2872" s="133"/>
      <c r="U2872" s="136"/>
      <c r="V2872" s="136"/>
      <c r="X2872" s="137"/>
      <c r="Y2872" s="135"/>
      <c r="AA2872" s="138"/>
    </row>
    <row r="2873" spans="1:27" x14ac:dyDescent="0.2">
      <c r="A2873" s="126"/>
      <c r="B2873" s="127"/>
      <c r="C2873" s="128"/>
      <c r="D2873" s="129"/>
      <c r="E2873" s="129"/>
      <c r="F2873" s="129"/>
      <c r="G2873" s="129"/>
      <c r="H2873" s="129"/>
      <c r="I2873" s="129"/>
      <c r="L2873" s="132"/>
      <c r="Q2873" s="133"/>
      <c r="R2873" s="133"/>
      <c r="S2873" s="133"/>
      <c r="U2873" s="136"/>
      <c r="V2873" s="136"/>
      <c r="X2873" s="137"/>
      <c r="Y2873" s="135"/>
      <c r="AA2873" s="138"/>
    </row>
    <row r="2874" spans="1:27" x14ac:dyDescent="0.2">
      <c r="A2874" s="126"/>
      <c r="B2874" s="127"/>
      <c r="C2874" s="128"/>
      <c r="D2874" s="129"/>
      <c r="E2874" s="129"/>
      <c r="F2874" s="129"/>
      <c r="G2874" s="129"/>
      <c r="H2874" s="129"/>
      <c r="I2874" s="129"/>
      <c r="L2874" s="132"/>
      <c r="Q2874" s="133"/>
      <c r="R2874" s="133"/>
      <c r="S2874" s="133"/>
      <c r="U2874" s="136"/>
      <c r="V2874" s="136"/>
      <c r="X2874" s="137"/>
      <c r="Y2874" s="135"/>
      <c r="AA2874" s="138"/>
    </row>
    <row r="2875" spans="1:27" x14ac:dyDescent="0.2">
      <c r="A2875" s="126"/>
      <c r="B2875" s="127"/>
      <c r="C2875" s="128"/>
      <c r="D2875" s="129"/>
      <c r="E2875" s="129"/>
      <c r="F2875" s="129"/>
      <c r="G2875" s="129"/>
      <c r="H2875" s="129"/>
      <c r="I2875" s="129"/>
      <c r="L2875" s="132"/>
      <c r="Q2875" s="133"/>
      <c r="R2875" s="133"/>
      <c r="S2875" s="133"/>
      <c r="U2875" s="136"/>
      <c r="V2875" s="136"/>
      <c r="X2875" s="137"/>
      <c r="Y2875" s="135"/>
      <c r="AA2875" s="138"/>
    </row>
    <row r="2876" spans="1:27" x14ac:dyDescent="0.2">
      <c r="A2876" s="126"/>
      <c r="B2876" s="127"/>
      <c r="C2876" s="128"/>
      <c r="D2876" s="129"/>
      <c r="E2876" s="129"/>
      <c r="F2876" s="129"/>
      <c r="G2876" s="129"/>
      <c r="H2876" s="129"/>
      <c r="I2876" s="129"/>
      <c r="L2876" s="132"/>
      <c r="Q2876" s="133"/>
      <c r="R2876" s="133"/>
      <c r="S2876" s="133"/>
      <c r="U2876" s="136"/>
      <c r="V2876" s="136"/>
      <c r="X2876" s="137"/>
      <c r="Y2876" s="135"/>
      <c r="AA2876" s="138"/>
    </row>
    <row r="2877" spans="1:27" x14ac:dyDescent="0.2">
      <c r="A2877" s="126"/>
      <c r="B2877" s="127"/>
      <c r="C2877" s="128"/>
      <c r="D2877" s="129"/>
      <c r="E2877" s="129"/>
      <c r="F2877" s="129"/>
      <c r="G2877" s="129"/>
      <c r="H2877" s="129"/>
      <c r="I2877" s="129"/>
      <c r="L2877" s="132"/>
      <c r="Q2877" s="133"/>
      <c r="R2877" s="133"/>
      <c r="S2877" s="133"/>
      <c r="U2877" s="136"/>
      <c r="V2877" s="136"/>
      <c r="X2877" s="137"/>
      <c r="Y2877" s="135"/>
      <c r="AA2877" s="138"/>
    </row>
    <row r="2878" spans="1:27" x14ac:dyDescent="0.2">
      <c r="A2878" s="126"/>
      <c r="B2878" s="127"/>
      <c r="C2878" s="128"/>
      <c r="D2878" s="129"/>
      <c r="E2878" s="129"/>
      <c r="F2878" s="129"/>
      <c r="G2878" s="129"/>
      <c r="H2878" s="129"/>
      <c r="I2878" s="129"/>
      <c r="L2878" s="132"/>
      <c r="Q2878" s="133"/>
      <c r="R2878" s="133"/>
      <c r="S2878" s="133"/>
      <c r="U2878" s="136"/>
      <c r="V2878" s="136"/>
      <c r="X2878" s="137"/>
      <c r="Y2878" s="135"/>
      <c r="AA2878" s="138"/>
    </row>
    <row r="2879" spans="1:27" x14ac:dyDescent="0.2">
      <c r="A2879" s="126"/>
      <c r="B2879" s="127"/>
      <c r="C2879" s="128"/>
      <c r="D2879" s="129"/>
      <c r="E2879" s="129"/>
      <c r="F2879" s="129"/>
      <c r="G2879" s="129"/>
      <c r="H2879" s="129"/>
      <c r="I2879" s="129"/>
      <c r="L2879" s="132"/>
      <c r="Q2879" s="133"/>
      <c r="R2879" s="133"/>
      <c r="S2879" s="133"/>
      <c r="U2879" s="136"/>
      <c r="V2879" s="136"/>
      <c r="X2879" s="137"/>
      <c r="Y2879" s="135"/>
      <c r="AA2879" s="138"/>
    </row>
    <row r="2880" spans="1:27" x14ac:dyDescent="0.2">
      <c r="A2880" s="126"/>
      <c r="B2880" s="127"/>
      <c r="C2880" s="128"/>
      <c r="D2880" s="129"/>
      <c r="E2880" s="129"/>
      <c r="F2880" s="129"/>
      <c r="G2880" s="129"/>
      <c r="H2880" s="129"/>
      <c r="I2880" s="129"/>
      <c r="L2880" s="132"/>
      <c r="Q2880" s="133"/>
      <c r="R2880" s="133"/>
      <c r="S2880" s="133"/>
      <c r="U2880" s="136"/>
      <c r="V2880" s="136"/>
      <c r="X2880" s="137"/>
      <c r="Y2880" s="135"/>
      <c r="AA2880" s="138"/>
    </row>
    <row r="2881" spans="1:27" x14ac:dyDescent="0.2">
      <c r="A2881" s="126"/>
      <c r="B2881" s="127"/>
      <c r="C2881" s="128"/>
      <c r="D2881" s="129"/>
      <c r="E2881" s="129"/>
      <c r="F2881" s="129"/>
      <c r="G2881" s="129"/>
      <c r="H2881" s="129"/>
      <c r="I2881" s="129"/>
      <c r="L2881" s="132"/>
      <c r="Q2881" s="133"/>
      <c r="R2881" s="133"/>
      <c r="S2881" s="133"/>
      <c r="U2881" s="136"/>
      <c r="V2881" s="136"/>
      <c r="X2881" s="137"/>
      <c r="Y2881" s="135"/>
      <c r="AA2881" s="138"/>
    </row>
    <row r="2882" spans="1:27" x14ac:dyDescent="0.2">
      <c r="A2882" s="126"/>
      <c r="B2882" s="127"/>
      <c r="C2882" s="128"/>
      <c r="D2882" s="129"/>
      <c r="E2882" s="129"/>
      <c r="F2882" s="129"/>
      <c r="G2882" s="129"/>
      <c r="H2882" s="129"/>
      <c r="I2882" s="129"/>
      <c r="L2882" s="132"/>
      <c r="Q2882" s="133"/>
      <c r="R2882" s="133"/>
      <c r="S2882" s="133"/>
      <c r="U2882" s="136"/>
      <c r="V2882" s="136"/>
      <c r="X2882" s="137"/>
      <c r="Y2882" s="135"/>
      <c r="AA2882" s="138"/>
    </row>
    <row r="2883" spans="1:27" x14ac:dyDescent="0.2">
      <c r="A2883" s="126"/>
      <c r="B2883" s="127"/>
      <c r="C2883" s="128"/>
      <c r="D2883" s="129"/>
      <c r="E2883" s="129"/>
      <c r="F2883" s="129"/>
      <c r="G2883" s="129"/>
      <c r="H2883" s="129"/>
      <c r="I2883" s="129"/>
      <c r="L2883" s="132"/>
      <c r="Q2883" s="133"/>
      <c r="R2883" s="133"/>
      <c r="S2883" s="133"/>
      <c r="U2883" s="136"/>
      <c r="V2883" s="136"/>
      <c r="X2883" s="137"/>
      <c r="Y2883" s="135"/>
      <c r="AA2883" s="138"/>
    </row>
    <row r="2884" spans="1:27" x14ac:dyDescent="0.2">
      <c r="A2884" s="126"/>
      <c r="B2884" s="127"/>
      <c r="C2884" s="128"/>
      <c r="D2884" s="129"/>
      <c r="E2884" s="129"/>
      <c r="F2884" s="129"/>
      <c r="G2884" s="129"/>
      <c r="H2884" s="129"/>
      <c r="I2884" s="129"/>
      <c r="L2884" s="132"/>
      <c r="Q2884" s="133"/>
      <c r="R2884" s="133"/>
      <c r="S2884" s="133"/>
      <c r="U2884" s="136"/>
      <c r="V2884" s="136"/>
      <c r="X2884" s="137"/>
      <c r="Y2884" s="135"/>
      <c r="AA2884" s="138"/>
    </row>
    <row r="2885" spans="1:27" x14ac:dyDescent="0.2">
      <c r="A2885" s="126"/>
      <c r="B2885" s="127"/>
      <c r="C2885" s="128"/>
      <c r="D2885" s="129"/>
      <c r="E2885" s="129"/>
      <c r="F2885" s="129"/>
      <c r="G2885" s="129"/>
      <c r="H2885" s="129"/>
      <c r="I2885" s="129"/>
      <c r="L2885" s="132"/>
      <c r="Q2885" s="133"/>
      <c r="R2885" s="133"/>
      <c r="S2885" s="133"/>
      <c r="U2885" s="136"/>
      <c r="V2885" s="136"/>
      <c r="X2885" s="137"/>
      <c r="Y2885" s="135"/>
      <c r="AA2885" s="138"/>
    </row>
    <row r="2886" spans="1:27" x14ac:dyDescent="0.2">
      <c r="A2886" s="126"/>
      <c r="B2886" s="127"/>
      <c r="C2886" s="128"/>
      <c r="D2886" s="129"/>
      <c r="E2886" s="129"/>
      <c r="F2886" s="129"/>
      <c r="G2886" s="129"/>
      <c r="H2886" s="129"/>
      <c r="I2886" s="129"/>
      <c r="L2886" s="132"/>
      <c r="Q2886" s="133"/>
      <c r="R2886" s="133"/>
      <c r="S2886" s="133"/>
      <c r="U2886" s="136"/>
      <c r="V2886" s="136"/>
      <c r="X2886" s="137"/>
      <c r="Y2886" s="135"/>
      <c r="AA2886" s="138"/>
    </row>
    <row r="2887" spans="1:27" x14ac:dyDescent="0.2">
      <c r="A2887" s="126"/>
      <c r="B2887" s="127"/>
      <c r="C2887" s="128"/>
      <c r="D2887" s="129"/>
      <c r="E2887" s="129"/>
      <c r="F2887" s="129"/>
      <c r="G2887" s="129"/>
      <c r="H2887" s="129"/>
      <c r="I2887" s="129"/>
      <c r="L2887" s="132"/>
      <c r="Q2887" s="133"/>
      <c r="R2887" s="133"/>
      <c r="S2887" s="133"/>
      <c r="U2887" s="136"/>
      <c r="V2887" s="136"/>
      <c r="X2887" s="137"/>
      <c r="Y2887" s="135"/>
      <c r="AA2887" s="138"/>
    </row>
    <row r="2888" spans="1:27" x14ac:dyDescent="0.2">
      <c r="A2888" s="126"/>
      <c r="B2888" s="127"/>
      <c r="C2888" s="128"/>
      <c r="D2888" s="129"/>
      <c r="E2888" s="129"/>
      <c r="F2888" s="129"/>
      <c r="G2888" s="129"/>
      <c r="H2888" s="129"/>
      <c r="I2888" s="129"/>
      <c r="L2888" s="132"/>
      <c r="Q2888" s="133"/>
      <c r="R2888" s="133"/>
      <c r="S2888" s="133"/>
      <c r="U2888" s="136"/>
      <c r="V2888" s="136"/>
      <c r="X2888" s="137"/>
      <c r="Y2888" s="135"/>
      <c r="AA2888" s="138"/>
    </row>
    <row r="2889" spans="1:27" x14ac:dyDescent="0.2">
      <c r="A2889" s="126"/>
      <c r="B2889" s="127"/>
      <c r="C2889" s="128"/>
      <c r="D2889" s="129"/>
      <c r="E2889" s="129"/>
      <c r="F2889" s="129"/>
      <c r="G2889" s="129"/>
      <c r="H2889" s="129"/>
      <c r="I2889" s="129"/>
      <c r="L2889" s="132"/>
      <c r="Q2889" s="133"/>
      <c r="R2889" s="133"/>
      <c r="S2889" s="133"/>
      <c r="U2889" s="136"/>
      <c r="V2889" s="136"/>
      <c r="X2889" s="137"/>
      <c r="Y2889" s="135"/>
      <c r="AA2889" s="138"/>
    </row>
    <row r="2890" spans="1:27" x14ac:dyDescent="0.2">
      <c r="A2890" s="126"/>
      <c r="B2890" s="127"/>
      <c r="C2890" s="128"/>
      <c r="D2890" s="129"/>
      <c r="E2890" s="129"/>
      <c r="F2890" s="129"/>
      <c r="G2890" s="129"/>
      <c r="H2890" s="129"/>
      <c r="I2890" s="129"/>
      <c r="L2890" s="132"/>
      <c r="Q2890" s="133"/>
      <c r="R2890" s="133"/>
      <c r="S2890" s="133"/>
      <c r="U2890" s="136"/>
      <c r="V2890" s="136"/>
      <c r="X2890" s="137"/>
      <c r="Y2890" s="135"/>
      <c r="AA2890" s="138"/>
    </row>
    <row r="2891" spans="1:27" x14ac:dyDescent="0.2">
      <c r="A2891" s="126"/>
      <c r="B2891" s="127"/>
      <c r="C2891" s="128"/>
      <c r="D2891" s="129"/>
      <c r="E2891" s="129"/>
      <c r="F2891" s="129"/>
      <c r="G2891" s="129"/>
      <c r="H2891" s="129"/>
      <c r="I2891" s="129"/>
      <c r="L2891" s="132"/>
      <c r="Q2891" s="133"/>
      <c r="R2891" s="133"/>
      <c r="S2891" s="133"/>
      <c r="U2891" s="136"/>
      <c r="V2891" s="136"/>
      <c r="X2891" s="137"/>
      <c r="Y2891" s="135"/>
      <c r="AA2891" s="138"/>
    </row>
    <row r="2892" spans="1:27" x14ac:dyDescent="0.2">
      <c r="A2892" s="126"/>
      <c r="B2892" s="127"/>
      <c r="C2892" s="128"/>
      <c r="D2892" s="129"/>
      <c r="E2892" s="129"/>
      <c r="F2892" s="129"/>
      <c r="G2892" s="129"/>
      <c r="H2892" s="129"/>
      <c r="I2892" s="129"/>
      <c r="L2892" s="132"/>
      <c r="Q2892" s="133"/>
      <c r="R2892" s="133"/>
      <c r="S2892" s="133"/>
      <c r="U2892" s="136"/>
      <c r="V2892" s="136"/>
      <c r="X2892" s="137"/>
      <c r="Y2892" s="135"/>
      <c r="AA2892" s="138"/>
    </row>
    <row r="2893" spans="1:27" x14ac:dyDescent="0.2">
      <c r="A2893" s="126"/>
      <c r="B2893" s="127"/>
      <c r="C2893" s="128"/>
      <c r="D2893" s="129"/>
      <c r="E2893" s="129"/>
      <c r="F2893" s="129"/>
      <c r="G2893" s="129"/>
      <c r="H2893" s="129"/>
      <c r="I2893" s="129"/>
      <c r="L2893" s="132"/>
      <c r="Q2893" s="133"/>
      <c r="R2893" s="133"/>
      <c r="S2893" s="133"/>
      <c r="U2893" s="136"/>
      <c r="V2893" s="136"/>
      <c r="X2893" s="137"/>
      <c r="Y2893" s="135"/>
      <c r="AA2893" s="138"/>
    </row>
    <row r="2894" spans="1:27" x14ac:dyDescent="0.2">
      <c r="A2894" s="126"/>
      <c r="B2894" s="127"/>
      <c r="C2894" s="128"/>
      <c r="D2894" s="129"/>
      <c r="E2894" s="129"/>
      <c r="F2894" s="129"/>
      <c r="G2894" s="129"/>
      <c r="H2894" s="129"/>
      <c r="I2894" s="129"/>
      <c r="L2894" s="132"/>
      <c r="Q2894" s="133"/>
      <c r="R2894" s="133"/>
      <c r="S2894" s="133"/>
      <c r="U2894" s="136"/>
      <c r="V2894" s="136"/>
      <c r="X2894" s="137"/>
      <c r="Y2894" s="135"/>
      <c r="AA2894" s="138"/>
    </row>
    <row r="2895" spans="1:27" x14ac:dyDescent="0.2">
      <c r="A2895" s="126"/>
      <c r="B2895" s="127"/>
      <c r="C2895" s="128"/>
      <c r="D2895" s="129"/>
      <c r="E2895" s="129"/>
      <c r="F2895" s="129"/>
      <c r="G2895" s="129"/>
      <c r="H2895" s="129"/>
      <c r="I2895" s="129"/>
      <c r="L2895" s="132"/>
      <c r="Q2895" s="133"/>
      <c r="R2895" s="133"/>
      <c r="S2895" s="133"/>
      <c r="U2895" s="136"/>
      <c r="V2895" s="136"/>
      <c r="X2895" s="137"/>
      <c r="Y2895" s="135"/>
      <c r="AA2895" s="138"/>
    </row>
    <row r="2896" spans="1:27" x14ac:dyDescent="0.2">
      <c r="A2896" s="126"/>
      <c r="B2896" s="127"/>
      <c r="C2896" s="128"/>
      <c r="D2896" s="129"/>
      <c r="E2896" s="129"/>
      <c r="F2896" s="129"/>
      <c r="G2896" s="129"/>
      <c r="H2896" s="129"/>
      <c r="I2896" s="129"/>
      <c r="L2896" s="132"/>
      <c r="Q2896" s="133"/>
      <c r="R2896" s="133"/>
      <c r="S2896" s="133"/>
      <c r="U2896" s="136"/>
      <c r="V2896" s="136"/>
      <c r="X2896" s="137"/>
      <c r="Y2896" s="135"/>
      <c r="AA2896" s="138"/>
    </row>
    <row r="2897" spans="1:27" x14ac:dyDescent="0.2">
      <c r="A2897" s="126"/>
      <c r="B2897" s="127"/>
      <c r="C2897" s="128"/>
      <c r="D2897" s="129"/>
      <c r="E2897" s="129"/>
      <c r="F2897" s="129"/>
      <c r="G2897" s="129"/>
      <c r="H2897" s="129"/>
      <c r="I2897" s="129"/>
      <c r="L2897" s="132"/>
      <c r="Q2897" s="133"/>
      <c r="R2897" s="133"/>
      <c r="S2897" s="133"/>
      <c r="U2897" s="136"/>
      <c r="V2897" s="136"/>
      <c r="X2897" s="137"/>
      <c r="Y2897" s="135"/>
      <c r="AA2897" s="138"/>
    </row>
    <row r="2898" spans="1:27" x14ac:dyDescent="0.2">
      <c r="A2898" s="126"/>
      <c r="B2898" s="127"/>
      <c r="C2898" s="128"/>
      <c r="D2898" s="129"/>
      <c r="E2898" s="129"/>
      <c r="F2898" s="129"/>
      <c r="G2898" s="129"/>
      <c r="H2898" s="129"/>
      <c r="I2898" s="129"/>
      <c r="L2898" s="132"/>
      <c r="Q2898" s="133"/>
      <c r="R2898" s="133"/>
      <c r="S2898" s="133"/>
      <c r="U2898" s="136"/>
      <c r="V2898" s="136"/>
      <c r="X2898" s="137"/>
      <c r="Y2898" s="135"/>
      <c r="AA2898" s="138"/>
    </row>
    <row r="2899" spans="1:27" x14ac:dyDescent="0.2">
      <c r="A2899" s="126"/>
      <c r="B2899" s="127"/>
      <c r="C2899" s="128"/>
      <c r="D2899" s="129"/>
      <c r="E2899" s="129"/>
      <c r="F2899" s="129"/>
      <c r="G2899" s="129"/>
      <c r="H2899" s="129"/>
      <c r="I2899" s="129"/>
      <c r="L2899" s="132"/>
      <c r="Q2899" s="133"/>
      <c r="R2899" s="133"/>
      <c r="S2899" s="133"/>
      <c r="U2899" s="136"/>
      <c r="V2899" s="136"/>
      <c r="X2899" s="137"/>
      <c r="Y2899" s="135"/>
      <c r="AA2899" s="138"/>
    </row>
    <row r="2900" spans="1:27" x14ac:dyDescent="0.2">
      <c r="A2900" s="126"/>
      <c r="B2900" s="127"/>
      <c r="C2900" s="128"/>
      <c r="D2900" s="129"/>
      <c r="E2900" s="129"/>
      <c r="F2900" s="129"/>
      <c r="G2900" s="129"/>
      <c r="H2900" s="129"/>
      <c r="I2900" s="129"/>
      <c r="L2900" s="132"/>
      <c r="Q2900" s="133"/>
      <c r="R2900" s="133"/>
      <c r="S2900" s="133"/>
      <c r="U2900" s="136"/>
      <c r="V2900" s="136"/>
      <c r="X2900" s="137"/>
      <c r="Y2900" s="135"/>
      <c r="AA2900" s="138"/>
    </row>
    <row r="2901" spans="1:27" x14ac:dyDescent="0.2">
      <c r="A2901" s="126"/>
      <c r="B2901" s="127"/>
      <c r="C2901" s="128"/>
      <c r="D2901" s="129"/>
      <c r="E2901" s="129"/>
      <c r="F2901" s="129"/>
      <c r="G2901" s="129"/>
      <c r="H2901" s="129"/>
      <c r="I2901" s="129"/>
      <c r="L2901" s="132"/>
      <c r="Q2901" s="133"/>
      <c r="R2901" s="133"/>
      <c r="S2901" s="133"/>
      <c r="U2901" s="136"/>
      <c r="V2901" s="136"/>
      <c r="X2901" s="137"/>
      <c r="Y2901" s="135"/>
      <c r="AA2901" s="138"/>
    </row>
    <row r="2902" spans="1:27" x14ac:dyDescent="0.2">
      <c r="A2902" s="126"/>
      <c r="B2902" s="127"/>
      <c r="C2902" s="128"/>
      <c r="D2902" s="129"/>
      <c r="E2902" s="129"/>
      <c r="F2902" s="129"/>
      <c r="G2902" s="129"/>
      <c r="H2902" s="129"/>
      <c r="I2902" s="129"/>
      <c r="L2902" s="132"/>
      <c r="Q2902" s="133"/>
      <c r="R2902" s="133"/>
      <c r="S2902" s="133"/>
      <c r="U2902" s="136"/>
      <c r="V2902" s="136"/>
      <c r="X2902" s="137"/>
      <c r="Y2902" s="135"/>
      <c r="AA2902" s="138"/>
    </row>
    <row r="2903" spans="1:27" x14ac:dyDescent="0.2">
      <c r="A2903" s="126"/>
      <c r="B2903" s="127"/>
      <c r="C2903" s="128"/>
      <c r="D2903" s="129"/>
      <c r="E2903" s="129"/>
      <c r="F2903" s="129"/>
      <c r="G2903" s="129"/>
      <c r="H2903" s="129"/>
      <c r="I2903" s="129"/>
      <c r="L2903" s="132"/>
      <c r="Q2903" s="133"/>
      <c r="R2903" s="133"/>
      <c r="S2903" s="133"/>
      <c r="U2903" s="136"/>
      <c r="V2903" s="136"/>
      <c r="X2903" s="137"/>
      <c r="Y2903" s="135"/>
      <c r="AA2903" s="138"/>
    </row>
    <row r="2904" spans="1:27" x14ac:dyDescent="0.2">
      <c r="A2904" s="126"/>
      <c r="B2904" s="127"/>
      <c r="C2904" s="128"/>
      <c r="D2904" s="129"/>
      <c r="E2904" s="129"/>
      <c r="F2904" s="129"/>
      <c r="G2904" s="129"/>
      <c r="H2904" s="129"/>
      <c r="I2904" s="129"/>
      <c r="L2904" s="132"/>
      <c r="Q2904" s="133"/>
      <c r="R2904" s="133"/>
      <c r="S2904" s="133"/>
      <c r="U2904" s="136"/>
      <c r="V2904" s="136"/>
      <c r="X2904" s="137"/>
      <c r="Y2904" s="135"/>
      <c r="AA2904" s="138"/>
    </row>
    <row r="2905" spans="1:27" x14ac:dyDescent="0.2">
      <c r="A2905" s="126"/>
      <c r="B2905" s="127"/>
      <c r="C2905" s="128"/>
      <c r="D2905" s="129"/>
      <c r="E2905" s="129"/>
      <c r="F2905" s="129"/>
      <c r="G2905" s="129"/>
      <c r="H2905" s="129"/>
      <c r="I2905" s="129"/>
      <c r="L2905" s="132"/>
      <c r="Q2905" s="133"/>
      <c r="R2905" s="133"/>
      <c r="S2905" s="133"/>
      <c r="U2905" s="136"/>
      <c r="V2905" s="136"/>
      <c r="X2905" s="137"/>
      <c r="Y2905" s="135"/>
      <c r="AA2905" s="138"/>
    </row>
    <row r="2906" spans="1:27" x14ac:dyDescent="0.2">
      <c r="A2906" s="126"/>
      <c r="B2906" s="127"/>
      <c r="C2906" s="128"/>
      <c r="D2906" s="129"/>
      <c r="E2906" s="129"/>
      <c r="F2906" s="129"/>
      <c r="G2906" s="129"/>
      <c r="H2906" s="129"/>
      <c r="I2906" s="129"/>
      <c r="L2906" s="132"/>
      <c r="Q2906" s="133"/>
      <c r="R2906" s="133"/>
      <c r="S2906" s="133"/>
      <c r="U2906" s="136"/>
      <c r="V2906" s="136"/>
      <c r="X2906" s="137"/>
      <c r="Y2906" s="135"/>
      <c r="AA2906" s="138"/>
    </row>
    <row r="2907" spans="1:27" x14ac:dyDescent="0.2">
      <c r="A2907" s="126"/>
      <c r="B2907" s="127"/>
      <c r="C2907" s="128"/>
      <c r="D2907" s="129"/>
      <c r="E2907" s="129"/>
      <c r="F2907" s="129"/>
      <c r="G2907" s="129"/>
      <c r="H2907" s="129"/>
      <c r="I2907" s="129"/>
      <c r="L2907" s="132"/>
      <c r="Q2907" s="133"/>
      <c r="R2907" s="133"/>
      <c r="S2907" s="133"/>
      <c r="U2907" s="136"/>
      <c r="V2907" s="136"/>
      <c r="X2907" s="137"/>
      <c r="Y2907" s="135"/>
      <c r="AA2907" s="138"/>
    </row>
    <row r="2908" spans="1:27" x14ac:dyDescent="0.2">
      <c r="A2908" s="126"/>
      <c r="B2908" s="127"/>
      <c r="C2908" s="128"/>
      <c r="D2908" s="129"/>
      <c r="E2908" s="129"/>
      <c r="F2908" s="129"/>
      <c r="G2908" s="129"/>
      <c r="H2908" s="129"/>
      <c r="I2908" s="129"/>
      <c r="L2908" s="132"/>
      <c r="Q2908" s="133"/>
      <c r="R2908" s="133"/>
      <c r="S2908" s="133"/>
      <c r="U2908" s="136"/>
      <c r="V2908" s="136"/>
      <c r="X2908" s="137"/>
      <c r="Y2908" s="135"/>
      <c r="AA2908" s="138"/>
    </row>
    <row r="2909" spans="1:27" x14ac:dyDescent="0.2">
      <c r="A2909" s="126"/>
      <c r="B2909" s="127"/>
      <c r="C2909" s="128"/>
      <c r="D2909" s="129"/>
      <c r="E2909" s="129"/>
      <c r="F2909" s="129"/>
      <c r="G2909" s="129"/>
      <c r="H2909" s="129"/>
      <c r="I2909" s="129"/>
      <c r="L2909" s="132"/>
      <c r="Q2909" s="133"/>
      <c r="R2909" s="133"/>
      <c r="S2909" s="133"/>
      <c r="U2909" s="136"/>
      <c r="V2909" s="136"/>
      <c r="X2909" s="137"/>
      <c r="Y2909" s="135"/>
      <c r="AA2909" s="138"/>
    </row>
    <row r="2910" spans="1:27" x14ac:dyDescent="0.2">
      <c r="A2910" s="126"/>
      <c r="B2910" s="127"/>
      <c r="C2910" s="128"/>
      <c r="D2910" s="129"/>
      <c r="E2910" s="129"/>
      <c r="F2910" s="129"/>
      <c r="G2910" s="129"/>
      <c r="H2910" s="129"/>
      <c r="I2910" s="129"/>
      <c r="L2910" s="132"/>
      <c r="Q2910" s="133"/>
      <c r="R2910" s="133"/>
      <c r="S2910" s="133"/>
      <c r="U2910" s="136"/>
      <c r="V2910" s="136"/>
      <c r="X2910" s="137"/>
      <c r="Y2910" s="135"/>
      <c r="AA2910" s="138"/>
    </row>
    <row r="2911" spans="1:27" x14ac:dyDescent="0.2">
      <c r="A2911" s="126"/>
      <c r="B2911" s="127"/>
      <c r="C2911" s="128"/>
      <c r="D2911" s="129"/>
      <c r="E2911" s="129"/>
      <c r="F2911" s="129"/>
      <c r="G2911" s="129"/>
      <c r="H2911" s="129"/>
      <c r="I2911" s="129"/>
      <c r="L2911" s="132"/>
      <c r="Q2911" s="133"/>
      <c r="R2911" s="133"/>
      <c r="S2911" s="133"/>
      <c r="U2911" s="136"/>
      <c r="V2911" s="136"/>
      <c r="X2911" s="137"/>
      <c r="Y2911" s="135"/>
      <c r="AA2911" s="138"/>
    </row>
    <row r="2912" spans="1:27" x14ac:dyDescent="0.2">
      <c r="A2912" s="126"/>
      <c r="B2912" s="127"/>
      <c r="C2912" s="128"/>
      <c r="D2912" s="129"/>
      <c r="E2912" s="129"/>
      <c r="F2912" s="129"/>
      <c r="G2912" s="129"/>
      <c r="H2912" s="129"/>
      <c r="I2912" s="129"/>
      <c r="L2912" s="132"/>
      <c r="Q2912" s="133"/>
      <c r="R2912" s="133"/>
      <c r="S2912" s="133"/>
      <c r="U2912" s="136"/>
      <c r="V2912" s="136"/>
      <c r="X2912" s="137"/>
      <c r="Y2912" s="135"/>
      <c r="AA2912" s="138"/>
    </row>
    <row r="2913" spans="1:27" x14ac:dyDescent="0.2">
      <c r="A2913" s="126"/>
      <c r="B2913" s="127"/>
      <c r="C2913" s="128"/>
      <c r="D2913" s="129"/>
      <c r="E2913" s="129"/>
      <c r="F2913" s="129"/>
      <c r="G2913" s="129"/>
      <c r="H2913" s="129"/>
      <c r="I2913" s="129"/>
      <c r="L2913" s="132"/>
      <c r="Q2913" s="133"/>
      <c r="R2913" s="133"/>
      <c r="S2913" s="133"/>
      <c r="U2913" s="136"/>
      <c r="V2913" s="136"/>
      <c r="X2913" s="137"/>
      <c r="Y2913" s="135"/>
      <c r="AA2913" s="138"/>
    </row>
    <row r="2914" spans="1:27" x14ac:dyDescent="0.2">
      <c r="A2914" s="126"/>
      <c r="B2914" s="127"/>
      <c r="C2914" s="128"/>
      <c r="D2914" s="129"/>
      <c r="E2914" s="129"/>
      <c r="F2914" s="129"/>
      <c r="G2914" s="129"/>
      <c r="H2914" s="129"/>
      <c r="I2914" s="129"/>
      <c r="L2914" s="132"/>
      <c r="Q2914" s="133"/>
      <c r="R2914" s="133"/>
      <c r="S2914" s="133"/>
      <c r="U2914" s="136"/>
      <c r="V2914" s="136"/>
      <c r="X2914" s="137"/>
      <c r="Y2914" s="135"/>
      <c r="AA2914" s="138"/>
    </row>
    <row r="2915" spans="1:27" x14ac:dyDescent="0.2">
      <c r="A2915" s="126"/>
      <c r="B2915" s="127"/>
      <c r="C2915" s="128"/>
      <c r="D2915" s="129"/>
      <c r="E2915" s="129"/>
      <c r="F2915" s="129"/>
      <c r="G2915" s="129"/>
      <c r="H2915" s="129"/>
      <c r="I2915" s="129"/>
      <c r="L2915" s="132"/>
      <c r="Q2915" s="133"/>
      <c r="R2915" s="133"/>
      <c r="S2915" s="133"/>
      <c r="U2915" s="136"/>
      <c r="V2915" s="136"/>
      <c r="X2915" s="137"/>
      <c r="Y2915" s="135"/>
      <c r="AA2915" s="138"/>
    </row>
    <row r="2916" spans="1:27" x14ac:dyDescent="0.2">
      <c r="A2916" s="126"/>
      <c r="B2916" s="127"/>
      <c r="C2916" s="128"/>
      <c r="D2916" s="129"/>
      <c r="E2916" s="129"/>
      <c r="F2916" s="129"/>
      <c r="G2916" s="129"/>
      <c r="H2916" s="129"/>
      <c r="I2916" s="129"/>
      <c r="L2916" s="132"/>
      <c r="Q2916" s="133"/>
      <c r="R2916" s="133"/>
      <c r="S2916" s="133"/>
      <c r="U2916" s="136"/>
      <c r="V2916" s="136"/>
      <c r="X2916" s="137"/>
      <c r="Y2916" s="135"/>
      <c r="AA2916" s="138"/>
    </row>
    <row r="2917" spans="1:27" x14ac:dyDescent="0.2">
      <c r="A2917" s="126"/>
      <c r="B2917" s="127"/>
      <c r="C2917" s="128"/>
      <c r="D2917" s="129"/>
      <c r="E2917" s="129"/>
      <c r="F2917" s="129"/>
      <c r="G2917" s="129"/>
      <c r="H2917" s="129"/>
      <c r="I2917" s="129"/>
      <c r="L2917" s="132"/>
      <c r="Q2917" s="133"/>
      <c r="R2917" s="133"/>
      <c r="S2917" s="133"/>
      <c r="U2917" s="136"/>
      <c r="V2917" s="136"/>
      <c r="X2917" s="137"/>
      <c r="Y2917" s="135"/>
      <c r="AA2917" s="138"/>
    </row>
    <row r="2918" spans="1:27" x14ac:dyDescent="0.2">
      <c r="A2918" s="126"/>
      <c r="B2918" s="127"/>
      <c r="C2918" s="128"/>
      <c r="D2918" s="129"/>
      <c r="E2918" s="129"/>
      <c r="F2918" s="129"/>
      <c r="G2918" s="129"/>
      <c r="H2918" s="129"/>
      <c r="I2918" s="129"/>
      <c r="L2918" s="132"/>
      <c r="Q2918" s="133"/>
      <c r="R2918" s="133"/>
      <c r="S2918" s="133"/>
      <c r="U2918" s="136"/>
      <c r="V2918" s="136"/>
      <c r="X2918" s="137"/>
      <c r="Y2918" s="135"/>
      <c r="AA2918" s="138"/>
    </row>
    <row r="2919" spans="1:27" x14ac:dyDescent="0.2">
      <c r="A2919" s="126"/>
      <c r="B2919" s="127"/>
      <c r="C2919" s="128"/>
      <c r="D2919" s="129"/>
      <c r="E2919" s="129"/>
      <c r="F2919" s="129"/>
      <c r="G2919" s="129"/>
      <c r="H2919" s="129"/>
      <c r="I2919" s="129"/>
      <c r="L2919" s="132"/>
      <c r="Q2919" s="133"/>
      <c r="R2919" s="133"/>
      <c r="S2919" s="133"/>
      <c r="U2919" s="136"/>
      <c r="V2919" s="136"/>
      <c r="X2919" s="137"/>
      <c r="Y2919" s="135"/>
      <c r="AA2919" s="138"/>
    </row>
    <row r="2920" spans="1:27" x14ac:dyDescent="0.2">
      <c r="A2920" s="126"/>
      <c r="B2920" s="127"/>
      <c r="C2920" s="128"/>
      <c r="D2920" s="129"/>
      <c r="E2920" s="129"/>
      <c r="F2920" s="129"/>
      <c r="G2920" s="129"/>
      <c r="H2920" s="129"/>
      <c r="I2920" s="129"/>
      <c r="L2920" s="132"/>
      <c r="Q2920" s="133"/>
      <c r="R2920" s="133"/>
      <c r="S2920" s="133"/>
      <c r="U2920" s="136"/>
      <c r="V2920" s="136"/>
      <c r="X2920" s="137"/>
      <c r="Y2920" s="135"/>
      <c r="AA2920" s="138"/>
    </row>
    <row r="2921" spans="1:27" x14ac:dyDescent="0.2">
      <c r="A2921" s="126"/>
      <c r="B2921" s="127"/>
      <c r="C2921" s="128"/>
      <c r="D2921" s="129"/>
      <c r="E2921" s="129"/>
      <c r="F2921" s="129"/>
      <c r="G2921" s="129"/>
      <c r="H2921" s="129"/>
      <c r="I2921" s="129"/>
      <c r="L2921" s="132"/>
      <c r="Q2921" s="133"/>
      <c r="R2921" s="133"/>
      <c r="S2921" s="133"/>
      <c r="U2921" s="136"/>
      <c r="V2921" s="136"/>
      <c r="X2921" s="137"/>
      <c r="Y2921" s="135"/>
      <c r="AA2921" s="138"/>
    </row>
    <row r="2922" spans="1:27" x14ac:dyDescent="0.2">
      <c r="A2922" s="126"/>
      <c r="B2922" s="127"/>
      <c r="C2922" s="128"/>
      <c r="D2922" s="129"/>
      <c r="E2922" s="129"/>
      <c r="F2922" s="129"/>
      <c r="G2922" s="129"/>
      <c r="H2922" s="129"/>
      <c r="I2922" s="129"/>
      <c r="L2922" s="132"/>
      <c r="Q2922" s="133"/>
      <c r="R2922" s="133"/>
      <c r="S2922" s="133"/>
      <c r="U2922" s="136"/>
      <c r="V2922" s="136"/>
      <c r="X2922" s="137"/>
      <c r="Y2922" s="135"/>
      <c r="AA2922" s="138"/>
    </row>
    <row r="2923" spans="1:27" x14ac:dyDescent="0.2">
      <c r="A2923" s="126"/>
      <c r="B2923" s="127"/>
      <c r="C2923" s="128"/>
      <c r="D2923" s="129"/>
      <c r="E2923" s="129"/>
      <c r="F2923" s="129"/>
      <c r="G2923" s="129"/>
      <c r="H2923" s="129"/>
      <c r="I2923" s="129"/>
      <c r="L2923" s="132"/>
      <c r="Q2923" s="133"/>
      <c r="R2923" s="133"/>
      <c r="S2923" s="133"/>
      <c r="U2923" s="136"/>
      <c r="V2923" s="136"/>
      <c r="X2923" s="137"/>
      <c r="Y2923" s="135"/>
      <c r="AA2923" s="138"/>
    </row>
    <row r="2924" spans="1:27" x14ac:dyDescent="0.2">
      <c r="A2924" s="126"/>
      <c r="B2924" s="127"/>
      <c r="C2924" s="128"/>
      <c r="D2924" s="129"/>
      <c r="E2924" s="129"/>
      <c r="F2924" s="129"/>
      <c r="G2924" s="129"/>
      <c r="H2924" s="129"/>
      <c r="I2924" s="129"/>
      <c r="L2924" s="132"/>
      <c r="Q2924" s="133"/>
      <c r="R2924" s="133"/>
      <c r="S2924" s="133"/>
      <c r="U2924" s="136"/>
      <c r="V2924" s="136"/>
      <c r="X2924" s="137"/>
      <c r="Y2924" s="135"/>
      <c r="AA2924" s="138"/>
    </row>
    <row r="2925" spans="1:27" x14ac:dyDescent="0.2">
      <c r="A2925" s="126"/>
      <c r="B2925" s="127"/>
      <c r="C2925" s="128"/>
      <c r="D2925" s="129"/>
      <c r="E2925" s="129"/>
      <c r="F2925" s="129"/>
      <c r="G2925" s="129"/>
      <c r="H2925" s="129"/>
      <c r="I2925" s="129"/>
      <c r="L2925" s="132"/>
      <c r="Q2925" s="133"/>
      <c r="R2925" s="133"/>
      <c r="S2925" s="133"/>
      <c r="U2925" s="136"/>
      <c r="V2925" s="136"/>
      <c r="X2925" s="137"/>
      <c r="Y2925" s="135"/>
      <c r="AA2925" s="138"/>
    </row>
    <row r="2926" spans="1:27" x14ac:dyDescent="0.2">
      <c r="A2926" s="126"/>
      <c r="B2926" s="127"/>
      <c r="C2926" s="128"/>
      <c r="D2926" s="129"/>
      <c r="E2926" s="129"/>
      <c r="F2926" s="129"/>
      <c r="G2926" s="129"/>
      <c r="H2926" s="129"/>
      <c r="I2926" s="129"/>
      <c r="L2926" s="132"/>
      <c r="Q2926" s="133"/>
      <c r="R2926" s="133"/>
      <c r="S2926" s="133"/>
      <c r="U2926" s="136"/>
      <c r="V2926" s="136"/>
      <c r="X2926" s="137"/>
      <c r="Y2926" s="135"/>
      <c r="AA2926" s="138"/>
    </row>
    <row r="2927" spans="1:27" x14ac:dyDescent="0.2">
      <c r="A2927" s="126"/>
      <c r="B2927" s="127"/>
      <c r="C2927" s="128"/>
      <c r="D2927" s="129"/>
      <c r="E2927" s="129"/>
      <c r="F2927" s="129"/>
      <c r="G2927" s="129"/>
      <c r="H2927" s="129"/>
      <c r="I2927" s="129"/>
      <c r="L2927" s="132"/>
      <c r="Q2927" s="133"/>
      <c r="R2927" s="133"/>
      <c r="S2927" s="133"/>
      <c r="U2927" s="136"/>
      <c r="V2927" s="136"/>
      <c r="X2927" s="137"/>
      <c r="Y2927" s="135"/>
      <c r="AA2927" s="138"/>
    </row>
    <row r="2928" spans="1:27" x14ac:dyDescent="0.2">
      <c r="A2928" s="126"/>
      <c r="B2928" s="127"/>
      <c r="C2928" s="128"/>
      <c r="D2928" s="129"/>
      <c r="E2928" s="129"/>
      <c r="F2928" s="129"/>
      <c r="G2928" s="129"/>
      <c r="H2928" s="129"/>
      <c r="I2928" s="129"/>
      <c r="L2928" s="132"/>
      <c r="Q2928" s="133"/>
      <c r="R2928" s="133"/>
      <c r="S2928" s="133"/>
      <c r="U2928" s="136"/>
      <c r="V2928" s="136"/>
      <c r="X2928" s="137"/>
      <c r="Y2928" s="135"/>
      <c r="AA2928" s="138"/>
    </row>
    <row r="2929" spans="1:27" x14ac:dyDescent="0.2">
      <c r="A2929" s="126"/>
      <c r="B2929" s="127"/>
      <c r="C2929" s="128"/>
      <c r="D2929" s="129"/>
      <c r="E2929" s="129"/>
      <c r="F2929" s="129"/>
      <c r="G2929" s="129"/>
      <c r="H2929" s="129"/>
      <c r="I2929" s="129"/>
      <c r="L2929" s="132"/>
      <c r="Q2929" s="133"/>
      <c r="R2929" s="133"/>
      <c r="S2929" s="133"/>
      <c r="U2929" s="136"/>
      <c r="V2929" s="136"/>
      <c r="X2929" s="137"/>
      <c r="Y2929" s="135"/>
      <c r="AA2929" s="138"/>
    </row>
    <row r="2930" spans="1:27" x14ac:dyDescent="0.2">
      <c r="A2930" s="126"/>
      <c r="B2930" s="127"/>
      <c r="C2930" s="128"/>
      <c r="D2930" s="129"/>
      <c r="E2930" s="129"/>
      <c r="F2930" s="129"/>
      <c r="G2930" s="129"/>
      <c r="H2930" s="129"/>
      <c r="I2930" s="129"/>
      <c r="L2930" s="132"/>
      <c r="Q2930" s="133"/>
      <c r="R2930" s="133"/>
      <c r="S2930" s="133"/>
      <c r="U2930" s="136"/>
      <c r="V2930" s="136"/>
      <c r="X2930" s="137"/>
      <c r="Y2930" s="135"/>
      <c r="AA2930" s="138"/>
    </row>
    <row r="2931" spans="1:27" x14ac:dyDescent="0.2">
      <c r="A2931" s="126"/>
      <c r="B2931" s="127"/>
      <c r="C2931" s="128"/>
      <c r="D2931" s="129"/>
      <c r="E2931" s="129"/>
      <c r="F2931" s="129"/>
      <c r="G2931" s="129"/>
      <c r="H2931" s="129"/>
      <c r="I2931" s="129"/>
      <c r="L2931" s="132"/>
      <c r="Q2931" s="133"/>
      <c r="R2931" s="133"/>
      <c r="S2931" s="133"/>
      <c r="U2931" s="136"/>
      <c r="V2931" s="136"/>
      <c r="X2931" s="137"/>
      <c r="Y2931" s="135"/>
      <c r="AA2931" s="138"/>
    </row>
    <row r="2932" spans="1:27" x14ac:dyDescent="0.2">
      <c r="A2932" s="126"/>
      <c r="B2932" s="127"/>
      <c r="C2932" s="128"/>
      <c r="D2932" s="129"/>
      <c r="E2932" s="129"/>
      <c r="F2932" s="129"/>
      <c r="G2932" s="129"/>
      <c r="H2932" s="129"/>
      <c r="I2932" s="129"/>
      <c r="L2932" s="132"/>
      <c r="Q2932" s="133"/>
      <c r="R2932" s="133"/>
      <c r="S2932" s="133"/>
      <c r="U2932" s="136"/>
      <c r="V2932" s="136"/>
      <c r="X2932" s="137"/>
      <c r="Y2932" s="135"/>
      <c r="AA2932" s="138"/>
    </row>
    <row r="2933" spans="1:27" x14ac:dyDescent="0.2">
      <c r="A2933" s="126"/>
      <c r="B2933" s="127"/>
      <c r="C2933" s="128"/>
      <c r="D2933" s="129"/>
      <c r="E2933" s="129"/>
      <c r="F2933" s="129"/>
      <c r="G2933" s="129"/>
      <c r="H2933" s="129"/>
      <c r="I2933" s="129"/>
      <c r="L2933" s="132"/>
      <c r="Q2933" s="133"/>
      <c r="R2933" s="133"/>
      <c r="S2933" s="133"/>
      <c r="U2933" s="136"/>
      <c r="V2933" s="136"/>
      <c r="X2933" s="137"/>
      <c r="Y2933" s="135"/>
      <c r="AA2933" s="138"/>
    </row>
    <row r="2934" spans="1:27" x14ac:dyDescent="0.2">
      <c r="A2934" s="126"/>
      <c r="B2934" s="127"/>
      <c r="C2934" s="128"/>
      <c r="D2934" s="129"/>
      <c r="E2934" s="129"/>
      <c r="F2934" s="129"/>
      <c r="G2934" s="129"/>
      <c r="H2934" s="129"/>
      <c r="I2934" s="129"/>
      <c r="L2934" s="132"/>
      <c r="Q2934" s="133"/>
      <c r="R2934" s="133"/>
      <c r="S2934" s="133"/>
      <c r="U2934" s="136"/>
      <c r="V2934" s="136"/>
      <c r="X2934" s="137"/>
      <c r="Y2934" s="135"/>
      <c r="AA2934" s="138"/>
    </row>
    <row r="2935" spans="1:27" x14ac:dyDescent="0.2">
      <c r="A2935" s="126"/>
      <c r="B2935" s="127"/>
      <c r="C2935" s="128"/>
      <c r="D2935" s="129"/>
      <c r="E2935" s="129"/>
      <c r="F2935" s="129"/>
      <c r="G2935" s="129"/>
      <c r="H2935" s="129"/>
      <c r="I2935" s="129"/>
      <c r="L2935" s="132"/>
      <c r="Q2935" s="133"/>
      <c r="R2935" s="133"/>
      <c r="S2935" s="133"/>
      <c r="U2935" s="136"/>
      <c r="V2935" s="136"/>
      <c r="X2935" s="137"/>
      <c r="Y2935" s="135"/>
      <c r="AA2935" s="138"/>
    </row>
    <row r="2936" spans="1:27" x14ac:dyDescent="0.2">
      <c r="A2936" s="126"/>
      <c r="B2936" s="127"/>
      <c r="C2936" s="128"/>
      <c r="D2936" s="129"/>
      <c r="E2936" s="129"/>
      <c r="F2936" s="129"/>
      <c r="G2936" s="129"/>
      <c r="H2936" s="129"/>
      <c r="I2936" s="129"/>
      <c r="L2936" s="132"/>
      <c r="Q2936" s="133"/>
      <c r="R2936" s="133"/>
      <c r="S2936" s="133"/>
      <c r="U2936" s="136"/>
      <c r="V2936" s="136"/>
      <c r="X2936" s="137"/>
      <c r="Y2936" s="135"/>
      <c r="AA2936" s="138"/>
    </row>
    <row r="2937" spans="1:27" x14ac:dyDescent="0.2">
      <c r="A2937" s="126"/>
      <c r="B2937" s="127"/>
      <c r="C2937" s="128"/>
      <c r="D2937" s="129"/>
      <c r="E2937" s="129"/>
      <c r="F2937" s="129"/>
      <c r="G2937" s="129"/>
      <c r="H2937" s="129"/>
      <c r="I2937" s="129"/>
      <c r="L2937" s="132"/>
      <c r="Q2937" s="133"/>
      <c r="R2937" s="133"/>
      <c r="S2937" s="133"/>
      <c r="U2937" s="136"/>
      <c r="V2937" s="136"/>
      <c r="X2937" s="137"/>
      <c r="Y2937" s="135"/>
      <c r="AA2937" s="138"/>
    </row>
    <row r="2938" spans="1:27" x14ac:dyDescent="0.2">
      <c r="A2938" s="126"/>
      <c r="B2938" s="127"/>
      <c r="C2938" s="128"/>
      <c r="D2938" s="129"/>
      <c r="E2938" s="129"/>
      <c r="F2938" s="129"/>
      <c r="G2938" s="129"/>
      <c r="H2938" s="129"/>
      <c r="I2938" s="129"/>
      <c r="L2938" s="132"/>
      <c r="Q2938" s="133"/>
      <c r="R2938" s="133"/>
      <c r="S2938" s="133"/>
      <c r="U2938" s="136"/>
      <c r="V2938" s="136"/>
      <c r="X2938" s="137"/>
      <c r="Y2938" s="135"/>
      <c r="AA2938" s="138"/>
    </row>
    <row r="2939" spans="1:27" x14ac:dyDescent="0.2">
      <c r="A2939" s="126"/>
      <c r="B2939" s="127"/>
      <c r="C2939" s="128"/>
      <c r="D2939" s="129"/>
      <c r="E2939" s="129"/>
      <c r="F2939" s="129"/>
      <c r="G2939" s="129"/>
      <c r="H2939" s="129"/>
      <c r="I2939" s="129"/>
      <c r="L2939" s="132"/>
      <c r="Q2939" s="133"/>
      <c r="R2939" s="133"/>
      <c r="S2939" s="133"/>
      <c r="U2939" s="136"/>
      <c r="V2939" s="136"/>
      <c r="X2939" s="137"/>
      <c r="Y2939" s="135"/>
      <c r="AA2939" s="138"/>
    </row>
    <row r="2940" spans="1:27" x14ac:dyDescent="0.2">
      <c r="A2940" s="126"/>
      <c r="B2940" s="127"/>
      <c r="C2940" s="128"/>
      <c r="D2940" s="129"/>
      <c r="E2940" s="129"/>
      <c r="F2940" s="129"/>
      <c r="G2940" s="129"/>
      <c r="H2940" s="129"/>
      <c r="I2940" s="129"/>
      <c r="L2940" s="132"/>
      <c r="Q2940" s="133"/>
      <c r="R2940" s="133"/>
      <c r="S2940" s="133"/>
      <c r="U2940" s="136"/>
      <c r="V2940" s="136"/>
      <c r="X2940" s="137"/>
      <c r="Y2940" s="135"/>
      <c r="AA2940" s="138"/>
    </row>
    <row r="2941" spans="1:27" x14ac:dyDescent="0.2">
      <c r="A2941" s="126"/>
      <c r="B2941" s="127"/>
      <c r="C2941" s="128"/>
      <c r="D2941" s="129"/>
      <c r="E2941" s="129"/>
      <c r="F2941" s="129"/>
      <c r="G2941" s="129"/>
      <c r="H2941" s="129"/>
      <c r="I2941" s="129"/>
      <c r="L2941" s="132"/>
      <c r="Q2941" s="133"/>
      <c r="R2941" s="133"/>
      <c r="S2941" s="133"/>
      <c r="U2941" s="136"/>
      <c r="V2941" s="136"/>
      <c r="X2941" s="137"/>
      <c r="Y2941" s="135"/>
      <c r="AA2941" s="138"/>
    </row>
    <row r="2942" spans="1:27" x14ac:dyDescent="0.2">
      <c r="A2942" s="126"/>
      <c r="B2942" s="127"/>
      <c r="C2942" s="128"/>
      <c r="D2942" s="129"/>
      <c r="E2942" s="129"/>
      <c r="F2942" s="129"/>
      <c r="G2942" s="129"/>
      <c r="H2942" s="129"/>
      <c r="I2942" s="129"/>
      <c r="L2942" s="132"/>
      <c r="Q2942" s="133"/>
      <c r="R2942" s="133"/>
      <c r="S2942" s="133"/>
      <c r="U2942" s="136"/>
      <c r="V2942" s="136"/>
      <c r="X2942" s="137"/>
      <c r="Y2942" s="135"/>
      <c r="AA2942" s="138"/>
    </row>
    <row r="2943" spans="1:27" x14ac:dyDescent="0.2">
      <c r="A2943" s="126"/>
      <c r="B2943" s="127"/>
      <c r="C2943" s="128"/>
      <c r="D2943" s="129"/>
      <c r="E2943" s="129"/>
      <c r="F2943" s="129"/>
      <c r="G2943" s="129"/>
      <c r="H2943" s="129"/>
      <c r="I2943" s="129"/>
      <c r="L2943" s="132"/>
      <c r="Q2943" s="133"/>
      <c r="R2943" s="133"/>
      <c r="S2943" s="133"/>
      <c r="U2943" s="136"/>
      <c r="V2943" s="136"/>
      <c r="X2943" s="137"/>
      <c r="Y2943" s="135"/>
      <c r="AA2943" s="138"/>
    </row>
    <row r="2944" spans="1:27" x14ac:dyDescent="0.2">
      <c r="A2944" s="126"/>
      <c r="B2944" s="127"/>
      <c r="C2944" s="128"/>
      <c r="D2944" s="129"/>
      <c r="E2944" s="129"/>
      <c r="F2944" s="129"/>
      <c r="G2944" s="129"/>
      <c r="H2944" s="129"/>
      <c r="I2944" s="129"/>
      <c r="L2944" s="132"/>
      <c r="Q2944" s="133"/>
      <c r="R2944" s="133"/>
      <c r="S2944" s="133"/>
      <c r="U2944" s="136"/>
      <c r="V2944" s="136"/>
      <c r="X2944" s="137"/>
      <c r="Y2944" s="135"/>
      <c r="AA2944" s="138"/>
    </row>
    <row r="2945" spans="1:27" x14ac:dyDescent="0.2">
      <c r="A2945" s="126"/>
      <c r="B2945" s="127"/>
      <c r="C2945" s="128"/>
      <c r="D2945" s="129"/>
      <c r="E2945" s="129"/>
      <c r="F2945" s="129"/>
      <c r="G2945" s="129"/>
      <c r="H2945" s="129"/>
      <c r="I2945" s="129"/>
      <c r="L2945" s="132"/>
      <c r="Q2945" s="133"/>
      <c r="R2945" s="133"/>
      <c r="S2945" s="133"/>
      <c r="U2945" s="136"/>
      <c r="V2945" s="136"/>
      <c r="X2945" s="137"/>
      <c r="Y2945" s="135"/>
      <c r="AA2945" s="138"/>
    </row>
    <row r="2946" spans="1:27" x14ac:dyDescent="0.2">
      <c r="A2946" s="126"/>
      <c r="B2946" s="127"/>
      <c r="C2946" s="128"/>
      <c r="D2946" s="129"/>
      <c r="E2946" s="129"/>
      <c r="F2946" s="129"/>
      <c r="G2946" s="129"/>
      <c r="H2946" s="129"/>
      <c r="I2946" s="129"/>
      <c r="L2946" s="132"/>
      <c r="Q2946" s="133"/>
      <c r="R2946" s="133"/>
      <c r="S2946" s="133"/>
      <c r="U2946" s="136"/>
      <c r="V2946" s="136"/>
      <c r="X2946" s="137"/>
      <c r="Y2946" s="135"/>
      <c r="AA2946" s="138"/>
    </row>
    <row r="2947" spans="1:27" x14ac:dyDescent="0.2">
      <c r="A2947" s="126"/>
      <c r="B2947" s="127"/>
      <c r="C2947" s="128"/>
      <c r="D2947" s="129"/>
      <c r="E2947" s="129"/>
      <c r="F2947" s="129"/>
      <c r="G2947" s="129"/>
      <c r="H2947" s="129"/>
      <c r="I2947" s="129"/>
      <c r="L2947" s="132"/>
      <c r="Q2947" s="133"/>
      <c r="R2947" s="133"/>
      <c r="S2947" s="133"/>
      <c r="U2947" s="136"/>
      <c r="V2947" s="136"/>
      <c r="X2947" s="137"/>
      <c r="Y2947" s="135"/>
      <c r="AA2947" s="138"/>
    </row>
    <row r="2948" spans="1:27" x14ac:dyDescent="0.2">
      <c r="A2948" s="126"/>
      <c r="B2948" s="127"/>
      <c r="C2948" s="128"/>
      <c r="D2948" s="129"/>
      <c r="E2948" s="129"/>
      <c r="F2948" s="129"/>
      <c r="G2948" s="129"/>
      <c r="H2948" s="129"/>
      <c r="I2948" s="129"/>
      <c r="L2948" s="132"/>
      <c r="Q2948" s="133"/>
      <c r="R2948" s="133"/>
      <c r="S2948" s="133"/>
      <c r="U2948" s="136"/>
      <c r="V2948" s="136"/>
      <c r="X2948" s="137"/>
      <c r="Y2948" s="135"/>
      <c r="AA2948" s="138"/>
    </row>
    <row r="2949" spans="1:27" x14ac:dyDescent="0.2">
      <c r="A2949" s="126"/>
      <c r="B2949" s="127"/>
      <c r="C2949" s="128"/>
      <c r="D2949" s="129"/>
      <c r="E2949" s="129"/>
      <c r="F2949" s="129"/>
      <c r="G2949" s="129"/>
      <c r="H2949" s="129"/>
      <c r="I2949" s="129"/>
      <c r="L2949" s="132"/>
      <c r="Q2949" s="133"/>
      <c r="R2949" s="133"/>
      <c r="S2949" s="133"/>
      <c r="U2949" s="136"/>
      <c r="V2949" s="136"/>
      <c r="X2949" s="137"/>
      <c r="Y2949" s="135"/>
      <c r="AA2949" s="138"/>
    </row>
    <row r="2950" spans="1:27" x14ac:dyDescent="0.2">
      <c r="A2950" s="126"/>
      <c r="B2950" s="127"/>
      <c r="C2950" s="128"/>
      <c r="D2950" s="129"/>
      <c r="E2950" s="129"/>
      <c r="F2950" s="129"/>
      <c r="G2950" s="129"/>
      <c r="H2950" s="129"/>
      <c r="I2950" s="129"/>
      <c r="L2950" s="132"/>
      <c r="Q2950" s="133"/>
      <c r="R2950" s="133"/>
      <c r="S2950" s="133"/>
      <c r="U2950" s="136"/>
      <c r="V2950" s="136"/>
      <c r="X2950" s="137"/>
      <c r="Y2950" s="135"/>
      <c r="AA2950" s="138"/>
    </row>
    <row r="2951" spans="1:27" x14ac:dyDescent="0.2">
      <c r="A2951" s="126"/>
      <c r="B2951" s="127"/>
      <c r="C2951" s="128"/>
      <c r="D2951" s="129"/>
      <c r="E2951" s="129"/>
      <c r="F2951" s="129"/>
      <c r="G2951" s="129"/>
      <c r="H2951" s="129"/>
      <c r="I2951" s="129"/>
      <c r="L2951" s="132"/>
      <c r="Q2951" s="133"/>
      <c r="R2951" s="133"/>
      <c r="S2951" s="133"/>
      <c r="U2951" s="136"/>
      <c r="V2951" s="136"/>
      <c r="X2951" s="137"/>
      <c r="Y2951" s="135"/>
      <c r="AA2951" s="138"/>
    </row>
    <row r="2952" spans="1:27" x14ac:dyDescent="0.2">
      <c r="A2952" s="126"/>
      <c r="B2952" s="127"/>
      <c r="C2952" s="128"/>
      <c r="D2952" s="129"/>
      <c r="E2952" s="129"/>
      <c r="F2952" s="129"/>
      <c r="G2952" s="129"/>
      <c r="H2952" s="129"/>
      <c r="I2952" s="129"/>
      <c r="L2952" s="132"/>
      <c r="Q2952" s="133"/>
      <c r="R2952" s="133"/>
      <c r="S2952" s="133"/>
      <c r="U2952" s="136"/>
      <c r="V2952" s="136"/>
      <c r="X2952" s="137"/>
      <c r="Y2952" s="135"/>
      <c r="AA2952" s="138"/>
    </row>
    <row r="2953" spans="1:27" x14ac:dyDescent="0.2">
      <c r="A2953" s="126"/>
      <c r="B2953" s="127"/>
      <c r="C2953" s="128"/>
      <c r="D2953" s="129"/>
      <c r="E2953" s="129"/>
      <c r="F2953" s="129"/>
      <c r="G2953" s="129"/>
      <c r="H2953" s="129"/>
      <c r="I2953" s="129"/>
      <c r="L2953" s="132"/>
      <c r="Q2953" s="133"/>
      <c r="R2953" s="133"/>
      <c r="S2953" s="133"/>
      <c r="U2953" s="136"/>
      <c r="V2953" s="136"/>
      <c r="X2953" s="137"/>
      <c r="Y2953" s="135"/>
      <c r="AA2953" s="138"/>
    </row>
    <row r="2954" spans="1:27" x14ac:dyDescent="0.2">
      <c r="A2954" s="126"/>
      <c r="B2954" s="127"/>
      <c r="C2954" s="128"/>
      <c r="D2954" s="129"/>
      <c r="E2954" s="129"/>
      <c r="F2954" s="129"/>
      <c r="G2954" s="129"/>
      <c r="H2954" s="129"/>
      <c r="I2954" s="129"/>
      <c r="L2954" s="132"/>
      <c r="Q2954" s="133"/>
      <c r="R2954" s="133"/>
      <c r="S2954" s="133"/>
      <c r="U2954" s="136"/>
      <c r="V2954" s="136"/>
      <c r="X2954" s="137"/>
      <c r="Y2954" s="135"/>
      <c r="AA2954" s="138"/>
    </row>
    <row r="2955" spans="1:27" x14ac:dyDescent="0.2">
      <c r="A2955" s="126"/>
      <c r="B2955" s="127"/>
      <c r="C2955" s="128"/>
      <c r="D2955" s="129"/>
      <c r="E2955" s="129"/>
      <c r="F2955" s="129"/>
      <c r="G2955" s="129"/>
      <c r="H2955" s="129"/>
      <c r="I2955" s="129"/>
      <c r="L2955" s="132"/>
      <c r="Q2955" s="133"/>
      <c r="R2955" s="133"/>
      <c r="S2955" s="133"/>
      <c r="U2955" s="136"/>
      <c r="V2955" s="136"/>
      <c r="X2955" s="137"/>
      <c r="Y2955" s="135"/>
      <c r="AA2955" s="138"/>
    </row>
    <row r="2956" spans="1:27" x14ac:dyDescent="0.2">
      <c r="A2956" s="126"/>
      <c r="B2956" s="127"/>
      <c r="C2956" s="128"/>
      <c r="D2956" s="129"/>
      <c r="E2956" s="129"/>
      <c r="F2956" s="129"/>
      <c r="G2956" s="129"/>
      <c r="H2956" s="129"/>
      <c r="I2956" s="129"/>
      <c r="L2956" s="132"/>
      <c r="Q2956" s="133"/>
      <c r="R2956" s="133"/>
      <c r="S2956" s="133"/>
      <c r="U2956" s="136"/>
      <c r="V2956" s="136"/>
      <c r="X2956" s="137"/>
      <c r="Y2956" s="135"/>
      <c r="AA2956" s="138"/>
    </row>
    <row r="2957" spans="1:27" x14ac:dyDescent="0.2">
      <c r="A2957" s="126"/>
      <c r="B2957" s="127"/>
      <c r="C2957" s="128"/>
      <c r="D2957" s="129"/>
      <c r="E2957" s="129"/>
      <c r="F2957" s="129"/>
      <c r="G2957" s="129"/>
      <c r="H2957" s="129"/>
      <c r="I2957" s="129"/>
      <c r="L2957" s="132"/>
      <c r="Q2957" s="133"/>
      <c r="R2957" s="133"/>
      <c r="S2957" s="133"/>
      <c r="U2957" s="136"/>
      <c r="V2957" s="136"/>
      <c r="X2957" s="137"/>
      <c r="Y2957" s="135"/>
      <c r="AA2957" s="138"/>
    </row>
    <row r="2958" spans="1:27" x14ac:dyDescent="0.2">
      <c r="A2958" s="126"/>
      <c r="B2958" s="127"/>
      <c r="C2958" s="128"/>
      <c r="D2958" s="129"/>
      <c r="E2958" s="129"/>
      <c r="F2958" s="129"/>
      <c r="G2958" s="129"/>
      <c r="H2958" s="129"/>
      <c r="I2958" s="129"/>
      <c r="L2958" s="132"/>
      <c r="Q2958" s="133"/>
      <c r="R2958" s="133"/>
      <c r="S2958" s="133"/>
      <c r="U2958" s="136"/>
      <c r="V2958" s="136"/>
      <c r="X2958" s="137"/>
      <c r="Y2958" s="135"/>
      <c r="AA2958" s="138"/>
    </row>
    <row r="2959" spans="1:27" x14ac:dyDescent="0.2">
      <c r="A2959" s="126"/>
      <c r="B2959" s="127"/>
      <c r="C2959" s="128"/>
      <c r="D2959" s="129"/>
      <c r="E2959" s="129"/>
      <c r="F2959" s="129"/>
      <c r="G2959" s="129"/>
      <c r="H2959" s="129"/>
      <c r="I2959" s="129"/>
      <c r="L2959" s="132"/>
      <c r="Q2959" s="133"/>
      <c r="R2959" s="133"/>
      <c r="S2959" s="133"/>
      <c r="U2959" s="136"/>
      <c r="V2959" s="136"/>
      <c r="X2959" s="137"/>
      <c r="Y2959" s="135"/>
      <c r="AA2959" s="138"/>
    </row>
    <row r="2960" spans="1:27" x14ac:dyDescent="0.2">
      <c r="A2960" s="126"/>
      <c r="B2960" s="127"/>
      <c r="C2960" s="128"/>
      <c r="D2960" s="129"/>
      <c r="E2960" s="129"/>
      <c r="F2960" s="129"/>
      <c r="G2960" s="129"/>
      <c r="H2960" s="129"/>
      <c r="I2960" s="129"/>
      <c r="L2960" s="132"/>
      <c r="Q2960" s="133"/>
      <c r="R2960" s="133"/>
      <c r="S2960" s="133"/>
      <c r="U2960" s="136"/>
      <c r="V2960" s="136"/>
      <c r="X2960" s="137"/>
      <c r="Y2960" s="135"/>
      <c r="AA2960" s="138"/>
    </row>
    <row r="2961" spans="1:27" x14ac:dyDescent="0.2">
      <c r="A2961" s="126"/>
      <c r="B2961" s="127"/>
      <c r="C2961" s="128"/>
      <c r="D2961" s="129"/>
      <c r="E2961" s="129"/>
      <c r="F2961" s="129"/>
      <c r="G2961" s="129"/>
      <c r="H2961" s="129"/>
      <c r="I2961" s="129"/>
      <c r="L2961" s="132"/>
      <c r="Q2961" s="133"/>
      <c r="R2961" s="133"/>
      <c r="S2961" s="133"/>
      <c r="U2961" s="136"/>
      <c r="V2961" s="136"/>
      <c r="X2961" s="137"/>
      <c r="Y2961" s="135"/>
      <c r="AA2961" s="138"/>
    </row>
    <row r="2962" spans="1:27" x14ac:dyDescent="0.2">
      <c r="A2962" s="126"/>
      <c r="B2962" s="127"/>
      <c r="C2962" s="128"/>
      <c r="D2962" s="129"/>
      <c r="E2962" s="129"/>
      <c r="F2962" s="129"/>
      <c r="G2962" s="129"/>
      <c r="H2962" s="129"/>
      <c r="I2962" s="129"/>
      <c r="L2962" s="132"/>
      <c r="Q2962" s="133"/>
      <c r="R2962" s="133"/>
      <c r="S2962" s="133"/>
      <c r="U2962" s="136"/>
      <c r="V2962" s="136"/>
      <c r="X2962" s="137"/>
      <c r="Y2962" s="135"/>
      <c r="AA2962" s="138"/>
    </row>
    <row r="2963" spans="1:27" x14ac:dyDescent="0.2">
      <c r="A2963" s="126"/>
      <c r="B2963" s="127"/>
      <c r="C2963" s="128"/>
      <c r="D2963" s="129"/>
      <c r="E2963" s="129"/>
      <c r="F2963" s="129"/>
      <c r="G2963" s="129"/>
      <c r="H2963" s="129"/>
      <c r="I2963" s="129"/>
      <c r="L2963" s="132"/>
      <c r="Q2963" s="133"/>
      <c r="R2963" s="133"/>
      <c r="S2963" s="133"/>
      <c r="U2963" s="136"/>
      <c r="V2963" s="136"/>
      <c r="X2963" s="137"/>
      <c r="Y2963" s="135"/>
      <c r="AA2963" s="138"/>
    </row>
    <row r="2964" spans="1:27" x14ac:dyDescent="0.2">
      <c r="A2964" s="126"/>
      <c r="B2964" s="127"/>
      <c r="C2964" s="128"/>
      <c r="D2964" s="129"/>
      <c r="E2964" s="129"/>
      <c r="F2964" s="129"/>
      <c r="G2964" s="129"/>
      <c r="H2964" s="129"/>
      <c r="I2964" s="129"/>
      <c r="L2964" s="132"/>
      <c r="Q2964" s="133"/>
      <c r="R2964" s="133"/>
      <c r="S2964" s="133"/>
      <c r="U2964" s="136"/>
      <c r="V2964" s="136"/>
      <c r="X2964" s="137"/>
      <c r="Y2964" s="135"/>
      <c r="AA2964" s="138"/>
    </row>
    <row r="2965" spans="1:27" x14ac:dyDescent="0.2">
      <c r="A2965" s="126"/>
      <c r="B2965" s="127"/>
      <c r="C2965" s="128"/>
      <c r="D2965" s="129"/>
      <c r="E2965" s="129"/>
      <c r="F2965" s="129"/>
      <c r="G2965" s="129"/>
      <c r="H2965" s="129"/>
      <c r="I2965" s="129"/>
      <c r="L2965" s="132"/>
      <c r="Q2965" s="133"/>
      <c r="R2965" s="133"/>
      <c r="S2965" s="133"/>
      <c r="U2965" s="136"/>
      <c r="V2965" s="136"/>
      <c r="X2965" s="137"/>
      <c r="Y2965" s="135"/>
      <c r="AA2965" s="138"/>
    </row>
    <row r="2966" spans="1:27" x14ac:dyDescent="0.2">
      <c r="A2966" s="126"/>
      <c r="B2966" s="127"/>
      <c r="C2966" s="128"/>
      <c r="D2966" s="129"/>
      <c r="E2966" s="129"/>
      <c r="F2966" s="129"/>
      <c r="G2966" s="129"/>
      <c r="H2966" s="129"/>
      <c r="I2966" s="129"/>
      <c r="L2966" s="132"/>
      <c r="Q2966" s="133"/>
      <c r="R2966" s="133"/>
      <c r="S2966" s="133"/>
      <c r="U2966" s="136"/>
      <c r="V2966" s="136"/>
      <c r="X2966" s="137"/>
      <c r="Y2966" s="135"/>
      <c r="AA2966" s="138"/>
    </row>
    <row r="2967" spans="1:27" x14ac:dyDescent="0.2">
      <c r="A2967" s="126"/>
      <c r="B2967" s="127"/>
      <c r="C2967" s="128"/>
      <c r="D2967" s="129"/>
      <c r="E2967" s="129"/>
      <c r="F2967" s="129"/>
      <c r="G2967" s="129"/>
      <c r="H2967" s="129"/>
      <c r="I2967" s="129"/>
      <c r="L2967" s="132"/>
      <c r="Q2967" s="133"/>
      <c r="R2967" s="133"/>
      <c r="S2967" s="133"/>
      <c r="U2967" s="136"/>
      <c r="V2967" s="136"/>
      <c r="X2967" s="137"/>
      <c r="Y2967" s="135"/>
      <c r="AA2967" s="138"/>
    </row>
    <row r="2968" spans="1:27" x14ac:dyDescent="0.2">
      <c r="A2968" s="126"/>
      <c r="B2968" s="127"/>
      <c r="C2968" s="128"/>
      <c r="D2968" s="129"/>
      <c r="E2968" s="129"/>
      <c r="F2968" s="129"/>
      <c r="G2968" s="129"/>
      <c r="H2968" s="129"/>
      <c r="I2968" s="129"/>
      <c r="L2968" s="132"/>
      <c r="Q2968" s="133"/>
      <c r="R2968" s="133"/>
      <c r="S2968" s="133"/>
      <c r="U2968" s="136"/>
      <c r="V2968" s="136"/>
      <c r="X2968" s="137"/>
      <c r="Y2968" s="135"/>
      <c r="AA2968" s="138"/>
    </row>
    <row r="2969" spans="1:27" x14ac:dyDescent="0.2">
      <c r="A2969" s="126"/>
      <c r="B2969" s="127"/>
      <c r="C2969" s="128"/>
      <c r="D2969" s="129"/>
      <c r="E2969" s="129"/>
      <c r="F2969" s="129"/>
      <c r="G2969" s="129"/>
      <c r="H2969" s="129"/>
      <c r="I2969" s="129"/>
      <c r="L2969" s="132"/>
      <c r="Q2969" s="133"/>
      <c r="R2969" s="133"/>
      <c r="S2969" s="133"/>
      <c r="U2969" s="136"/>
      <c r="V2969" s="136"/>
      <c r="X2969" s="137"/>
      <c r="Y2969" s="135"/>
      <c r="AA2969" s="138"/>
    </row>
    <row r="2970" spans="1:27" x14ac:dyDescent="0.2">
      <c r="A2970" s="126"/>
      <c r="B2970" s="127"/>
      <c r="C2970" s="128"/>
      <c r="D2970" s="129"/>
      <c r="E2970" s="129"/>
      <c r="F2970" s="129"/>
      <c r="G2970" s="129"/>
      <c r="H2970" s="129"/>
      <c r="I2970" s="129"/>
      <c r="L2970" s="132"/>
      <c r="Q2970" s="133"/>
      <c r="R2970" s="133"/>
      <c r="S2970" s="133"/>
      <c r="U2970" s="136"/>
      <c r="V2970" s="136"/>
      <c r="X2970" s="137"/>
      <c r="Y2970" s="135"/>
      <c r="AA2970" s="138"/>
    </row>
    <row r="2971" spans="1:27" x14ac:dyDescent="0.2">
      <c r="A2971" s="126"/>
      <c r="B2971" s="127"/>
      <c r="C2971" s="128"/>
      <c r="D2971" s="129"/>
      <c r="E2971" s="129"/>
      <c r="F2971" s="129"/>
      <c r="G2971" s="129"/>
      <c r="H2971" s="129"/>
      <c r="I2971" s="129"/>
      <c r="L2971" s="132"/>
      <c r="Q2971" s="133"/>
      <c r="R2971" s="133"/>
      <c r="S2971" s="133"/>
      <c r="U2971" s="136"/>
      <c r="V2971" s="136"/>
      <c r="X2971" s="137"/>
      <c r="Y2971" s="135"/>
      <c r="AA2971" s="138"/>
    </row>
    <row r="2972" spans="1:27" x14ac:dyDescent="0.2">
      <c r="A2972" s="126"/>
      <c r="B2972" s="127"/>
      <c r="C2972" s="128"/>
      <c r="D2972" s="129"/>
      <c r="E2972" s="129"/>
      <c r="F2972" s="129"/>
      <c r="G2972" s="129"/>
      <c r="H2972" s="129"/>
      <c r="I2972" s="129"/>
      <c r="L2972" s="132"/>
      <c r="Q2972" s="133"/>
      <c r="R2972" s="133"/>
      <c r="S2972" s="133"/>
      <c r="U2972" s="136"/>
      <c r="V2972" s="136"/>
      <c r="X2972" s="137"/>
      <c r="Y2972" s="135"/>
      <c r="AA2972" s="138"/>
    </row>
    <row r="2973" spans="1:27" x14ac:dyDescent="0.2">
      <c r="A2973" s="126"/>
      <c r="B2973" s="127"/>
      <c r="C2973" s="128"/>
      <c r="D2973" s="129"/>
      <c r="E2973" s="129"/>
      <c r="F2973" s="129"/>
      <c r="G2973" s="129"/>
      <c r="H2973" s="129"/>
      <c r="I2973" s="129"/>
      <c r="L2973" s="132"/>
      <c r="Q2973" s="133"/>
      <c r="R2973" s="133"/>
      <c r="S2973" s="133"/>
      <c r="U2973" s="136"/>
      <c r="V2973" s="136"/>
      <c r="X2973" s="137"/>
      <c r="Y2973" s="135"/>
      <c r="AA2973" s="138"/>
    </row>
    <row r="2974" spans="1:27" x14ac:dyDescent="0.2">
      <c r="A2974" s="126"/>
      <c r="B2974" s="127"/>
      <c r="C2974" s="128"/>
      <c r="D2974" s="129"/>
      <c r="E2974" s="129"/>
      <c r="F2974" s="129"/>
      <c r="G2974" s="129"/>
      <c r="H2974" s="129"/>
      <c r="I2974" s="129"/>
      <c r="L2974" s="132"/>
      <c r="Q2974" s="133"/>
      <c r="R2974" s="133"/>
      <c r="S2974" s="133"/>
      <c r="U2974" s="136"/>
      <c r="V2974" s="136"/>
      <c r="X2974" s="137"/>
      <c r="Y2974" s="135"/>
      <c r="AA2974" s="138"/>
    </row>
    <row r="2975" spans="1:27" x14ac:dyDescent="0.2">
      <c r="A2975" s="126"/>
      <c r="B2975" s="127"/>
      <c r="C2975" s="128"/>
      <c r="D2975" s="129"/>
      <c r="E2975" s="129"/>
      <c r="F2975" s="129"/>
      <c r="G2975" s="129"/>
      <c r="H2975" s="129"/>
      <c r="I2975" s="129"/>
      <c r="L2975" s="132"/>
      <c r="Q2975" s="133"/>
      <c r="R2975" s="133"/>
      <c r="S2975" s="133"/>
      <c r="U2975" s="136"/>
      <c r="V2975" s="136"/>
      <c r="X2975" s="137"/>
      <c r="Y2975" s="135"/>
      <c r="AA2975" s="138"/>
    </row>
    <row r="2976" spans="1:27" x14ac:dyDescent="0.2">
      <c r="A2976" s="126"/>
      <c r="B2976" s="127"/>
      <c r="C2976" s="128"/>
      <c r="D2976" s="129"/>
      <c r="E2976" s="129"/>
      <c r="F2976" s="129"/>
      <c r="G2976" s="129"/>
      <c r="H2976" s="129"/>
      <c r="I2976" s="129"/>
      <c r="L2976" s="132"/>
      <c r="Q2976" s="133"/>
      <c r="R2976" s="133"/>
      <c r="S2976" s="133"/>
      <c r="U2976" s="136"/>
      <c r="V2976" s="136"/>
      <c r="X2976" s="137"/>
      <c r="Y2976" s="135"/>
      <c r="AA2976" s="138"/>
    </row>
    <row r="2977" spans="1:27" x14ac:dyDescent="0.2">
      <c r="A2977" s="126"/>
      <c r="B2977" s="127"/>
      <c r="C2977" s="128"/>
      <c r="D2977" s="129"/>
      <c r="E2977" s="129"/>
      <c r="F2977" s="129"/>
      <c r="G2977" s="129"/>
      <c r="H2977" s="129"/>
      <c r="I2977" s="129"/>
      <c r="L2977" s="132"/>
      <c r="Q2977" s="133"/>
      <c r="R2977" s="133"/>
      <c r="S2977" s="133"/>
      <c r="U2977" s="136"/>
      <c r="V2977" s="136"/>
      <c r="X2977" s="137"/>
      <c r="Y2977" s="135"/>
      <c r="AA2977" s="138"/>
    </row>
    <row r="2978" spans="1:27" x14ac:dyDescent="0.2">
      <c r="A2978" s="126"/>
      <c r="B2978" s="127"/>
      <c r="C2978" s="128"/>
      <c r="D2978" s="129"/>
      <c r="E2978" s="129"/>
      <c r="F2978" s="129"/>
      <c r="G2978" s="129"/>
      <c r="H2978" s="129"/>
      <c r="I2978" s="129"/>
      <c r="L2978" s="132"/>
      <c r="Q2978" s="133"/>
      <c r="R2978" s="133"/>
      <c r="S2978" s="133"/>
      <c r="U2978" s="136"/>
      <c r="V2978" s="136"/>
      <c r="X2978" s="137"/>
      <c r="Y2978" s="135"/>
      <c r="AA2978" s="138"/>
    </row>
    <row r="2979" spans="1:27" x14ac:dyDescent="0.2">
      <c r="A2979" s="126"/>
      <c r="B2979" s="127"/>
      <c r="C2979" s="128"/>
      <c r="D2979" s="129"/>
      <c r="E2979" s="129"/>
      <c r="F2979" s="129"/>
      <c r="G2979" s="129"/>
      <c r="H2979" s="129"/>
      <c r="I2979" s="129"/>
      <c r="L2979" s="132"/>
      <c r="Q2979" s="133"/>
      <c r="R2979" s="133"/>
      <c r="S2979" s="133"/>
      <c r="U2979" s="136"/>
      <c r="V2979" s="136"/>
      <c r="X2979" s="137"/>
      <c r="Y2979" s="135"/>
      <c r="AA2979" s="138"/>
    </row>
    <row r="2980" spans="1:27" x14ac:dyDescent="0.2">
      <c r="A2980" s="126"/>
      <c r="B2980" s="127"/>
      <c r="C2980" s="128"/>
      <c r="D2980" s="129"/>
      <c r="E2980" s="129"/>
      <c r="F2980" s="129"/>
      <c r="G2980" s="129"/>
      <c r="H2980" s="129"/>
      <c r="I2980" s="129"/>
      <c r="L2980" s="132"/>
      <c r="Q2980" s="133"/>
      <c r="R2980" s="133"/>
      <c r="S2980" s="133"/>
      <c r="U2980" s="136"/>
      <c r="V2980" s="136"/>
      <c r="X2980" s="137"/>
      <c r="Y2980" s="135"/>
      <c r="AA2980" s="138"/>
    </row>
    <row r="2981" spans="1:27" x14ac:dyDescent="0.2">
      <c r="A2981" s="126"/>
      <c r="B2981" s="127"/>
      <c r="C2981" s="128"/>
      <c r="D2981" s="129"/>
      <c r="E2981" s="129"/>
      <c r="F2981" s="129"/>
      <c r="G2981" s="129"/>
      <c r="H2981" s="129"/>
      <c r="I2981" s="129"/>
      <c r="L2981" s="132"/>
      <c r="Q2981" s="133"/>
      <c r="R2981" s="133"/>
      <c r="S2981" s="133"/>
      <c r="U2981" s="136"/>
      <c r="V2981" s="136"/>
      <c r="X2981" s="137"/>
      <c r="Y2981" s="135"/>
      <c r="AA2981" s="138"/>
    </row>
    <row r="2982" spans="1:27" x14ac:dyDescent="0.2">
      <c r="A2982" s="126"/>
      <c r="B2982" s="127"/>
      <c r="C2982" s="128"/>
      <c r="D2982" s="129"/>
      <c r="E2982" s="129"/>
      <c r="F2982" s="129"/>
      <c r="G2982" s="129"/>
      <c r="H2982" s="129"/>
      <c r="I2982" s="129"/>
      <c r="L2982" s="132"/>
      <c r="Q2982" s="133"/>
      <c r="R2982" s="133"/>
      <c r="S2982" s="133"/>
      <c r="U2982" s="136"/>
      <c r="V2982" s="136"/>
      <c r="X2982" s="137"/>
      <c r="Y2982" s="135"/>
      <c r="AA2982" s="138"/>
    </row>
    <row r="2983" spans="1:27" x14ac:dyDescent="0.2">
      <c r="A2983" s="126"/>
      <c r="B2983" s="127"/>
      <c r="C2983" s="128"/>
      <c r="D2983" s="129"/>
      <c r="E2983" s="129"/>
      <c r="F2983" s="129"/>
      <c r="G2983" s="129"/>
      <c r="H2983" s="129"/>
      <c r="I2983" s="129"/>
      <c r="L2983" s="132"/>
      <c r="Q2983" s="133"/>
      <c r="R2983" s="133"/>
      <c r="S2983" s="133"/>
      <c r="U2983" s="136"/>
      <c r="V2983" s="136"/>
      <c r="X2983" s="137"/>
      <c r="Y2983" s="135"/>
      <c r="AA2983" s="138"/>
    </row>
    <row r="2984" spans="1:27" x14ac:dyDescent="0.2">
      <c r="A2984" s="126"/>
      <c r="B2984" s="127"/>
      <c r="C2984" s="128"/>
      <c r="D2984" s="129"/>
      <c r="E2984" s="129"/>
      <c r="F2984" s="129"/>
      <c r="G2984" s="129"/>
      <c r="H2984" s="129"/>
      <c r="I2984" s="129"/>
      <c r="L2984" s="132"/>
      <c r="Q2984" s="133"/>
      <c r="R2984" s="133"/>
      <c r="S2984" s="133"/>
      <c r="U2984" s="136"/>
      <c r="V2984" s="136"/>
      <c r="X2984" s="137"/>
      <c r="Y2984" s="135"/>
      <c r="AA2984" s="138"/>
    </row>
    <row r="2985" spans="1:27" x14ac:dyDescent="0.2">
      <c r="A2985" s="126"/>
      <c r="B2985" s="127"/>
      <c r="C2985" s="128"/>
      <c r="D2985" s="129"/>
      <c r="E2985" s="129"/>
      <c r="F2985" s="129"/>
      <c r="G2985" s="129"/>
      <c r="H2985" s="129"/>
      <c r="I2985" s="129"/>
      <c r="L2985" s="132"/>
      <c r="Q2985" s="133"/>
      <c r="R2985" s="133"/>
      <c r="S2985" s="133"/>
      <c r="U2985" s="136"/>
      <c r="V2985" s="136"/>
      <c r="X2985" s="137"/>
      <c r="Y2985" s="135"/>
      <c r="AA2985" s="138"/>
    </row>
    <row r="2986" spans="1:27" x14ac:dyDescent="0.2">
      <c r="A2986" s="126"/>
      <c r="B2986" s="127"/>
      <c r="C2986" s="128"/>
      <c r="D2986" s="129"/>
      <c r="E2986" s="129"/>
      <c r="F2986" s="129"/>
      <c r="G2986" s="129"/>
      <c r="H2986" s="129"/>
      <c r="I2986" s="129"/>
      <c r="L2986" s="132"/>
      <c r="Q2986" s="133"/>
      <c r="R2986" s="133"/>
      <c r="S2986" s="133"/>
      <c r="U2986" s="136"/>
      <c r="V2986" s="136"/>
      <c r="X2986" s="137"/>
      <c r="Y2986" s="135"/>
      <c r="AA2986" s="138"/>
    </row>
    <row r="2987" spans="1:27" x14ac:dyDescent="0.2">
      <c r="A2987" s="126"/>
      <c r="B2987" s="127"/>
      <c r="C2987" s="128"/>
      <c r="D2987" s="129"/>
      <c r="E2987" s="129"/>
      <c r="F2987" s="129"/>
      <c r="G2987" s="129"/>
      <c r="H2987" s="129"/>
      <c r="I2987" s="129"/>
      <c r="L2987" s="132"/>
      <c r="Q2987" s="133"/>
      <c r="R2987" s="133"/>
      <c r="S2987" s="133"/>
      <c r="U2987" s="136"/>
      <c r="V2987" s="136"/>
      <c r="X2987" s="137"/>
      <c r="Y2987" s="135"/>
      <c r="AA2987" s="138"/>
    </row>
    <row r="2988" spans="1:27" x14ac:dyDescent="0.2">
      <c r="A2988" s="126"/>
      <c r="B2988" s="127"/>
      <c r="C2988" s="128"/>
      <c r="D2988" s="129"/>
      <c r="E2988" s="129"/>
      <c r="F2988" s="129"/>
      <c r="G2988" s="129"/>
      <c r="H2988" s="129"/>
      <c r="I2988" s="129"/>
      <c r="L2988" s="132"/>
      <c r="Q2988" s="133"/>
      <c r="R2988" s="133"/>
      <c r="S2988" s="133"/>
      <c r="U2988" s="136"/>
      <c r="V2988" s="136"/>
      <c r="X2988" s="137"/>
      <c r="Y2988" s="135"/>
      <c r="AA2988" s="138"/>
    </row>
    <row r="2989" spans="1:27" x14ac:dyDescent="0.2">
      <c r="A2989" s="126"/>
      <c r="B2989" s="127"/>
      <c r="C2989" s="128"/>
      <c r="D2989" s="129"/>
      <c r="E2989" s="129"/>
      <c r="F2989" s="129"/>
      <c r="G2989" s="129"/>
      <c r="H2989" s="129"/>
      <c r="I2989" s="129"/>
      <c r="L2989" s="132"/>
      <c r="Q2989" s="133"/>
      <c r="R2989" s="133"/>
      <c r="S2989" s="133"/>
      <c r="U2989" s="136"/>
      <c r="V2989" s="136"/>
      <c r="X2989" s="137"/>
      <c r="Y2989" s="135"/>
      <c r="AA2989" s="138"/>
    </row>
    <row r="2990" spans="1:27" x14ac:dyDescent="0.2">
      <c r="A2990" s="126"/>
      <c r="B2990" s="127"/>
      <c r="C2990" s="128"/>
      <c r="D2990" s="129"/>
      <c r="E2990" s="129"/>
      <c r="F2990" s="129"/>
      <c r="G2990" s="129"/>
      <c r="H2990" s="129"/>
      <c r="I2990" s="129"/>
      <c r="L2990" s="132"/>
      <c r="Q2990" s="133"/>
      <c r="R2990" s="133"/>
      <c r="S2990" s="133"/>
      <c r="U2990" s="136"/>
      <c r="V2990" s="136"/>
      <c r="X2990" s="137"/>
      <c r="Y2990" s="135"/>
      <c r="AA2990" s="138"/>
    </row>
    <row r="2991" spans="1:27" x14ac:dyDescent="0.2">
      <c r="A2991" s="126"/>
      <c r="B2991" s="127"/>
      <c r="C2991" s="128"/>
      <c r="D2991" s="129"/>
      <c r="E2991" s="129"/>
      <c r="F2991" s="129"/>
      <c r="G2991" s="129"/>
      <c r="H2991" s="129"/>
      <c r="I2991" s="129"/>
      <c r="L2991" s="132"/>
      <c r="Q2991" s="133"/>
      <c r="R2991" s="133"/>
      <c r="S2991" s="133"/>
      <c r="U2991" s="136"/>
      <c r="V2991" s="136"/>
      <c r="X2991" s="137"/>
      <c r="Y2991" s="135"/>
      <c r="AA2991" s="138"/>
    </row>
    <row r="2992" spans="1:27" x14ac:dyDescent="0.2">
      <c r="A2992" s="126"/>
      <c r="B2992" s="127"/>
      <c r="C2992" s="128"/>
      <c r="D2992" s="129"/>
      <c r="E2992" s="129"/>
      <c r="F2992" s="129"/>
      <c r="G2992" s="129"/>
      <c r="H2992" s="129"/>
      <c r="I2992" s="129"/>
      <c r="L2992" s="132"/>
      <c r="Q2992" s="133"/>
      <c r="R2992" s="133"/>
      <c r="S2992" s="133"/>
      <c r="U2992" s="136"/>
      <c r="V2992" s="136"/>
      <c r="X2992" s="137"/>
      <c r="Y2992" s="135"/>
      <c r="AA2992" s="138"/>
    </row>
    <row r="2993" spans="1:27" x14ac:dyDescent="0.2">
      <c r="A2993" s="126"/>
      <c r="B2993" s="127"/>
      <c r="C2993" s="128"/>
      <c r="D2993" s="129"/>
      <c r="E2993" s="129"/>
      <c r="F2993" s="129"/>
      <c r="G2993" s="129"/>
      <c r="H2993" s="129"/>
      <c r="I2993" s="129"/>
      <c r="L2993" s="132"/>
      <c r="Q2993" s="133"/>
      <c r="R2993" s="133"/>
      <c r="S2993" s="133"/>
      <c r="U2993" s="136"/>
      <c r="V2993" s="136"/>
      <c r="X2993" s="137"/>
      <c r="Y2993" s="135"/>
      <c r="AA2993" s="138"/>
    </row>
    <row r="2994" spans="1:27" x14ac:dyDescent="0.2">
      <c r="A2994" s="126"/>
      <c r="B2994" s="127"/>
      <c r="C2994" s="128"/>
      <c r="D2994" s="129"/>
      <c r="E2994" s="129"/>
      <c r="F2994" s="129"/>
      <c r="G2994" s="129"/>
      <c r="H2994" s="129"/>
      <c r="I2994" s="129"/>
      <c r="L2994" s="132"/>
      <c r="Q2994" s="133"/>
      <c r="R2994" s="133"/>
      <c r="S2994" s="133"/>
      <c r="U2994" s="136"/>
      <c r="V2994" s="136"/>
      <c r="X2994" s="137"/>
      <c r="Y2994" s="135"/>
      <c r="AA2994" s="138"/>
    </row>
    <row r="2995" spans="1:27" x14ac:dyDescent="0.2">
      <c r="A2995" s="126"/>
      <c r="B2995" s="127"/>
      <c r="C2995" s="128"/>
      <c r="D2995" s="129"/>
      <c r="E2995" s="129"/>
      <c r="F2995" s="129"/>
      <c r="G2995" s="129"/>
      <c r="H2995" s="129"/>
      <c r="I2995" s="129"/>
      <c r="L2995" s="132"/>
      <c r="Q2995" s="133"/>
      <c r="R2995" s="133"/>
      <c r="S2995" s="133"/>
      <c r="U2995" s="136"/>
      <c r="V2995" s="136"/>
      <c r="X2995" s="137"/>
      <c r="Y2995" s="135"/>
      <c r="AA2995" s="138"/>
    </row>
    <row r="2996" spans="1:27" x14ac:dyDescent="0.2">
      <c r="A2996" s="126"/>
      <c r="B2996" s="127"/>
      <c r="C2996" s="128"/>
      <c r="D2996" s="129"/>
      <c r="E2996" s="129"/>
      <c r="F2996" s="129"/>
      <c r="G2996" s="129"/>
      <c r="H2996" s="129"/>
      <c r="I2996" s="129"/>
      <c r="L2996" s="132"/>
      <c r="Q2996" s="133"/>
      <c r="R2996" s="133"/>
      <c r="S2996" s="133"/>
      <c r="U2996" s="136"/>
      <c r="V2996" s="136"/>
      <c r="X2996" s="137"/>
      <c r="Y2996" s="135"/>
      <c r="AA2996" s="138"/>
    </row>
    <row r="2997" spans="1:27" x14ac:dyDescent="0.2">
      <c r="A2997" s="126"/>
      <c r="B2997" s="127"/>
      <c r="C2997" s="128"/>
      <c r="D2997" s="129"/>
      <c r="E2997" s="129"/>
      <c r="F2997" s="129"/>
      <c r="G2997" s="129"/>
      <c r="H2997" s="129"/>
      <c r="I2997" s="129"/>
      <c r="L2997" s="132"/>
      <c r="Q2997" s="133"/>
      <c r="R2997" s="133"/>
      <c r="S2997" s="133"/>
      <c r="U2997" s="136"/>
      <c r="V2997" s="136"/>
      <c r="X2997" s="137"/>
      <c r="Y2997" s="135"/>
      <c r="AA2997" s="138"/>
    </row>
    <row r="2998" spans="1:27" x14ac:dyDescent="0.2">
      <c r="A2998" s="126"/>
      <c r="B2998" s="127"/>
      <c r="C2998" s="128"/>
      <c r="D2998" s="129"/>
      <c r="E2998" s="129"/>
      <c r="F2998" s="129"/>
      <c r="G2998" s="129"/>
      <c r="H2998" s="129"/>
      <c r="I2998" s="129"/>
      <c r="L2998" s="132"/>
      <c r="Q2998" s="133"/>
      <c r="R2998" s="133"/>
      <c r="S2998" s="133"/>
      <c r="U2998" s="136"/>
      <c r="V2998" s="136"/>
      <c r="X2998" s="137"/>
      <c r="Y2998" s="135"/>
      <c r="AA2998" s="138"/>
    </row>
    <row r="2999" spans="1:27" x14ac:dyDescent="0.2">
      <c r="A2999" s="126"/>
      <c r="B2999" s="127"/>
      <c r="C2999" s="128"/>
      <c r="D2999" s="129"/>
      <c r="E2999" s="129"/>
      <c r="F2999" s="129"/>
      <c r="G2999" s="129"/>
      <c r="H2999" s="129"/>
      <c r="I2999" s="129"/>
      <c r="L2999" s="132"/>
      <c r="Q2999" s="133"/>
      <c r="R2999" s="133"/>
      <c r="S2999" s="133"/>
      <c r="U2999" s="136"/>
      <c r="V2999" s="136"/>
      <c r="X2999" s="137"/>
      <c r="Y2999" s="135"/>
      <c r="AA2999" s="138"/>
    </row>
    <row r="3000" spans="1:27" x14ac:dyDescent="0.2">
      <c r="A3000" s="126"/>
      <c r="B3000" s="127"/>
      <c r="C3000" s="128"/>
      <c r="D3000" s="129"/>
      <c r="E3000" s="129"/>
      <c r="F3000" s="129"/>
      <c r="G3000" s="129"/>
      <c r="H3000" s="129"/>
      <c r="I3000" s="129"/>
      <c r="L3000" s="132"/>
      <c r="Q3000" s="133"/>
      <c r="R3000" s="133"/>
      <c r="S3000" s="133"/>
      <c r="U3000" s="136"/>
      <c r="V3000" s="136"/>
      <c r="X3000" s="137"/>
      <c r="Y3000" s="135"/>
      <c r="AA3000" s="138"/>
    </row>
    <row r="3001" spans="1:27" x14ac:dyDescent="0.2">
      <c r="A3001" s="126"/>
      <c r="B3001" s="127"/>
      <c r="C3001" s="128"/>
      <c r="D3001" s="129"/>
      <c r="E3001" s="129"/>
      <c r="F3001" s="129"/>
      <c r="G3001" s="129"/>
      <c r="H3001" s="129"/>
      <c r="I3001" s="129"/>
      <c r="L3001" s="132"/>
      <c r="Q3001" s="133"/>
      <c r="R3001" s="133"/>
      <c r="S3001" s="133"/>
      <c r="U3001" s="136"/>
      <c r="V3001" s="136"/>
      <c r="X3001" s="137"/>
      <c r="Y3001" s="135"/>
      <c r="AA3001" s="138"/>
    </row>
  </sheetData>
  <mergeCells count="15">
    <mergeCell ref="AT1:AU1"/>
    <mergeCell ref="AV1:AW1"/>
    <mergeCell ref="AX1:AY1"/>
    <mergeCell ref="AZ1:BA1"/>
    <mergeCell ref="AH1:AI1"/>
    <mergeCell ref="AJ1:AK1"/>
    <mergeCell ref="AL1:AM1"/>
    <mergeCell ref="AN1:AO1"/>
    <mergeCell ref="AP1:AQ1"/>
    <mergeCell ref="AR1:AS1"/>
    <mergeCell ref="AB3:AC3"/>
    <mergeCell ref="AB5:AC5"/>
    <mergeCell ref="AB1:AC1"/>
    <mergeCell ref="AD1:AE1"/>
    <mergeCell ref="AF1:AG1"/>
  </mergeCells>
  <hyperlinks>
    <hyperlink ref="A3" r:id="rId1" xr:uid="{DB8ABB5A-7EE4-4E60-BA4E-EE092917309E}"/>
    <hyperlink ref="A7" r:id="rId2" xr:uid="{B3762A3F-8F03-4859-9383-306A0D05D98E}"/>
    <hyperlink ref="A4:A6" r:id="rId3" display="RA-12-2019-0001" xr:uid="{25BC2B42-3431-4A3F-890E-46FD3E7FDCC1}"/>
    <hyperlink ref="A4" r:id="rId4" xr:uid="{B6F91146-F6DE-4C70-A57B-B6ADC4766259}"/>
    <hyperlink ref="A5" r:id="rId5" xr:uid="{765068B0-A0B3-47CB-AAC1-06D242FFB879}"/>
    <hyperlink ref="A6" r:id="rId6" xr:uid="{859FF38B-C9AC-44AB-BCC3-03DD11DF7E07}"/>
  </hyperlinks>
  <pageMargins left="0.7" right="0.7" top="0.75" bottom="0.75" header="0.3" footer="0.3"/>
  <pageSetup paperSize="9" orientation="portrait" r:id="rId7"/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xr:uid="{5FB06337-5D0E-41F9-81DE-01E45C91B7D6}">
          <x14:formula1>
            <xm:f>OFFSET(#REF!,MATCH($B15&amp;"*",#REF!,0)-1,,COUNTIF(#REF!,$B15 &amp; "*"))</xm:f>
          </x14:formula1>
          <xm:sqref>B15:B18</xm:sqref>
        </x14:dataValidation>
        <x14:dataValidation type="list" allowBlank="1" showInputMessage="1" xr:uid="{68C7D86C-8516-4D1D-9254-1977A7E7A13F}">
          <x14:formula1>
            <xm:f>OFFSET(#REF!,MATCH("*"&amp;$B8&amp;"*",#REF!,0)-1,,COUNTIF(#REF!,"*"&amp;$B8&amp;"*"))</xm:f>
          </x14:formula1>
          <xm:sqref>B8:B14</xm:sqref>
        </x14:dataValidation>
        <x14:dataValidation type="list" allowBlank="1" showInputMessage="1" xr:uid="{F1D50032-6F3B-4F12-AD2D-082372DD0B30}">
          <x14:formula1>
            <xm:f>OFFSET(#REF!,MATCH("*"&amp;$B3&amp;"*",#REF!,0)-1,,COUNTIF(#REF!,"*"&amp;$B3&amp;"*"))</xm:f>
          </x14:formula1>
          <xm:sqref>B3:B4 B6:B7 B5</xm:sqref>
        </x14:dataValidation>
        <x14:dataValidation type="list" allowBlank="1" showInputMessage="1" xr:uid="{F1D90971-A065-44F6-A508-F766313E2EB6}">
          <x14:formula1>
            <xm:f>OFFSET(#REF!,MATCH("*"&amp;$M3&amp;"*",#REF!,0)-1,,COUNTIF(#REF!,"*"&amp;$M3&amp;"*"))</xm:f>
          </x14:formula1>
          <xm:sqref>M3:M7</xm:sqref>
        </x14:dataValidation>
        <x14:dataValidation type="list" allowBlank="1" showInputMessage="1" xr:uid="{4339CA9E-183B-4889-A5B3-2F1F16CB6E6C}">
          <x14:formula1>
            <xm:f>OFFSET(#REF!,MATCH("*"&amp;$I3&amp;"*",#REF!,0)-1,,COUNTIF(#REF!,"*"&amp;$I3&amp;"*"))</xm:f>
          </x14:formula1>
          <xm:sqref>I3:I7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A21B2-56FC-4057-A3E3-7DA2FD097DCB}">
  <sheetPr codeName="Feuil8"/>
  <dimension ref="A1:H3"/>
  <sheetViews>
    <sheetView workbookViewId="0">
      <selection activeCell="D3" sqref="D3"/>
    </sheetView>
  </sheetViews>
  <sheetFormatPr baseColWidth="10" defaultRowHeight="15" x14ac:dyDescent="0.25"/>
  <cols>
    <col min="1" max="1" width="23" bestFit="1" customWidth="1"/>
    <col min="2" max="2" width="4.85546875" customWidth="1"/>
  </cols>
  <sheetData>
    <row r="1" spans="1:8" x14ac:dyDescent="0.25">
      <c r="C1" t="s">
        <v>108</v>
      </c>
      <c r="D1" t="s">
        <v>109</v>
      </c>
      <c r="E1" t="s">
        <v>110</v>
      </c>
      <c r="G1" s="15"/>
    </row>
    <row r="2" spans="1:8" x14ac:dyDescent="0.25">
      <c r="A2" t="s">
        <v>107</v>
      </c>
      <c r="C2">
        <f ca="1">D2-1</f>
        <v>3</v>
      </c>
      <c r="D2">
        <f ca="1">WEEKNUM(TODAY())</f>
        <v>4</v>
      </c>
      <c r="E2">
        <f ca="1">D2+1</f>
        <v>5</v>
      </c>
      <c r="F2" s="144"/>
      <c r="G2" s="8"/>
      <c r="H2" s="8"/>
    </row>
    <row r="3" spans="1:8" x14ac:dyDescent="0.25">
      <c r="A3" t="s">
        <v>111</v>
      </c>
    </row>
  </sheetData>
  <conditionalFormatting sqref="F2">
    <cfRule type="expression" dxfId="1" priority="2">
      <formula>F$7=TODAY()</formula>
    </cfRule>
  </conditionalFormatting>
  <conditionalFormatting sqref="F2">
    <cfRule type="expression" dxfId="0" priority="1">
      <formula>AND(F$7&gt;=$D2,F$7&lt;=$E2)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D8D28473CFDA4EBE36A8BD4DC11152" ma:contentTypeVersion="5" ma:contentTypeDescription="Crée un document." ma:contentTypeScope="" ma:versionID="e1d0df3132826e3d497dd16add9dab38">
  <xsd:schema xmlns:xsd="http://www.w3.org/2001/XMLSchema" xmlns:xs="http://www.w3.org/2001/XMLSchema" xmlns:p="http://schemas.microsoft.com/office/2006/metadata/properties" xmlns:ns3="9df08d30-5f40-4549-88f7-cd8393a4a490" xmlns:ns4="96edcb92-359d-43c5-ac3c-23e6560a4424" targetNamespace="http://schemas.microsoft.com/office/2006/metadata/properties" ma:root="true" ma:fieldsID="08c38dd56673eb2f8f4853dac3d016b6" ns3:_="" ns4:_="">
    <xsd:import namespace="9df08d30-5f40-4549-88f7-cd8393a4a490"/>
    <xsd:import namespace="96edcb92-359d-43c5-ac3c-23e6560a442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f08d30-5f40-4549-88f7-cd8393a4a4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edcb92-359d-43c5-ac3c-23e6560a442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5AC2F9-2FE7-4023-A63F-D757F5ECA4BC}">
  <ds:schemaRefs>
    <ds:schemaRef ds:uri="http://schemas.microsoft.com/office/2006/metadata/properties"/>
    <ds:schemaRef ds:uri="http://purl.org/dc/dcmitype/"/>
    <ds:schemaRef ds:uri="http://schemas.microsoft.com/office/infopath/2007/PartnerControls"/>
    <ds:schemaRef ds:uri="9df08d30-5f40-4549-88f7-cd8393a4a490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96edcb92-359d-43c5-ac3c-23e6560a4424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ADCDF6D-1308-4D11-8C49-C34AF13733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f08d30-5f40-4549-88f7-cd8393a4a490"/>
    <ds:schemaRef ds:uri="96edcb92-359d-43c5-ac3c-23e6560a44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7B6FCA-B061-4C91-AD7F-BAF2844F2D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suivi2</vt:lpstr>
      <vt:lpstr>Feuil1</vt:lpstr>
      <vt:lpstr>Feuil3</vt:lpstr>
      <vt:lpstr>suivi2!Criteres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9706416C</dc:creator>
  <cp:lastModifiedBy>9706416C</cp:lastModifiedBy>
  <cp:lastPrinted>2020-10-20T12:51:42Z</cp:lastPrinted>
  <dcterms:created xsi:type="dcterms:W3CDTF">2020-10-14T07:17:20Z</dcterms:created>
  <dcterms:modified xsi:type="dcterms:W3CDTF">2021-01-20T15:20:01Z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0x010100DED8D28473CFDA4EBE36A8BD4DC11152</vt:lpwstr>
  </property>
</Properties>
</file>