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sncf-my.sharepoint.com/personal/9706416c_commun_ad_sncf_fr/Documents/Documents/"/>
    </mc:Choice>
  </mc:AlternateContent>
  <xr:revisionPtr revIDLastSave="0" documentId="8_{3FE67FA0-AA51-408C-B7B4-2F80C66ABB31}" xr6:coauthVersionLast="36" xr6:coauthVersionMax="36" xr10:uidLastSave="{00000000-0000-0000-0000-000000000000}"/>
  <bookViews>
    <workbookView xWindow="0" yWindow="0" windowWidth="16830" windowHeight="7515" xr2:uid="{E5DD6FE7-20B1-4A09-8C14-551F43C60EA0}"/>
  </bookViews>
  <sheets>
    <sheet name="Feuil2" sheetId="1" r:id="rId1"/>
  </sheets>
  <externalReferences>
    <externalReference r:id="rId2"/>
  </externalReferences>
  <definedNames>
    <definedName name="_xlnm._FilterDatabase" localSheetId="0" hidden="1">Feuil2!$C$1:$N$9</definedName>
    <definedName name="DISTANCE1">[1]!od[DISTANCE1]</definedName>
    <definedName name="DISTANCE2">[1]!od[DISTANCE2]</definedName>
    <definedName name="hors_moso">[1]!Tableau5[liste_T_hm]</definedName>
    <definedName name="inopiné">[1]!frsmoso[Nom_frs_moso]</definedName>
    <definedName name="LISTE_DESTINATION">[1]!od[LISTE DESTINATION]</definedName>
    <definedName name="LISTE_LIGNE">[1]!od[LISTE LIGNE]</definedName>
    <definedName name="LISTE_ORIGINE">[1]!od[LISTE ORIGINE]</definedName>
    <definedName name="liste_T_hm">[1]!Tableau5[liste_T_hm]</definedName>
    <definedName name="N°_Cars_LEX">[1]!Tableau7[N° Cars LEX]</definedName>
    <definedName name="N°_Cars_TER">[1]!Tableau7[N° Cars TER]</definedName>
    <definedName name="régulier">[1]!Tableau4[Nom_frs_reg]</definedName>
    <definedName name="siren_T_hm">[1]!Tableau5[siren_T_hm]</definedName>
    <definedName name="TYPE">[1]infos!$A$2:$A$4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9" i="1" l="1"/>
  <c r="I9" i="1"/>
  <c r="J8" i="1"/>
  <c r="I8" i="1"/>
  <c r="J7" i="1"/>
  <c r="I7" i="1"/>
  <c r="J6" i="1"/>
  <c r="I6" i="1"/>
  <c r="J5" i="1"/>
  <c r="I5" i="1"/>
  <c r="J4" i="1"/>
  <c r="I4" i="1"/>
  <c r="K3" i="1"/>
  <c r="J3" i="1"/>
  <c r="I3" i="1"/>
  <c r="O2" i="1"/>
  <c r="J2" i="1"/>
  <c r="I2" i="1"/>
  <c r="K2" i="1" s="1"/>
  <c r="N2" i="1" s="1"/>
  <c r="P2" i="1" s="1"/>
</calcChain>
</file>

<file path=xl/sharedStrings.xml><?xml version="1.0" encoding="utf-8"?>
<sst xmlns="http://schemas.openxmlformats.org/spreadsheetml/2006/main" count="16" uniqueCount="15">
  <si>
    <t>transporteur</t>
  </si>
  <si>
    <t>Date</t>
  </si>
  <si>
    <t>N° Circulat°</t>
  </si>
  <si>
    <t>Enchainement 1</t>
  </si>
  <si>
    <t>Enchainement 2</t>
  </si>
  <si>
    <t>Enchainement 3</t>
  </si>
  <si>
    <t>Sortie dépôt</t>
  </si>
  <si>
    <t>Doublage</t>
  </si>
  <si>
    <t>Coût Sortie dépôt</t>
  </si>
  <si>
    <t>coût km</t>
  </si>
  <si>
    <t>km</t>
  </si>
  <si>
    <t>Mtt sans HLP</t>
  </si>
  <si>
    <t>Mtt HLP</t>
  </si>
  <si>
    <t>Mtt total</t>
  </si>
  <si>
    <t>JACQUET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</si>
</sst>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4">
    <xf numFmtId="0" fontId="0" fillId="0" borderId="0" xfId="0"/>
    <xf numFmtId="14" fontId="0" fillId="0" borderId="0" xfId="0" applyNumberFormat="1"/>
    <xf numFmtId="0" fontId="0" fillId="0" borderId="0" xfId="0" quotePrefix="1"/>
    <xf numFmtId="44" fontId="0" fillId="0" borderId="0" xfId="1" applyFont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9706416C\OneDrive%20-%20SNCF\Documents\suivi_facturation_inopin&#233;_actualis&#233;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structions"/>
      <sheetName val="suivi"/>
      <sheetName val="Feuil2"/>
      <sheetName val="frs_reg"/>
      <sheetName val="frs_moso"/>
      <sheetName val="frs_hors_moso"/>
      <sheetName val="od"/>
      <sheetName val="tableaux de bord"/>
      <sheetName val="info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2">
          <cell r="A2" t="str">
            <v>régulier</v>
          </cell>
        </row>
        <row r="3">
          <cell r="A3" t="str">
            <v>inopiné</v>
          </cell>
        </row>
        <row r="4">
          <cell r="A4" t="str">
            <v>hors_moso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BB42C35-CAB0-4940-AB15-B515C9CBCF68}">
  <dimension ref="A1:P14"/>
  <sheetViews>
    <sheetView tabSelected="1" workbookViewId="0">
      <selection activeCell="E2" sqref="E2"/>
    </sheetView>
  </sheetViews>
  <sheetFormatPr baseColWidth="10" defaultRowHeight="15" x14ac:dyDescent="0.25"/>
  <cols>
    <col min="3" max="3" width="14.42578125" bestFit="1" customWidth="1"/>
    <col min="6" max="6" width="15.140625" bestFit="1" customWidth="1"/>
    <col min="7" max="7" width="15.140625" customWidth="1"/>
    <col min="8" max="8" width="15.140625" bestFit="1" customWidth="1"/>
    <col min="9" max="9" width="12" bestFit="1" customWidth="1"/>
    <col min="10" max="10" width="12" customWidth="1"/>
    <col min="11" max="11" width="16.7109375" bestFit="1" customWidth="1"/>
    <col min="14" max="14" width="14.42578125" bestFit="1" customWidth="1"/>
  </cols>
  <sheetData>
    <row r="1" spans="1:16" x14ac:dyDescent="0.25">
      <c r="C1" t="s">
        <v>0</v>
      </c>
      <c r="D1" t="s">
        <v>1</v>
      </c>
      <c r="E1" t="s">
        <v>2</v>
      </c>
      <c r="F1" t="s">
        <v>3</v>
      </c>
      <c r="G1" t="s">
        <v>4</v>
      </c>
      <c r="H1" t="s">
        <v>5</v>
      </c>
      <c r="I1" t="s">
        <v>6</v>
      </c>
      <c r="J1" t="s">
        <v>7</v>
      </c>
      <c r="K1" t="s">
        <v>8</v>
      </c>
      <c r="L1" t="s">
        <v>9</v>
      </c>
      <c r="M1" t="s">
        <v>10</v>
      </c>
      <c r="N1" t="s">
        <v>11</v>
      </c>
      <c r="O1" t="s">
        <v>12</v>
      </c>
      <c r="P1" t="s">
        <v>13</v>
      </c>
    </row>
    <row r="2" spans="1:16" x14ac:dyDescent="0.25">
      <c r="C2" t="s">
        <v>14</v>
      </c>
      <c r="D2" s="1">
        <v>43874</v>
      </c>
      <c r="E2">
        <v>6</v>
      </c>
      <c r="F2" s="2">
        <v>3</v>
      </c>
      <c r="G2" s="2"/>
      <c r="H2" s="2"/>
      <c r="I2" t="str">
        <f>IF($E2&lt;&gt;"",IF(OR(COUNTIFS($F$2:$F$9,$E2,$D$2:$D$9,$D2),COUNTIFS($G$2:$G$9,$E2,$D$2:$D$9,$D2),COUNTIFS($H$2:$H$9,$E2,$D$2:$D$9,$D2)),"-","Oui"))</f>
        <v>Oui</v>
      </c>
      <c r="J2" t="str">
        <f>IF($E2&lt;&gt;"",IF(OR(COUNTIFS($E3:$E9,$E2,$D3:$D9,$D2)),$E2 &amp; "*","-"))</f>
        <v>6*</v>
      </c>
      <c r="K2">
        <f>IF(I2="Oui",VLOOKUP(C2,A14:B14,2,FALSE),"-")</f>
        <v>350</v>
      </c>
      <c r="L2">
        <v>1.2</v>
      </c>
      <c r="M2">
        <v>200</v>
      </c>
      <c r="N2">
        <f>IF(AND(F2&lt;&gt;"",H2&lt;&gt;""),(K2+L2*M2*3),IF(H2="",(K2+L2*M2*2),IF(F2="",K2+L2*M2*1)))</f>
        <v>830</v>
      </c>
      <c r="O2" t="str">
        <f>IF(AND(F2&lt;&gt;"",H2&lt;&gt;""),(L2*M2),IF(H2="","0",IF(F2="",L2*M2)))</f>
        <v>0</v>
      </c>
      <c r="P2">
        <f>N2+O2</f>
        <v>830</v>
      </c>
    </row>
    <row r="3" spans="1:16" x14ac:dyDescent="0.25">
      <c r="D3" s="1">
        <v>43874</v>
      </c>
      <c r="E3">
        <v>6</v>
      </c>
      <c r="I3" t="str">
        <f t="shared" ref="I3:I9" si="0">IF($E3&lt;&gt;"",IF(OR(COUNTIFS($F$2:$F$9,$E3,$D$2:$D$9,$D3),COUNTIFS($G$2:$G$9,$E3,$D$2:$D$9,$D3),COUNTIFS($H$2:$H$9,$E3,$D$2:$D$9,$D3)),"-","Oui"))</f>
        <v>Oui</v>
      </c>
      <c r="J3" t="str">
        <f>IF($E3&lt;&gt;"",IF(OR(COUNTIFS($E4:$E10,$E3,$D4:$D10,$D3)),$E3 &amp; "*","-"))</f>
        <v>-</v>
      </c>
      <c r="K3" t="e">
        <f>IF(I3="Oui",VLOOKUP(C3,A15:B15,2,FALSE),"-")</f>
        <v>#N/A</v>
      </c>
    </row>
    <row r="4" spans="1:16" x14ac:dyDescent="0.25">
      <c r="D4" s="1">
        <v>43874</v>
      </c>
      <c r="E4">
        <v>3</v>
      </c>
      <c r="I4" t="str">
        <f t="shared" si="0"/>
        <v>-</v>
      </c>
      <c r="J4" t="str">
        <f t="shared" ref="J4:J9" si="1">IF($E4&lt;&gt;"",IF(OR(COUNTIFS($E5:$E11,$E4,$D5:$D11,$D4)),$E4 &amp; "*","-"))</f>
        <v>-</v>
      </c>
    </row>
    <row r="5" spans="1:16" x14ac:dyDescent="0.25">
      <c r="D5" s="1">
        <v>43874</v>
      </c>
      <c r="E5">
        <v>4</v>
      </c>
      <c r="I5" t="str">
        <f t="shared" si="0"/>
        <v>Oui</v>
      </c>
      <c r="J5" t="str">
        <f t="shared" si="1"/>
        <v>-</v>
      </c>
    </row>
    <row r="6" spans="1:16" x14ac:dyDescent="0.25">
      <c r="D6" s="1">
        <v>43875</v>
      </c>
      <c r="E6">
        <v>3</v>
      </c>
      <c r="I6" t="str">
        <f t="shared" si="0"/>
        <v>Oui</v>
      </c>
      <c r="J6" t="str">
        <f t="shared" si="1"/>
        <v>-</v>
      </c>
    </row>
    <row r="7" spans="1:16" x14ac:dyDescent="0.25">
      <c r="D7" s="1">
        <v>43876</v>
      </c>
      <c r="E7">
        <v>7</v>
      </c>
      <c r="I7" t="str">
        <f t="shared" si="0"/>
        <v>Oui</v>
      </c>
      <c r="J7" t="str">
        <f t="shared" si="1"/>
        <v>-</v>
      </c>
    </row>
    <row r="8" spans="1:16" x14ac:dyDescent="0.25">
      <c r="D8" s="1">
        <v>43877</v>
      </c>
      <c r="E8">
        <v>8</v>
      </c>
      <c r="I8" t="str">
        <f t="shared" si="0"/>
        <v>Oui</v>
      </c>
      <c r="J8" t="str">
        <f t="shared" si="1"/>
        <v>-</v>
      </c>
    </row>
    <row r="9" spans="1:16" x14ac:dyDescent="0.25">
      <c r="D9" s="1">
        <v>43878</v>
      </c>
      <c r="E9">
        <v>9</v>
      </c>
      <c r="I9" t="str">
        <f t="shared" si="0"/>
        <v>Oui</v>
      </c>
      <c r="J9" t="str">
        <f t="shared" si="1"/>
        <v>-</v>
      </c>
    </row>
    <row r="14" spans="1:16" x14ac:dyDescent="0.25">
      <c r="A14" t="s">
        <v>14</v>
      </c>
      <c r="B14" s="3">
        <v>350</v>
      </c>
    </row>
  </sheetData>
  <autoFilter ref="C1:N9" xr:uid="{480A1CC8-4BFB-4EAC-90BC-01A0AA88C96A}">
    <sortState ref="C2:N9">
      <sortCondition ref="D1:D9"/>
    </sortState>
  </autoFilter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DED8D28473CFDA4EBE36A8BD4DC11152" ma:contentTypeVersion="10" ma:contentTypeDescription="Crée un document." ma:contentTypeScope="" ma:versionID="6e12c21f1433e60a862ccbb04ae59c7e">
  <xsd:schema xmlns:xsd="http://www.w3.org/2001/XMLSchema" xmlns:xs="http://www.w3.org/2001/XMLSchema" xmlns:p="http://schemas.microsoft.com/office/2006/metadata/properties" xmlns:ns3="9df08d30-5f40-4549-88f7-cd8393a4a490" xmlns:ns4="96edcb92-359d-43c5-ac3c-23e6560a4424" targetNamespace="http://schemas.microsoft.com/office/2006/metadata/properties" ma:root="true" ma:fieldsID="27edbdb8ede5d59a4b9a1f944fd668db" ns3:_="" ns4:_="">
    <xsd:import namespace="9df08d30-5f40-4549-88f7-cd8393a4a490"/>
    <xsd:import namespace="96edcb92-359d-43c5-ac3c-23e6560a4424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DateTake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9df08d30-5f40-4549-88f7-cd8393a4a490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3" nillable="true" ma:displayName="Tags" ma:internalName="MediaServiceAutoTags" ma:readOnly="true">
      <xsd:simpleType>
        <xsd:restriction base="dms:Text"/>
      </xsd:simpleType>
    </xsd:element>
    <xsd:element name="MediaServiceOCR" ma:index="14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5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6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7" nillable="true" ma:displayName="MediaServiceDateTaken" ma:hidden="true" ma:internalName="MediaServiceDateTaken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96edcb92-359d-43c5-ac3c-23e6560a4424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2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74F35D1D-E3FB-45F1-B711-88AC81194881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9df08d30-5f40-4549-88f7-cd8393a4a490"/>
    <ds:schemaRef ds:uri="96edcb92-359d-43c5-ac3c-23e6560a4424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74D3D091-6ECB-44E7-8923-0083B254EA80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92D9258A-7E2F-41D0-89B7-AD82B5BC154F}">
  <ds:schemaRefs>
    <ds:schemaRef ds:uri="http://purl.org/dc/dcmitype/"/>
    <ds:schemaRef ds:uri="http://www.w3.org/XML/1998/namespace"/>
    <ds:schemaRef ds:uri="http://purl.org/dc/elements/1.1/"/>
    <ds:schemaRef ds:uri="http://schemas.microsoft.com/office/2006/documentManagement/types"/>
    <ds:schemaRef ds:uri="http://schemas.openxmlformats.org/package/2006/metadata/core-properties"/>
    <ds:schemaRef ds:uri="http://purl.org/dc/terms/"/>
    <ds:schemaRef ds:uri="9df08d30-5f40-4549-88f7-cd8393a4a490"/>
    <ds:schemaRef ds:uri="http://schemas.microsoft.com/office/2006/metadata/properties"/>
    <ds:schemaRef ds:uri="http://schemas.microsoft.com/office/infopath/2007/PartnerControls"/>
    <ds:schemaRef ds:uri="96edcb92-359d-43c5-ac3c-23e6560a4424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>SNCF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9706416C</dc:creator>
  <cp:lastModifiedBy>9706416C</cp:lastModifiedBy>
  <dcterms:created xsi:type="dcterms:W3CDTF">2021-01-18T12:24:23Z</dcterms:created>
  <dcterms:modified xsi:type="dcterms:W3CDTF">2021-01-18T12:25:22Z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0x010100DED8D28473CFDA4EBE36A8BD4DC11152</vt:lpwstr>
  </property>
</Properties>
</file>