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706416C\OneDrive - SNCF\Documents\PROJET\"/>
    </mc:Choice>
  </mc:AlternateContent>
  <xr:revisionPtr revIDLastSave="1331" documentId="1_{DE0C5054-6D91-4177-8BF6-082BA9A14F55}" xr6:coauthVersionLast="36" xr6:coauthVersionMax="36" xr10:uidLastSave="{9ECDFECE-DF7B-4B87-9DBD-8FB2CEC6B6C7}"/>
  <bookViews>
    <workbookView xWindow="0" yWindow="0" windowWidth="25200" windowHeight="11775" xr2:uid="{C27F21AD-30DA-4621-A178-1824D2A2AEC0}"/>
  </bookViews>
  <sheets>
    <sheet name="suivi" sheetId="2" r:id="rId1"/>
    <sheet name="Feuil1" sheetId="7" r:id="rId2"/>
    <sheet name="données" sheetId="3" r:id="rId3"/>
    <sheet name="roulement" sheetId="6" r:id="rId4"/>
  </sheets>
  <definedNames>
    <definedName name="_xlnm._FilterDatabase" localSheetId="0" hidden="1">suivi!$A$7:$F$7</definedName>
    <definedName name="_xlnm.Criteria" localSheetId="0">suivi!$C$4</definedName>
    <definedName name="JF">données!$C$2:$C$12</definedName>
    <definedName name="Jours_exceptionnels">données!$B$1:$C$1</definedName>
    <definedName name="JS">données!$D$3:$D$7</definedName>
    <definedName name="Q">données!$E$2:$E$8</definedName>
    <definedName name="WE">données!$B$2:$B$3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2" i="3" l="1"/>
  <c r="Q21" i="3" s="1"/>
  <c r="C2" i="3"/>
  <c r="O5" i="3"/>
  <c r="AC2" i="3" l="1"/>
  <c r="B21" i="6"/>
  <c r="B20" i="6"/>
  <c r="B19" i="6"/>
  <c r="B17" i="6"/>
  <c r="Q5" i="3" l="1"/>
  <c r="W2" i="3"/>
  <c r="B12" i="6"/>
  <c r="B13" i="6"/>
  <c r="B14" i="6"/>
  <c r="B15" i="6"/>
  <c r="B16" i="6"/>
  <c r="B11" i="6"/>
  <c r="I8" i="2"/>
  <c r="AE2" i="3" l="1"/>
  <c r="O12" i="2"/>
  <c r="O16" i="2"/>
  <c r="O32" i="2"/>
  <c r="O48" i="2"/>
  <c r="O64" i="2"/>
  <c r="O80" i="2"/>
  <c r="O96" i="2"/>
  <c r="O112" i="2"/>
  <c r="O128" i="2"/>
  <c r="O144" i="2"/>
  <c r="O160" i="2"/>
  <c r="O176" i="2"/>
  <c r="O192" i="2"/>
  <c r="O208" i="2"/>
  <c r="O224" i="2"/>
  <c r="O240" i="2"/>
  <c r="O256" i="2"/>
  <c r="O272" i="2"/>
  <c r="O288" i="2"/>
  <c r="O304" i="2"/>
  <c r="O320" i="2"/>
  <c r="O336" i="2"/>
  <c r="O352" i="2"/>
  <c r="O368" i="2"/>
  <c r="O384" i="2"/>
  <c r="O400" i="2"/>
  <c r="O416" i="2"/>
  <c r="O432" i="2"/>
  <c r="O448" i="2"/>
  <c r="O464" i="2"/>
  <c r="O480" i="2"/>
  <c r="O15" i="2"/>
  <c r="O10" i="2"/>
  <c r="O25" i="2"/>
  <c r="O41" i="2"/>
  <c r="O57" i="2"/>
  <c r="O73" i="2"/>
  <c r="O89" i="2"/>
  <c r="O105" i="2"/>
  <c r="O121" i="2"/>
  <c r="O137" i="2"/>
  <c r="O153" i="2"/>
  <c r="O169" i="2"/>
  <c r="O185" i="2"/>
  <c r="O201" i="2"/>
  <c r="O217" i="2"/>
  <c r="O233" i="2"/>
  <c r="O249" i="2"/>
  <c r="O265" i="2"/>
  <c r="O281" i="2"/>
  <c r="O297" i="2"/>
  <c r="O313" i="2"/>
  <c r="O329" i="2"/>
  <c r="O345" i="2"/>
  <c r="O361" i="2"/>
  <c r="O377" i="2"/>
  <c r="O393" i="2"/>
  <c r="O409" i="2"/>
  <c r="O425" i="2"/>
  <c r="O441" i="2"/>
  <c r="O457" i="2"/>
  <c r="O473" i="2"/>
  <c r="O489" i="2"/>
  <c r="O14" i="2"/>
  <c r="O30" i="2"/>
  <c r="O46" i="2"/>
  <c r="O62" i="2"/>
  <c r="O78" i="2"/>
  <c r="O94" i="2"/>
  <c r="O110" i="2"/>
  <c r="O126" i="2"/>
  <c r="O142" i="2"/>
  <c r="O158" i="2"/>
  <c r="O174" i="2"/>
  <c r="O190" i="2"/>
  <c r="O206" i="2"/>
  <c r="O222" i="2"/>
  <c r="O238" i="2"/>
  <c r="O254" i="2"/>
  <c r="O270" i="2"/>
  <c r="O286" i="2"/>
  <c r="O302" i="2"/>
  <c r="O318" i="2"/>
  <c r="O334" i="2"/>
  <c r="O350" i="2"/>
  <c r="O366" i="2"/>
  <c r="O382" i="2"/>
  <c r="O398" i="2"/>
  <c r="O414" i="2"/>
  <c r="O430" i="2"/>
  <c r="O446" i="2"/>
  <c r="O462" i="2"/>
  <c r="O478" i="2"/>
  <c r="O494" i="2"/>
  <c r="O47" i="2"/>
  <c r="O111" i="2"/>
  <c r="O175" i="2"/>
  <c r="O239" i="2"/>
  <c r="O303" i="2"/>
  <c r="O367" i="2"/>
  <c r="O431" i="2"/>
  <c r="O495" i="2"/>
  <c r="O187" i="2"/>
  <c r="O363" i="2"/>
  <c r="O67" i="2"/>
  <c r="O131" i="2"/>
  <c r="O195" i="2"/>
  <c r="O259" i="2"/>
  <c r="O323" i="2"/>
  <c r="O387" i="2"/>
  <c r="O451" i="2"/>
  <c r="O203" i="2"/>
  <c r="O395" i="2"/>
  <c r="O71" i="2"/>
  <c r="O135" i="2"/>
  <c r="O199" i="2"/>
  <c r="O263" i="2"/>
  <c r="O327" i="2"/>
  <c r="O391" i="2"/>
  <c r="O455" i="2"/>
  <c r="O123" i="2"/>
  <c r="O267" i="2"/>
  <c r="O459" i="2"/>
  <c r="N20" i="2"/>
  <c r="N36" i="2"/>
  <c r="N52" i="2"/>
  <c r="N68" i="2"/>
  <c r="N84" i="2"/>
  <c r="I10" i="2"/>
  <c r="O9" i="2"/>
  <c r="O20" i="2"/>
  <c r="O40" i="2"/>
  <c r="O60" i="2"/>
  <c r="O84" i="2"/>
  <c r="O104" i="2"/>
  <c r="O124" i="2"/>
  <c r="O148" i="2"/>
  <c r="O168" i="2"/>
  <c r="O188" i="2"/>
  <c r="O212" i="2"/>
  <c r="O232" i="2"/>
  <c r="O252" i="2"/>
  <c r="O276" i="2"/>
  <c r="O296" i="2"/>
  <c r="O316" i="2"/>
  <c r="O340" i="2"/>
  <c r="O360" i="2"/>
  <c r="O380" i="2"/>
  <c r="O404" i="2"/>
  <c r="O424" i="2"/>
  <c r="O444" i="2"/>
  <c r="O468" i="2"/>
  <c r="O488" i="2"/>
  <c r="O35" i="2"/>
  <c r="O29" i="2"/>
  <c r="O49" i="2"/>
  <c r="O69" i="2"/>
  <c r="O93" i="2"/>
  <c r="O113" i="2"/>
  <c r="O133" i="2"/>
  <c r="O157" i="2"/>
  <c r="O177" i="2"/>
  <c r="O197" i="2"/>
  <c r="O221" i="2"/>
  <c r="O241" i="2"/>
  <c r="O261" i="2"/>
  <c r="O285" i="2"/>
  <c r="O305" i="2"/>
  <c r="O325" i="2"/>
  <c r="O349" i="2"/>
  <c r="O369" i="2"/>
  <c r="O389" i="2"/>
  <c r="O413" i="2"/>
  <c r="O433" i="2"/>
  <c r="O453" i="2"/>
  <c r="O477" i="2"/>
  <c r="O11" i="2"/>
  <c r="O26" i="2"/>
  <c r="O50" i="2"/>
  <c r="O70" i="2"/>
  <c r="O90" i="2"/>
  <c r="O114" i="2"/>
  <c r="O134" i="2"/>
  <c r="O154" i="2"/>
  <c r="O178" i="2"/>
  <c r="O198" i="2"/>
  <c r="O218" i="2"/>
  <c r="O242" i="2"/>
  <c r="O262" i="2"/>
  <c r="O282" i="2"/>
  <c r="O306" i="2"/>
  <c r="O326" i="2"/>
  <c r="O346" i="2"/>
  <c r="O370" i="2"/>
  <c r="O390" i="2"/>
  <c r="O410" i="2"/>
  <c r="O434" i="2"/>
  <c r="O454" i="2"/>
  <c r="O474" i="2"/>
  <c r="O19" i="2"/>
  <c r="O79" i="2"/>
  <c r="O159" i="2"/>
  <c r="O255" i="2"/>
  <c r="O335" i="2"/>
  <c r="O415" i="2"/>
  <c r="O75" i="2"/>
  <c r="O283" i="2"/>
  <c r="O51" i="2"/>
  <c r="O147" i="2"/>
  <c r="O227" i="2"/>
  <c r="O307" i="2"/>
  <c r="O403" i="2"/>
  <c r="O483" i="2"/>
  <c r="O347" i="2"/>
  <c r="O87" i="2"/>
  <c r="O167" i="2"/>
  <c r="O247" i="2"/>
  <c r="O343" i="2"/>
  <c r="O423" i="2"/>
  <c r="O59" i="2"/>
  <c r="O315" i="2"/>
  <c r="N12" i="2"/>
  <c r="N32" i="2"/>
  <c r="N56" i="2"/>
  <c r="N76" i="2"/>
  <c r="N96" i="2"/>
  <c r="N112" i="2"/>
  <c r="N128" i="2"/>
  <c r="N144" i="2"/>
  <c r="N160" i="2"/>
  <c r="N176" i="2"/>
  <c r="N192" i="2"/>
  <c r="N208" i="2"/>
  <c r="N224" i="2"/>
  <c r="N240" i="2"/>
  <c r="N256" i="2"/>
  <c r="N272" i="2"/>
  <c r="N288" i="2"/>
  <c r="N304" i="2"/>
  <c r="N320" i="2"/>
  <c r="N336" i="2"/>
  <c r="N352" i="2"/>
  <c r="N368" i="2"/>
  <c r="N384" i="2"/>
  <c r="N400" i="2"/>
  <c r="N416" i="2"/>
  <c r="N432" i="2"/>
  <c r="N448" i="2"/>
  <c r="N464" i="2"/>
  <c r="N480" i="2"/>
  <c r="N15" i="2"/>
  <c r="N10" i="2"/>
  <c r="N25" i="2"/>
  <c r="N41" i="2"/>
  <c r="N57" i="2"/>
  <c r="N73" i="2"/>
  <c r="N89" i="2"/>
  <c r="O24" i="2"/>
  <c r="O52" i="2"/>
  <c r="O76" i="2"/>
  <c r="O108" i="2"/>
  <c r="O136" i="2"/>
  <c r="O164" i="2"/>
  <c r="O196" i="2"/>
  <c r="O220" i="2"/>
  <c r="O248" i="2"/>
  <c r="O280" i="2"/>
  <c r="O308" i="2"/>
  <c r="O332" i="2"/>
  <c r="O364" i="2"/>
  <c r="O392" i="2"/>
  <c r="O420" i="2"/>
  <c r="O452" i="2"/>
  <c r="O476" i="2"/>
  <c r="O31" i="2"/>
  <c r="O33" i="2"/>
  <c r="O61" i="2"/>
  <c r="O85" i="2"/>
  <c r="O117" i="2"/>
  <c r="O145" i="2"/>
  <c r="O173" i="2"/>
  <c r="O205" i="2"/>
  <c r="O229" i="2"/>
  <c r="O257" i="2"/>
  <c r="O289" i="2"/>
  <c r="O317" i="2"/>
  <c r="O341" i="2"/>
  <c r="O373" i="2"/>
  <c r="O401" i="2"/>
  <c r="O429" i="2"/>
  <c r="O461" i="2"/>
  <c r="O485" i="2"/>
  <c r="O22" i="2"/>
  <c r="O54" i="2"/>
  <c r="O82" i="2"/>
  <c r="O106" i="2"/>
  <c r="O138" i="2"/>
  <c r="O166" i="2"/>
  <c r="O194" i="2"/>
  <c r="O226" i="2"/>
  <c r="O250" i="2"/>
  <c r="O278" i="2"/>
  <c r="O310" i="2"/>
  <c r="O338" i="2"/>
  <c r="O362" i="2"/>
  <c r="O394" i="2"/>
  <c r="O422" i="2"/>
  <c r="O450" i="2"/>
  <c r="O482" i="2"/>
  <c r="O39" i="2"/>
  <c r="O143" i="2"/>
  <c r="O271" i="2"/>
  <c r="O383" i="2"/>
  <c r="O479" i="2"/>
  <c r="O331" i="2"/>
  <c r="O99" i="2"/>
  <c r="O211" i="2"/>
  <c r="O339" i="2"/>
  <c r="O435" i="2"/>
  <c r="O299" i="2"/>
  <c r="O103" i="2"/>
  <c r="O215" i="2"/>
  <c r="O311" i="2"/>
  <c r="O439" i="2"/>
  <c r="O171" i="2"/>
  <c r="N9" i="2"/>
  <c r="N40" i="2"/>
  <c r="N64" i="2"/>
  <c r="N92" i="2"/>
  <c r="N116" i="2"/>
  <c r="N136" i="2"/>
  <c r="N156" i="2"/>
  <c r="N180" i="2"/>
  <c r="N200" i="2"/>
  <c r="N220" i="2"/>
  <c r="N244" i="2"/>
  <c r="N264" i="2"/>
  <c r="N284" i="2"/>
  <c r="N308" i="2"/>
  <c r="N328" i="2"/>
  <c r="N348" i="2"/>
  <c r="N372" i="2"/>
  <c r="N392" i="2"/>
  <c r="N412" i="2"/>
  <c r="N436" i="2"/>
  <c r="N456" i="2"/>
  <c r="N476" i="2"/>
  <c r="N19" i="2"/>
  <c r="N17" i="2"/>
  <c r="N37" i="2"/>
  <c r="N61" i="2"/>
  <c r="N81" i="2"/>
  <c r="N101" i="2"/>
  <c r="N117" i="2"/>
  <c r="N133" i="2"/>
  <c r="N149" i="2"/>
  <c r="N165" i="2"/>
  <c r="N181" i="2"/>
  <c r="N197" i="2"/>
  <c r="N213" i="2"/>
  <c r="N229" i="2"/>
  <c r="N245" i="2"/>
  <c r="N261" i="2"/>
  <c r="N277" i="2"/>
  <c r="N293" i="2"/>
  <c r="N309" i="2"/>
  <c r="N325" i="2"/>
  <c r="N341" i="2"/>
  <c r="N357" i="2"/>
  <c r="N373" i="2"/>
  <c r="N389" i="2"/>
  <c r="N405" i="2"/>
  <c r="N421" i="2"/>
  <c r="N437" i="2"/>
  <c r="N453" i="2"/>
  <c r="N469" i="2"/>
  <c r="N485" i="2"/>
  <c r="N43" i="2"/>
  <c r="N26" i="2"/>
  <c r="N42" i="2"/>
  <c r="N58" i="2"/>
  <c r="N74" i="2"/>
  <c r="N90" i="2"/>
  <c r="N106" i="2"/>
  <c r="N122" i="2"/>
  <c r="N138" i="2"/>
  <c r="N154" i="2"/>
  <c r="N170" i="2"/>
  <c r="N186" i="2"/>
  <c r="N202" i="2"/>
  <c r="N218" i="2"/>
  <c r="N234" i="2"/>
  <c r="N250" i="2"/>
  <c r="N266" i="2"/>
  <c r="N282" i="2"/>
  <c r="N298" i="2"/>
  <c r="N314" i="2"/>
  <c r="N330" i="2"/>
  <c r="N346" i="2"/>
  <c r="N362" i="2"/>
  <c r="N378" i="2"/>
  <c r="N394" i="2"/>
  <c r="N410" i="2"/>
  <c r="N426" i="2"/>
  <c r="N442" i="2"/>
  <c r="N458" i="2"/>
  <c r="N474" i="2"/>
  <c r="N490" i="2"/>
  <c r="N39" i="2"/>
  <c r="N95" i="2"/>
  <c r="N159" i="2"/>
  <c r="N223" i="2"/>
  <c r="N287" i="2"/>
  <c r="N351" i="2"/>
  <c r="N415" i="2"/>
  <c r="N479" i="2"/>
  <c r="N171" i="2"/>
  <c r="N347" i="2"/>
  <c r="N51" i="2"/>
  <c r="N115" i="2"/>
  <c r="N179" i="2"/>
  <c r="N243" i="2"/>
  <c r="N307" i="2"/>
  <c r="N371" i="2"/>
  <c r="N435" i="2"/>
  <c r="N91" i="2"/>
  <c r="N363" i="2"/>
  <c r="N71" i="2"/>
  <c r="N135" i="2"/>
  <c r="N199" i="2"/>
  <c r="N263" i="2"/>
  <c r="N327" i="2"/>
  <c r="N391" i="2"/>
  <c r="N455" i="2"/>
  <c r="N107" i="2"/>
  <c r="N235" i="2"/>
  <c r="N427" i="2"/>
  <c r="M16" i="2"/>
  <c r="M32" i="2"/>
  <c r="M48" i="2"/>
  <c r="M64" i="2"/>
  <c r="M80" i="2"/>
  <c r="M96" i="2"/>
  <c r="M112" i="2"/>
  <c r="M128" i="2"/>
  <c r="M144" i="2"/>
  <c r="M160" i="2"/>
  <c r="M176" i="2"/>
  <c r="M192" i="2"/>
  <c r="M208" i="2"/>
  <c r="M224" i="2"/>
  <c r="M240" i="2"/>
  <c r="M256" i="2"/>
  <c r="M272" i="2"/>
  <c r="M288" i="2"/>
  <c r="M304" i="2"/>
  <c r="M320" i="2"/>
  <c r="M336" i="2"/>
  <c r="M352" i="2"/>
  <c r="M368" i="2"/>
  <c r="M384" i="2"/>
  <c r="M400" i="2"/>
  <c r="M416" i="2"/>
  <c r="M432" i="2"/>
  <c r="M448" i="2"/>
  <c r="M464" i="2"/>
  <c r="M480" i="2"/>
  <c r="M15" i="2"/>
  <c r="M10" i="2"/>
  <c r="M25" i="2"/>
  <c r="M41" i="2"/>
  <c r="M57" i="2"/>
  <c r="M73" i="2"/>
  <c r="M89" i="2"/>
  <c r="M105" i="2"/>
  <c r="M121" i="2"/>
  <c r="M137" i="2"/>
  <c r="M153" i="2"/>
  <c r="M169" i="2"/>
  <c r="M185" i="2"/>
  <c r="M201" i="2"/>
  <c r="M217" i="2"/>
  <c r="M233" i="2"/>
  <c r="M249" i="2"/>
  <c r="M265" i="2"/>
  <c r="M281" i="2"/>
  <c r="M297" i="2"/>
  <c r="M313" i="2"/>
  <c r="M329" i="2"/>
  <c r="M345" i="2"/>
  <c r="M361" i="2"/>
  <c r="M377" i="2"/>
  <c r="M393" i="2"/>
  <c r="M409" i="2"/>
  <c r="M425" i="2"/>
  <c r="M441" i="2"/>
  <c r="M457" i="2"/>
  <c r="M473" i="2"/>
  <c r="M489" i="2"/>
  <c r="M31" i="2"/>
  <c r="M22" i="2"/>
  <c r="M38" i="2"/>
  <c r="M54" i="2"/>
  <c r="M70" i="2"/>
  <c r="M86" i="2"/>
  <c r="M102" i="2"/>
  <c r="M118" i="2"/>
  <c r="M134" i="2"/>
  <c r="M150" i="2"/>
  <c r="M166" i="2"/>
  <c r="M182" i="2"/>
  <c r="M198" i="2"/>
  <c r="O28" i="2"/>
  <c r="O68" i="2"/>
  <c r="O100" i="2"/>
  <c r="O140" i="2"/>
  <c r="O180" i="2"/>
  <c r="O216" i="2"/>
  <c r="O260" i="2"/>
  <c r="O292" i="2"/>
  <c r="O328" i="2"/>
  <c r="O372" i="2"/>
  <c r="O408" i="2"/>
  <c r="O440" i="2"/>
  <c r="O484" i="2"/>
  <c r="O17" i="2"/>
  <c r="O53" i="2"/>
  <c r="O97" i="2"/>
  <c r="O129" i="2"/>
  <c r="O165" i="2"/>
  <c r="O209" i="2"/>
  <c r="O245" i="2"/>
  <c r="O277" i="2"/>
  <c r="O321" i="2"/>
  <c r="O357" i="2"/>
  <c r="O397" i="2"/>
  <c r="O437" i="2"/>
  <c r="O469" i="2"/>
  <c r="O18" i="2"/>
  <c r="O58" i="2"/>
  <c r="O98" i="2"/>
  <c r="O130" i="2"/>
  <c r="O170" i="2"/>
  <c r="O210" i="2"/>
  <c r="O246" i="2"/>
  <c r="O290" i="2"/>
  <c r="O322" i="2"/>
  <c r="O358" i="2"/>
  <c r="O402" i="2"/>
  <c r="O438" i="2"/>
  <c r="O470" i="2"/>
  <c r="O63" i="2"/>
  <c r="O207" i="2"/>
  <c r="O351" i="2"/>
  <c r="O107" i="2"/>
  <c r="O475" i="2"/>
  <c r="O179" i="2"/>
  <c r="O355" i="2"/>
  <c r="O91" i="2"/>
  <c r="O55" i="2"/>
  <c r="O231" i="2"/>
  <c r="O375" i="2"/>
  <c r="O139" i="2"/>
  <c r="N16" i="2"/>
  <c r="N48" i="2"/>
  <c r="N88" i="2"/>
  <c r="N120" i="2"/>
  <c r="N148" i="2"/>
  <c r="N172" i="2"/>
  <c r="N204" i="2"/>
  <c r="N232" i="2"/>
  <c r="N260" i="2"/>
  <c r="N292" i="2"/>
  <c r="N316" i="2"/>
  <c r="N344" i="2"/>
  <c r="N376" i="2"/>
  <c r="N404" i="2"/>
  <c r="N428" i="2"/>
  <c r="N460" i="2"/>
  <c r="N488" i="2"/>
  <c r="N13" i="2"/>
  <c r="N45" i="2"/>
  <c r="N69" i="2"/>
  <c r="N97" i="2"/>
  <c r="N121" i="2"/>
  <c r="N141" i="2"/>
  <c r="N161" i="2"/>
  <c r="N185" i="2"/>
  <c r="N205" i="2"/>
  <c r="N225" i="2"/>
  <c r="N249" i="2"/>
  <c r="N269" i="2"/>
  <c r="N289" i="2"/>
  <c r="N313" i="2"/>
  <c r="N333" i="2"/>
  <c r="N353" i="2"/>
  <c r="N377" i="2"/>
  <c r="N397" i="2"/>
  <c r="N417" i="2"/>
  <c r="N441" i="2"/>
  <c r="N461" i="2"/>
  <c r="N481" i="2"/>
  <c r="N14" i="2"/>
  <c r="N34" i="2"/>
  <c r="N54" i="2"/>
  <c r="N78" i="2"/>
  <c r="N98" i="2"/>
  <c r="N118" i="2"/>
  <c r="N142" i="2"/>
  <c r="N162" i="2"/>
  <c r="N182" i="2"/>
  <c r="N206" i="2"/>
  <c r="N226" i="2"/>
  <c r="N246" i="2"/>
  <c r="N270" i="2"/>
  <c r="N290" i="2"/>
  <c r="N310" i="2"/>
  <c r="N334" i="2"/>
  <c r="N354" i="2"/>
  <c r="N374" i="2"/>
  <c r="N398" i="2"/>
  <c r="N418" i="2"/>
  <c r="N438" i="2"/>
  <c r="N462" i="2"/>
  <c r="N482" i="2"/>
  <c r="N31" i="2"/>
  <c r="N111" i="2"/>
  <c r="N191" i="2"/>
  <c r="N271" i="2"/>
  <c r="N367" i="2"/>
  <c r="N447" i="2"/>
  <c r="N139" i="2"/>
  <c r="N395" i="2"/>
  <c r="N83" i="2"/>
  <c r="N163" i="2"/>
  <c r="N259" i="2"/>
  <c r="N339" i="2"/>
  <c r="N419" i="2"/>
  <c r="N203" i="2"/>
  <c r="N459" i="2"/>
  <c r="N119" i="2"/>
  <c r="N215" i="2"/>
  <c r="N295" i="2"/>
  <c r="N375" i="2"/>
  <c r="N471" i="2"/>
  <c r="N155" i="2"/>
  <c r="N379" i="2"/>
  <c r="M20" i="2"/>
  <c r="M40" i="2"/>
  <c r="M60" i="2"/>
  <c r="M84" i="2"/>
  <c r="M104" i="2"/>
  <c r="M124" i="2"/>
  <c r="M148" i="2"/>
  <c r="M168" i="2"/>
  <c r="M188" i="2"/>
  <c r="M212" i="2"/>
  <c r="M232" i="2"/>
  <c r="M252" i="2"/>
  <c r="M276" i="2"/>
  <c r="M296" i="2"/>
  <c r="M316" i="2"/>
  <c r="M340" i="2"/>
  <c r="M360" i="2"/>
  <c r="M380" i="2"/>
  <c r="M404" i="2"/>
  <c r="M424" i="2"/>
  <c r="M444" i="2"/>
  <c r="M468" i="2"/>
  <c r="M488" i="2"/>
  <c r="M39" i="2"/>
  <c r="M29" i="2"/>
  <c r="M49" i="2"/>
  <c r="M69" i="2"/>
  <c r="M93" i="2"/>
  <c r="M113" i="2"/>
  <c r="M133" i="2"/>
  <c r="M157" i="2"/>
  <c r="M177" i="2"/>
  <c r="M197" i="2"/>
  <c r="M221" i="2"/>
  <c r="M241" i="2"/>
  <c r="M261" i="2"/>
  <c r="M285" i="2"/>
  <c r="M305" i="2"/>
  <c r="M325" i="2"/>
  <c r="M349" i="2"/>
  <c r="M369" i="2"/>
  <c r="M389" i="2"/>
  <c r="M413" i="2"/>
  <c r="M433" i="2"/>
  <c r="M453" i="2"/>
  <c r="M477" i="2"/>
  <c r="M11" i="2"/>
  <c r="M18" i="2"/>
  <c r="M42" i="2"/>
  <c r="M62" i="2"/>
  <c r="M82" i="2"/>
  <c r="M106" i="2"/>
  <c r="M126" i="2"/>
  <c r="M146" i="2"/>
  <c r="M170" i="2"/>
  <c r="M190" i="2"/>
  <c r="M210" i="2"/>
  <c r="M226" i="2"/>
  <c r="M242" i="2"/>
  <c r="M258" i="2"/>
  <c r="M274" i="2"/>
  <c r="M290" i="2"/>
  <c r="M306" i="2"/>
  <c r="M322" i="2"/>
  <c r="M338" i="2"/>
  <c r="M354" i="2"/>
  <c r="M370" i="2"/>
  <c r="M386" i="2"/>
  <c r="M402" i="2"/>
  <c r="M418" i="2"/>
  <c r="M434" i="2"/>
  <c r="M450" i="2"/>
  <c r="M466" i="2"/>
  <c r="M482" i="2"/>
  <c r="M35" i="2"/>
  <c r="M83" i="2"/>
  <c r="M147" i="2"/>
  <c r="M211" i="2"/>
  <c r="M275" i="2"/>
  <c r="M339" i="2"/>
  <c r="M403" i="2"/>
  <c r="M483" i="2"/>
  <c r="M103" i="2"/>
  <c r="M167" i="2"/>
  <c r="M231" i="2"/>
  <c r="M295" i="2"/>
  <c r="M359" i="2"/>
  <c r="M423" i="2"/>
  <c r="M487" i="2"/>
  <c r="M107" i="2"/>
  <c r="M171" i="2"/>
  <c r="M235" i="2"/>
  <c r="M299" i="2"/>
  <c r="M363" i="2"/>
  <c r="M427" i="2"/>
  <c r="M491" i="2"/>
  <c r="M111" i="2"/>
  <c r="M175" i="2"/>
  <c r="M239" i="2"/>
  <c r="M303" i="2"/>
  <c r="M367" i="2"/>
  <c r="M431" i="2"/>
  <c r="M495" i="2"/>
  <c r="L16" i="2"/>
  <c r="L32" i="2"/>
  <c r="L48" i="2"/>
  <c r="L64" i="2"/>
  <c r="L80" i="2"/>
  <c r="L96" i="2"/>
  <c r="L112" i="2"/>
  <c r="L128" i="2"/>
  <c r="L144" i="2"/>
  <c r="L160" i="2"/>
  <c r="L176" i="2"/>
  <c r="L192" i="2"/>
  <c r="L208" i="2"/>
  <c r="L224" i="2"/>
  <c r="L240" i="2"/>
  <c r="L256" i="2"/>
  <c r="L272" i="2"/>
  <c r="L288" i="2"/>
  <c r="L304" i="2"/>
  <c r="L320" i="2"/>
  <c r="L336" i="2"/>
  <c r="L352" i="2"/>
  <c r="L368" i="2"/>
  <c r="L384" i="2"/>
  <c r="L400" i="2"/>
  <c r="L416" i="2"/>
  <c r="L432" i="2"/>
  <c r="L448" i="2"/>
  <c r="L464" i="2"/>
  <c r="L480" i="2"/>
  <c r="L15" i="2"/>
  <c r="L10" i="2"/>
  <c r="L25" i="2"/>
  <c r="L41" i="2"/>
  <c r="L57" i="2"/>
  <c r="L73" i="2"/>
  <c r="L89" i="2"/>
  <c r="L105" i="2"/>
  <c r="L121" i="2"/>
  <c r="L137" i="2"/>
  <c r="L153" i="2"/>
  <c r="L169" i="2"/>
  <c r="L185" i="2"/>
  <c r="L201" i="2"/>
  <c r="L217" i="2"/>
  <c r="L233" i="2"/>
  <c r="L249" i="2"/>
  <c r="L265" i="2"/>
  <c r="L281" i="2"/>
  <c r="L297" i="2"/>
  <c r="L313" i="2"/>
  <c r="L329" i="2"/>
  <c r="L345" i="2"/>
  <c r="L361" i="2"/>
  <c r="L377" i="2"/>
  <c r="L393" i="2"/>
  <c r="L409" i="2"/>
  <c r="L425" i="2"/>
  <c r="L441" i="2"/>
  <c r="L457" i="2"/>
  <c r="L473" i="2"/>
  <c r="L489" i="2"/>
  <c r="L18" i="2"/>
  <c r="L34" i="2"/>
  <c r="L50" i="2"/>
  <c r="L66" i="2"/>
  <c r="L82" i="2"/>
  <c r="L98" i="2"/>
  <c r="L114" i="2"/>
  <c r="L130" i="2"/>
  <c r="L146" i="2"/>
  <c r="L162" i="2"/>
  <c r="L178" i="2"/>
  <c r="L194" i="2"/>
  <c r="L210" i="2"/>
  <c r="L226" i="2"/>
  <c r="L242" i="2"/>
  <c r="L258" i="2"/>
  <c r="L274" i="2"/>
  <c r="L290" i="2"/>
  <c r="L306" i="2"/>
  <c r="L322" i="2"/>
  <c r="L338" i="2"/>
  <c r="L354" i="2"/>
  <c r="L370" i="2"/>
  <c r="L386" i="2"/>
  <c r="L402" i="2"/>
  <c r="L418" i="2"/>
  <c r="L434" i="2"/>
  <c r="L450" i="2"/>
  <c r="L466" i="2"/>
  <c r="L482" i="2"/>
  <c r="L11" i="2"/>
  <c r="L47" i="2"/>
  <c r="L111" i="2"/>
  <c r="L175" i="2"/>
  <c r="L239" i="2"/>
  <c r="L303" i="2"/>
  <c r="L367" i="2"/>
  <c r="L431" i="2"/>
  <c r="L495" i="2"/>
  <c r="L219" i="2"/>
  <c r="L411" i="2"/>
  <c r="L83" i="2"/>
  <c r="L147" i="2"/>
  <c r="L211" i="2"/>
  <c r="L275" i="2"/>
  <c r="L339" i="2"/>
  <c r="L403" i="2"/>
  <c r="L467" i="2"/>
  <c r="L299" i="2"/>
  <c r="L491" i="2"/>
  <c r="L103" i="2"/>
  <c r="L167" i="2"/>
  <c r="L231" i="2"/>
  <c r="L295" i="2"/>
  <c r="L359" i="2"/>
  <c r="L423" i="2"/>
  <c r="L487" i="2"/>
  <c r="L139" i="2"/>
  <c r="L283" i="2"/>
  <c r="L459" i="2"/>
  <c r="K20" i="2"/>
  <c r="K36" i="2"/>
  <c r="K52" i="2"/>
  <c r="K68" i="2"/>
  <c r="K84" i="2"/>
  <c r="K100" i="2"/>
  <c r="K116" i="2"/>
  <c r="K132" i="2"/>
  <c r="K148" i="2"/>
  <c r="K164" i="2"/>
  <c r="K180" i="2"/>
  <c r="K196" i="2"/>
  <c r="K212" i="2"/>
  <c r="K228" i="2"/>
  <c r="K244" i="2"/>
  <c r="K260" i="2"/>
  <c r="K276" i="2"/>
  <c r="K292" i="2"/>
  <c r="K308" i="2"/>
  <c r="K324" i="2"/>
  <c r="K340" i="2"/>
  <c r="K356" i="2"/>
  <c r="K372" i="2"/>
  <c r="K388" i="2"/>
  <c r="K404" i="2"/>
  <c r="K420" i="2"/>
  <c r="K436" i="2"/>
  <c r="K452" i="2"/>
  <c r="K468" i="2"/>
  <c r="K484" i="2"/>
  <c r="K19" i="2"/>
  <c r="K13" i="2"/>
  <c r="K29" i="2"/>
  <c r="K45" i="2"/>
  <c r="K61" i="2"/>
  <c r="K77" i="2"/>
  <c r="K93" i="2"/>
  <c r="K109" i="2"/>
  <c r="K125" i="2"/>
  <c r="K141" i="2"/>
  <c r="K157" i="2"/>
  <c r="K173" i="2"/>
  <c r="K189" i="2"/>
  <c r="K205" i="2"/>
  <c r="K221" i="2"/>
  <c r="K237" i="2"/>
  <c r="K253" i="2"/>
  <c r="K269" i="2"/>
  <c r="K285" i="2"/>
  <c r="K301" i="2"/>
  <c r="K317" i="2"/>
  <c r="K333" i="2"/>
  <c r="K349" i="2"/>
  <c r="K365" i="2"/>
  <c r="K381" i="2"/>
  <c r="K397" i="2"/>
  <c r="K413" i="2"/>
  <c r="K429" i="2"/>
  <c r="K445" i="2"/>
  <c r="K461" i="2"/>
  <c r="K477" i="2"/>
  <c r="K493" i="2"/>
  <c r="K14" i="2"/>
  <c r="K30" i="2"/>
  <c r="K46" i="2"/>
  <c r="K62" i="2"/>
  <c r="K78" i="2"/>
  <c r="K94" i="2"/>
  <c r="K110" i="2"/>
  <c r="K126" i="2"/>
  <c r="K142" i="2"/>
  <c r="K158" i="2"/>
  <c r="K174" i="2"/>
  <c r="K190" i="2"/>
  <c r="K206" i="2"/>
  <c r="K222" i="2"/>
  <c r="K238" i="2"/>
  <c r="K254" i="2"/>
  <c r="K270" i="2"/>
  <c r="K286" i="2"/>
  <c r="K302" i="2"/>
  <c r="K318" i="2"/>
  <c r="K334" i="2"/>
  <c r="K350" i="2"/>
  <c r="K366" i="2"/>
  <c r="K382" i="2"/>
  <c r="K398" i="2"/>
  <c r="K414" i="2"/>
  <c r="K430" i="2"/>
  <c r="K446" i="2"/>
  <c r="K462" i="2"/>
  <c r="K478" i="2"/>
  <c r="K494" i="2"/>
  <c r="K47" i="2"/>
  <c r="K115" i="2"/>
  <c r="K179" i="2"/>
  <c r="K243" i="2"/>
  <c r="K307" i="2"/>
  <c r="K371" i="2"/>
  <c r="K435" i="2"/>
  <c r="K95" i="2"/>
  <c r="K287" i="2"/>
  <c r="K463" i="2"/>
  <c r="K103" i="2"/>
  <c r="K167" i="2"/>
  <c r="K231" i="2"/>
  <c r="K295" i="2"/>
  <c r="K359" i="2"/>
  <c r="K423" i="2"/>
  <c r="K487" i="2"/>
  <c r="K447" i="2"/>
  <c r="K91" i="2"/>
  <c r="K155" i="2"/>
  <c r="K219" i="2"/>
  <c r="K283" i="2"/>
  <c r="K347" i="2"/>
  <c r="K411" i="2"/>
  <c r="K475" i="2"/>
  <c r="K111" i="2"/>
  <c r="K207" i="2"/>
  <c r="K351" i="2"/>
  <c r="J9" i="2"/>
  <c r="J24" i="2"/>
  <c r="J40" i="2"/>
  <c r="J56" i="2"/>
  <c r="J72" i="2"/>
  <c r="J88" i="2"/>
  <c r="J104" i="2"/>
  <c r="J120" i="2"/>
  <c r="J136" i="2"/>
  <c r="J152" i="2"/>
  <c r="J168" i="2"/>
  <c r="J184" i="2"/>
  <c r="J200" i="2"/>
  <c r="J216" i="2"/>
  <c r="J232" i="2"/>
  <c r="J248" i="2"/>
  <c r="J264" i="2"/>
  <c r="J280" i="2"/>
  <c r="J296" i="2"/>
  <c r="J312" i="2"/>
  <c r="J328" i="2"/>
  <c r="J344" i="2"/>
  <c r="J360" i="2"/>
  <c r="J376" i="2"/>
  <c r="J392" i="2"/>
  <c r="J408" i="2"/>
  <c r="J424" i="2"/>
  <c r="J440" i="2"/>
  <c r="J456" i="2"/>
  <c r="J472" i="2"/>
  <c r="O36" i="2"/>
  <c r="O88" i="2"/>
  <c r="O132" i="2"/>
  <c r="O184" i="2"/>
  <c r="O236" i="2"/>
  <c r="O284" i="2"/>
  <c r="O344" i="2"/>
  <c r="O388" i="2"/>
  <c r="O436" i="2"/>
  <c r="O492" i="2"/>
  <c r="O37" i="2"/>
  <c r="O81" i="2"/>
  <c r="O141" i="2"/>
  <c r="O189" i="2"/>
  <c r="O237" i="2"/>
  <c r="O293" i="2"/>
  <c r="O337" i="2"/>
  <c r="O385" i="2"/>
  <c r="O445" i="2"/>
  <c r="O493" i="2"/>
  <c r="O42" i="2"/>
  <c r="O102" i="2"/>
  <c r="O150" i="2"/>
  <c r="O202" i="2"/>
  <c r="O258" i="2"/>
  <c r="O298" i="2"/>
  <c r="O354" i="2"/>
  <c r="O406" i="2"/>
  <c r="O458" i="2"/>
  <c r="O27" i="2"/>
  <c r="O223" i="2"/>
  <c r="O447" i="2"/>
  <c r="O427" i="2"/>
  <c r="O243" i="2"/>
  <c r="O419" i="2"/>
  <c r="O491" i="2"/>
  <c r="O279" i="2"/>
  <c r="O471" i="2"/>
  <c r="O411" i="2"/>
  <c r="N60" i="2"/>
  <c r="N104" i="2"/>
  <c r="N140" i="2"/>
  <c r="N184" i="2"/>
  <c r="N216" i="2"/>
  <c r="N252" i="2"/>
  <c r="N296" i="2"/>
  <c r="N332" i="2"/>
  <c r="N364" i="2"/>
  <c r="N408" i="2"/>
  <c r="N444" i="2"/>
  <c r="N484" i="2"/>
  <c r="N21" i="2"/>
  <c r="N53" i="2"/>
  <c r="N93" i="2"/>
  <c r="N125" i="2"/>
  <c r="N153" i="2"/>
  <c r="N177" i="2"/>
  <c r="N209" i="2"/>
  <c r="N237" i="2"/>
  <c r="N265" i="2"/>
  <c r="N297" i="2"/>
  <c r="N321" i="2"/>
  <c r="N349" i="2"/>
  <c r="N381" i="2"/>
  <c r="N409" i="2"/>
  <c r="N433" i="2"/>
  <c r="N465" i="2"/>
  <c r="N493" i="2"/>
  <c r="N30" i="2"/>
  <c r="N62" i="2"/>
  <c r="N86" i="2"/>
  <c r="N114" i="2"/>
  <c r="N146" i="2"/>
  <c r="N174" i="2"/>
  <c r="N198" i="2"/>
  <c r="N230" i="2"/>
  <c r="N258" i="2"/>
  <c r="N286" i="2"/>
  <c r="N318" i="2"/>
  <c r="N342" i="2"/>
  <c r="N370" i="2"/>
  <c r="N402" i="2"/>
  <c r="N430" i="2"/>
  <c r="N454" i="2"/>
  <c r="N486" i="2"/>
  <c r="N63" i="2"/>
  <c r="N175" i="2"/>
  <c r="N303" i="2"/>
  <c r="N399" i="2"/>
  <c r="N75" i="2"/>
  <c r="N443" i="2"/>
  <c r="N131" i="2"/>
  <c r="N227" i="2"/>
  <c r="N355" i="2"/>
  <c r="N467" i="2"/>
  <c r="N411" i="2"/>
  <c r="N151" i="2"/>
  <c r="N247" i="2"/>
  <c r="N359" i="2"/>
  <c r="N487" i="2"/>
  <c r="N283" i="2"/>
  <c r="M12" i="2"/>
  <c r="M44" i="2"/>
  <c r="M72" i="2"/>
  <c r="M100" i="2"/>
  <c r="M132" i="2"/>
  <c r="M156" i="2"/>
  <c r="M184" i="2"/>
  <c r="M216" i="2"/>
  <c r="M244" i="2"/>
  <c r="M268" i="2"/>
  <c r="M300" i="2"/>
  <c r="M328" i="2"/>
  <c r="M356" i="2"/>
  <c r="M388" i="2"/>
  <c r="M412" i="2"/>
  <c r="M440" i="2"/>
  <c r="M472" i="2"/>
  <c r="M23" i="2"/>
  <c r="M21" i="2"/>
  <c r="M53" i="2"/>
  <c r="M81" i="2"/>
  <c r="M109" i="2"/>
  <c r="M141" i="2"/>
  <c r="M165" i="2"/>
  <c r="M193" i="2"/>
  <c r="M225" i="2"/>
  <c r="M253" i="2"/>
  <c r="M277" i="2"/>
  <c r="M309" i="2"/>
  <c r="M337" i="2"/>
  <c r="M365" i="2"/>
  <c r="M397" i="2"/>
  <c r="M421" i="2"/>
  <c r="M449" i="2"/>
  <c r="M481" i="2"/>
  <c r="M43" i="2"/>
  <c r="M34" i="2"/>
  <c r="M66" i="2"/>
  <c r="M94" i="2"/>
  <c r="M122" i="2"/>
  <c r="M154" i="2"/>
  <c r="M178" i="2"/>
  <c r="M206" i="2"/>
  <c r="M230" i="2"/>
  <c r="M250" i="2"/>
  <c r="M270" i="2"/>
  <c r="M294" i="2"/>
  <c r="M314" i="2"/>
  <c r="M334" i="2"/>
  <c r="M358" i="2"/>
  <c r="M378" i="2"/>
  <c r="M398" i="2"/>
  <c r="M422" i="2"/>
  <c r="M442" i="2"/>
  <c r="M462" i="2"/>
  <c r="M486" i="2"/>
  <c r="M47" i="2"/>
  <c r="M131" i="2"/>
  <c r="M227" i="2"/>
  <c r="M307" i="2"/>
  <c r="M387" i="2"/>
  <c r="M55" i="2"/>
  <c r="M135" i="2"/>
  <c r="M215" i="2"/>
  <c r="M311" i="2"/>
  <c r="M391" i="2"/>
  <c r="M471" i="2"/>
  <c r="M123" i="2"/>
  <c r="M203" i="2"/>
  <c r="M283" i="2"/>
  <c r="M379" i="2"/>
  <c r="M459" i="2"/>
  <c r="M95" i="2"/>
  <c r="M191" i="2"/>
  <c r="M271" i="2"/>
  <c r="M351" i="2"/>
  <c r="M447" i="2"/>
  <c r="L9" i="2"/>
  <c r="L28" i="2"/>
  <c r="L52" i="2"/>
  <c r="L72" i="2"/>
  <c r="L92" i="2"/>
  <c r="L116" i="2"/>
  <c r="L136" i="2"/>
  <c r="L156" i="2"/>
  <c r="L180" i="2"/>
  <c r="L200" i="2"/>
  <c r="L220" i="2"/>
  <c r="L244" i="2"/>
  <c r="L264" i="2"/>
  <c r="L284" i="2"/>
  <c r="L308" i="2"/>
  <c r="L328" i="2"/>
  <c r="L348" i="2"/>
  <c r="L372" i="2"/>
  <c r="L392" i="2"/>
  <c r="L412" i="2"/>
  <c r="L436" i="2"/>
  <c r="L456" i="2"/>
  <c r="L476" i="2"/>
  <c r="L23" i="2"/>
  <c r="L17" i="2"/>
  <c r="L37" i="2"/>
  <c r="L61" i="2"/>
  <c r="L81" i="2"/>
  <c r="L101" i="2"/>
  <c r="L125" i="2"/>
  <c r="L145" i="2"/>
  <c r="L165" i="2"/>
  <c r="L189" i="2"/>
  <c r="L209" i="2"/>
  <c r="L229" i="2"/>
  <c r="L253" i="2"/>
  <c r="L273" i="2"/>
  <c r="L293" i="2"/>
  <c r="L317" i="2"/>
  <c r="L337" i="2"/>
  <c r="L357" i="2"/>
  <c r="L381" i="2"/>
  <c r="L401" i="2"/>
  <c r="L421" i="2"/>
  <c r="L445" i="2"/>
  <c r="L465" i="2"/>
  <c r="L485" i="2"/>
  <c r="L22" i="2"/>
  <c r="L42" i="2"/>
  <c r="L62" i="2"/>
  <c r="L86" i="2"/>
  <c r="L106" i="2"/>
  <c r="L126" i="2"/>
  <c r="L150" i="2"/>
  <c r="L170" i="2"/>
  <c r="L190" i="2"/>
  <c r="L214" i="2"/>
  <c r="L234" i="2"/>
  <c r="L254" i="2"/>
  <c r="L278" i="2"/>
  <c r="L298" i="2"/>
  <c r="L318" i="2"/>
  <c r="L342" i="2"/>
  <c r="L362" i="2"/>
  <c r="L382" i="2"/>
  <c r="L406" i="2"/>
  <c r="L426" i="2"/>
  <c r="L446" i="2"/>
  <c r="L470" i="2"/>
  <c r="L490" i="2"/>
  <c r="L35" i="2"/>
  <c r="L127" i="2"/>
  <c r="L207" i="2"/>
  <c r="L287" i="2"/>
  <c r="L383" i="2"/>
  <c r="L463" i="2"/>
  <c r="L187" i="2"/>
  <c r="L475" i="2"/>
  <c r="L115" i="2"/>
  <c r="L195" i="2"/>
  <c r="L291" i="2"/>
  <c r="L371" i="2"/>
  <c r="L451" i="2"/>
  <c r="L347" i="2"/>
  <c r="L71" i="2"/>
  <c r="L151" i="2"/>
  <c r="L247" i="2"/>
  <c r="L327" i="2"/>
  <c r="L407" i="2"/>
  <c r="L59" i="2"/>
  <c r="L203" i="2"/>
  <c r="L427" i="2"/>
  <c r="K24" i="2"/>
  <c r="K44" i="2"/>
  <c r="K64" i="2"/>
  <c r="K88" i="2"/>
  <c r="K108" i="2"/>
  <c r="K128" i="2"/>
  <c r="K152" i="2"/>
  <c r="K172" i="2"/>
  <c r="K192" i="2"/>
  <c r="K216" i="2"/>
  <c r="K236" i="2"/>
  <c r="K256" i="2"/>
  <c r="K280" i="2"/>
  <c r="K300" i="2"/>
  <c r="K320" i="2"/>
  <c r="K344" i="2"/>
  <c r="K364" i="2"/>
  <c r="K384" i="2"/>
  <c r="K408" i="2"/>
  <c r="K428" i="2"/>
  <c r="K448" i="2"/>
  <c r="K472" i="2"/>
  <c r="K492" i="2"/>
  <c r="K10" i="2"/>
  <c r="K33" i="2"/>
  <c r="K53" i="2"/>
  <c r="K73" i="2"/>
  <c r="K97" i="2"/>
  <c r="K117" i="2"/>
  <c r="K137" i="2"/>
  <c r="K161" i="2"/>
  <c r="K181" i="2"/>
  <c r="K201" i="2"/>
  <c r="K225" i="2"/>
  <c r="K245" i="2"/>
  <c r="K265" i="2"/>
  <c r="K289" i="2"/>
  <c r="K309" i="2"/>
  <c r="K329" i="2"/>
  <c r="K353" i="2"/>
  <c r="K373" i="2"/>
  <c r="K393" i="2"/>
  <c r="K417" i="2"/>
  <c r="K437" i="2"/>
  <c r="K457" i="2"/>
  <c r="K481" i="2"/>
  <c r="K39" i="2"/>
  <c r="K26" i="2"/>
  <c r="K50" i="2"/>
  <c r="K70" i="2"/>
  <c r="K90" i="2"/>
  <c r="K114" i="2"/>
  <c r="K134" i="2"/>
  <c r="K154" i="2"/>
  <c r="K178" i="2"/>
  <c r="K198" i="2"/>
  <c r="K218" i="2"/>
  <c r="K242" i="2"/>
  <c r="K262" i="2"/>
  <c r="K282" i="2"/>
  <c r="K306" i="2"/>
  <c r="K326" i="2"/>
  <c r="K346" i="2"/>
  <c r="K370" i="2"/>
  <c r="K390" i="2"/>
  <c r="K410" i="2"/>
  <c r="K434" i="2"/>
  <c r="K454" i="2"/>
  <c r="K474" i="2"/>
  <c r="K23" i="2"/>
  <c r="K83" i="2"/>
  <c r="K163" i="2"/>
  <c r="K259" i="2"/>
  <c r="K339" i="2"/>
  <c r="K419" i="2"/>
  <c r="K191" i="2"/>
  <c r="K367" i="2"/>
  <c r="K87" i="2"/>
  <c r="K183" i="2"/>
  <c r="K263" i="2"/>
  <c r="K343" i="2"/>
  <c r="K439" i="2"/>
  <c r="K319" i="2"/>
  <c r="K75" i="2"/>
  <c r="K171" i="2"/>
  <c r="K251" i="2"/>
  <c r="K331" i="2"/>
  <c r="K427" i="2"/>
  <c r="K63" i="2"/>
  <c r="K175" i="2"/>
  <c r="K399" i="2"/>
  <c r="J16" i="2"/>
  <c r="J36" i="2"/>
  <c r="J60" i="2"/>
  <c r="J80" i="2"/>
  <c r="J100" i="2"/>
  <c r="J124" i="2"/>
  <c r="J144" i="2"/>
  <c r="J164" i="2"/>
  <c r="J188" i="2"/>
  <c r="J208" i="2"/>
  <c r="J228" i="2"/>
  <c r="J252" i="2"/>
  <c r="J272" i="2"/>
  <c r="J292" i="2"/>
  <c r="J316" i="2"/>
  <c r="J336" i="2"/>
  <c r="J356" i="2"/>
  <c r="J380" i="2"/>
  <c r="J400" i="2"/>
  <c r="J420" i="2"/>
  <c r="J444" i="2"/>
  <c r="J464" i="2"/>
  <c r="J484" i="2"/>
  <c r="J23" i="2"/>
  <c r="J13" i="2"/>
  <c r="J29" i="2"/>
  <c r="J45" i="2"/>
  <c r="J61" i="2"/>
  <c r="J77" i="2"/>
  <c r="J93" i="2"/>
  <c r="J109" i="2"/>
  <c r="J125" i="2"/>
  <c r="J141" i="2"/>
  <c r="J157" i="2"/>
  <c r="J173" i="2"/>
  <c r="J189" i="2"/>
  <c r="J205" i="2"/>
  <c r="J221" i="2"/>
  <c r="J237" i="2"/>
  <c r="J253" i="2"/>
  <c r="J269" i="2"/>
  <c r="J285" i="2"/>
  <c r="J301" i="2"/>
  <c r="J317" i="2"/>
  <c r="J333" i="2"/>
  <c r="J349" i="2"/>
  <c r="J365" i="2"/>
  <c r="J381" i="2"/>
  <c r="J397" i="2"/>
  <c r="J413" i="2"/>
  <c r="J429" i="2"/>
  <c r="J445" i="2"/>
  <c r="J461" i="2"/>
  <c r="J477" i="2"/>
  <c r="J493" i="2"/>
  <c r="J14" i="2"/>
  <c r="J30" i="2"/>
  <c r="J46" i="2"/>
  <c r="J62" i="2"/>
  <c r="J78" i="2"/>
  <c r="J94" i="2"/>
  <c r="J110" i="2"/>
  <c r="J126" i="2"/>
  <c r="J142" i="2"/>
  <c r="J158" i="2"/>
  <c r="J174" i="2"/>
  <c r="J190" i="2"/>
  <c r="J206" i="2"/>
  <c r="J222" i="2"/>
  <c r="J238" i="2"/>
  <c r="J254" i="2"/>
  <c r="J270" i="2"/>
  <c r="J286" i="2"/>
  <c r="J302" i="2"/>
  <c r="J318" i="2"/>
  <c r="J334" i="2"/>
  <c r="J350" i="2"/>
  <c r="J366" i="2"/>
  <c r="J382" i="2"/>
  <c r="J398" i="2"/>
  <c r="J414" i="2"/>
  <c r="J430" i="2"/>
  <c r="J446" i="2"/>
  <c r="J462" i="2"/>
  <c r="J478" i="2"/>
  <c r="J494" i="2"/>
  <c r="J47" i="2"/>
  <c r="J115" i="2"/>
  <c r="J179" i="2"/>
  <c r="J243" i="2"/>
  <c r="J307" i="2"/>
  <c r="J371" i="2"/>
  <c r="J435" i="2"/>
  <c r="J51" i="2"/>
  <c r="J119" i="2"/>
  <c r="J183" i="2"/>
  <c r="J247" i="2"/>
  <c r="J311" i="2"/>
  <c r="J375" i="2"/>
  <c r="J439" i="2"/>
  <c r="J59" i="2"/>
  <c r="J123" i="2"/>
  <c r="J187" i="2"/>
  <c r="J251" i="2"/>
  <c r="J315" i="2"/>
  <c r="J379" i="2"/>
  <c r="J443" i="2"/>
  <c r="J63" i="2"/>
  <c r="J127" i="2"/>
  <c r="J191" i="2"/>
  <c r="J255" i="2"/>
  <c r="J319" i="2"/>
  <c r="J383" i="2"/>
  <c r="J447" i="2"/>
  <c r="I9" i="2"/>
  <c r="I24" i="2"/>
  <c r="I40" i="2"/>
  <c r="I56" i="2"/>
  <c r="I72" i="2"/>
  <c r="I88" i="2"/>
  <c r="I104" i="2"/>
  <c r="I120" i="2"/>
  <c r="I136" i="2"/>
  <c r="I152" i="2"/>
  <c r="I168" i="2"/>
  <c r="I184" i="2"/>
  <c r="I200" i="2"/>
  <c r="I216" i="2"/>
  <c r="I232" i="2"/>
  <c r="I248" i="2"/>
  <c r="I264" i="2"/>
  <c r="I280" i="2"/>
  <c r="I296" i="2"/>
  <c r="I312" i="2"/>
  <c r="I328" i="2"/>
  <c r="I344" i="2"/>
  <c r="I360" i="2"/>
  <c r="I376" i="2"/>
  <c r="I392" i="2"/>
  <c r="I408" i="2"/>
  <c r="I424" i="2"/>
  <c r="I440" i="2"/>
  <c r="I456" i="2"/>
  <c r="I472" i="2"/>
  <c r="I488" i="2"/>
  <c r="I27" i="2"/>
  <c r="I21" i="2"/>
  <c r="I37" i="2"/>
  <c r="I53" i="2"/>
  <c r="I69" i="2"/>
  <c r="I85" i="2"/>
  <c r="I101" i="2"/>
  <c r="I117" i="2"/>
  <c r="I133" i="2"/>
  <c r="I149" i="2"/>
  <c r="I165" i="2"/>
  <c r="I181" i="2"/>
  <c r="I197" i="2"/>
  <c r="I213" i="2"/>
  <c r="I229" i="2"/>
  <c r="I245" i="2"/>
  <c r="I261" i="2"/>
  <c r="I277" i="2"/>
  <c r="I293" i="2"/>
  <c r="I309" i="2"/>
  <c r="I325" i="2"/>
  <c r="I341" i="2"/>
  <c r="I357" i="2"/>
  <c r="I373" i="2"/>
  <c r="I389" i="2"/>
  <c r="I405" i="2"/>
  <c r="I421" i="2"/>
  <c r="I437" i="2"/>
  <c r="I453" i="2"/>
  <c r="I469" i="2"/>
  <c r="I485" i="2"/>
  <c r="I23" i="2"/>
  <c r="I18" i="2"/>
  <c r="I34" i="2"/>
  <c r="I50" i="2"/>
  <c r="I66" i="2"/>
  <c r="I82" i="2"/>
  <c r="I98" i="2"/>
  <c r="I114" i="2"/>
  <c r="I130" i="2"/>
  <c r="I146" i="2"/>
  <c r="I162" i="2"/>
  <c r="I178" i="2"/>
  <c r="I194" i="2"/>
  <c r="I210" i="2"/>
  <c r="I226" i="2"/>
  <c r="I242" i="2"/>
  <c r="I258" i="2"/>
  <c r="I274" i="2"/>
  <c r="I290" i="2"/>
  <c r="I306" i="2"/>
  <c r="I322" i="2"/>
  <c r="I338" i="2"/>
  <c r="I354" i="2"/>
  <c r="I370" i="2"/>
  <c r="I386" i="2"/>
  <c r="I402" i="2"/>
  <c r="I418" i="2"/>
  <c r="I434" i="2"/>
  <c r="I450" i="2"/>
  <c r="I466" i="2"/>
  <c r="I482" i="2"/>
  <c r="I43" i="2"/>
  <c r="I107" i="2"/>
  <c r="I171" i="2"/>
  <c r="I235" i="2"/>
  <c r="I299" i="2"/>
  <c r="I363" i="2"/>
  <c r="I427" i="2"/>
  <c r="I491" i="2"/>
  <c r="I95" i="2"/>
  <c r="I159" i="2"/>
  <c r="I223" i="2"/>
  <c r="I287" i="2"/>
  <c r="I351" i="2"/>
  <c r="I415" i="2"/>
  <c r="I479" i="2"/>
  <c r="I83" i="2"/>
  <c r="I147" i="2"/>
  <c r="I211" i="2"/>
  <c r="I275" i="2"/>
  <c r="I339" i="2"/>
  <c r="I403" i="2"/>
  <c r="I467" i="2"/>
  <c r="I87" i="2"/>
  <c r="I151" i="2"/>
  <c r="I215" i="2"/>
  <c r="I279" i="2"/>
  <c r="I343" i="2"/>
  <c r="I407" i="2"/>
  <c r="I471" i="2"/>
  <c r="M8" i="2"/>
  <c r="O44" i="2"/>
  <c r="O92" i="2"/>
  <c r="O152" i="2"/>
  <c r="O200" i="2"/>
  <c r="O244" i="2"/>
  <c r="O300" i="2"/>
  <c r="O348" i="2"/>
  <c r="O396" i="2"/>
  <c r="O456" i="2"/>
  <c r="O23" i="2"/>
  <c r="O45" i="2"/>
  <c r="O101" i="2"/>
  <c r="O149" i="2"/>
  <c r="O193" i="2"/>
  <c r="O253" i="2"/>
  <c r="O301" i="2"/>
  <c r="O353" i="2"/>
  <c r="O405" i="2"/>
  <c r="O449" i="2"/>
  <c r="O43" i="2"/>
  <c r="O66" i="2"/>
  <c r="O118" i="2"/>
  <c r="O162" i="2"/>
  <c r="O214" i="2"/>
  <c r="O266" i="2"/>
  <c r="O314" i="2"/>
  <c r="O374" i="2"/>
  <c r="O418" i="2"/>
  <c r="O466" i="2"/>
  <c r="O95" i="2"/>
  <c r="O287" i="2"/>
  <c r="O463" i="2"/>
  <c r="O83" i="2"/>
  <c r="O275" i="2"/>
  <c r="O467" i="2"/>
  <c r="O119" i="2"/>
  <c r="O295" i="2"/>
  <c r="O487" i="2"/>
  <c r="N24" i="2"/>
  <c r="N72" i="2"/>
  <c r="N108" i="2"/>
  <c r="N152" i="2"/>
  <c r="N188" i="2"/>
  <c r="N228" i="2"/>
  <c r="N268" i="2"/>
  <c r="N300" i="2"/>
  <c r="N340" i="2"/>
  <c r="N380" i="2"/>
  <c r="N420" i="2"/>
  <c r="N452" i="2"/>
  <c r="N492" i="2"/>
  <c r="N29" i="2"/>
  <c r="N65" i="2"/>
  <c r="N105" i="2"/>
  <c r="N129" i="2"/>
  <c r="N157" i="2"/>
  <c r="N189" i="2"/>
  <c r="N217" i="2"/>
  <c r="N241" i="2"/>
  <c r="N273" i="2"/>
  <c r="N301" i="2"/>
  <c r="N329" i="2"/>
  <c r="N361" i="2"/>
  <c r="N385" i="2"/>
  <c r="N413" i="2"/>
  <c r="N445" i="2"/>
  <c r="N473" i="2"/>
  <c r="N11" i="2"/>
  <c r="N38" i="2"/>
  <c r="N66" i="2"/>
  <c r="N94" i="2"/>
  <c r="N126" i="2"/>
  <c r="N150" i="2"/>
  <c r="N178" i="2"/>
  <c r="N210" i="2"/>
  <c r="N238" i="2"/>
  <c r="N262" i="2"/>
  <c r="N294" i="2"/>
  <c r="N322" i="2"/>
  <c r="N350" i="2"/>
  <c r="N382" i="2"/>
  <c r="N406" i="2"/>
  <c r="N434" i="2"/>
  <c r="N466" i="2"/>
  <c r="N494" i="2"/>
  <c r="N79" i="2"/>
  <c r="N207" i="2"/>
  <c r="N319" i="2"/>
  <c r="N431" i="2"/>
  <c r="N219" i="2"/>
  <c r="N491" i="2"/>
  <c r="N147" i="2"/>
  <c r="N275" i="2"/>
  <c r="N387" i="2"/>
  <c r="N483" i="2"/>
  <c r="N55" i="2"/>
  <c r="N167" i="2"/>
  <c r="N279" i="2"/>
  <c r="N407" i="2"/>
  <c r="N59" i="2"/>
  <c r="N331" i="2"/>
  <c r="M24" i="2"/>
  <c r="M52" i="2"/>
  <c r="M76" i="2"/>
  <c r="M108" i="2"/>
  <c r="M136" i="2"/>
  <c r="M164" i="2"/>
  <c r="M196" i="2"/>
  <c r="M220" i="2"/>
  <c r="M248" i="2"/>
  <c r="M280" i="2"/>
  <c r="M308" i="2"/>
  <c r="M332" i="2"/>
  <c r="M364" i="2"/>
  <c r="M392" i="2"/>
  <c r="M420" i="2"/>
  <c r="M452" i="2"/>
  <c r="M476" i="2"/>
  <c r="M27" i="2"/>
  <c r="M33" i="2"/>
  <c r="M61" i="2"/>
  <c r="M85" i="2"/>
  <c r="M117" i="2"/>
  <c r="M145" i="2"/>
  <c r="M173" i="2"/>
  <c r="M205" i="2"/>
  <c r="M229" i="2"/>
  <c r="M257" i="2"/>
  <c r="M289" i="2"/>
  <c r="M317" i="2"/>
  <c r="M341" i="2"/>
  <c r="M373" i="2"/>
  <c r="M401" i="2"/>
  <c r="M429" i="2"/>
  <c r="M461" i="2"/>
  <c r="M485" i="2"/>
  <c r="M14" i="2"/>
  <c r="M46" i="2"/>
  <c r="M74" i="2"/>
  <c r="M98" i="2"/>
  <c r="M130" i="2"/>
  <c r="M158" i="2"/>
  <c r="M186" i="2"/>
  <c r="M214" i="2"/>
  <c r="M234" i="2"/>
  <c r="M254" i="2"/>
  <c r="M278" i="2"/>
  <c r="M298" i="2"/>
  <c r="M318" i="2"/>
  <c r="M342" i="2"/>
  <c r="M362" i="2"/>
  <c r="M382" i="2"/>
  <c r="M406" i="2"/>
  <c r="M426" i="2"/>
  <c r="M446" i="2"/>
  <c r="M470" i="2"/>
  <c r="M490" i="2"/>
  <c r="M67" i="2"/>
  <c r="M163" i="2"/>
  <c r="M243" i="2"/>
  <c r="M323" i="2"/>
  <c r="M435" i="2"/>
  <c r="M71" i="2"/>
  <c r="M151" i="2"/>
  <c r="M247" i="2"/>
  <c r="M327" i="2"/>
  <c r="M407" i="2"/>
  <c r="M59" i="2"/>
  <c r="M139" i="2"/>
  <c r="M219" i="2"/>
  <c r="M315" i="2"/>
  <c r="M395" i="2"/>
  <c r="M475" i="2"/>
  <c r="M127" i="2"/>
  <c r="M207" i="2"/>
  <c r="M287" i="2"/>
  <c r="M383" i="2"/>
  <c r="M463" i="2"/>
  <c r="L12" i="2"/>
  <c r="L36" i="2"/>
  <c r="L56" i="2"/>
  <c r="L76" i="2"/>
  <c r="L100" i="2"/>
  <c r="L120" i="2"/>
  <c r="L140" i="2"/>
  <c r="L164" i="2"/>
  <c r="L184" i="2"/>
  <c r="L204" i="2"/>
  <c r="L228" i="2"/>
  <c r="L248" i="2"/>
  <c r="L268" i="2"/>
  <c r="L292" i="2"/>
  <c r="L312" i="2"/>
  <c r="L332" i="2"/>
  <c r="L356" i="2"/>
  <c r="L376" i="2"/>
  <c r="L396" i="2"/>
  <c r="L420" i="2"/>
  <c r="L440" i="2"/>
  <c r="L460" i="2"/>
  <c r="L484" i="2"/>
  <c r="L31" i="2"/>
  <c r="L21" i="2"/>
  <c r="L45" i="2"/>
  <c r="L65" i="2"/>
  <c r="L85" i="2"/>
  <c r="L109" i="2"/>
  <c r="L129" i="2"/>
  <c r="L149" i="2"/>
  <c r="L173" i="2"/>
  <c r="L193" i="2"/>
  <c r="L213" i="2"/>
  <c r="L237" i="2"/>
  <c r="L257" i="2"/>
  <c r="L277" i="2"/>
  <c r="L301" i="2"/>
  <c r="L321" i="2"/>
  <c r="L341" i="2"/>
  <c r="L365" i="2"/>
  <c r="L385" i="2"/>
  <c r="L405" i="2"/>
  <c r="L429" i="2"/>
  <c r="L449" i="2"/>
  <c r="L469" i="2"/>
  <c r="L493" i="2"/>
  <c r="L26" i="2"/>
  <c r="L46" i="2"/>
  <c r="L70" i="2"/>
  <c r="L90" i="2"/>
  <c r="L110" i="2"/>
  <c r="L134" i="2"/>
  <c r="L154" i="2"/>
  <c r="L174" i="2"/>
  <c r="L198" i="2"/>
  <c r="L218" i="2"/>
  <c r="L238" i="2"/>
  <c r="L262" i="2"/>
  <c r="L282" i="2"/>
  <c r="L302" i="2"/>
  <c r="L326" i="2"/>
  <c r="L346" i="2"/>
  <c r="L366" i="2"/>
  <c r="L390" i="2"/>
  <c r="L410" i="2"/>
  <c r="L430" i="2"/>
  <c r="L454" i="2"/>
  <c r="L474" i="2"/>
  <c r="L494" i="2"/>
  <c r="L63" i="2"/>
  <c r="L143" i="2"/>
  <c r="L223" i="2"/>
  <c r="L319" i="2"/>
  <c r="L399" i="2"/>
  <c r="L479" i="2"/>
  <c r="L267" i="2"/>
  <c r="L51" i="2"/>
  <c r="L131" i="2"/>
  <c r="L227" i="2"/>
  <c r="L307" i="2"/>
  <c r="L387" i="2"/>
  <c r="L483" i="2"/>
  <c r="L395" i="2"/>
  <c r="L87" i="2"/>
  <c r="L183" i="2"/>
  <c r="L263" i="2"/>
  <c r="L343" i="2"/>
  <c r="L439" i="2"/>
  <c r="L107" i="2"/>
  <c r="L251" i="2"/>
  <c r="K9" i="2"/>
  <c r="K28" i="2"/>
  <c r="K48" i="2"/>
  <c r="K72" i="2"/>
  <c r="K92" i="2"/>
  <c r="K112" i="2"/>
  <c r="K136" i="2"/>
  <c r="K156" i="2"/>
  <c r="K176" i="2"/>
  <c r="K200" i="2"/>
  <c r="K220" i="2"/>
  <c r="K240" i="2"/>
  <c r="K264" i="2"/>
  <c r="K284" i="2"/>
  <c r="K304" i="2"/>
  <c r="K328" i="2"/>
  <c r="K348" i="2"/>
  <c r="K368" i="2"/>
  <c r="K392" i="2"/>
  <c r="K412" i="2"/>
  <c r="K432" i="2"/>
  <c r="K456" i="2"/>
  <c r="K476" i="2"/>
  <c r="K15" i="2"/>
  <c r="K17" i="2"/>
  <c r="K37" i="2"/>
  <c r="K57" i="2"/>
  <c r="K81" i="2"/>
  <c r="K101" i="2"/>
  <c r="K121" i="2"/>
  <c r="K145" i="2"/>
  <c r="K165" i="2"/>
  <c r="K185" i="2"/>
  <c r="K209" i="2"/>
  <c r="K229" i="2"/>
  <c r="K249" i="2"/>
  <c r="K273" i="2"/>
  <c r="K293" i="2"/>
  <c r="K313" i="2"/>
  <c r="K337" i="2"/>
  <c r="K357" i="2"/>
  <c r="K377" i="2"/>
  <c r="K401" i="2"/>
  <c r="K421" i="2"/>
  <c r="K441" i="2"/>
  <c r="K465" i="2"/>
  <c r="K485" i="2"/>
  <c r="K55" i="2"/>
  <c r="K34" i="2"/>
  <c r="K54" i="2"/>
  <c r="K74" i="2"/>
  <c r="K98" i="2"/>
  <c r="K118" i="2"/>
  <c r="K138" i="2"/>
  <c r="K162" i="2"/>
  <c r="K182" i="2"/>
  <c r="K202" i="2"/>
  <c r="K226" i="2"/>
  <c r="K246" i="2"/>
  <c r="K266" i="2"/>
  <c r="K290" i="2"/>
  <c r="K310" i="2"/>
  <c r="K330" i="2"/>
  <c r="K354" i="2"/>
  <c r="K374" i="2"/>
  <c r="K394" i="2"/>
  <c r="K418" i="2"/>
  <c r="K438" i="2"/>
  <c r="K458" i="2"/>
  <c r="K482" i="2"/>
  <c r="K31" i="2"/>
  <c r="K99" i="2"/>
  <c r="K195" i="2"/>
  <c r="K275" i="2"/>
  <c r="K355" i="2"/>
  <c r="K451" i="2"/>
  <c r="K223" i="2"/>
  <c r="K415" i="2"/>
  <c r="K119" i="2"/>
  <c r="K199" i="2"/>
  <c r="K279" i="2"/>
  <c r="K375" i="2"/>
  <c r="K455" i="2"/>
  <c r="K383" i="2"/>
  <c r="K107" i="2"/>
  <c r="K187" i="2"/>
  <c r="K267" i="2"/>
  <c r="K363" i="2"/>
  <c r="K443" i="2"/>
  <c r="K79" i="2"/>
  <c r="K239" i="2"/>
  <c r="K431" i="2"/>
  <c r="J20" i="2"/>
  <c r="J44" i="2"/>
  <c r="J64" i="2"/>
  <c r="J84" i="2"/>
  <c r="J108" i="2"/>
  <c r="J128" i="2"/>
  <c r="J148" i="2"/>
  <c r="J172" i="2"/>
  <c r="J192" i="2"/>
  <c r="J212" i="2"/>
  <c r="J236" i="2"/>
  <c r="J256" i="2"/>
  <c r="J276" i="2"/>
  <c r="J300" i="2"/>
  <c r="J320" i="2"/>
  <c r="J340" i="2"/>
  <c r="J364" i="2"/>
  <c r="J384" i="2"/>
  <c r="J404" i="2"/>
  <c r="J428" i="2"/>
  <c r="J448" i="2"/>
  <c r="J468" i="2"/>
  <c r="J488" i="2"/>
  <c r="J31" i="2"/>
  <c r="J17" i="2"/>
  <c r="J33" i="2"/>
  <c r="J49" i="2"/>
  <c r="J65" i="2"/>
  <c r="J81" i="2"/>
  <c r="J97" i="2"/>
  <c r="J113" i="2"/>
  <c r="J129" i="2"/>
  <c r="J145" i="2"/>
  <c r="J161" i="2"/>
  <c r="J177" i="2"/>
  <c r="J193" i="2"/>
  <c r="J209" i="2"/>
  <c r="J225" i="2"/>
  <c r="J241" i="2"/>
  <c r="J257" i="2"/>
  <c r="J273" i="2"/>
  <c r="J289" i="2"/>
  <c r="J305" i="2"/>
  <c r="J321" i="2"/>
  <c r="J337" i="2"/>
  <c r="J353" i="2"/>
  <c r="J369" i="2"/>
  <c r="J385" i="2"/>
  <c r="J401" i="2"/>
  <c r="J417" i="2"/>
  <c r="J433" i="2"/>
  <c r="J449" i="2"/>
  <c r="J465" i="2"/>
  <c r="J481" i="2"/>
  <c r="J11" i="2"/>
  <c r="J18" i="2"/>
  <c r="J34" i="2"/>
  <c r="J50" i="2"/>
  <c r="J66" i="2"/>
  <c r="J82" i="2"/>
  <c r="J98" i="2"/>
  <c r="J114" i="2"/>
  <c r="J130" i="2"/>
  <c r="J146" i="2"/>
  <c r="O56" i="2"/>
  <c r="O156" i="2"/>
  <c r="O264" i="2"/>
  <c r="O356" i="2"/>
  <c r="O460" i="2"/>
  <c r="O65" i="2"/>
  <c r="O161" i="2"/>
  <c r="O269" i="2"/>
  <c r="O365" i="2"/>
  <c r="O465" i="2"/>
  <c r="O74" i="2"/>
  <c r="O182" i="2"/>
  <c r="O274" i="2"/>
  <c r="O378" i="2"/>
  <c r="O486" i="2"/>
  <c r="O319" i="2"/>
  <c r="O115" i="2"/>
  <c r="O251" i="2"/>
  <c r="O359" i="2"/>
  <c r="N28" i="2"/>
  <c r="N124" i="2"/>
  <c r="N196" i="2"/>
  <c r="N276" i="2"/>
  <c r="N356" i="2"/>
  <c r="N424" i="2"/>
  <c r="N27" i="2"/>
  <c r="N77" i="2"/>
  <c r="N137" i="2"/>
  <c r="N193" i="2"/>
  <c r="N253" i="2"/>
  <c r="N305" i="2"/>
  <c r="N365" i="2"/>
  <c r="N425" i="2"/>
  <c r="N477" i="2"/>
  <c r="N46" i="2"/>
  <c r="N102" i="2"/>
  <c r="N158" i="2"/>
  <c r="N214" i="2"/>
  <c r="N274" i="2"/>
  <c r="N326" i="2"/>
  <c r="N386" i="2"/>
  <c r="N446" i="2"/>
  <c r="N23" i="2"/>
  <c r="N239" i="2"/>
  <c r="N463" i="2"/>
  <c r="N67" i="2"/>
  <c r="N291" i="2"/>
  <c r="N267" i="2"/>
  <c r="N183" i="2"/>
  <c r="N423" i="2"/>
  <c r="N475" i="2"/>
  <c r="M56" i="2"/>
  <c r="M116" i="2"/>
  <c r="M172" i="2"/>
  <c r="M228" i="2"/>
  <c r="M284" i="2"/>
  <c r="M344" i="2"/>
  <c r="M396" i="2"/>
  <c r="M456" i="2"/>
  <c r="M13" i="2"/>
  <c r="M65" i="2"/>
  <c r="M125" i="2"/>
  <c r="M181" i="2"/>
  <c r="M237" i="2"/>
  <c r="M293" i="2"/>
  <c r="M353" i="2"/>
  <c r="M405" i="2"/>
  <c r="M465" i="2"/>
  <c r="M26" i="2"/>
  <c r="M78" i="2"/>
  <c r="M138" i="2"/>
  <c r="M194" i="2"/>
  <c r="M238" i="2"/>
  <c r="M282" i="2"/>
  <c r="M326" i="2"/>
  <c r="M366" i="2"/>
  <c r="M410" i="2"/>
  <c r="M454" i="2"/>
  <c r="M494" i="2"/>
  <c r="M179" i="2"/>
  <c r="M355" i="2"/>
  <c r="M87" i="2"/>
  <c r="M263" i="2"/>
  <c r="M439" i="2"/>
  <c r="M155" i="2"/>
  <c r="M331" i="2"/>
  <c r="M63" i="2"/>
  <c r="M223" i="2"/>
  <c r="M399" i="2"/>
  <c r="L20" i="2"/>
  <c r="L60" i="2"/>
  <c r="L104" i="2"/>
  <c r="L148" i="2"/>
  <c r="L188" i="2"/>
  <c r="L232" i="2"/>
  <c r="L276" i="2"/>
  <c r="L316" i="2"/>
  <c r="L360" i="2"/>
  <c r="L404" i="2"/>
  <c r="L444" i="2"/>
  <c r="L488" i="2"/>
  <c r="L29" i="2"/>
  <c r="L69" i="2"/>
  <c r="L113" i="2"/>
  <c r="L157" i="2"/>
  <c r="L197" i="2"/>
  <c r="L241" i="2"/>
  <c r="L285" i="2"/>
  <c r="L325" i="2"/>
  <c r="L369" i="2"/>
  <c r="L413" i="2"/>
  <c r="L453" i="2"/>
  <c r="L39" i="2"/>
  <c r="L54" i="2"/>
  <c r="L94" i="2"/>
  <c r="L138" i="2"/>
  <c r="L182" i="2"/>
  <c r="L222" i="2"/>
  <c r="L266" i="2"/>
  <c r="L310" i="2"/>
  <c r="L350" i="2"/>
  <c r="L394" i="2"/>
  <c r="L438" i="2"/>
  <c r="L478" i="2"/>
  <c r="L79" i="2"/>
  <c r="L255" i="2"/>
  <c r="L415" i="2"/>
  <c r="L315" i="2"/>
  <c r="L163" i="2"/>
  <c r="L323" i="2"/>
  <c r="L91" i="2"/>
  <c r="L119" i="2"/>
  <c r="L279" i="2"/>
  <c r="L455" i="2"/>
  <c r="L331" i="2"/>
  <c r="K32" i="2"/>
  <c r="K76" i="2"/>
  <c r="K120" i="2"/>
  <c r="K160" i="2"/>
  <c r="K204" i="2"/>
  <c r="K248" i="2"/>
  <c r="K288" i="2"/>
  <c r="K332" i="2"/>
  <c r="K376" i="2"/>
  <c r="K416" i="2"/>
  <c r="K460" i="2"/>
  <c r="K27" i="2"/>
  <c r="K41" i="2"/>
  <c r="K85" i="2"/>
  <c r="K129" i="2"/>
  <c r="K169" i="2"/>
  <c r="K213" i="2"/>
  <c r="K257" i="2"/>
  <c r="K297" i="2"/>
  <c r="K341" i="2"/>
  <c r="K385" i="2"/>
  <c r="K425" i="2"/>
  <c r="K469" i="2"/>
  <c r="K18" i="2"/>
  <c r="K58" i="2"/>
  <c r="K102" i="2"/>
  <c r="K146" i="2"/>
  <c r="K186" i="2"/>
  <c r="K230" i="2"/>
  <c r="K274" i="2"/>
  <c r="K314" i="2"/>
  <c r="K358" i="2"/>
  <c r="K402" i="2"/>
  <c r="K442" i="2"/>
  <c r="K486" i="2"/>
  <c r="K131" i="2"/>
  <c r="K291" i="2"/>
  <c r="K467" i="2"/>
  <c r="K51" i="2"/>
  <c r="K215" i="2"/>
  <c r="K391" i="2"/>
  <c r="K495" i="2"/>
  <c r="K203" i="2"/>
  <c r="K379" i="2"/>
  <c r="K127" i="2"/>
  <c r="K479" i="2"/>
  <c r="J48" i="2"/>
  <c r="J92" i="2"/>
  <c r="J132" i="2"/>
  <c r="J176" i="2"/>
  <c r="J220" i="2"/>
  <c r="J260" i="2"/>
  <c r="J304" i="2"/>
  <c r="J348" i="2"/>
  <c r="J388" i="2"/>
  <c r="J432" i="2"/>
  <c r="J476" i="2"/>
  <c r="J35" i="2"/>
  <c r="J37" i="2"/>
  <c r="J69" i="2"/>
  <c r="J101" i="2"/>
  <c r="J133" i="2"/>
  <c r="J165" i="2"/>
  <c r="J197" i="2"/>
  <c r="J229" i="2"/>
  <c r="J261" i="2"/>
  <c r="J293" i="2"/>
  <c r="J325" i="2"/>
  <c r="J357" i="2"/>
  <c r="J389" i="2"/>
  <c r="J421" i="2"/>
  <c r="J453" i="2"/>
  <c r="J485" i="2"/>
  <c r="J22" i="2"/>
  <c r="J54" i="2"/>
  <c r="J86" i="2"/>
  <c r="J118" i="2"/>
  <c r="J150" i="2"/>
  <c r="J170" i="2"/>
  <c r="J194" i="2"/>
  <c r="J214" i="2"/>
  <c r="J234" i="2"/>
  <c r="J258" i="2"/>
  <c r="J278" i="2"/>
  <c r="J298" i="2"/>
  <c r="J322" i="2"/>
  <c r="J342" i="2"/>
  <c r="J362" i="2"/>
  <c r="J386" i="2"/>
  <c r="J406" i="2"/>
  <c r="J426" i="2"/>
  <c r="J450" i="2"/>
  <c r="J470" i="2"/>
  <c r="J490" i="2"/>
  <c r="J67" i="2"/>
  <c r="J147" i="2"/>
  <c r="J227" i="2"/>
  <c r="J323" i="2"/>
  <c r="J403" i="2"/>
  <c r="J483" i="2"/>
  <c r="J135" i="2"/>
  <c r="J215" i="2"/>
  <c r="J295" i="2"/>
  <c r="J391" i="2"/>
  <c r="J471" i="2"/>
  <c r="J107" i="2"/>
  <c r="J203" i="2"/>
  <c r="J283" i="2"/>
  <c r="J363" i="2"/>
  <c r="J459" i="2"/>
  <c r="J95" i="2"/>
  <c r="J175" i="2"/>
  <c r="J271" i="2"/>
  <c r="J351" i="2"/>
  <c r="J431" i="2"/>
  <c r="I12" i="2"/>
  <c r="I32" i="2"/>
  <c r="I52" i="2"/>
  <c r="I76" i="2"/>
  <c r="I96" i="2"/>
  <c r="I116" i="2"/>
  <c r="I140" i="2"/>
  <c r="I160" i="2"/>
  <c r="I180" i="2"/>
  <c r="I204" i="2"/>
  <c r="I224" i="2"/>
  <c r="I244" i="2"/>
  <c r="I268" i="2"/>
  <c r="I288" i="2"/>
  <c r="I308" i="2"/>
  <c r="I332" i="2"/>
  <c r="I352" i="2"/>
  <c r="I372" i="2"/>
  <c r="I396" i="2"/>
  <c r="I416" i="2"/>
  <c r="I436" i="2"/>
  <c r="I460" i="2"/>
  <c r="I480" i="2"/>
  <c r="I19" i="2"/>
  <c r="I25" i="2"/>
  <c r="I45" i="2"/>
  <c r="I65" i="2"/>
  <c r="I89" i="2"/>
  <c r="I109" i="2"/>
  <c r="I129" i="2"/>
  <c r="I153" i="2"/>
  <c r="I173" i="2"/>
  <c r="I193" i="2"/>
  <c r="I217" i="2"/>
  <c r="I237" i="2"/>
  <c r="I257" i="2"/>
  <c r="I281" i="2"/>
  <c r="I301" i="2"/>
  <c r="I321" i="2"/>
  <c r="I345" i="2"/>
  <c r="I365" i="2"/>
  <c r="I385" i="2"/>
  <c r="I409" i="2"/>
  <c r="I429" i="2"/>
  <c r="I449" i="2"/>
  <c r="I473" i="2"/>
  <c r="I493" i="2"/>
  <c r="I14" i="2"/>
  <c r="I38" i="2"/>
  <c r="I58" i="2"/>
  <c r="I78" i="2"/>
  <c r="I102" i="2"/>
  <c r="I122" i="2"/>
  <c r="I142" i="2"/>
  <c r="I166" i="2"/>
  <c r="I186" i="2"/>
  <c r="I206" i="2"/>
  <c r="I230" i="2"/>
  <c r="I250" i="2"/>
  <c r="I270" i="2"/>
  <c r="I294" i="2"/>
  <c r="I314" i="2"/>
  <c r="I334" i="2"/>
  <c r="I358" i="2"/>
  <c r="I378" i="2"/>
  <c r="I398" i="2"/>
  <c r="I422" i="2"/>
  <c r="I442" i="2"/>
  <c r="I462" i="2"/>
  <c r="I486" i="2"/>
  <c r="I75" i="2"/>
  <c r="I155" i="2"/>
  <c r="I251" i="2"/>
  <c r="I331" i="2"/>
  <c r="I411" i="2"/>
  <c r="I47" i="2"/>
  <c r="I127" i="2"/>
  <c r="I207" i="2"/>
  <c r="I303" i="2"/>
  <c r="I383" i="2"/>
  <c r="I463" i="2"/>
  <c r="I99" i="2"/>
  <c r="I179" i="2"/>
  <c r="I259" i="2"/>
  <c r="I355" i="2"/>
  <c r="I435" i="2"/>
  <c r="I71" i="2"/>
  <c r="I167" i="2"/>
  <c r="I247" i="2"/>
  <c r="I327" i="2"/>
  <c r="I423" i="2"/>
  <c r="O8" i="2"/>
  <c r="J8" i="2"/>
  <c r="O72" i="2"/>
  <c r="O172" i="2"/>
  <c r="O268" i="2"/>
  <c r="O376" i="2"/>
  <c r="O472" i="2"/>
  <c r="O77" i="2"/>
  <c r="O181" i="2"/>
  <c r="O273" i="2"/>
  <c r="O381" i="2"/>
  <c r="O481" i="2"/>
  <c r="O86" i="2"/>
  <c r="O186" i="2"/>
  <c r="O294" i="2"/>
  <c r="O386" i="2"/>
  <c r="O490" i="2"/>
  <c r="O399" i="2"/>
  <c r="O163" i="2"/>
  <c r="O443" i="2"/>
  <c r="O407" i="2"/>
  <c r="N44" i="2"/>
  <c r="N132" i="2"/>
  <c r="N212" i="2"/>
  <c r="N280" i="2"/>
  <c r="N360" i="2"/>
  <c r="N440" i="2"/>
  <c r="N35" i="2"/>
  <c r="N85" i="2"/>
  <c r="N145" i="2"/>
  <c r="N201" i="2"/>
  <c r="N257" i="2"/>
  <c r="N317" i="2"/>
  <c r="N369" i="2"/>
  <c r="N429" i="2"/>
  <c r="N489" i="2"/>
  <c r="N50" i="2"/>
  <c r="N110" i="2"/>
  <c r="N166" i="2"/>
  <c r="N222" i="2"/>
  <c r="N278" i="2"/>
  <c r="N338" i="2"/>
  <c r="N390" i="2"/>
  <c r="N450" i="2"/>
  <c r="N47" i="2"/>
  <c r="N255" i="2"/>
  <c r="N495" i="2"/>
  <c r="N99" i="2"/>
  <c r="N323" i="2"/>
  <c r="N315" i="2"/>
  <c r="N231" i="2"/>
  <c r="N439" i="2"/>
  <c r="M9" i="2"/>
  <c r="M68" i="2"/>
  <c r="M120" i="2"/>
  <c r="M180" i="2"/>
  <c r="M236" i="2"/>
  <c r="M292" i="2"/>
  <c r="M348" i="2"/>
  <c r="M408" i="2"/>
  <c r="M460" i="2"/>
  <c r="M17" i="2"/>
  <c r="M77" i="2"/>
  <c r="M129" i="2"/>
  <c r="M189" i="2"/>
  <c r="M245" i="2"/>
  <c r="M301" i="2"/>
  <c r="M357" i="2"/>
  <c r="M417" i="2"/>
  <c r="M469" i="2"/>
  <c r="M30" i="2"/>
  <c r="M90" i="2"/>
  <c r="M142" i="2"/>
  <c r="M202" i="2"/>
  <c r="M246" i="2"/>
  <c r="M286" i="2"/>
  <c r="M330" i="2"/>
  <c r="M374" i="2"/>
  <c r="M414" i="2"/>
  <c r="M458" i="2"/>
  <c r="M51" i="2"/>
  <c r="M195" i="2"/>
  <c r="M371" i="2"/>
  <c r="M119" i="2"/>
  <c r="M279" i="2"/>
  <c r="M455" i="2"/>
  <c r="M187" i="2"/>
  <c r="M347" i="2"/>
  <c r="M79" i="2"/>
  <c r="M255" i="2"/>
  <c r="M415" i="2"/>
  <c r="L24" i="2"/>
  <c r="L68" i="2"/>
  <c r="L108" i="2"/>
  <c r="L152" i="2"/>
  <c r="L196" i="2"/>
  <c r="L236" i="2"/>
  <c r="L280" i="2"/>
  <c r="L324" i="2"/>
  <c r="L364" i="2"/>
  <c r="L408" i="2"/>
  <c r="L452" i="2"/>
  <c r="L492" i="2"/>
  <c r="L33" i="2"/>
  <c r="L77" i="2"/>
  <c r="L117" i="2"/>
  <c r="L161" i="2"/>
  <c r="L205" i="2"/>
  <c r="L245" i="2"/>
  <c r="L289" i="2"/>
  <c r="L333" i="2"/>
  <c r="L373" i="2"/>
  <c r="L417" i="2"/>
  <c r="L461" i="2"/>
  <c r="L14" i="2"/>
  <c r="L58" i="2"/>
  <c r="L102" i="2"/>
  <c r="L142" i="2"/>
  <c r="L186" i="2"/>
  <c r="L230" i="2"/>
  <c r="L270" i="2"/>
  <c r="L314" i="2"/>
  <c r="L358" i="2"/>
  <c r="L398" i="2"/>
  <c r="L442" i="2"/>
  <c r="L486" i="2"/>
  <c r="L95" i="2"/>
  <c r="L271" i="2"/>
  <c r="L447" i="2"/>
  <c r="L363" i="2"/>
  <c r="L179" i="2"/>
  <c r="L355" i="2"/>
  <c r="L235" i="2"/>
  <c r="L135" i="2"/>
  <c r="L311" i="2"/>
  <c r="L471" i="2"/>
  <c r="L379" i="2"/>
  <c r="K40" i="2"/>
  <c r="K80" i="2"/>
  <c r="K124" i="2"/>
  <c r="K168" i="2"/>
  <c r="K208" i="2"/>
  <c r="K252" i="2"/>
  <c r="K296" i="2"/>
  <c r="K336" i="2"/>
  <c r="K380" i="2"/>
  <c r="K424" i="2"/>
  <c r="K464" i="2"/>
  <c r="K35" i="2"/>
  <c r="K49" i="2"/>
  <c r="K89" i="2"/>
  <c r="K133" i="2"/>
  <c r="K177" i="2"/>
  <c r="K217" i="2"/>
  <c r="K261" i="2"/>
  <c r="K305" i="2"/>
  <c r="K345" i="2"/>
  <c r="K389" i="2"/>
  <c r="K433" i="2"/>
  <c r="K473" i="2"/>
  <c r="K22" i="2"/>
  <c r="K66" i="2"/>
  <c r="K106" i="2"/>
  <c r="K150" i="2"/>
  <c r="K194" i="2"/>
  <c r="K234" i="2"/>
  <c r="K278" i="2"/>
  <c r="K322" i="2"/>
  <c r="K362" i="2"/>
  <c r="K406" i="2"/>
  <c r="K450" i="2"/>
  <c r="K490" i="2"/>
  <c r="K147" i="2"/>
  <c r="K323" i="2"/>
  <c r="K483" i="2"/>
  <c r="K71" i="2"/>
  <c r="K247" i="2"/>
  <c r="K407" i="2"/>
  <c r="K59" i="2"/>
  <c r="K235" i="2"/>
  <c r="K395" i="2"/>
  <c r="K159" i="2"/>
  <c r="J12" i="2"/>
  <c r="J52" i="2"/>
  <c r="J96" i="2"/>
  <c r="J140" i="2"/>
  <c r="J180" i="2"/>
  <c r="J224" i="2"/>
  <c r="J268" i="2"/>
  <c r="J308" i="2"/>
  <c r="J352" i="2"/>
  <c r="J396" i="2"/>
  <c r="J436" i="2"/>
  <c r="J480" i="2"/>
  <c r="J10" i="2"/>
  <c r="J41" i="2"/>
  <c r="J73" i="2"/>
  <c r="J105" i="2"/>
  <c r="J137" i="2"/>
  <c r="J169" i="2"/>
  <c r="J201" i="2"/>
  <c r="J233" i="2"/>
  <c r="J265" i="2"/>
  <c r="J297" i="2"/>
  <c r="J329" i="2"/>
  <c r="J361" i="2"/>
  <c r="J393" i="2"/>
  <c r="J425" i="2"/>
  <c r="J457" i="2"/>
  <c r="J489" i="2"/>
  <c r="J26" i="2"/>
  <c r="J58" i="2"/>
  <c r="J90" i="2"/>
  <c r="J122" i="2"/>
  <c r="J154" i="2"/>
  <c r="J178" i="2"/>
  <c r="J198" i="2"/>
  <c r="J218" i="2"/>
  <c r="J242" i="2"/>
  <c r="J262" i="2"/>
  <c r="J282" i="2"/>
  <c r="J306" i="2"/>
  <c r="J326" i="2"/>
  <c r="J346" i="2"/>
  <c r="J370" i="2"/>
  <c r="J390" i="2"/>
  <c r="J410" i="2"/>
  <c r="J434" i="2"/>
  <c r="J454" i="2"/>
  <c r="J474" i="2"/>
  <c r="J19" i="2"/>
  <c r="J83" i="2"/>
  <c r="J163" i="2"/>
  <c r="J259" i="2"/>
  <c r="J339" i="2"/>
  <c r="J419" i="2"/>
  <c r="J71" i="2"/>
  <c r="J151" i="2"/>
  <c r="J231" i="2"/>
  <c r="J327" i="2"/>
  <c r="J407" i="2"/>
  <c r="J487" i="2"/>
  <c r="J139" i="2"/>
  <c r="J219" i="2"/>
  <c r="J299" i="2"/>
  <c r="J395" i="2"/>
  <c r="J475" i="2"/>
  <c r="J111" i="2"/>
  <c r="J207" i="2"/>
  <c r="J287" i="2"/>
  <c r="J367" i="2"/>
  <c r="J463" i="2"/>
  <c r="I16" i="2"/>
  <c r="I36" i="2"/>
  <c r="I60" i="2"/>
  <c r="I80" i="2"/>
  <c r="I100" i="2"/>
  <c r="I124" i="2"/>
  <c r="I144" i="2"/>
  <c r="I164" i="2"/>
  <c r="I188" i="2"/>
  <c r="I208" i="2"/>
  <c r="I228" i="2"/>
  <c r="I252" i="2"/>
  <c r="I272" i="2"/>
  <c r="I292" i="2"/>
  <c r="I316" i="2"/>
  <c r="I336" i="2"/>
  <c r="I356" i="2"/>
  <c r="I380" i="2"/>
  <c r="I400" i="2"/>
  <c r="I420" i="2"/>
  <c r="I444" i="2"/>
  <c r="I464" i="2"/>
  <c r="I484" i="2"/>
  <c r="I35" i="2"/>
  <c r="I29" i="2"/>
  <c r="I49" i="2"/>
  <c r="I73" i="2"/>
  <c r="I93" i="2"/>
  <c r="I113" i="2"/>
  <c r="I137" i="2"/>
  <c r="I157" i="2"/>
  <c r="I177" i="2"/>
  <c r="I201" i="2"/>
  <c r="I221" i="2"/>
  <c r="I241" i="2"/>
  <c r="I265" i="2"/>
  <c r="I285" i="2"/>
  <c r="I305" i="2"/>
  <c r="I329" i="2"/>
  <c r="I349" i="2"/>
  <c r="I369" i="2"/>
  <c r="I393" i="2"/>
  <c r="I413" i="2"/>
  <c r="I433" i="2"/>
  <c r="I457" i="2"/>
  <c r="I477" i="2"/>
  <c r="I15" i="2"/>
  <c r="I22" i="2"/>
  <c r="I42" i="2"/>
  <c r="I62" i="2"/>
  <c r="I86" i="2"/>
  <c r="I106" i="2"/>
  <c r="I126" i="2"/>
  <c r="I150" i="2"/>
  <c r="I170" i="2"/>
  <c r="I190" i="2"/>
  <c r="I214" i="2"/>
  <c r="I234" i="2"/>
  <c r="I254" i="2"/>
  <c r="I278" i="2"/>
  <c r="I298" i="2"/>
  <c r="I318" i="2"/>
  <c r="I342" i="2"/>
  <c r="I362" i="2"/>
  <c r="I382" i="2"/>
  <c r="I406" i="2"/>
  <c r="I426" i="2"/>
  <c r="I446" i="2"/>
  <c r="I470" i="2"/>
  <c r="I490" i="2"/>
  <c r="I91" i="2"/>
  <c r="I187" i="2"/>
  <c r="I267" i="2"/>
  <c r="I347" i="2"/>
  <c r="I443" i="2"/>
  <c r="I63" i="2"/>
  <c r="I143" i="2"/>
  <c r="I239" i="2"/>
  <c r="I319" i="2"/>
  <c r="I399" i="2"/>
  <c r="I495" i="2"/>
  <c r="I115" i="2"/>
  <c r="I195" i="2"/>
  <c r="I291" i="2"/>
  <c r="I371" i="2"/>
  <c r="I451" i="2"/>
  <c r="I103" i="2"/>
  <c r="I183" i="2"/>
  <c r="I263" i="2"/>
  <c r="I359" i="2"/>
  <c r="I439" i="2"/>
  <c r="N8" i="2"/>
  <c r="O116" i="2"/>
  <c r="O204" i="2"/>
  <c r="O312" i="2"/>
  <c r="O412" i="2"/>
  <c r="O13" i="2"/>
  <c r="O109" i="2"/>
  <c r="O213" i="2"/>
  <c r="O309" i="2"/>
  <c r="O417" i="2"/>
  <c r="O34" i="2"/>
  <c r="O122" i="2"/>
  <c r="O230" i="2"/>
  <c r="O330" i="2"/>
  <c r="O426" i="2"/>
  <c r="O127" i="2"/>
  <c r="O155" i="2"/>
  <c r="O291" i="2"/>
  <c r="O151" i="2"/>
  <c r="O219" i="2"/>
  <c r="N80" i="2"/>
  <c r="N164" i="2"/>
  <c r="N236" i="2"/>
  <c r="N312" i="2"/>
  <c r="N388" i="2"/>
  <c r="N468" i="2"/>
  <c r="N33" i="2"/>
  <c r="N109" i="2"/>
  <c r="N169" i="2"/>
  <c r="N221" i="2"/>
  <c r="N281" i="2"/>
  <c r="N337" i="2"/>
  <c r="N393" i="2"/>
  <c r="N449" i="2"/>
  <c r="N18" i="2"/>
  <c r="N70" i="2"/>
  <c r="N130" i="2"/>
  <c r="N190" i="2"/>
  <c r="N242" i="2"/>
  <c r="N302" i="2"/>
  <c r="N358" i="2"/>
  <c r="N414" i="2"/>
  <c r="N470" i="2"/>
  <c r="N127" i="2"/>
  <c r="N335" i="2"/>
  <c r="N251" i="2"/>
  <c r="N195" i="2"/>
  <c r="N403" i="2"/>
  <c r="N87" i="2"/>
  <c r="N311" i="2"/>
  <c r="N123" i="2"/>
  <c r="M28" i="2"/>
  <c r="M88" i="2"/>
  <c r="M140" i="2"/>
  <c r="M200" i="2"/>
  <c r="M260" i="2"/>
  <c r="M312" i="2"/>
  <c r="M372" i="2"/>
  <c r="M428" i="2"/>
  <c r="M484" i="2"/>
  <c r="M37" i="2"/>
  <c r="M97" i="2"/>
  <c r="M149" i="2"/>
  <c r="M209" i="2"/>
  <c r="M269" i="2"/>
  <c r="M321" i="2"/>
  <c r="M381" i="2"/>
  <c r="M437" i="2"/>
  <c r="M493" i="2"/>
  <c r="M50" i="2"/>
  <c r="M110" i="2"/>
  <c r="M162" i="2"/>
  <c r="M218" i="2"/>
  <c r="M262" i="2"/>
  <c r="M302" i="2"/>
  <c r="M346" i="2"/>
  <c r="M390" i="2"/>
  <c r="M430" i="2"/>
  <c r="M474" i="2"/>
  <c r="M99" i="2"/>
  <c r="M259" i="2"/>
  <c r="M451" i="2"/>
  <c r="M183" i="2"/>
  <c r="M343" i="2"/>
  <c r="M75" i="2"/>
  <c r="M251" i="2"/>
  <c r="M411" i="2"/>
  <c r="M143" i="2"/>
  <c r="M319" i="2"/>
  <c r="M479" i="2"/>
  <c r="L40" i="2"/>
  <c r="L84" i="2"/>
  <c r="L124" i="2"/>
  <c r="L168" i="2"/>
  <c r="L212" i="2"/>
  <c r="L252" i="2"/>
  <c r="L296" i="2"/>
  <c r="L340" i="2"/>
  <c r="L380" i="2"/>
  <c r="L424" i="2"/>
  <c r="L468" i="2"/>
  <c r="L43" i="2"/>
  <c r="L49" i="2"/>
  <c r="L93" i="2"/>
  <c r="L133" i="2"/>
  <c r="L177" i="2"/>
  <c r="L221" i="2"/>
  <c r="L261" i="2"/>
  <c r="L305" i="2"/>
  <c r="L349" i="2"/>
  <c r="L389" i="2"/>
  <c r="L433" i="2"/>
  <c r="L477" i="2"/>
  <c r="L30" i="2"/>
  <c r="L74" i="2"/>
  <c r="L118" i="2"/>
  <c r="L158" i="2"/>
  <c r="L202" i="2"/>
  <c r="L246" i="2"/>
  <c r="L286" i="2"/>
  <c r="L330" i="2"/>
  <c r="L374" i="2"/>
  <c r="L414" i="2"/>
  <c r="L458" i="2"/>
  <c r="L19" i="2"/>
  <c r="L159" i="2"/>
  <c r="L335" i="2"/>
  <c r="L75" i="2"/>
  <c r="L67" i="2"/>
  <c r="L243" i="2"/>
  <c r="L419" i="2"/>
  <c r="L443" i="2"/>
  <c r="L199" i="2"/>
  <c r="L375" i="2"/>
  <c r="L123" i="2"/>
  <c r="K12" i="2"/>
  <c r="K56" i="2"/>
  <c r="K96" i="2"/>
  <c r="K140" i="2"/>
  <c r="K184" i="2"/>
  <c r="K224" i="2"/>
  <c r="K268" i="2"/>
  <c r="K312" i="2"/>
  <c r="K352" i="2"/>
  <c r="K396" i="2"/>
  <c r="K440" i="2"/>
  <c r="K480" i="2"/>
  <c r="K21" i="2"/>
  <c r="K65" i="2"/>
  <c r="K105" i="2"/>
  <c r="K149" i="2"/>
  <c r="K193" i="2"/>
  <c r="K233" i="2"/>
  <c r="K277" i="2"/>
  <c r="K321" i="2"/>
  <c r="K361" i="2"/>
  <c r="K405" i="2"/>
  <c r="K449" i="2"/>
  <c r="K489" i="2"/>
  <c r="K38" i="2"/>
  <c r="K82" i="2"/>
  <c r="K122" i="2"/>
  <c r="K166" i="2"/>
  <c r="K210" i="2"/>
  <c r="K250" i="2"/>
  <c r="K294" i="2"/>
  <c r="K338" i="2"/>
  <c r="K378" i="2"/>
  <c r="K422" i="2"/>
  <c r="K466" i="2"/>
  <c r="K43" i="2"/>
  <c r="K211" i="2"/>
  <c r="K387" i="2"/>
  <c r="K255" i="2"/>
  <c r="K135" i="2"/>
  <c r="K311" i="2"/>
  <c r="K471" i="2"/>
  <c r="K123" i="2"/>
  <c r="K299" i="2"/>
  <c r="K459" i="2"/>
  <c r="K271" i="2"/>
  <c r="J28" i="2"/>
  <c r="J68" i="2"/>
  <c r="J112" i="2"/>
  <c r="J156" i="2"/>
  <c r="J196" i="2"/>
  <c r="J240" i="2"/>
  <c r="J284" i="2"/>
  <c r="J324" i="2"/>
  <c r="J368" i="2"/>
  <c r="J412" i="2"/>
  <c r="J452" i="2"/>
  <c r="J492" i="2"/>
  <c r="J21" i="2"/>
  <c r="J53" i="2"/>
  <c r="J85" i="2"/>
  <c r="J117" i="2"/>
  <c r="J149" i="2"/>
  <c r="J181" i="2"/>
  <c r="J213" i="2"/>
  <c r="J245" i="2"/>
  <c r="J277" i="2"/>
  <c r="J309" i="2"/>
  <c r="J341" i="2"/>
  <c r="J373" i="2"/>
  <c r="J405" i="2"/>
  <c r="J437" i="2"/>
  <c r="J469" i="2"/>
  <c r="J43" i="2"/>
  <c r="J38" i="2"/>
  <c r="J70" i="2"/>
  <c r="J102" i="2"/>
  <c r="J134" i="2"/>
  <c r="J162" i="2"/>
  <c r="J182" i="2"/>
  <c r="J202" i="2"/>
  <c r="J226" i="2"/>
  <c r="J246" i="2"/>
  <c r="J266" i="2"/>
  <c r="J290" i="2"/>
  <c r="J310" i="2"/>
  <c r="J330" i="2"/>
  <c r="J354" i="2"/>
  <c r="J374" i="2"/>
  <c r="J394" i="2"/>
  <c r="J418" i="2"/>
  <c r="J438" i="2"/>
  <c r="J458" i="2"/>
  <c r="J482" i="2"/>
  <c r="J27" i="2"/>
  <c r="J99" i="2"/>
  <c r="J195" i="2"/>
  <c r="J275" i="2"/>
  <c r="J355" i="2"/>
  <c r="J451" i="2"/>
  <c r="J87" i="2"/>
  <c r="J167" i="2"/>
  <c r="J263" i="2"/>
  <c r="J343" i="2"/>
  <c r="J423" i="2"/>
  <c r="J75" i="2"/>
  <c r="J155" i="2"/>
  <c r="J235" i="2"/>
  <c r="J331" i="2"/>
  <c r="J411" i="2"/>
  <c r="J491" i="2"/>
  <c r="J143" i="2"/>
  <c r="J223" i="2"/>
  <c r="J303" i="2"/>
  <c r="J399" i="2"/>
  <c r="J479" i="2"/>
  <c r="I20" i="2"/>
  <c r="I44" i="2"/>
  <c r="I64" i="2"/>
  <c r="I84" i="2"/>
  <c r="I108" i="2"/>
  <c r="I128" i="2"/>
  <c r="I148" i="2"/>
  <c r="I172" i="2"/>
  <c r="I192" i="2"/>
  <c r="I212" i="2"/>
  <c r="I236" i="2"/>
  <c r="I256" i="2"/>
  <c r="I276" i="2"/>
  <c r="I300" i="2"/>
  <c r="I320" i="2"/>
  <c r="I340" i="2"/>
  <c r="I364" i="2"/>
  <c r="I384" i="2"/>
  <c r="I404" i="2"/>
  <c r="I428" i="2"/>
  <c r="I448" i="2"/>
  <c r="I468" i="2"/>
  <c r="I492" i="2"/>
  <c r="I13" i="2"/>
  <c r="I33" i="2"/>
  <c r="I57" i="2"/>
  <c r="I77" i="2"/>
  <c r="I97" i="2"/>
  <c r="I121" i="2"/>
  <c r="I141" i="2"/>
  <c r="I161" i="2"/>
  <c r="I185" i="2"/>
  <c r="I205" i="2"/>
  <c r="I225" i="2"/>
  <c r="I249" i="2"/>
  <c r="I269" i="2"/>
  <c r="I289" i="2"/>
  <c r="I313" i="2"/>
  <c r="I333" i="2"/>
  <c r="I353" i="2"/>
  <c r="I377" i="2"/>
  <c r="I397" i="2"/>
  <c r="I417" i="2"/>
  <c r="I441" i="2"/>
  <c r="I461" i="2"/>
  <c r="I481" i="2"/>
  <c r="I31" i="2"/>
  <c r="I26" i="2"/>
  <c r="I46" i="2"/>
  <c r="I70" i="2"/>
  <c r="I90" i="2"/>
  <c r="I110" i="2"/>
  <c r="I134" i="2"/>
  <c r="I154" i="2"/>
  <c r="I174" i="2"/>
  <c r="I198" i="2"/>
  <c r="I218" i="2"/>
  <c r="I238" i="2"/>
  <c r="I262" i="2"/>
  <c r="I282" i="2"/>
  <c r="I302" i="2"/>
  <c r="I326" i="2"/>
  <c r="I346" i="2"/>
  <c r="I366" i="2"/>
  <c r="I390" i="2"/>
  <c r="I410" i="2"/>
  <c r="I430" i="2"/>
  <c r="I454" i="2"/>
  <c r="I474" i="2"/>
  <c r="I494" i="2"/>
  <c r="I123" i="2"/>
  <c r="I203" i="2"/>
  <c r="I283" i="2"/>
  <c r="I379" i="2"/>
  <c r="I459" i="2"/>
  <c r="I79" i="2"/>
  <c r="I175" i="2"/>
  <c r="I255" i="2"/>
  <c r="I335" i="2"/>
  <c r="I431" i="2"/>
  <c r="I51" i="2"/>
  <c r="I131" i="2"/>
  <c r="I227" i="2"/>
  <c r="I307" i="2"/>
  <c r="I387" i="2"/>
  <c r="I483" i="2"/>
  <c r="I119" i="2"/>
  <c r="I199" i="2"/>
  <c r="I295" i="2"/>
  <c r="I375" i="2"/>
  <c r="I455" i="2"/>
  <c r="L8" i="2"/>
  <c r="O120" i="2"/>
  <c r="O228" i="2"/>
  <c r="O324" i="2"/>
  <c r="O428" i="2"/>
  <c r="O21" i="2"/>
  <c r="O125" i="2"/>
  <c r="O225" i="2"/>
  <c r="O333" i="2"/>
  <c r="O421" i="2"/>
  <c r="O38" i="2"/>
  <c r="O146" i="2"/>
  <c r="O234" i="2"/>
  <c r="O342" i="2"/>
  <c r="O442" i="2"/>
  <c r="O191" i="2"/>
  <c r="O235" i="2"/>
  <c r="O371" i="2"/>
  <c r="O183" i="2"/>
  <c r="O379" i="2"/>
  <c r="N100" i="2"/>
  <c r="N168" i="2"/>
  <c r="N248" i="2"/>
  <c r="N324" i="2"/>
  <c r="N396" i="2"/>
  <c r="N472" i="2"/>
  <c r="N49" i="2"/>
  <c r="N113" i="2"/>
  <c r="N173" i="2"/>
  <c r="N233" i="2"/>
  <c r="N285" i="2"/>
  <c r="N345" i="2"/>
  <c r="N401" i="2"/>
  <c r="N457" i="2"/>
  <c r="N22" i="2"/>
  <c r="N82" i="2"/>
  <c r="N134" i="2"/>
  <c r="N194" i="2"/>
  <c r="N254" i="2"/>
  <c r="N306" i="2"/>
  <c r="N366" i="2"/>
  <c r="N422" i="2"/>
  <c r="N478" i="2"/>
  <c r="N143" i="2"/>
  <c r="N383" i="2"/>
  <c r="N299" i="2"/>
  <c r="N211" i="2"/>
  <c r="N451" i="2"/>
  <c r="N103" i="2"/>
  <c r="N343" i="2"/>
  <c r="N187" i="2"/>
  <c r="M36" i="2"/>
  <c r="M92" i="2"/>
  <c r="M152" i="2"/>
  <c r="M204" i="2"/>
  <c r="M264" i="2"/>
  <c r="M324" i="2"/>
  <c r="M376" i="2"/>
  <c r="M436" i="2"/>
  <c r="M492" i="2"/>
  <c r="M45" i="2"/>
  <c r="M101" i="2"/>
  <c r="M161" i="2"/>
  <c r="M213" i="2"/>
  <c r="M273" i="2"/>
  <c r="M333" i="2"/>
  <c r="M385" i="2"/>
  <c r="M445" i="2"/>
  <c r="M19" i="2"/>
  <c r="M58" i="2"/>
  <c r="M114" i="2"/>
  <c r="M174" i="2"/>
  <c r="M222" i="2"/>
  <c r="M266" i="2"/>
  <c r="M310" i="2"/>
  <c r="M350" i="2"/>
  <c r="M394" i="2"/>
  <c r="M438" i="2"/>
  <c r="M478" i="2"/>
  <c r="M115" i="2"/>
  <c r="M291" i="2"/>
  <c r="M467" i="2"/>
  <c r="M199" i="2"/>
  <c r="M375" i="2"/>
  <c r="M91" i="2"/>
  <c r="M267" i="2"/>
  <c r="M443" i="2"/>
  <c r="M159" i="2"/>
  <c r="M335" i="2"/>
  <c r="M419" i="2"/>
  <c r="L44" i="2"/>
  <c r="L88" i="2"/>
  <c r="L132" i="2"/>
  <c r="L172" i="2"/>
  <c r="L216" i="2"/>
  <c r="L260" i="2"/>
  <c r="L300" i="2"/>
  <c r="L344" i="2"/>
  <c r="L388" i="2"/>
  <c r="L428" i="2"/>
  <c r="L472" i="2"/>
  <c r="L13" i="2"/>
  <c r="L53" i="2"/>
  <c r="L97" i="2"/>
  <c r="L141" i="2"/>
  <c r="L181" i="2"/>
  <c r="L225" i="2"/>
  <c r="L269" i="2"/>
  <c r="L309" i="2"/>
  <c r="L353" i="2"/>
  <c r="L397" i="2"/>
  <c r="L437" i="2"/>
  <c r="L481" i="2"/>
  <c r="L38" i="2"/>
  <c r="L78" i="2"/>
  <c r="L122" i="2"/>
  <c r="L166" i="2"/>
  <c r="L206" i="2"/>
  <c r="L250" i="2"/>
  <c r="L294" i="2"/>
  <c r="L334" i="2"/>
  <c r="L378" i="2"/>
  <c r="L422" i="2"/>
  <c r="L462" i="2"/>
  <c r="L27" i="2"/>
  <c r="L191" i="2"/>
  <c r="L351" i="2"/>
  <c r="L155" i="2"/>
  <c r="L99" i="2"/>
  <c r="L259" i="2"/>
  <c r="L435" i="2"/>
  <c r="L55" i="2"/>
  <c r="L215" i="2"/>
  <c r="L391" i="2"/>
  <c r="L171" i="2"/>
  <c r="K16" i="2"/>
  <c r="K60" i="2"/>
  <c r="K104" i="2"/>
  <c r="K144" i="2"/>
  <c r="K188" i="2"/>
  <c r="K232" i="2"/>
  <c r="K272" i="2"/>
  <c r="K316" i="2"/>
  <c r="K360" i="2"/>
  <c r="K400" i="2"/>
  <c r="K444" i="2"/>
  <c r="K488" i="2"/>
  <c r="K25" i="2"/>
  <c r="K69" i="2"/>
  <c r="K113" i="2"/>
  <c r="K153" i="2"/>
  <c r="K197" i="2"/>
  <c r="K241" i="2"/>
  <c r="K281" i="2"/>
  <c r="K325" i="2"/>
  <c r="K369" i="2"/>
  <c r="K409" i="2"/>
  <c r="K453" i="2"/>
  <c r="K11" i="2"/>
  <c r="K42" i="2"/>
  <c r="K86" i="2"/>
  <c r="K130" i="2"/>
  <c r="K170" i="2"/>
  <c r="K214" i="2"/>
  <c r="K258" i="2"/>
  <c r="K298" i="2"/>
  <c r="K342" i="2"/>
  <c r="K386" i="2"/>
  <c r="K426" i="2"/>
  <c r="K470" i="2"/>
  <c r="K67" i="2"/>
  <c r="K227" i="2"/>
  <c r="K403" i="2"/>
  <c r="K335" i="2"/>
  <c r="K151" i="2"/>
  <c r="K327" i="2"/>
  <c r="K143" i="2"/>
  <c r="K139" i="2"/>
  <c r="K315" i="2"/>
  <c r="K491" i="2"/>
  <c r="K303" i="2"/>
  <c r="J32" i="2"/>
  <c r="J76" i="2"/>
  <c r="J116" i="2"/>
  <c r="J160" i="2"/>
  <c r="J204" i="2"/>
  <c r="J244" i="2"/>
  <c r="J288" i="2"/>
  <c r="J332" i="2"/>
  <c r="J372" i="2"/>
  <c r="J416" i="2"/>
  <c r="J460" i="2"/>
  <c r="J15" i="2"/>
  <c r="J25" i="2"/>
  <c r="J57" i="2"/>
  <c r="J89" i="2"/>
  <c r="J121" i="2"/>
  <c r="J153" i="2"/>
  <c r="J185" i="2"/>
  <c r="J217" i="2"/>
  <c r="J249" i="2"/>
  <c r="J281" i="2"/>
  <c r="J313" i="2"/>
  <c r="J345" i="2"/>
  <c r="J377" i="2"/>
  <c r="J409" i="2"/>
  <c r="J441" i="2"/>
  <c r="J473" i="2"/>
  <c r="J55" i="2"/>
  <c r="J42" i="2"/>
  <c r="J74" i="2"/>
  <c r="J106" i="2"/>
  <c r="J138" i="2"/>
  <c r="J166" i="2"/>
  <c r="J186" i="2"/>
  <c r="J210" i="2"/>
  <c r="J230" i="2"/>
  <c r="J250" i="2"/>
  <c r="J274" i="2"/>
  <c r="J294" i="2"/>
  <c r="J314" i="2"/>
  <c r="J338" i="2"/>
  <c r="J358" i="2"/>
  <c r="J378" i="2"/>
  <c r="J402" i="2"/>
  <c r="J422" i="2"/>
  <c r="J442" i="2"/>
  <c r="J466" i="2"/>
  <c r="J486" i="2"/>
  <c r="J39" i="2"/>
  <c r="J131" i="2"/>
  <c r="J211" i="2"/>
  <c r="J291" i="2"/>
  <c r="J387" i="2"/>
  <c r="J467" i="2"/>
  <c r="J103" i="2"/>
  <c r="J199" i="2"/>
  <c r="J279" i="2"/>
  <c r="J359" i="2"/>
  <c r="J455" i="2"/>
  <c r="J91" i="2"/>
  <c r="J171" i="2"/>
  <c r="J267" i="2"/>
  <c r="J347" i="2"/>
  <c r="J427" i="2"/>
  <c r="J79" i="2"/>
  <c r="J159" i="2"/>
  <c r="J239" i="2"/>
  <c r="J335" i="2"/>
  <c r="J415" i="2"/>
  <c r="J495" i="2"/>
  <c r="I28" i="2"/>
  <c r="I48" i="2"/>
  <c r="I68" i="2"/>
  <c r="I92" i="2"/>
  <c r="I112" i="2"/>
  <c r="I132" i="2"/>
  <c r="I156" i="2"/>
  <c r="I176" i="2"/>
  <c r="I196" i="2"/>
  <c r="I220" i="2"/>
  <c r="I240" i="2"/>
  <c r="I260" i="2"/>
  <c r="I284" i="2"/>
  <c r="I304" i="2"/>
  <c r="I324" i="2"/>
  <c r="I348" i="2"/>
  <c r="I368" i="2"/>
  <c r="I388" i="2"/>
  <c r="I412" i="2"/>
  <c r="I432" i="2"/>
  <c r="I452" i="2"/>
  <c r="I476" i="2"/>
  <c r="I11" i="2"/>
  <c r="I17" i="2"/>
  <c r="I41" i="2"/>
  <c r="I61" i="2"/>
  <c r="I81" i="2"/>
  <c r="I105" i="2"/>
  <c r="I125" i="2"/>
  <c r="I145" i="2"/>
  <c r="I169" i="2"/>
  <c r="I189" i="2"/>
  <c r="I209" i="2"/>
  <c r="I233" i="2"/>
  <c r="I253" i="2"/>
  <c r="I273" i="2"/>
  <c r="I297" i="2"/>
  <c r="I317" i="2"/>
  <c r="I337" i="2"/>
  <c r="I361" i="2"/>
  <c r="I381" i="2"/>
  <c r="I401" i="2"/>
  <c r="I425" i="2"/>
  <c r="I445" i="2"/>
  <c r="I465" i="2"/>
  <c r="I489" i="2"/>
  <c r="I39" i="2"/>
  <c r="I30" i="2"/>
  <c r="I54" i="2"/>
  <c r="I74" i="2"/>
  <c r="I94" i="2"/>
  <c r="I118" i="2"/>
  <c r="I138" i="2"/>
  <c r="I158" i="2"/>
  <c r="I182" i="2"/>
  <c r="I202" i="2"/>
  <c r="I222" i="2"/>
  <c r="I246" i="2"/>
  <c r="I266" i="2"/>
  <c r="I286" i="2"/>
  <c r="I310" i="2"/>
  <c r="I330" i="2"/>
  <c r="I350" i="2"/>
  <c r="I374" i="2"/>
  <c r="I394" i="2"/>
  <c r="I414" i="2"/>
  <c r="I438" i="2"/>
  <c r="I458" i="2"/>
  <c r="I478" i="2"/>
  <c r="I59" i="2"/>
  <c r="I139" i="2"/>
  <c r="I219" i="2"/>
  <c r="I315" i="2"/>
  <c r="I395" i="2"/>
  <c r="I475" i="2"/>
  <c r="I111" i="2"/>
  <c r="I191" i="2"/>
  <c r="I271" i="2"/>
  <c r="I367" i="2"/>
  <c r="I447" i="2"/>
  <c r="I67" i="2"/>
  <c r="I163" i="2"/>
  <c r="I243" i="2"/>
  <c r="I323" i="2"/>
  <c r="I419" i="2"/>
  <c r="I55" i="2"/>
  <c r="I135" i="2"/>
  <c r="I231" i="2"/>
  <c r="I311" i="2"/>
  <c r="I391" i="2"/>
  <c r="I487" i="2"/>
  <c r="K8" i="2"/>
  <c r="H487" i="2" l="1"/>
  <c r="H391" i="2"/>
  <c r="H311" i="2"/>
  <c r="H231" i="2"/>
  <c r="H135" i="2"/>
  <c r="H55" i="2"/>
  <c r="H419" i="2"/>
  <c r="H323" i="2"/>
  <c r="H243" i="2"/>
  <c r="H163" i="2"/>
  <c r="H67" i="2"/>
  <c r="H447" i="2"/>
  <c r="H367" i="2"/>
  <c r="H271" i="2"/>
  <c r="H191" i="2"/>
  <c r="H111" i="2"/>
  <c r="H475" i="2"/>
  <c r="H395" i="2"/>
  <c r="H315" i="2"/>
  <c r="H219" i="2"/>
  <c r="H139" i="2"/>
  <c r="H59" i="2"/>
  <c r="H478" i="2"/>
  <c r="H458" i="2"/>
  <c r="H438" i="2"/>
  <c r="H414" i="2"/>
  <c r="H394" i="2"/>
  <c r="H374" i="2"/>
  <c r="H350" i="2"/>
  <c r="H330" i="2"/>
  <c r="H310" i="2"/>
  <c r="H286" i="2"/>
  <c r="H266" i="2"/>
  <c r="H246" i="2"/>
  <c r="H222" i="2"/>
  <c r="H202" i="2"/>
  <c r="H182" i="2"/>
  <c r="H158" i="2"/>
  <c r="H138" i="2"/>
  <c r="H118" i="2"/>
  <c r="H94" i="2"/>
  <c r="H74" i="2"/>
  <c r="H54" i="2"/>
  <c r="H30" i="2"/>
  <c r="H39" i="2"/>
  <c r="H489" i="2"/>
  <c r="H465" i="2"/>
  <c r="H445" i="2"/>
  <c r="H425" i="2"/>
  <c r="H401" i="2"/>
  <c r="H381" i="2"/>
  <c r="H361" i="2"/>
  <c r="H337" i="2"/>
  <c r="H317" i="2"/>
  <c r="H297" i="2"/>
  <c r="H273" i="2"/>
  <c r="H253" i="2"/>
  <c r="H233" i="2"/>
  <c r="H209" i="2"/>
  <c r="H189" i="2"/>
  <c r="H169" i="2"/>
  <c r="H145" i="2"/>
  <c r="H125" i="2"/>
  <c r="H105" i="2"/>
  <c r="H81" i="2"/>
  <c r="H61" i="2"/>
  <c r="H41" i="2"/>
  <c r="H17" i="2"/>
  <c r="H11" i="2"/>
  <c r="H476" i="2"/>
  <c r="H452" i="2"/>
  <c r="H432" i="2"/>
  <c r="H412" i="2"/>
  <c r="H388" i="2"/>
  <c r="H368" i="2"/>
  <c r="H348" i="2"/>
  <c r="H324" i="2"/>
  <c r="H304" i="2"/>
  <c r="H284" i="2"/>
  <c r="H260" i="2"/>
  <c r="H240" i="2"/>
  <c r="H220" i="2"/>
  <c r="H196" i="2"/>
  <c r="H176" i="2"/>
  <c r="H156" i="2"/>
  <c r="H132" i="2"/>
  <c r="H112" i="2"/>
  <c r="H92" i="2"/>
  <c r="H68" i="2"/>
  <c r="H48" i="2"/>
  <c r="H28" i="2"/>
  <c r="H455" i="2"/>
  <c r="H375" i="2"/>
  <c r="H295" i="2"/>
  <c r="H199" i="2"/>
  <c r="H119" i="2"/>
  <c r="H483" i="2"/>
  <c r="H387" i="2"/>
  <c r="H307" i="2"/>
  <c r="H227" i="2"/>
  <c r="H131" i="2"/>
  <c r="H51" i="2"/>
  <c r="H431" i="2"/>
  <c r="H335" i="2"/>
  <c r="H255" i="2"/>
  <c r="H175" i="2"/>
  <c r="H79" i="2"/>
  <c r="H459" i="2"/>
  <c r="H379" i="2"/>
  <c r="H283" i="2"/>
  <c r="H203" i="2"/>
  <c r="H123" i="2"/>
  <c r="H494" i="2"/>
  <c r="H474" i="2"/>
  <c r="H454" i="2"/>
  <c r="H430" i="2"/>
  <c r="H410" i="2"/>
  <c r="H390" i="2"/>
  <c r="H366" i="2"/>
  <c r="H346" i="2"/>
  <c r="H326" i="2"/>
  <c r="H302" i="2"/>
  <c r="H282" i="2"/>
  <c r="H262" i="2"/>
  <c r="H238" i="2"/>
  <c r="H218" i="2"/>
  <c r="H198" i="2"/>
  <c r="H174" i="2"/>
  <c r="H154" i="2"/>
  <c r="H134" i="2"/>
  <c r="H110" i="2"/>
  <c r="H90" i="2"/>
  <c r="H70" i="2"/>
  <c r="H46" i="2"/>
  <c r="H26" i="2"/>
  <c r="H31" i="2"/>
  <c r="H481" i="2"/>
  <c r="H461" i="2"/>
  <c r="H441" i="2"/>
  <c r="H417" i="2"/>
  <c r="H397" i="2"/>
  <c r="H377" i="2"/>
  <c r="H353" i="2"/>
  <c r="H333" i="2"/>
  <c r="H313" i="2"/>
  <c r="H289" i="2"/>
  <c r="H269" i="2"/>
  <c r="H249" i="2"/>
  <c r="H225" i="2"/>
  <c r="H205" i="2"/>
  <c r="H185" i="2"/>
  <c r="H161" i="2"/>
  <c r="H141" i="2"/>
  <c r="H121" i="2"/>
  <c r="H97" i="2"/>
  <c r="H77" i="2"/>
  <c r="H57" i="2"/>
  <c r="H33" i="2"/>
  <c r="H13" i="2"/>
  <c r="H492" i="2"/>
  <c r="H468" i="2"/>
  <c r="H448" i="2"/>
  <c r="H428" i="2"/>
  <c r="H404" i="2"/>
  <c r="H384" i="2"/>
  <c r="H364" i="2"/>
  <c r="H340" i="2"/>
  <c r="H320" i="2"/>
  <c r="H300" i="2"/>
  <c r="H276" i="2"/>
  <c r="H256" i="2"/>
  <c r="H236" i="2"/>
  <c r="H212" i="2"/>
  <c r="H192" i="2"/>
  <c r="H172" i="2"/>
  <c r="H148" i="2"/>
  <c r="H128" i="2"/>
  <c r="H108" i="2"/>
  <c r="H84" i="2"/>
  <c r="H64" i="2"/>
  <c r="H44" i="2"/>
  <c r="H20" i="2"/>
  <c r="H439" i="2"/>
  <c r="H359" i="2"/>
  <c r="H263" i="2"/>
  <c r="H183" i="2"/>
  <c r="H103" i="2"/>
  <c r="H451" i="2"/>
  <c r="H371" i="2"/>
  <c r="H291" i="2"/>
  <c r="H195" i="2"/>
  <c r="H115" i="2"/>
  <c r="H495" i="2"/>
  <c r="H399" i="2"/>
  <c r="H319" i="2"/>
  <c r="H239" i="2"/>
  <c r="H143" i="2"/>
  <c r="H63" i="2"/>
  <c r="H443" i="2"/>
  <c r="H347" i="2"/>
  <c r="H267" i="2"/>
  <c r="H187" i="2"/>
  <c r="H91" i="2"/>
  <c r="H490" i="2"/>
  <c r="H470" i="2"/>
  <c r="H446" i="2"/>
  <c r="H426" i="2"/>
  <c r="H406" i="2"/>
  <c r="H382" i="2"/>
  <c r="H362" i="2"/>
  <c r="H342" i="2"/>
  <c r="H318" i="2"/>
  <c r="H298" i="2"/>
  <c r="H278" i="2"/>
  <c r="H254" i="2"/>
  <c r="H234" i="2"/>
  <c r="H214" i="2"/>
  <c r="H190" i="2"/>
  <c r="H170" i="2"/>
  <c r="H150" i="2"/>
  <c r="H126" i="2"/>
  <c r="H106" i="2"/>
  <c r="H86" i="2"/>
  <c r="H62" i="2"/>
  <c r="H42" i="2"/>
  <c r="H22" i="2"/>
  <c r="H15" i="2"/>
  <c r="H477" i="2"/>
  <c r="H457" i="2"/>
  <c r="H433" i="2"/>
  <c r="H413" i="2"/>
  <c r="H393" i="2"/>
  <c r="H369" i="2"/>
  <c r="H349" i="2"/>
  <c r="H329" i="2"/>
  <c r="H305" i="2"/>
  <c r="H285" i="2"/>
  <c r="H265" i="2"/>
  <c r="H241" i="2"/>
  <c r="H221" i="2"/>
  <c r="H201" i="2"/>
  <c r="H177" i="2"/>
  <c r="H157" i="2"/>
  <c r="H137" i="2"/>
  <c r="H113" i="2"/>
  <c r="H93" i="2"/>
  <c r="H73" i="2"/>
  <c r="H49" i="2"/>
  <c r="H29" i="2"/>
  <c r="H35" i="2"/>
  <c r="H484" i="2"/>
  <c r="H464" i="2"/>
  <c r="H444" i="2"/>
  <c r="H420" i="2"/>
  <c r="H400" i="2"/>
  <c r="H380" i="2"/>
  <c r="H356" i="2"/>
  <c r="H336" i="2"/>
  <c r="H316" i="2"/>
  <c r="H292" i="2"/>
  <c r="H272" i="2"/>
  <c r="H252" i="2"/>
  <c r="H228" i="2"/>
  <c r="H208" i="2"/>
  <c r="H188" i="2"/>
  <c r="H164" i="2"/>
  <c r="H144" i="2"/>
  <c r="H124" i="2"/>
  <c r="H100" i="2"/>
  <c r="H80" i="2"/>
  <c r="H60" i="2"/>
  <c r="H36" i="2"/>
  <c r="H16" i="2"/>
  <c r="H423" i="2"/>
  <c r="H327" i="2"/>
  <c r="H247" i="2"/>
  <c r="H167" i="2"/>
  <c r="H71" i="2"/>
  <c r="H435" i="2"/>
  <c r="H355" i="2"/>
  <c r="H259" i="2"/>
  <c r="H179" i="2"/>
  <c r="H99" i="2"/>
  <c r="H463" i="2"/>
  <c r="H383" i="2"/>
  <c r="H303" i="2"/>
  <c r="H207" i="2"/>
  <c r="H127" i="2"/>
  <c r="H47" i="2"/>
  <c r="H411" i="2"/>
  <c r="H331" i="2"/>
  <c r="H251" i="2"/>
  <c r="H155" i="2"/>
  <c r="H75" i="2"/>
  <c r="H486" i="2"/>
  <c r="H462" i="2"/>
  <c r="H442" i="2"/>
  <c r="H422" i="2"/>
  <c r="H398" i="2"/>
  <c r="H378" i="2"/>
  <c r="H358" i="2"/>
  <c r="H334" i="2"/>
  <c r="H314" i="2"/>
  <c r="H294" i="2"/>
  <c r="H270" i="2"/>
  <c r="H250" i="2"/>
  <c r="H230" i="2"/>
  <c r="H206" i="2"/>
  <c r="H186" i="2"/>
  <c r="H166" i="2"/>
  <c r="H142" i="2"/>
  <c r="H122" i="2"/>
  <c r="H102" i="2"/>
  <c r="H78" i="2"/>
  <c r="H58" i="2"/>
  <c r="H38" i="2"/>
  <c r="H14" i="2"/>
  <c r="H493" i="2"/>
  <c r="H473" i="2"/>
  <c r="H449" i="2"/>
  <c r="H429" i="2"/>
  <c r="H409" i="2"/>
  <c r="H385" i="2"/>
  <c r="H365" i="2"/>
  <c r="H345" i="2"/>
  <c r="H321" i="2"/>
  <c r="H301" i="2"/>
  <c r="H281" i="2"/>
  <c r="H257" i="2"/>
  <c r="H237" i="2"/>
  <c r="H217" i="2"/>
  <c r="H193" i="2"/>
  <c r="H173" i="2"/>
  <c r="H153" i="2"/>
  <c r="H129" i="2"/>
  <c r="H109" i="2"/>
  <c r="H89" i="2"/>
  <c r="H65" i="2"/>
  <c r="H45" i="2"/>
  <c r="H25" i="2"/>
  <c r="H19" i="2"/>
  <c r="H480" i="2"/>
  <c r="H460" i="2"/>
  <c r="H436" i="2"/>
  <c r="H416" i="2"/>
  <c r="H396" i="2"/>
  <c r="H372" i="2"/>
  <c r="H352" i="2"/>
  <c r="H332" i="2"/>
  <c r="H308" i="2"/>
  <c r="H288" i="2"/>
  <c r="H268" i="2"/>
  <c r="H244" i="2"/>
  <c r="H224" i="2"/>
  <c r="H204" i="2"/>
  <c r="H180" i="2"/>
  <c r="H160" i="2"/>
  <c r="H140" i="2"/>
  <c r="H116" i="2"/>
  <c r="H96" i="2"/>
  <c r="H76" i="2"/>
  <c r="H52" i="2"/>
  <c r="H32" i="2"/>
  <c r="H12" i="2"/>
  <c r="H471" i="2"/>
  <c r="H407" i="2"/>
  <c r="H343" i="2"/>
  <c r="H279" i="2"/>
  <c r="H215" i="2"/>
  <c r="H151" i="2"/>
  <c r="H87" i="2"/>
  <c r="H467" i="2"/>
  <c r="H403" i="2"/>
  <c r="H339" i="2"/>
  <c r="H275" i="2"/>
  <c r="H211" i="2"/>
  <c r="H147" i="2"/>
  <c r="H83" i="2"/>
  <c r="H479" i="2"/>
  <c r="H415" i="2"/>
  <c r="H351" i="2"/>
  <c r="H287" i="2"/>
  <c r="H223" i="2"/>
  <c r="H159" i="2"/>
  <c r="H95" i="2"/>
  <c r="H491" i="2"/>
  <c r="H427" i="2"/>
  <c r="H363" i="2"/>
  <c r="H299" i="2"/>
  <c r="H235" i="2"/>
  <c r="H171" i="2"/>
  <c r="H107" i="2"/>
  <c r="H43" i="2"/>
  <c r="H482" i="2"/>
  <c r="H466" i="2"/>
  <c r="H450" i="2"/>
  <c r="H434" i="2"/>
  <c r="H418" i="2"/>
  <c r="H402" i="2"/>
  <c r="H386" i="2"/>
  <c r="H370" i="2"/>
  <c r="H354" i="2"/>
  <c r="H338" i="2"/>
  <c r="H322" i="2"/>
  <c r="H306" i="2"/>
  <c r="H290" i="2"/>
  <c r="H274" i="2"/>
  <c r="H258" i="2"/>
  <c r="H242" i="2"/>
  <c r="H226" i="2"/>
  <c r="H210" i="2"/>
  <c r="H194" i="2"/>
  <c r="H178" i="2"/>
  <c r="H162" i="2"/>
  <c r="H146" i="2"/>
  <c r="H130" i="2"/>
  <c r="H114" i="2"/>
  <c r="H98" i="2"/>
  <c r="H82" i="2"/>
  <c r="H66" i="2"/>
  <c r="H50" i="2"/>
  <c r="H34" i="2"/>
  <c r="H18" i="2"/>
  <c r="H23" i="2"/>
  <c r="H485" i="2"/>
  <c r="H469" i="2"/>
  <c r="H453" i="2"/>
  <c r="H437" i="2"/>
  <c r="H421" i="2"/>
  <c r="H405" i="2"/>
  <c r="H389" i="2"/>
  <c r="H373" i="2"/>
  <c r="H357" i="2"/>
  <c r="H341" i="2"/>
  <c r="H325" i="2"/>
  <c r="H309" i="2"/>
  <c r="H293" i="2"/>
  <c r="H277" i="2"/>
  <c r="H261" i="2"/>
  <c r="H245" i="2"/>
  <c r="H229" i="2"/>
  <c r="H213" i="2"/>
  <c r="H197" i="2"/>
  <c r="H181" i="2"/>
  <c r="H165" i="2"/>
  <c r="H149" i="2"/>
  <c r="H133" i="2"/>
  <c r="H117" i="2"/>
  <c r="H101" i="2"/>
  <c r="H85" i="2"/>
  <c r="H69" i="2"/>
  <c r="H53" i="2"/>
  <c r="H37" i="2"/>
  <c r="H21" i="2"/>
  <c r="H27" i="2"/>
  <c r="H488" i="2"/>
  <c r="H472" i="2"/>
  <c r="H456" i="2"/>
  <c r="H440" i="2"/>
  <c r="H424" i="2"/>
  <c r="H408" i="2"/>
  <c r="H392" i="2"/>
  <c r="H376" i="2"/>
  <c r="H360" i="2"/>
  <c r="H344" i="2"/>
  <c r="H328" i="2"/>
  <c r="H312" i="2"/>
  <c r="H296" i="2"/>
  <c r="H280" i="2"/>
  <c r="H264" i="2"/>
  <c r="H248" i="2"/>
  <c r="H232" i="2"/>
  <c r="H216" i="2"/>
  <c r="H200" i="2"/>
  <c r="H184" i="2"/>
  <c r="H168" i="2"/>
  <c r="H152" i="2"/>
  <c r="H136" i="2"/>
  <c r="H120" i="2"/>
  <c r="H104" i="2"/>
  <c r="H88" i="2"/>
  <c r="H72" i="2"/>
  <c r="H56" i="2"/>
  <c r="H40" i="2"/>
  <c r="H24" i="2"/>
  <c r="H9" i="2"/>
  <c r="H10" i="2"/>
  <c r="Q28" i="3"/>
  <c r="V2" i="3"/>
  <c r="Y2" i="3"/>
  <c r="Z2" i="3"/>
  <c r="AA2" i="3"/>
  <c r="AB2" i="3"/>
  <c r="U2" i="3"/>
  <c r="T2" i="3"/>
  <c r="Q25" i="3" l="1"/>
  <c r="Q27" i="3"/>
  <c r="Q22" i="3"/>
  <c r="Q26" i="3"/>
  <c r="Q23" i="3"/>
  <c r="Q24" i="3"/>
  <c r="Q7" i="2" l="1"/>
  <c r="Q6" i="2" l="1"/>
  <c r="F3" i="2" l="1"/>
  <c r="Q6" i="3"/>
  <c r="Q7" i="3"/>
  <c r="Q8" i="3"/>
  <c r="Q9" i="3"/>
  <c r="Q10" i="3"/>
  <c r="Q11" i="3"/>
  <c r="H8" i="2" l="1"/>
  <c r="C12" i="3"/>
  <c r="C11" i="3"/>
  <c r="C10" i="3"/>
  <c r="C9" i="3"/>
  <c r="C8" i="3"/>
  <c r="C5" i="3"/>
  <c r="C4" i="3"/>
  <c r="C3" i="3"/>
  <c r="R7" i="2" l="1"/>
  <c r="R6" i="2" s="1"/>
  <c r="C6" i="3"/>
  <c r="C7" i="3"/>
  <c r="P452" i="2" s="1"/>
  <c r="Q5" i="2"/>
  <c r="Q4" i="2"/>
  <c r="B18" i="6" l="1"/>
  <c r="P8" i="2"/>
  <c r="P50" i="2"/>
  <c r="P492" i="2"/>
  <c r="P219" i="2"/>
  <c r="P451" i="2"/>
  <c r="P56" i="2"/>
  <c r="P120" i="2"/>
  <c r="P91" i="2"/>
  <c r="P184" i="2"/>
  <c r="P387" i="2"/>
  <c r="P430" i="2"/>
  <c r="P385" i="2"/>
  <c r="P290" i="2"/>
  <c r="P176" i="2"/>
  <c r="P488" i="2"/>
  <c r="P260" i="2"/>
  <c r="P366" i="2"/>
  <c r="P347" i="2"/>
  <c r="P24" i="2"/>
  <c r="P196" i="2"/>
  <c r="P53" i="2"/>
  <c r="P483" i="2"/>
  <c r="P419" i="2"/>
  <c r="P355" i="2"/>
  <c r="P132" i="2"/>
  <c r="P384" i="2"/>
  <c r="P462" i="2"/>
  <c r="P398" i="2"/>
  <c r="P304" i="2"/>
  <c r="P472" i="2"/>
  <c r="P449" i="2"/>
  <c r="P252" i="2"/>
  <c r="P283" i="2"/>
  <c r="P155" i="2"/>
  <c r="P27" i="2"/>
  <c r="P178" i="2"/>
  <c r="P261" i="2"/>
  <c r="P444" i="2"/>
  <c r="P371" i="2"/>
  <c r="P478" i="2"/>
  <c r="P400" i="2"/>
  <c r="P352" i="2"/>
  <c r="P467" i="2"/>
  <c r="P403" i="2"/>
  <c r="P324" i="2"/>
  <c r="P68" i="2"/>
  <c r="P312" i="2"/>
  <c r="P446" i="2"/>
  <c r="P382" i="2"/>
  <c r="P240" i="2"/>
  <c r="P380" i="2"/>
  <c r="P417" i="2"/>
  <c r="P124" i="2"/>
  <c r="P251" i="2"/>
  <c r="P123" i="2"/>
  <c r="P322" i="2"/>
  <c r="P114" i="2"/>
  <c r="P197" i="2"/>
  <c r="P133" i="2"/>
  <c r="P435" i="2"/>
  <c r="P436" i="2"/>
  <c r="P414" i="2"/>
  <c r="P350" i="2"/>
  <c r="P112" i="2"/>
  <c r="P481" i="2"/>
  <c r="P353" i="2"/>
  <c r="P315" i="2"/>
  <c r="P187" i="2"/>
  <c r="P59" i="2"/>
  <c r="P242" i="2"/>
  <c r="P325" i="2"/>
  <c r="P69" i="2"/>
  <c r="P432" i="2"/>
  <c r="P136" i="2"/>
  <c r="P463" i="2"/>
  <c r="P415" i="2"/>
  <c r="P367" i="2"/>
  <c r="P244" i="2"/>
  <c r="P476" i="2"/>
  <c r="P9" i="2"/>
  <c r="P442" i="2"/>
  <c r="P394" i="2"/>
  <c r="P288" i="2"/>
  <c r="P80" i="2"/>
  <c r="P356" i="2"/>
  <c r="P473" i="2"/>
  <c r="P441" i="2"/>
  <c r="P409" i="2"/>
  <c r="P377" i="2"/>
  <c r="P342" i="2"/>
  <c r="P220" i="2"/>
  <c r="P92" i="2"/>
  <c r="P339" i="2"/>
  <c r="P307" i="2"/>
  <c r="P275" i="2"/>
  <c r="P243" i="2"/>
  <c r="P211" i="2"/>
  <c r="P179" i="2"/>
  <c r="P147" i="2"/>
  <c r="P115" i="2"/>
  <c r="P83" i="2"/>
  <c r="P51" i="2"/>
  <c r="P19" i="2"/>
  <c r="P314" i="2"/>
  <c r="P282" i="2"/>
  <c r="P226" i="2"/>
  <c r="P162" i="2"/>
  <c r="P98" i="2"/>
  <c r="P34" i="2"/>
  <c r="P309" i="2"/>
  <c r="P245" i="2"/>
  <c r="P181" i="2"/>
  <c r="P117" i="2"/>
  <c r="P388" i="2"/>
  <c r="P495" i="2"/>
  <c r="P447" i="2"/>
  <c r="P399" i="2"/>
  <c r="P351" i="2"/>
  <c r="P180" i="2"/>
  <c r="P52" i="2"/>
  <c r="P372" i="2"/>
  <c r="P474" i="2"/>
  <c r="P426" i="2"/>
  <c r="P378" i="2"/>
  <c r="P344" i="2"/>
  <c r="P160" i="2"/>
  <c r="P40" i="2"/>
  <c r="P10" i="2"/>
  <c r="P25" i="2"/>
  <c r="P41" i="2"/>
  <c r="P57" i="2"/>
  <c r="P73" i="2"/>
  <c r="P89" i="2"/>
  <c r="P105" i="2"/>
  <c r="P121" i="2"/>
  <c r="P137" i="2"/>
  <c r="P153" i="2"/>
  <c r="P169" i="2"/>
  <c r="P185" i="2"/>
  <c r="P201" i="2"/>
  <c r="P217" i="2"/>
  <c r="P233" i="2"/>
  <c r="P249" i="2"/>
  <c r="P265" i="2"/>
  <c r="P281" i="2"/>
  <c r="P297" i="2"/>
  <c r="P313" i="2"/>
  <c r="P329" i="2"/>
  <c r="P345" i="2"/>
  <c r="P22" i="2"/>
  <c r="P38" i="2"/>
  <c r="P54" i="2"/>
  <c r="P70" i="2"/>
  <c r="P86" i="2"/>
  <c r="P102" i="2"/>
  <c r="P118" i="2"/>
  <c r="P134" i="2"/>
  <c r="P150" i="2"/>
  <c r="P166" i="2"/>
  <c r="P182" i="2"/>
  <c r="P198" i="2"/>
  <c r="P214" i="2"/>
  <c r="P230" i="2"/>
  <c r="P246" i="2"/>
  <c r="P262" i="2"/>
  <c r="P278" i="2"/>
  <c r="P294" i="2"/>
  <c r="P310" i="2"/>
  <c r="P326" i="2"/>
  <c r="P15" i="2"/>
  <c r="P31" i="2"/>
  <c r="P47" i="2"/>
  <c r="P63" i="2"/>
  <c r="P79" i="2"/>
  <c r="P95" i="2"/>
  <c r="P111" i="2"/>
  <c r="P127" i="2"/>
  <c r="P143" i="2"/>
  <c r="P159" i="2"/>
  <c r="P175" i="2"/>
  <c r="P191" i="2"/>
  <c r="P207" i="2"/>
  <c r="P223" i="2"/>
  <c r="P239" i="2"/>
  <c r="P255" i="2"/>
  <c r="P271" i="2"/>
  <c r="P287" i="2"/>
  <c r="P303" i="2"/>
  <c r="P319" i="2"/>
  <c r="P335" i="2"/>
  <c r="P12" i="2"/>
  <c r="P76" i="2"/>
  <c r="P140" i="2"/>
  <c r="P204" i="2"/>
  <c r="P268" i="2"/>
  <c r="P332" i="2"/>
  <c r="P357" i="2"/>
  <c r="P373" i="2"/>
  <c r="P389" i="2"/>
  <c r="P405" i="2"/>
  <c r="P421" i="2"/>
  <c r="P437" i="2"/>
  <c r="P453" i="2"/>
  <c r="P469" i="2"/>
  <c r="P485" i="2"/>
  <c r="P494" i="2"/>
  <c r="P168" i="2"/>
  <c r="P340" i="2"/>
  <c r="P392" i="2"/>
  <c r="P440" i="2"/>
  <c r="P484" i="2"/>
  <c r="P64" i="2"/>
  <c r="P13" i="2"/>
  <c r="P29" i="2"/>
  <c r="P45" i="2"/>
  <c r="P61" i="2"/>
  <c r="P77" i="2"/>
  <c r="P93" i="2"/>
  <c r="P109" i="2"/>
  <c r="P125" i="2"/>
  <c r="P141" i="2"/>
  <c r="P157" i="2"/>
  <c r="P173" i="2"/>
  <c r="P189" i="2"/>
  <c r="P205" i="2"/>
  <c r="P221" i="2"/>
  <c r="P237" i="2"/>
  <c r="P253" i="2"/>
  <c r="P269" i="2"/>
  <c r="P285" i="2"/>
  <c r="P301" i="2"/>
  <c r="P317" i="2"/>
  <c r="P333" i="2"/>
  <c r="P26" i="2"/>
  <c r="P42" i="2"/>
  <c r="P58" i="2"/>
  <c r="P74" i="2"/>
  <c r="P90" i="2"/>
  <c r="P106" i="2"/>
  <c r="P122" i="2"/>
  <c r="P138" i="2"/>
  <c r="P154" i="2"/>
  <c r="P170" i="2"/>
  <c r="P186" i="2"/>
  <c r="P202" i="2"/>
  <c r="P218" i="2"/>
  <c r="P234" i="2"/>
  <c r="P250" i="2"/>
  <c r="P266" i="2"/>
  <c r="P17" i="2"/>
  <c r="P33" i="2"/>
  <c r="P49" i="2"/>
  <c r="P65" i="2"/>
  <c r="P81" i="2"/>
  <c r="P97" i="2"/>
  <c r="P113" i="2"/>
  <c r="P129" i="2"/>
  <c r="P145" i="2"/>
  <c r="P161" i="2"/>
  <c r="P177" i="2"/>
  <c r="P193" i="2"/>
  <c r="P209" i="2"/>
  <c r="P225" i="2"/>
  <c r="P241" i="2"/>
  <c r="P257" i="2"/>
  <c r="P273" i="2"/>
  <c r="P289" i="2"/>
  <c r="P305" i="2"/>
  <c r="P321" i="2"/>
  <c r="P337" i="2"/>
  <c r="P14" i="2"/>
  <c r="P30" i="2"/>
  <c r="P46" i="2"/>
  <c r="P62" i="2"/>
  <c r="P78" i="2"/>
  <c r="P94" i="2"/>
  <c r="P110" i="2"/>
  <c r="P126" i="2"/>
  <c r="P142" i="2"/>
  <c r="P158" i="2"/>
  <c r="P174" i="2"/>
  <c r="P190" i="2"/>
  <c r="P206" i="2"/>
  <c r="P222" i="2"/>
  <c r="P238" i="2"/>
  <c r="P254" i="2"/>
  <c r="P270" i="2"/>
  <c r="P286" i="2"/>
  <c r="P302" i="2"/>
  <c r="P318" i="2"/>
  <c r="P334" i="2"/>
  <c r="P23" i="2"/>
  <c r="P39" i="2"/>
  <c r="P55" i="2"/>
  <c r="P71" i="2"/>
  <c r="P87" i="2"/>
  <c r="P103" i="2"/>
  <c r="P119" i="2"/>
  <c r="P135" i="2"/>
  <c r="P151" i="2"/>
  <c r="P167" i="2"/>
  <c r="P183" i="2"/>
  <c r="P199" i="2"/>
  <c r="P215" i="2"/>
  <c r="P231" i="2"/>
  <c r="P247" i="2"/>
  <c r="P263" i="2"/>
  <c r="P279" i="2"/>
  <c r="P295" i="2"/>
  <c r="P311" i="2"/>
  <c r="P327" i="2"/>
  <c r="P343" i="2"/>
  <c r="P44" i="2"/>
  <c r="P108" i="2"/>
  <c r="P172" i="2"/>
  <c r="P236" i="2"/>
  <c r="P300" i="2"/>
  <c r="P349" i="2"/>
  <c r="P365" i="2"/>
  <c r="P381" i="2"/>
  <c r="P397" i="2"/>
  <c r="P413" i="2"/>
  <c r="P429" i="2"/>
  <c r="P445" i="2"/>
  <c r="P461" i="2"/>
  <c r="P477" i="2"/>
  <c r="P493" i="2"/>
  <c r="P88" i="2"/>
  <c r="P248" i="2"/>
  <c r="P368" i="2"/>
  <c r="P416" i="2"/>
  <c r="P464" i="2"/>
  <c r="P32" i="2"/>
  <c r="P96" i="2"/>
  <c r="P468" i="2"/>
  <c r="P420" i="2"/>
  <c r="P376" i="2"/>
  <c r="P280" i="2"/>
  <c r="P104" i="2"/>
  <c r="P491" i="2"/>
  <c r="P475" i="2"/>
  <c r="P459" i="2"/>
  <c r="P443" i="2"/>
  <c r="P427" i="2"/>
  <c r="P411" i="2"/>
  <c r="P395" i="2"/>
  <c r="P379" i="2"/>
  <c r="P363" i="2"/>
  <c r="P346" i="2"/>
  <c r="P292" i="2"/>
  <c r="P228" i="2"/>
  <c r="P164" i="2"/>
  <c r="P100" i="2"/>
  <c r="P36" i="2"/>
  <c r="P460" i="2"/>
  <c r="P412" i="2"/>
  <c r="P360" i="2"/>
  <c r="P216" i="2"/>
  <c r="P490" i="2"/>
  <c r="P470" i="2"/>
  <c r="P454" i="2"/>
  <c r="P438" i="2"/>
  <c r="P422" i="2"/>
  <c r="P406" i="2"/>
  <c r="P390" i="2"/>
  <c r="P374" i="2"/>
  <c r="P358" i="2"/>
  <c r="P336" i="2"/>
  <c r="P272" i="2"/>
  <c r="P208" i="2"/>
  <c r="P144" i="2"/>
  <c r="P48" i="2"/>
  <c r="P428" i="2"/>
  <c r="P296" i="2"/>
  <c r="P486" i="2"/>
  <c r="P465" i="2"/>
  <c r="P433" i="2"/>
  <c r="P401" i="2"/>
  <c r="P369" i="2"/>
  <c r="P316" i="2"/>
  <c r="P188" i="2"/>
  <c r="P60" i="2"/>
  <c r="P331" i="2"/>
  <c r="P299" i="2"/>
  <c r="P267" i="2"/>
  <c r="P235" i="2"/>
  <c r="P203" i="2"/>
  <c r="P171" i="2"/>
  <c r="P139" i="2"/>
  <c r="P107" i="2"/>
  <c r="P75" i="2"/>
  <c r="P43" i="2"/>
  <c r="P11" i="2"/>
  <c r="P306" i="2"/>
  <c r="P274" i="2"/>
  <c r="P210" i="2"/>
  <c r="P146" i="2"/>
  <c r="P82" i="2"/>
  <c r="P18" i="2"/>
  <c r="P293" i="2"/>
  <c r="P229" i="2"/>
  <c r="P165" i="2"/>
  <c r="P101" i="2"/>
  <c r="P37" i="2"/>
  <c r="P480" i="2"/>
  <c r="P328" i="2"/>
  <c r="P479" i="2"/>
  <c r="P431" i="2"/>
  <c r="P383" i="2"/>
  <c r="P308" i="2"/>
  <c r="P116" i="2"/>
  <c r="P424" i="2"/>
  <c r="P264" i="2"/>
  <c r="P458" i="2"/>
  <c r="P410" i="2"/>
  <c r="P362" i="2"/>
  <c r="P224" i="2"/>
  <c r="P456" i="2"/>
  <c r="P408" i="2"/>
  <c r="P364" i="2"/>
  <c r="P232" i="2"/>
  <c r="P72" i="2"/>
  <c r="P487" i="2"/>
  <c r="P471" i="2"/>
  <c r="P455" i="2"/>
  <c r="P439" i="2"/>
  <c r="P423" i="2"/>
  <c r="P407" i="2"/>
  <c r="P391" i="2"/>
  <c r="P375" i="2"/>
  <c r="P359" i="2"/>
  <c r="P338" i="2"/>
  <c r="P276" i="2"/>
  <c r="P212" i="2"/>
  <c r="P148" i="2"/>
  <c r="P84" i="2"/>
  <c r="P20" i="2"/>
  <c r="P448" i="2"/>
  <c r="P396" i="2"/>
  <c r="P348" i="2"/>
  <c r="P152" i="2"/>
  <c r="P482" i="2"/>
  <c r="P466" i="2"/>
  <c r="P450" i="2"/>
  <c r="P434" i="2"/>
  <c r="P418" i="2"/>
  <c r="P402" i="2"/>
  <c r="P386" i="2"/>
  <c r="P370" i="2"/>
  <c r="P354" i="2"/>
  <c r="P320" i="2"/>
  <c r="P256" i="2"/>
  <c r="P192" i="2"/>
  <c r="P128" i="2"/>
  <c r="P16" i="2"/>
  <c r="P404" i="2"/>
  <c r="P200" i="2"/>
  <c r="P489" i="2"/>
  <c r="P457" i="2"/>
  <c r="P425" i="2"/>
  <c r="P393" i="2"/>
  <c r="P361" i="2"/>
  <c r="P284" i="2"/>
  <c r="P156" i="2"/>
  <c r="P28" i="2"/>
  <c r="P323" i="2"/>
  <c r="P291" i="2"/>
  <c r="P259" i="2"/>
  <c r="P227" i="2"/>
  <c r="P195" i="2"/>
  <c r="P163" i="2"/>
  <c r="P131" i="2"/>
  <c r="P99" i="2"/>
  <c r="P67" i="2"/>
  <c r="P35" i="2"/>
  <c r="P330" i="2"/>
  <c r="P298" i="2"/>
  <c r="P258" i="2"/>
  <c r="P194" i="2"/>
  <c r="P130" i="2"/>
  <c r="P66" i="2"/>
  <c r="P341" i="2"/>
  <c r="P277" i="2"/>
  <c r="P213" i="2"/>
  <c r="P149" i="2"/>
  <c r="P85" i="2"/>
  <c r="P21" i="2"/>
  <c r="S7" i="2"/>
  <c r="S6" i="2" s="1"/>
  <c r="T7" i="2" l="1"/>
  <c r="T6" i="2" s="1"/>
  <c r="U7" i="2" l="1"/>
  <c r="U6" i="2" s="1"/>
  <c r="V7" i="2" l="1"/>
  <c r="V6" i="2" s="1"/>
  <c r="W7" i="2" l="1"/>
  <c r="X7" i="2" s="1"/>
  <c r="X6" i="2" s="1"/>
  <c r="W6" i="2" l="1"/>
  <c r="Y7" i="2"/>
  <c r="Z7" i="2" s="1"/>
  <c r="X5" i="2"/>
  <c r="X4" i="2"/>
  <c r="Y6" i="2" l="1"/>
  <c r="AA7" i="2"/>
  <c r="Z6" i="2"/>
  <c r="AB7" i="2" l="1"/>
  <c r="AA6" i="2"/>
  <c r="AC7" i="2" l="1"/>
  <c r="AB6" i="2"/>
  <c r="AD7" i="2" l="1"/>
  <c r="AC6" i="2"/>
  <c r="AE7" i="2" l="1"/>
  <c r="AD6" i="2"/>
  <c r="AE5" i="2" l="1"/>
  <c r="AE6" i="2"/>
  <c r="AE4" i="2"/>
  <c r="AF7" i="2"/>
  <c r="AG7" i="2" l="1"/>
  <c r="AF6" i="2"/>
  <c r="AH7" i="2" l="1"/>
  <c r="AG6" i="2"/>
  <c r="AI7" i="2" l="1"/>
  <c r="AH6" i="2"/>
  <c r="AJ7" i="2" l="1"/>
  <c r="AI6" i="2"/>
  <c r="AK7" i="2" l="1"/>
  <c r="AJ6" i="2"/>
  <c r="AK6" i="2" l="1"/>
  <c r="AL7" i="2"/>
  <c r="AL6" i="2" l="1"/>
  <c r="AM7" i="2"/>
  <c r="AL4" i="2"/>
  <c r="AL5" i="2"/>
  <c r="AM6" i="2" l="1"/>
  <c r="AN7" i="2"/>
  <c r="AN6" i="2" l="1"/>
  <c r="AO7" i="2"/>
  <c r="AP7" i="2" l="1"/>
  <c r="AO6" i="2"/>
  <c r="AQ7" i="2" l="1"/>
  <c r="AP6" i="2"/>
  <c r="AR7" i="2" l="1"/>
  <c r="AQ6" i="2"/>
  <c r="AS7" i="2" l="1"/>
  <c r="AR6" i="2"/>
  <c r="AS4" i="2" l="1"/>
  <c r="AS5" i="2"/>
  <c r="AS6" i="2"/>
  <c r="AT7" i="2"/>
  <c r="AU7" i="2" l="1"/>
  <c r="AT6" i="2"/>
  <c r="AV7" i="2" l="1"/>
  <c r="AU6" i="2"/>
  <c r="AW7" i="2" l="1"/>
  <c r="AV6" i="2"/>
  <c r="AX7" i="2" l="1"/>
  <c r="AW6" i="2"/>
  <c r="AY7" i="2" l="1"/>
  <c r="AX6" i="2"/>
  <c r="AZ7" i="2" l="1"/>
  <c r="AY6" i="2"/>
  <c r="BA7" i="2" l="1"/>
  <c r="AZ5" i="2"/>
  <c r="AZ4" i="2"/>
  <c r="AZ6" i="2"/>
  <c r="BB7" i="2" l="1"/>
  <c r="BA6" i="2"/>
  <c r="BC7" i="2" l="1"/>
  <c r="BB6" i="2"/>
  <c r="BD7" i="2" l="1"/>
  <c r="BC6" i="2"/>
  <c r="BE7" i="2" l="1"/>
  <c r="BD6" i="2"/>
  <c r="BF7" i="2" l="1"/>
  <c r="BE6" i="2"/>
  <c r="BG7" i="2" l="1"/>
  <c r="BF6" i="2"/>
  <c r="BH7" i="2" l="1"/>
  <c r="BG5" i="2"/>
  <c r="BG4" i="2"/>
  <c r="BG6" i="2"/>
  <c r="BI7" i="2" l="1"/>
  <c r="BH6" i="2"/>
  <c r="BJ7" i="2" l="1"/>
  <c r="BI6" i="2"/>
  <c r="BK7" i="2" l="1"/>
  <c r="BJ6" i="2"/>
  <c r="BL7" i="2" l="1"/>
  <c r="BK6" i="2"/>
  <c r="BM7" i="2" l="1"/>
  <c r="BL6" i="2"/>
  <c r="BN7" i="2" l="1"/>
  <c r="BM6" i="2"/>
  <c r="BO7" i="2" l="1"/>
  <c r="BN6" i="2"/>
  <c r="BN4" i="2"/>
  <c r="BN5" i="2"/>
  <c r="BP7" i="2" l="1"/>
  <c r="BO6" i="2"/>
  <c r="BQ7" i="2" l="1"/>
  <c r="BP6" i="2"/>
  <c r="BR7" i="2" l="1"/>
  <c r="BQ6" i="2"/>
  <c r="BR6" i="2" l="1"/>
  <c r="BS7" i="2"/>
  <c r="BT7" i="2" l="1"/>
  <c r="BS6" i="2"/>
  <c r="BU7" i="2" l="1"/>
  <c r="BT6" i="2"/>
  <c r="BV7" i="2" l="1"/>
  <c r="BU4" i="2"/>
  <c r="BU5" i="2"/>
  <c r="BU6" i="2"/>
  <c r="BW7" i="2" l="1"/>
  <c r="BV6" i="2"/>
  <c r="BX7" i="2" l="1"/>
  <c r="BW6" i="2"/>
  <c r="BY7" i="2" l="1"/>
  <c r="BX6" i="2"/>
  <c r="BZ7" i="2" l="1"/>
  <c r="BY6" i="2"/>
  <c r="CA7" i="2" l="1"/>
  <c r="BZ6" i="2"/>
  <c r="CB7" i="2" l="1"/>
  <c r="CA6" i="2"/>
  <c r="CC7" i="2" l="1"/>
  <c r="CB5" i="2"/>
  <c r="CB4" i="2"/>
  <c r="CB6" i="2"/>
  <c r="CD7" i="2" l="1"/>
  <c r="CC6" i="2"/>
  <c r="CE7" i="2" l="1"/>
  <c r="CD6" i="2"/>
  <c r="CF7" i="2" l="1"/>
  <c r="CE6" i="2"/>
  <c r="CG7" i="2" l="1"/>
  <c r="CF6" i="2"/>
  <c r="CH7" i="2" l="1"/>
  <c r="CG6" i="2"/>
  <c r="CI7" i="2" l="1"/>
  <c r="CH6" i="2"/>
  <c r="CI5" i="2" l="1"/>
  <c r="CI4" i="2"/>
  <c r="CI6" i="2"/>
  <c r="CJ7" i="2"/>
  <c r="CK7" i="2" l="1"/>
  <c r="CJ6" i="2"/>
  <c r="CL7" i="2" l="1"/>
  <c r="CK6" i="2"/>
  <c r="CM7" i="2" l="1"/>
  <c r="CL6" i="2"/>
  <c r="CN7" i="2" l="1"/>
  <c r="CM6" i="2"/>
  <c r="CO7" i="2" l="1"/>
  <c r="CN6" i="2"/>
  <c r="CP7" i="2" l="1"/>
  <c r="CO6" i="2"/>
  <c r="CP4" i="2" l="1"/>
  <c r="CP6" i="2"/>
  <c r="CP5" i="2"/>
  <c r="CQ7" i="2"/>
  <c r="CR7" i="2" l="1"/>
  <c r="CQ6" i="2"/>
  <c r="CR6" i="2" l="1"/>
  <c r="CS7" i="2"/>
  <c r="CS6" i="2" l="1"/>
  <c r="CT7" i="2"/>
  <c r="CU7" i="2" l="1"/>
  <c r="CT6" i="2"/>
  <c r="CV7" i="2" l="1"/>
  <c r="CU6" i="2"/>
  <c r="CW7" i="2" l="1"/>
  <c r="CV6" i="2"/>
  <c r="CW6" i="2" l="1"/>
  <c r="CW4" i="2"/>
  <c r="CX7" i="2"/>
  <c r="CW5" i="2"/>
  <c r="CX6" i="2" l="1"/>
  <c r="CY7" i="2"/>
  <c r="CZ7" i="2" l="1"/>
  <c r="CY6" i="2"/>
  <c r="DA7" i="2" l="1"/>
  <c r="CZ6" i="2"/>
  <c r="DB7" i="2" l="1"/>
  <c r="DA6" i="2"/>
  <c r="DC7" i="2" l="1"/>
  <c r="DB6" i="2"/>
  <c r="DC6" i="2" l="1"/>
  <c r="DD7" i="2"/>
  <c r="DD4" i="2" l="1"/>
  <c r="DE7" i="2"/>
  <c r="DD6" i="2"/>
  <c r="DD5" i="2"/>
  <c r="DF7" i="2" l="1"/>
  <c r="DE6" i="2"/>
  <c r="DG7" i="2" l="1"/>
  <c r="DF6" i="2"/>
  <c r="DG6" i="2" l="1"/>
  <c r="DH7" i="2"/>
  <c r="DH6" i="2" l="1"/>
  <c r="DI7" i="2"/>
  <c r="DI6" i="2" l="1"/>
  <c r="DJ7" i="2"/>
  <c r="DJ6" i="2" s="1"/>
</calcChain>
</file>

<file path=xl/sharedStrings.xml><?xml version="1.0" encoding="utf-8"?>
<sst xmlns="http://schemas.openxmlformats.org/spreadsheetml/2006/main" count="179" uniqueCount="102">
  <si>
    <t>date deb</t>
  </si>
  <si>
    <t>date fin</t>
  </si>
  <si>
    <t>Transporteur</t>
  </si>
  <si>
    <t>Date de début</t>
  </si>
  <si>
    <t>Date du jour</t>
  </si>
  <si>
    <t>N° de semaine</t>
  </si>
  <si>
    <t>Sa</t>
  </si>
  <si>
    <t>Di</t>
  </si>
  <si>
    <t>Jour de l'an</t>
  </si>
  <si>
    <t>Lundi de Pâques</t>
  </si>
  <si>
    <t>Fête du travail</t>
  </si>
  <si>
    <t>8 Mai 1945</t>
  </si>
  <si>
    <t>Ascension</t>
  </si>
  <si>
    <t>Lundi de Pentecôte</t>
  </si>
  <si>
    <t>Fête Nationale</t>
  </si>
  <si>
    <t>Assomption</t>
  </si>
  <si>
    <t>La Toussaint</t>
  </si>
  <si>
    <t>Armistice</t>
  </si>
  <si>
    <t>Noël</t>
  </si>
  <si>
    <t>Année</t>
  </si>
  <si>
    <t>Pâques</t>
  </si>
  <si>
    <t>JF</t>
  </si>
  <si>
    <t>WE</t>
  </si>
  <si>
    <t>Jours</t>
  </si>
  <si>
    <t>Lu</t>
  </si>
  <si>
    <t>Ma</t>
  </si>
  <si>
    <t>Me</t>
  </si>
  <si>
    <t>Je</t>
  </si>
  <si>
    <t>Ve</t>
  </si>
  <si>
    <t>Origine</t>
  </si>
  <si>
    <t>Destination</t>
  </si>
  <si>
    <t>Début</t>
  </si>
  <si>
    <t>Fin</t>
  </si>
  <si>
    <t>Accroche</t>
  </si>
  <si>
    <t>Sauf</t>
  </si>
  <si>
    <t>N° Car</t>
  </si>
  <si>
    <t>JS</t>
  </si>
  <si>
    <t>Q</t>
  </si>
  <si>
    <t>Total</t>
  </si>
  <si>
    <t>tt</t>
  </si>
  <si>
    <t>pp</t>
  </si>
  <si>
    <t>461900</t>
  </si>
  <si>
    <t>461902</t>
  </si>
  <si>
    <t>462902</t>
  </si>
  <si>
    <t>461904</t>
  </si>
  <si>
    <t>462904</t>
  </si>
  <si>
    <t>461906</t>
  </si>
  <si>
    <t>461908</t>
  </si>
  <si>
    <t>461910</t>
  </si>
  <si>
    <t>462910</t>
  </si>
  <si>
    <t>461912</t>
  </si>
  <si>
    <t>462912</t>
  </si>
  <si>
    <t>461914</t>
  </si>
  <si>
    <t>461916</t>
  </si>
  <si>
    <t>461952</t>
  </si>
  <si>
    <t>462952</t>
  </si>
  <si>
    <t>461918</t>
  </si>
  <si>
    <t>462918</t>
  </si>
  <si>
    <t>461920</t>
  </si>
  <si>
    <t>462920</t>
  </si>
  <si>
    <t>461922</t>
  </si>
  <si>
    <t>461924</t>
  </si>
  <si>
    <t>Chamonix Mt-Blanc Dép.</t>
  </si>
  <si>
    <t>7.20</t>
  </si>
  <si>
    <t>7.55</t>
  </si>
  <si>
    <t>8.55</t>
  </si>
  <si>
    <t>9.55</t>
  </si>
  <si>
    <t>10.55</t>
  </si>
  <si>
    <t>11.55</t>
  </si>
  <si>
    <t>12.55</t>
  </si>
  <si>
    <t>13.55</t>
  </si>
  <si>
    <t>14.55</t>
  </si>
  <si>
    <t>15.55</t>
  </si>
  <si>
    <t>17.05</t>
  </si>
  <si>
    <t>18.05</t>
  </si>
  <si>
    <t>19.05</t>
  </si>
  <si>
    <t>19.55</t>
  </si>
  <si>
    <t>Aiguille Du Midi</t>
  </si>
  <si>
    <t>Les Pélerins</t>
  </si>
  <si>
    <t>Les Bossons</t>
  </si>
  <si>
    <t>Les Houches</t>
  </si>
  <si>
    <t>Servoz</t>
  </si>
  <si>
    <t>Chedde</t>
  </si>
  <si>
    <t>Les Moussoux  X</t>
  </si>
  <si>
    <t>Taconnaz  X</t>
  </si>
  <si>
    <t>Viaduc Ste Marie  X</t>
  </si>
  <si>
    <t>Vaudagne X</t>
  </si>
  <si>
    <t>St Gervais-Le Fayet</t>
  </si>
  <si>
    <t>NB</t>
  </si>
  <si>
    <t>nb services/jour</t>
  </si>
  <si>
    <t>lun</t>
  </si>
  <si>
    <t>mar.</t>
  </si>
  <si>
    <t>mer.</t>
  </si>
  <si>
    <t>jeu.</t>
  </si>
  <si>
    <t>ven.</t>
  </si>
  <si>
    <t>sam.</t>
  </si>
  <si>
    <t>dim.</t>
  </si>
  <si>
    <t xml:space="preserve"> </t>
  </si>
  <si>
    <t>JE</t>
  </si>
  <si>
    <t>N°fichier</t>
  </si>
  <si>
    <t>Nombre</t>
  </si>
  <si>
    <t>lun.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</si>
</sst>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"/>
    <numFmt numFmtId="165" formatCode="dd\/mm\/yyyy"/>
    <numFmt numFmtId="166" formatCode="dd"/>
    <numFmt numFmtId="167" formatCode="ddd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244D8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0625">
        <bgColor theme="5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59">
    <xf numFmtId="0" fontId="0" fillId="0" borderId="0" xfId="0"/>
    <xf numFmtId="14" fontId="0" fillId="0" borderId="0" xfId="0" applyNumberFormat="1"/>
    <xf numFmtId="0" fontId="0" fillId="2" borderId="0" xfId="0" applyFill="1"/>
    <xf numFmtId="0" fontId="3" fillId="0" borderId="0" xfId="1" applyNumberFormat="1" applyFont="1" applyFill="1" applyBorder="1" applyAlignment="1">
      <alignment horizontal="center"/>
    </xf>
    <xf numFmtId="164" fontId="0" fillId="0" borderId="0" xfId="0" applyNumberFormat="1" applyBorder="1"/>
    <xf numFmtId="0" fontId="3" fillId="0" borderId="1" xfId="1" applyNumberFormat="1" applyFont="1" applyFill="1" applyBorder="1" applyAlignment="1">
      <alignment horizontal="center"/>
    </xf>
    <xf numFmtId="164" fontId="0" fillId="0" borderId="2" xfId="0" applyNumberFormat="1" applyBorder="1"/>
    <xf numFmtId="0" fontId="0" fillId="0" borderId="0" xfId="0"/>
    <xf numFmtId="165" fontId="0" fillId="0" borderId="7" xfId="0" applyNumberFormat="1" applyBorder="1" applyAlignment="1" applyProtection="1">
      <alignment horizontal="center"/>
      <protection locked="0" hidden="1"/>
    </xf>
    <xf numFmtId="0" fontId="1" fillId="3" borderId="0" xfId="0" applyFont="1" applyFill="1"/>
    <xf numFmtId="0" fontId="0" fillId="4" borderId="0" xfId="0" applyFill="1"/>
    <xf numFmtId="0" fontId="4" fillId="0" borderId="0" xfId="0" applyFont="1"/>
    <xf numFmtId="166" fontId="0" fillId="0" borderId="0" xfId="0" applyNumberFormat="1"/>
    <xf numFmtId="167" fontId="0" fillId="0" borderId="0" xfId="0" applyNumberFormat="1"/>
    <xf numFmtId="0" fontId="0" fillId="0" borderId="0" xfId="0" applyFont="1" applyFill="1"/>
    <xf numFmtId="14" fontId="0" fillId="0" borderId="0" xfId="0" applyNumberFormat="1" applyFont="1"/>
    <xf numFmtId="0" fontId="0" fillId="0" borderId="0" xfId="0" applyAlignment="1"/>
    <xf numFmtId="0" fontId="0" fillId="0" borderId="0" xfId="0" applyFill="1"/>
    <xf numFmtId="0" fontId="0" fillId="0" borderId="0" xfId="0" applyNumberFormat="1"/>
    <xf numFmtId="0" fontId="0" fillId="0" borderId="2" xfId="0" applyBorder="1"/>
    <xf numFmtId="167" fontId="0" fillId="0" borderId="11" xfId="0" applyNumberFormat="1" applyBorder="1"/>
    <xf numFmtId="0" fontId="0" fillId="0" borderId="4" xfId="0" applyNumberFormat="1" applyBorder="1"/>
    <xf numFmtId="0" fontId="0" fillId="0" borderId="12" xfId="0" applyNumberFormat="1" applyBorder="1"/>
    <xf numFmtId="0" fontId="0" fillId="0" borderId="11" xfId="0" applyNumberFormat="1" applyBorder="1"/>
    <xf numFmtId="0" fontId="0" fillId="0" borderId="10" xfId="0" applyBorder="1" applyAlignment="1">
      <alignment horizontal="center" vertical="center"/>
    </xf>
    <xf numFmtId="0" fontId="3" fillId="0" borderId="7" xfId="1" applyNumberFormat="1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 applyProtection="1">
      <alignment horizontal="left" vertical="center" indent="1"/>
      <protection locked="0" hidden="1"/>
    </xf>
    <xf numFmtId="0" fontId="0" fillId="0" borderId="14" xfId="0" applyBorder="1" applyAlignment="1" applyProtection="1">
      <alignment horizontal="left" vertical="center" indent="1"/>
      <protection locked="0" hidden="1"/>
    </xf>
    <xf numFmtId="14" fontId="0" fillId="0" borderId="8" xfId="0" applyNumberFormat="1" applyBorder="1"/>
    <xf numFmtId="16" fontId="0" fillId="0" borderId="14" xfId="0" applyNumberFormat="1" applyBorder="1" applyAlignment="1" applyProtection="1">
      <alignment horizontal="left" vertical="center" indent="1"/>
      <protection locked="0" hidden="1"/>
    </xf>
    <xf numFmtId="0" fontId="0" fillId="0" borderId="11" xfId="0" applyBorder="1" applyAlignment="1" applyProtection="1">
      <alignment horizontal="left" vertical="center" indent="1"/>
      <protection locked="0" hidden="1"/>
    </xf>
    <xf numFmtId="14" fontId="0" fillId="0" borderId="12" xfId="0" applyNumberFormat="1" applyBorder="1"/>
    <xf numFmtId="165" fontId="0" fillId="0" borderId="1" xfId="0" applyNumberFormat="1" applyBorder="1" applyAlignment="1" applyProtection="1">
      <alignment horizontal="center"/>
      <protection locked="0" hidden="1"/>
    </xf>
    <xf numFmtId="165" fontId="0" fillId="0" borderId="9" xfId="0" applyNumberFormat="1" applyBorder="1" applyAlignment="1" applyProtection="1">
      <alignment horizontal="center"/>
      <protection locked="0" hidden="1"/>
    </xf>
    <xf numFmtId="165" fontId="0" fillId="0" borderId="2" xfId="0" applyNumberFormat="1" applyBorder="1" applyAlignment="1" applyProtection="1">
      <alignment horizontal="center"/>
      <protection locked="0" hidden="1"/>
    </xf>
    <xf numFmtId="0" fontId="6" fillId="0" borderId="15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Fill="1" applyBorder="1"/>
    <xf numFmtId="14" fontId="0" fillId="2" borderId="10" xfId="0" applyNumberFormat="1" applyFont="1" applyFill="1" applyBorder="1"/>
    <xf numFmtId="0" fontId="0" fillId="0" borderId="10" xfId="0" applyBorder="1" applyAlignment="1">
      <alignment horizontal="right"/>
    </xf>
    <xf numFmtId="0" fontId="0" fillId="5" borderId="10" xfId="0" applyFill="1" applyBorder="1"/>
    <xf numFmtId="0" fontId="7" fillId="0" borderId="10" xfId="0" applyFont="1" applyBorder="1"/>
    <xf numFmtId="0" fontId="7" fillId="0" borderId="10" xfId="0" applyFont="1" applyBorder="1" applyAlignment="1"/>
    <xf numFmtId="0" fontId="7" fillId="0" borderId="0" xfId="0" applyFont="1"/>
    <xf numFmtId="0" fontId="0" fillId="2" borderId="10" xfId="0" applyFill="1" applyBorder="1"/>
    <xf numFmtId="167" fontId="0" fillId="0" borderId="10" xfId="0" applyNumberFormat="1" applyBorder="1"/>
    <xf numFmtId="0" fontId="7" fillId="0" borderId="1" xfId="0" applyFont="1" applyBorder="1"/>
    <xf numFmtId="0" fontId="7" fillId="0" borderId="2" xfId="0" applyFont="1" applyBorder="1"/>
    <xf numFmtId="0" fontId="0" fillId="2" borderId="2" xfId="0" applyFill="1" applyBorder="1" applyAlignment="1"/>
    <xf numFmtId="0" fontId="7" fillId="0" borderId="5" xfId="0" applyFont="1" applyFill="1" applyBorder="1"/>
    <xf numFmtId="0" fontId="0" fillId="0" borderId="6" xfId="0" applyFill="1" applyBorder="1" applyAlignment="1"/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</cellXfs>
  <cellStyles count="3">
    <cellStyle name="Normal" xfId="0" builtinId="0"/>
    <cellStyle name="Normal 2" xfId="1" xr:uid="{00000000-0005-0000-0000-000030000000}"/>
    <cellStyle name="Pourcentage 2" xfId="2" xr:uid="{00000000-0005-0000-0000-000031000000}"/>
  </cellStyles>
  <dxfs count="6">
    <dxf>
      <fill>
        <patternFill patternType="gray0625">
          <bgColor theme="5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 xr9:uid="{25384A5A-6844-064B-A2D2-9C5DEC7C82DA}"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0</xdr:row>
      <xdr:rowOff>95250</xdr:rowOff>
    </xdr:from>
    <xdr:to>
      <xdr:col>11</xdr:col>
      <xdr:colOff>0</xdr:colOff>
      <xdr:row>2</xdr:row>
      <xdr:rowOff>66675</xdr:rowOff>
    </xdr:to>
    <xdr:sp macro="[0]!enregis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1B59C06-7DB3-41F4-8BC0-FDB946817C1F}"/>
            </a:ext>
          </a:extLst>
        </xdr:cNvPr>
        <xdr:cNvSpPr/>
      </xdr:nvSpPr>
      <xdr:spPr>
        <a:xfrm>
          <a:off x="7791450" y="95250"/>
          <a:ext cx="15335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  <xdr:twoCellAnchor>
    <xdr:from>
      <xdr:col>6</xdr:col>
      <xdr:colOff>552450</xdr:colOff>
      <xdr:row>0</xdr:row>
      <xdr:rowOff>104775</xdr:rowOff>
    </xdr:from>
    <xdr:to>
      <xdr:col>8</xdr:col>
      <xdr:colOff>485775</xdr:colOff>
      <xdr:row>2</xdr:row>
      <xdr:rowOff>66675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0CB95E-C9D0-40F7-9C6E-946D41BEECE5}"/>
            </a:ext>
          </a:extLst>
        </xdr:cNvPr>
        <xdr:cNvSpPr/>
      </xdr:nvSpPr>
      <xdr:spPr>
        <a:xfrm>
          <a:off x="6162675" y="104775"/>
          <a:ext cx="1419225" cy="3429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11</xdr:col>
      <xdr:colOff>314325</xdr:colOff>
      <xdr:row>0</xdr:row>
      <xdr:rowOff>114300</xdr:rowOff>
    </xdr:from>
    <xdr:to>
      <xdr:col>13</xdr:col>
      <xdr:colOff>409575</xdr:colOff>
      <xdr:row>2</xdr:row>
      <xdr:rowOff>66675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5608F18-0B36-4800-83E8-BB70BB1EEA9E}"/>
            </a:ext>
          </a:extLst>
        </xdr:cNvPr>
        <xdr:cNvSpPr/>
      </xdr:nvSpPr>
      <xdr:spPr>
        <a:xfrm>
          <a:off x="9639300" y="114300"/>
          <a:ext cx="1581150" cy="3333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5ABEE1-F9AE-44B5-8BD1-B0BEDBCF6027}" name="Tableau1" displayName="Tableau1" ref="A7:F500" totalsRowShown="0">
  <autoFilter ref="A7:F500" xr:uid="{8BB64C45-0EC2-49EA-8639-E4099C4A063E}"/>
  <tableColumns count="6">
    <tableColumn id="2" xr3:uid="{1493E22E-D136-4DB3-AFB2-2818AD5480E1}" name="Transporteur"/>
    <tableColumn id="3" xr3:uid="{25CF9E4F-45C9-4B18-B0E9-81078F469698}" name="Accroche"/>
    <tableColumn id="4" xr3:uid="{9156CE0E-8A33-4F5C-B32E-CFB35A2A0008}" name="Origine"/>
    <tableColumn id="5" xr3:uid="{6068F51A-B8CE-4BAE-BD90-321BFC7B1991}" name="Destination"/>
    <tableColumn id="6" xr3:uid="{89A8C8E0-CACE-4C8C-A6F7-FF1745C86F2B}" name="date deb"/>
    <tableColumn id="7" xr3:uid="{18BF08BF-7E8F-45EB-962E-02B48363371C}" name="date fi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BA0E9A-CA02-49ED-96DA-E3FF0548A1D6}">
  <sheetPr codeName="Feuil1"/>
  <dimension ref="A1:DJ500"/>
  <sheetViews>
    <sheetView tabSelected="1" topLeftCell="A2" workbookViewId="0">
      <selection activeCell="Z8" sqref="Z8"/>
    </sheetView>
  </sheetViews>
  <sheetFormatPr baseColWidth="10" defaultRowHeight="15" x14ac:dyDescent="0.25"/>
  <cols>
    <col min="1" max="1" width="14.7109375" style="7" bestFit="1" customWidth="1"/>
    <col min="2" max="2" width="11.28515625" style="7" bestFit="1" customWidth="1"/>
    <col min="3" max="3" width="23" style="7" bestFit="1" customWidth="1"/>
    <col min="4" max="4" width="17.85546875" style="7" bestFit="1" customWidth="1"/>
    <col min="5" max="5" width="13.85546875" bestFit="1" customWidth="1"/>
    <col min="6" max="6" width="10.7109375" bestFit="1" customWidth="1"/>
    <col min="7" max="7" width="10.7109375" style="7" customWidth="1"/>
    <col min="8" max="8" width="5.42578125" style="7" bestFit="1" customWidth="1"/>
    <col min="9" max="9" width="3.5703125" customWidth="1"/>
    <col min="10" max="10" width="3.7109375" style="7" bestFit="1" customWidth="1"/>
    <col min="11" max="11" width="3.85546875" style="7" bestFit="1" customWidth="1"/>
    <col min="12" max="12" width="2.85546875" style="7" bestFit="1" customWidth="1"/>
    <col min="13" max="13" width="3.42578125" style="7" bestFit="1" customWidth="1"/>
    <col min="14" max="14" width="3" style="7" bestFit="1" customWidth="1"/>
    <col min="15" max="15" width="2.85546875" bestFit="1" customWidth="1"/>
    <col min="16" max="16" width="2.7109375" bestFit="1" customWidth="1"/>
    <col min="17" max="17" width="3" bestFit="1" customWidth="1"/>
    <col min="18" max="19" width="3.28515625" bestFit="1" customWidth="1"/>
    <col min="20" max="20" width="2.85546875" bestFit="1" customWidth="1"/>
    <col min="21" max="21" width="3" bestFit="1" customWidth="1"/>
    <col min="22" max="22" width="3.5703125" customWidth="1"/>
    <col min="23" max="23" width="2.7109375" bestFit="1" customWidth="1"/>
    <col min="24" max="24" width="3" bestFit="1" customWidth="1"/>
    <col min="25" max="26" width="3.28515625" bestFit="1" customWidth="1"/>
    <col min="27" max="27" width="2.85546875" bestFit="1" customWidth="1"/>
    <col min="28" max="28" width="3" bestFit="1" customWidth="1"/>
    <col min="29" max="29" width="3.140625" bestFit="1" customWidth="1"/>
    <col min="30" max="31" width="3" bestFit="1" customWidth="1"/>
    <col min="32" max="33" width="3.28515625" bestFit="1" customWidth="1"/>
    <col min="34" max="35" width="3" bestFit="1" customWidth="1"/>
    <col min="36" max="36" width="3.140625" bestFit="1" customWidth="1"/>
    <col min="37" max="38" width="3" bestFit="1" customWidth="1"/>
    <col min="39" max="40" width="3.28515625" bestFit="1" customWidth="1"/>
    <col min="41" max="42" width="3" bestFit="1" customWidth="1"/>
    <col min="43" max="43" width="3.140625" bestFit="1" customWidth="1"/>
    <col min="44" max="45" width="3" bestFit="1" customWidth="1"/>
    <col min="46" max="47" width="3.28515625" bestFit="1" customWidth="1"/>
    <col min="48" max="49" width="3" bestFit="1" customWidth="1"/>
    <col min="50" max="50" width="3.140625" bestFit="1" customWidth="1"/>
    <col min="51" max="51" width="2.7109375" bestFit="1" customWidth="1"/>
    <col min="52" max="52" width="3" bestFit="1" customWidth="1"/>
    <col min="53" max="54" width="3.28515625" bestFit="1" customWidth="1"/>
    <col min="55" max="55" width="2.85546875" bestFit="1" customWidth="1"/>
    <col min="56" max="56" width="3" bestFit="1" customWidth="1"/>
    <col min="57" max="57" width="3.140625" bestFit="1" customWidth="1"/>
    <col min="58" max="58" width="2.7109375" bestFit="1" customWidth="1"/>
    <col min="59" max="59" width="3" bestFit="1" customWidth="1"/>
    <col min="60" max="61" width="3.28515625" bestFit="1" customWidth="1"/>
    <col min="62" max="63" width="3" bestFit="1" customWidth="1"/>
    <col min="64" max="64" width="3.140625" bestFit="1" customWidth="1"/>
    <col min="65" max="66" width="3" bestFit="1" customWidth="1"/>
    <col min="67" max="68" width="3.28515625" bestFit="1" customWidth="1"/>
    <col min="69" max="70" width="3" bestFit="1" customWidth="1"/>
    <col min="71" max="71" width="3.140625" bestFit="1" customWidth="1"/>
    <col min="72" max="73" width="3" bestFit="1" customWidth="1"/>
    <col min="74" max="75" width="3.28515625" bestFit="1" customWidth="1"/>
    <col min="76" max="77" width="3" bestFit="1" customWidth="1"/>
    <col min="78" max="78" width="3.140625" bestFit="1" customWidth="1"/>
    <col min="79" max="79" width="2.7109375" bestFit="1" customWidth="1"/>
    <col min="80" max="80" width="3" bestFit="1" customWidth="1"/>
    <col min="81" max="82" width="3.28515625" bestFit="1" customWidth="1"/>
    <col min="83" max="83" width="2.85546875" bestFit="1" customWidth="1"/>
    <col min="84" max="84" width="3" bestFit="1" customWidth="1"/>
    <col min="85" max="85" width="3.140625" bestFit="1" customWidth="1"/>
    <col min="86" max="86" width="2.7109375" bestFit="1" customWidth="1"/>
    <col min="87" max="87" width="3" bestFit="1" customWidth="1"/>
    <col min="88" max="89" width="3.28515625" bestFit="1" customWidth="1"/>
    <col min="90" max="91" width="3" bestFit="1" customWidth="1"/>
    <col min="92" max="92" width="3.140625" bestFit="1" customWidth="1"/>
    <col min="93" max="94" width="3" bestFit="1" customWidth="1"/>
    <col min="95" max="96" width="3.28515625" bestFit="1" customWidth="1"/>
    <col min="97" max="98" width="3" bestFit="1" customWidth="1"/>
    <col min="99" max="99" width="3.140625" bestFit="1" customWidth="1"/>
    <col min="100" max="101" width="3" bestFit="1" customWidth="1"/>
    <col min="102" max="103" width="3.28515625" bestFit="1" customWidth="1"/>
    <col min="104" max="105" width="3" bestFit="1" customWidth="1"/>
    <col min="106" max="106" width="3.140625" bestFit="1" customWidth="1"/>
    <col min="107" max="108" width="3" bestFit="1" customWidth="1"/>
    <col min="109" max="110" width="3.28515625" bestFit="1" customWidth="1"/>
    <col min="111" max="111" width="2.85546875" bestFit="1" customWidth="1"/>
    <col min="112" max="112" width="3" bestFit="1" customWidth="1"/>
    <col min="113" max="113" width="3.140625" bestFit="1" customWidth="1"/>
    <col min="114" max="114" width="2.7109375" bestFit="1" customWidth="1"/>
  </cols>
  <sheetData>
    <row r="1" spans="1:114" s="7" customFormat="1" x14ac:dyDescent="0.25">
      <c r="E1" s="7" t="s">
        <v>19</v>
      </c>
      <c r="F1" s="7">
        <v>2020</v>
      </c>
      <c r="R1" s="9"/>
      <c r="S1" s="11" t="s">
        <v>21</v>
      </c>
      <c r="U1" s="10"/>
      <c r="V1" s="11" t="s">
        <v>22</v>
      </c>
    </row>
    <row r="2" spans="1:114" x14ac:dyDescent="0.25">
      <c r="E2" t="s">
        <v>3</v>
      </c>
      <c r="F2" s="1">
        <v>43831</v>
      </c>
      <c r="G2" s="1"/>
    </row>
    <row r="3" spans="1:114" x14ac:dyDescent="0.25">
      <c r="E3" t="s">
        <v>4</v>
      </c>
      <c r="F3" s="1">
        <f ca="1">TODAY()</f>
        <v>44125</v>
      </c>
      <c r="G3" s="1"/>
    </row>
    <row r="4" spans="1:114" x14ac:dyDescent="0.25">
      <c r="G4" s="17"/>
      <c r="Q4" s="55" t="str">
        <f>"Semaine "&amp;(Q7-($F$2-WEEKDAY($F$2,1)+2))/7+1</f>
        <v>Semaine 42</v>
      </c>
      <c r="R4" s="55"/>
      <c r="S4" s="55"/>
      <c r="T4" s="55"/>
      <c r="U4" s="55"/>
      <c r="V4" s="55"/>
      <c r="W4" s="55"/>
      <c r="X4" s="55" t="str">
        <f t="shared" ref="X4" si="0">"Semaine "&amp;(X7-($F$2-WEEKDAY($F$2,1)+2))/7+1</f>
        <v>Semaine 43</v>
      </c>
      <c r="Y4" s="55"/>
      <c r="Z4" s="55"/>
      <c r="AA4" s="55"/>
      <c r="AB4" s="55"/>
      <c r="AC4" s="55"/>
      <c r="AD4" s="55"/>
      <c r="AE4" s="55" t="str">
        <f t="shared" ref="AE4" si="1">"Semaine "&amp;(AE7-($F$2-WEEKDAY($F$2,1)+2))/7+1</f>
        <v>Semaine 44</v>
      </c>
      <c r="AF4" s="55"/>
      <c r="AG4" s="55"/>
      <c r="AH4" s="55"/>
      <c r="AI4" s="55"/>
      <c r="AJ4" s="55"/>
      <c r="AK4" s="55"/>
      <c r="AL4" s="55" t="str">
        <f t="shared" ref="AL4" si="2">"Semaine "&amp;(AL7-($F$2-WEEKDAY($F$2,1)+2))/7+1</f>
        <v>Semaine 45</v>
      </c>
      <c r="AM4" s="55"/>
      <c r="AN4" s="55"/>
      <c r="AO4" s="55"/>
      <c r="AP4" s="55"/>
      <c r="AQ4" s="55"/>
      <c r="AR4" s="55"/>
      <c r="AS4" s="55" t="str">
        <f t="shared" ref="AS4" si="3">"Semaine "&amp;(AS7-($F$2-WEEKDAY($F$2,1)+2))/7+1</f>
        <v>Semaine 46</v>
      </c>
      <c r="AT4" s="55"/>
      <c r="AU4" s="55"/>
      <c r="AV4" s="55"/>
      <c r="AW4" s="55"/>
      <c r="AX4" s="55"/>
      <c r="AY4" s="55"/>
      <c r="AZ4" s="55" t="str">
        <f t="shared" ref="AZ4" si="4">"Semaine "&amp;(AZ7-($F$2-WEEKDAY($F$2,1)+2))/7+1</f>
        <v>Semaine 47</v>
      </c>
      <c r="BA4" s="55"/>
      <c r="BB4" s="55"/>
      <c r="BC4" s="55"/>
      <c r="BD4" s="55"/>
      <c r="BE4" s="55"/>
      <c r="BF4" s="55"/>
      <c r="BG4" s="55" t="str">
        <f t="shared" ref="BG4" si="5">"Semaine "&amp;(BG7-($F$2-WEEKDAY($F$2,1)+2))/7+1</f>
        <v>Semaine 48</v>
      </c>
      <c r="BH4" s="55"/>
      <c r="BI4" s="55"/>
      <c r="BJ4" s="55"/>
      <c r="BK4" s="55"/>
      <c r="BL4" s="55"/>
      <c r="BM4" s="55"/>
      <c r="BN4" s="55" t="str">
        <f t="shared" ref="BN4" si="6">"Semaine "&amp;(BN7-($F$2-WEEKDAY($F$2,1)+2))/7+1</f>
        <v>Semaine 49</v>
      </c>
      <c r="BO4" s="55"/>
      <c r="BP4" s="55"/>
      <c r="BQ4" s="55"/>
      <c r="BR4" s="55"/>
      <c r="BS4" s="55"/>
      <c r="BT4" s="55"/>
      <c r="BU4" s="55" t="str">
        <f t="shared" ref="BU4" si="7">"Semaine "&amp;(BU7-($F$2-WEEKDAY($F$2,1)+2))/7+1</f>
        <v>Semaine 50</v>
      </c>
      <c r="BV4" s="55"/>
      <c r="BW4" s="55"/>
      <c r="BX4" s="55"/>
      <c r="BY4" s="55"/>
      <c r="BZ4" s="55"/>
      <c r="CA4" s="55"/>
      <c r="CB4" s="55" t="str">
        <f t="shared" ref="CB4" si="8">"Semaine "&amp;(CB7-($F$2-WEEKDAY($F$2,1)+2))/7+1</f>
        <v>Semaine 51</v>
      </c>
      <c r="CC4" s="55"/>
      <c r="CD4" s="55"/>
      <c r="CE4" s="55"/>
      <c r="CF4" s="55"/>
      <c r="CG4" s="55"/>
      <c r="CH4" s="55"/>
      <c r="CI4" s="55" t="str">
        <f t="shared" ref="CI4" si="9">"Semaine "&amp;(CI7-($F$2-WEEKDAY($F$2,1)+2))/7+1</f>
        <v>Semaine 52</v>
      </c>
      <c r="CJ4" s="55"/>
      <c r="CK4" s="55"/>
      <c r="CL4" s="55"/>
      <c r="CM4" s="55"/>
      <c r="CN4" s="55"/>
      <c r="CO4" s="55"/>
      <c r="CP4" s="55" t="str">
        <f t="shared" ref="CP4" si="10">"Semaine "&amp;(CP7-($F$2-WEEKDAY($F$2,1)+2))/7+1</f>
        <v>Semaine 53</v>
      </c>
      <c r="CQ4" s="55"/>
      <c r="CR4" s="55"/>
      <c r="CS4" s="55"/>
      <c r="CT4" s="55"/>
      <c r="CU4" s="55"/>
      <c r="CV4" s="55"/>
      <c r="CW4" s="55" t="str">
        <f t="shared" ref="CW4" si="11">"Semaine "&amp;(CW7-($F$2-WEEKDAY($F$2,1)+2))/7+1</f>
        <v>Semaine 54</v>
      </c>
      <c r="CX4" s="55"/>
      <c r="CY4" s="55"/>
      <c r="CZ4" s="55"/>
      <c r="DA4" s="55"/>
      <c r="DB4" s="55"/>
      <c r="DC4" s="55"/>
      <c r="DD4" s="55" t="str">
        <f t="shared" ref="DD4" si="12">"Semaine "&amp;(DD7-($F$2-WEEKDAY($F$2,1)+2))/7+1</f>
        <v>Semaine 55</v>
      </c>
      <c r="DE4" s="55"/>
      <c r="DF4" s="55"/>
      <c r="DG4" s="55"/>
      <c r="DH4" s="55"/>
      <c r="DI4" s="55"/>
      <c r="DJ4" s="55"/>
    </row>
    <row r="5" spans="1:114" x14ac:dyDescent="0.25">
      <c r="E5" t="s">
        <v>5</v>
      </c>
      <c r="F5" s="2">
        <v>42</v>
      </c>
      <c r="G5" s="17"/>
      <c r="Q5" s="52">
        <f>Q7</f>
        <v>44116</v>
      </c>
      <c r="R5" s="53"/>
      <c r="S5" s="53"/>
      <c r="T5" s="53"/>
      <c r="U5" s="53"/>
      <c r="V5" s="53"/>
      <c r="W5" s="54"/>
      <c r="X5" s="52">
        <f t="shared" ref="X5" si="13">X7</f>
        <v>44123</v>
      </c>
      <c r="Y5" s="53"/>
      <c r="Z5" s="53"/>
      <c r="AA5" s="53"/>
      <c r="AB5" s="53"/>
      <c r="AC5" s="53"/>
      <c r="AD5" s="54"/>
      <c r="AE5" s="52">
        <f t="shared" ref="AE5" si="14">AE7</f>
        <v>44130</v>
      </c>
      <c r="AF5" s="53"/>
      <c r="AG5" s="53"/>
      <c r="AH5" s="53"/>
      <c r="AI5" s="53"/>
      <c r="AJ5" s="53"/>
      <c r="AK5" s="54"/>
      <c r="AL5" s="52">
        <f t="shared" ref="AL5" si="15">AL7</f>
        <v>44137</v>
      </c>
      <c r="AM5" s="53"/>
      <c r="AN5" s="53"/>
      <c r="AO5" s="53"/>
      <c r="AP5" s="53"/>
      <c r="AQ5" s="53"/>
      <c r="AR5" s="54"/>
      <c r="AS5" s="52">
        <f t="shared" ref="AS5" si="16">AS7</f>
        <v>44144</v>
      </c>
      <c r="AT5" s="53"/>
      <c r="AU5" s="53"/>
      <c r="AV5" s="53"/>
      <c r="AW5" s="53"/>
      <c r="AX5" s="53"/>
      <c r="AY5" s="54"/>
      <c r="AZ5" s="52">
        <f t="shared" ref="AZ5" si="17">AZ7</f>
        <v>44151</v>
      </c>
      <c r="BA5" s="53"/>
      <c r="BB5" s="53"/>
      <c r="BC5" s="53"/>
      <c r="BD5" s="53"/>
      <c r="BE5" s="53"/>
      <c r="BF5" s="54"/>
      <c r="BG5" s="52">
        <f t="shared" ref="BG5" si="18">BG7</f>
        <v>44158</v>
      </c>
      <c r="BH5" s="53"/>
      <c r="BI5" s="53"/>
      <c r="BJ5" s="53"/>
      <c r="BK5" s="53"/>
      <c r="BL5" s="53"/>
      <c r="BM5" s="54"/>
      <c r="BN5" s="52">
        <f t="shared" ref="BN5" si="19">BN7</f>
        <v>44165</v>
      </c>
      <c r="BO5" s="53"/>
      <c r="BP5" s="53"/>
      <c r="BQ5" s="53"/>
      <c r="BR5" s="53"/>
      <c r="BS5" s="53"/>
      <c r="BT5" s="54"/>
      <c r="BU5" s="52">
        <f t="shared" ref="BU5" si="20">BU7</f>
        <v>44172</v>
      </c>
      <c r="BV5" s="53"/>
      <c r="BW5" s="53"/>
      <c r="BX5" s="53"/>
      <c r="BY5" s="53"/>
      <c r="BZ5" s="53"/>
      <c r="CA5" s="54"/>
      <c r="CB5" s="52">
        <f t="shared" ref="CB5" si="21">CB7</f>
        <v>44179</v>
      </c>
      <c r="CC5" s="53"/>
      <c r="CD5" s="53"/>
      <c r="CE5" s="53"/>
      <c r="CF5" s="53"/>
      <c r="CG5" s="53"/>
      <c r="CH5" s="54"/>
      <c r="CI5" s="52">
        <f t="shared" ref="CI5" si="22">CI7</f>
        <v>44186</v>
      </c>
      <c r="CJ5" s="53"/>
      <c r="CK5" s="53"/>
      <c r="CL5" s="53"/>
      <c r="CM5" s="53"/>
      <c r="CN5" s="53"/>
      <c r="CO5" s="54"/>
      <c r="CP5" s="52">
        <f t="shared" ref="CP5" si="23">CP7</f>
        <v>44193</v>
      </c>
      <c r="CQ5" s="53"/>
      <c r="CR5" s="53"/>
      <c r="CS5" s="53"/>
      <c r="CT5" s="53"/>
      <c r="CU5" s="53"/>
      <c r="CV5" s="54"/>
      <c r="CW5" s="52">
        <f t="shared" ref="CW5" si="24">CW7</f>
        <v>44200</v>
      </c>
      <c r="CX5" s="53"/>
      <c r="CY5" s="53"/>
      <c r="CZ5" s="53"/>
      <c r="DA5" s="53"/>
      <c r="DB5" s="53"/>
      <c r="DC5" s="54"/>
      <c r="DD5" s="52">
        <f t="shared" ref="DD5" si="25">DD7</f>
        <v>44207</v>
      </c>
      <c r="DE5" s="53"/>
      <c r="DF5" s="53"/>
      <c r="DG5" s="53"/>
      <c r="DH5" s="53"/>
      <c r="DI5" s="53"/>
      <c r="DJ5" s="54"/>
    </row>
    <row r="6" spans="1:114" x14ac:dyDescent="0.25">
      <c r="G6" s="17"/>
      <c r="H6" s="26"/>
      <c r="I6" s="56" t="s">
        <v>100</v>
      </c>
      <c r="J6" s="56"/>
      <c r="K6" s="56"/>
      <c r="L6" s="56"/>
      <c r="M6" s="56"/>
      <c r="N6" s="56"/>
      <c r="O6" s="56"/>
      <c r="P6" s="56"/>
      <c r="Q6" s="25" t="str">
        <f>CHOOSE(WEEKDAY(Q7,1),"Di","Lu","Ma","Me","Je","Ve","Sa")</f>
        <v>Lu</v>
      </c>
      <c r="R6" s="5" t="str">
        <f>CHOOSE(WEEKDAY(R7,1),"Di","Lu","Ma","Me","Je","Ve","Sa")</f>
        <v>Ma</v>
      </c>
      <c r="S6" s="5" t="str">
        <f t="shared" ref="S6:W6" si="26">CHOOSE(WEEKDAY(S7,1),"Di","Lu","Ma","Me","Je","Ve","Sa")</f>
        <v>Me</v>
      </c>
      <c r="T6" s="5" t="str">
        <f t="shared" si="26"/>
        <v>Je</v>
      </c>
      <c r="U6" s="5" t="str">
        <f t="shared" si="26"/>
        <v>Ve</v>
      </c>
      <c r="V6" s="5" t="str">
        <f t="shared" si="26"/>
        <v>Sa</v>
      </c>
      <c r="W6" s="5" t="str">
        <f t="shared" si="26"/>
        <v>Di</v>
      </c>
      <c r="X6" s="5" t="str">
        <f t="shared" ref="X6" si="27">CHOOSE(WEEKDAY(X7,1),"Di","Lu","Ma","Me","Je","Ve","Sa")</f>
        <v>Lu</v>
      </c>
      <c r="Y6" s="5" t="str">
        <f t="shared" ref="Y6" si="28">CHOOSE(WEEKDAY(Y7,1),"Di","Lu","Ma","Me","Je","Ve","Sa")</f>
        <v>Ma</v>
      </c>
      <c r="Z6" s="5" t="str">
        <f t="shared" ref="Z6" si="29">CHOOSE(WEEKDAY(Z7,1),"Di","Lu","Ma","Me","Je","Ve","Sa")</f>
        <v>Me</v>
      </c>
      <c r="AA6" s="5" t="str">
        <f t="shared" ref="AA6" si="30">CHOOSE(WEEKDAY(AA7,1),"Di","Lu","Ma","Me","Je","Ve","Sa")</f>
        <v>Je</v>
      </c>
      <c r="AB6" s="5" t="str">
        <f t="shared" ref="AB6" si="31">CHOOSE(WEEKDAY(AB7,1),"Di","Lu","Ma","Me","Je","Ve","Sa")</f>
        <v>Ve</v>
      </c>
      <c r="AC6" s="5" t="str">
        <f t="shared" ref="AC6" si="32">CHOOSE(WEEKDAY(AC7,1),"Di","Lu","Ma","Me","Je","Ve","Sa")</f>
        <v>Sa</v>
      </c>
      <c r="AD6" s="5" t="str">
        <f t="shared" ref="AD6" si="33">CHOOSE(WEEKDAY(AD7,1),"Di","Lu","Ma","Me","Je","Ve","Sa")</f>
        <v>Di</v>
      </c>
      <c r="AE6" s="5" t="str">
        <f t="shared" ref="AE6" si="34">CHOOSE(WEEKDAY(AE7,1),"Di","Lu","Ma","Me","Je","Ve","Sa")</f>
        <v>Lu</v>
      </c>
      <c r="AF6" s="5" t="str">
        <f t="shared" ref="AF6" si="35">CHOOSE(WEEKDAY(AF7,1),"Di","Lu","Ma","Me","Je","Ve","Sa")</f>
        <v>Ma</v>
      </c>
      <c r="AG6" s="5" t="str">
        <f t="shared" ref="AG6" si="36">CHOOSE(WEEKDAY(AG7,1),"Di","Lu","Ma","Me","Je","Ve","Sa")</f>
        <v>Me</v>
      </c>
      <c r="AH6" s="5" t="str">
        <f t="shared" ref="AH6" si="37">CHOOSE(WEEKDAY(AH7,1),"Di","Lu","Ma","Me","Je","Ve","Sa")</f>
        <v>Je</v>
      </c>
      <c r="AI6" s="5" t="str">
        <f t="shared" ref="AI6" si="38">CHOOSE(WEEKDAY(AI7,1),"Di","Lu","Ma","Me","Je","Ve","Sa")</f>
        <v>Ve</v>
      </c>
      <c r="AJ6" s="5" t="str">
        <f t="shared" ref="AJ6" si="39">CHOOSE(WEEKDAY(AJ7,1),"Di","Lu","Ma","Me","Je","Ve","Sa")</f>
        <v>Sa</v>
      </c>
      <c r="AK6" s="5" t="str">
        <f t="shared" ref="AK6" si="40">CHOOSE(WEEKDAY(AK7,1),"Di","Lu","Ma","Me","Je","Ve","Sa")</f>
        <v>Di</v>
      </c>
      <c r="AL6" s="5" t="str">
        <f t="shared" ref="AL6" si="41">CHOOSE(WEEKDAY(AL7,1),"Di","Lu","Ma","Me","Je","Ve","Sa")</f>
        <v>Lu</v>
      </c>
      <c r="AM6" s="5" t="str">
        <f t="shared" ref="AM6" si="42">CHOOSE(WEEKDAY(AM7,1),"Di","Lu","Ma","Me","Je","Ve","Sa")</f>
        <v>Ma</v>
      </c>
      <c r="AN6" s="5" t="str">
        <f t="shared" ref="AN6" si="43">CHOOSE(WEEKDAY(AN7,1),"Di","Lu","Ma","Me","Je","Ve","Sa")</f>
        <v>Me</v>
      </c>
      <c r="AO6" s="5" t="str">
        <f t="shared" ref="AO6" si="44">CHOOSE(WEEKDAY(AO7,1),"Di","Lu","Ma","Me","Je","Ve","Sa")</f>
        <v>Je</v>
      </c>
      <c r="AP6" s="5" t="str">
        <f t="shared" ref="AP6" si="45">CHOOSE(WEEKDAY(AP7,1),"Di","Lu","Ma","Me","Je","Ve","Sa")</f>
        <v>Ve</v>
      </c>
      <c r="AQ6" s="5" t="str">
        <f t="shared" ref="AQ6" si="46">CHOOSE(WEEKDAY(AQ7,1),"Di","Lu","Ma","Me","Je","Ve","Sa")</f>
        <v>Sa</v>
      </c>
      <c r="AR6" s="5" t="str">
        <f t="shared" ref="AR6" si="47">CHOOSE(WEEKDAY(AR7,1),"Di","Lu","Ma","Me","Je","Ve","Sa")</f>
        <v>Di</v>
      </c>
      <c r="AS6" s="5" t="str">
        <f t="shared" ref="AS6" si="48">CHOOSE(WEEKDAY(AS7,1),"Di","Lu","Ma","Me","Je","Ve","Sa")</f>
        <v>Lu</v>
      </c>
      <c r="AT6" s="5" t="str">
        <f t="shared" ref="AT6" si="49">CHOOSE(WEEKDAY(AT7,1),"Di","Lu","Ma","Me","Je","Ve","Sa")</f>
        <v>Ma</v>
      </c>
      <c r="AU6" s="5" t="str">
        <f t="shared" ref="AU6" si="50">CHOOSE(WEEKDAY(AU7,1),"Di","Lu","Ma","Me","Je","Ve","Sa")</f>
        <v>Me</v>
      </c>
      <c r="AV6" s="5" t="str">
        <f t="shared" ref="AV6" si="51">CHOOSE(WEEKDAY(AV7,1),"Di","Lu","Ma","Me","Je","Ve","Sa")</f>
        <v>Je</v>
      </c>
      <c r="AW6" s="5" t="str">
        <f t="shared" ref="AW6" si="52">CHOOSE(WEEKDAY(AW7,1),"Di","Lu","Ma","Me","Je","Ve","Sa")</f>
        <v>Ve</v>
      </c>
      <c r="AX6" s="5" t="str">
        <f t="shared" ref="AX6" si="53">CHOOSE(WEEKDAY(AX7,1),"Di","Lu","Ma","Me","Je","Ve","Sa")</f>
        <v>Sa</v>
      </c>
      <c r="AY6" s="5" t="str">
        <f t="shared" ref="AY6" si="54">CHOOSE(WEEKDAY(AY7,1),"Di","Lu","Ma","Me","Je","Ve","Sa")</f>
        <v>Di</v>
      </c>
      <c r="AZ6" s="5" t="str">
        <f t="shared" ref="AZ6" si="55">CHOOSE(WEEKDAY(AZ7,1),"Di","Lu","Ma","Me","Je","Ve","Sa")</f>
        <v>Lu</v>
      </c>
      <c r="BA6" s="5" t="str">
        <f t="shared" ref="BA6" si="56">CHOOSE(WEEKDAY(BA7,1),"Di","Lu","Ma","Me","Je","Ve","Sa")</f>
        <v>Ma</v>
      </c>
      <c r="BB6" s="5" t="str">
        <f t="shared" ref="BB6" si="57">CHOOSE(WEEKDAY(BB7,1),"Di","Lu","Ma","Me","Je","Ve","Sa")</f>
        <v>Me</v>
      </c>
      <c r="BC6" s="5" t="str">
        <f t="shared" ref="BC6" si="58">CHOOSE(WEEKDAY(BC7,1),"Di","Lu","Ma","Me","Je","Ve","Sa")</f>
        <v>Je</v>
      </c>
      <c r="BD6" s="5" t="str">
        <f t="shared" ref="BD6" si="59">CHOOSE(WEEKDAY(BD7,1),"Di","Lu","Ma","Me","Je","Ve","Sa")</f>
        <v>Ve</v>
      </c>
      <c r="BE6" s="5" t="str">
        <f t="shared" ref="BE6" si="60">CHOOSE(WEEKDAY(BE7,1),"Di","Lu","Ma","Me","Je","Ve","Sa")</f>
        <v>Sa</v>
      </c>
      <c r="BF6" s="5" t="str">
        <f t="shared" ref="BF6" si="61">CHOOSE(WEEKDAY(BF7,1),"Di","Lu","Ma","Me","Je","Ve","Sa")</f>
        <v>Di</v>
      </c>
      <c r="BG6" s="5" t="str">
        <f t="shared" ref="BG6" si="62">CHOOSE(WEEKDAY(BG7,1),"Di","Lu","Ma","Me","Je","Ve","Sa")</f>
        <v>Lu</v>
      </c>
      <c r="BH6" s="5" t="str">
        <f t="shared" ref="BH6" si="63">CHOOSE(WEEKDAY(BH7,1),"Di","Lu","Ma","Me","Je","Ve","Sa")</f>
        <v>Ma</v>
      </c>
      <c r="BI6" s="5" t="str">
        <f t="shared" ref="BI6" si="64">CHOOSE(WEEKDAY(BI7,1),"Di","Lu","Ma","Me","Je","Ve","Sa")</f>
        <v>Me</v>
      </c>
      <c r="BJ6" s="5" t="str">
        <f t="shared" ref="BJ6" si="65">CHOOSE(WEEKDAY(BJ7,1),"Di","Lu","Ma","Me","Je","Ve","Sa")</f>
        <v>Je</v>
      </c>
      <c r="BK6" s="5" t="str">
        <f t="shared" ref="BK6" si="66">CHOOSE(WEEKDAY(BK7,1),"Di","Lu","Ma","Me","Je","Ve","Sa")</f>
        <v>Ve</v>
      </c>
      <c r="BL6" s="5" t="str">
        <f t="shared" ref="BL6" si="67">CHOOSE(WEEKDAY(BL7,1),"Di","Lu","Ma","Me","Je","Ve","Sa")</f>
        <v>Sa</v>
      </c>
      <c r="BM6" s="5" t="str">
        <f t="shared" ref="BM6" si="68">CHOOSE(WEEKDAY(BM7,1),"Di","Lu","Ma","Me","Je","Ve","Sa")</f>
        <v>Di</v>
      </c>
      <c r="BN6" s="5" t="str">
        <f t="shared" ref="BN6" si="69">CHOOSE(WEEKDAY(BN7,1),"Di","Lu","Ma","Me","Je","Ve","Sa")</f>
        <v>Lu</v>
      </c>
      <c r="BO6" s="5" t="str">
        <f t="shared" ref="BO6" si="70">CHOOSE(WEEKDAY(BO7,1),"Di","Lu","Ma","Me","Je","Ve","Sa")</f>
        <v>Ma</v>
      </c>
      <c r="BP6" s="5" t="str">
        <f t="shared" ref="BP6" si="71">CHOOSE(WEEKDAY(BP7,1),"Di","Lu","Ma","Me","Je","Ve","Sa")</f>
        <v>Me</v>
      </c>
      <c r="BQ6" s="5" t="str">
        <f t="shared" ref="BQ6" si="72">CHOOSE(WEEKDAY(BQ7,1),"Di","Lu","Ma","Me","Je","Ve","Sa")</f>
        <v>Je</v>
      </c>
      <c r="BR6" s="5" t="str">
        <f t="shared" ref="BR6" si="73">CHOOSE(WEEKDAY(BR7,1),"Di","Lu","Ma","Me","Je","Ve","Sa")</f>
        <v>Ve</v>
      </c>
      <c r="BS6" s="5" t="str">
        <f t="shared" ref="BS6" si="74">CHOOSE(WEEKDAY(BS7,1),"Di","Lu","Ma","Me","Je","Ve","Sa")</f>
        <v>Sa</v>
      </c>
      <c r="BT6" s="5" t="str">
        <f t="shared" ref="BT6" si="75">CHOOSE(WEEKDAY(BT7,1),"Di","Lu","Ma","Me","Je","Ve","Sa")</f>
        <v>Di</v>
      </c>
      <c r="BU6" s="5" t="str">
        <f t="shared" ref="BU6" si="76">CHOOSE(WEEKDAY(BU7,1),"Di","Lu","Ma","Me","Je","Ve","Sa")</f>
        <v>Lu</v>
      </c>
      <c r="BV6" s="5" t="str">
        <f t="shared" ref="BV6" si="77">CHOOSE(WEEKDAY(BV7,1),"Di","Lu","Ma","Me","Je","Ve","Sa")</f>
        <v>Ma</v>
      </c>
      <c r="BW6" s="5" t="str">
        <f t="shared" ref="BW6" si="78">CHOOSE(WEEKDAY(BW7,1),"Di","Lu","Ma","Me","Je","Ve","Sa")</f>
        <v>Me</v>
      </c>
      <c r="BX6" s="5" t="str">
        <f t="shared" ref="BX6" si="79">CHOOSE(WEEKDAY(BX7,1),"Di","Lu","Ma","Me","Je","Ve","Sa")</f>
        <v>Je</v>
      </c>
      <c r="BY6" s="5" t="str">
        <f t="shared" ref="BY6" si="80">CHOOSE(WEEKDAY(BY7,1),"Di","Lu","Ma","Me","Je","Ve","Sa")</f>
        <v>Ve</v>
      </c>
      <c r="BZ6" s="5" t="str">
        <f t="shared" ref="BZ6" si="81">CHOOSE(WEEKDAY(BZ7,1),"Di","Lu","Ma","Me","Je","Ve","Sa")</f>
        <v>Sa</v>
      </c>
      <c r="CA6" s="5" t="str">
        <f t="shared" ref="CA6" si="82">CHOOSE(WEEKDAY(CA7,1),"Di","Lu","Ma","Me","Je","Ve","Sa")</f>
        <v>Di</v>
      </c>
      <c r="CB6" s="5" t="str">
        <f t="shared" ref="CB6" si="83">CHOOSE(WEEKDAY(CB7,1),"Di","Lu","Ma","Me","Je","Ve","Sa")</f>
        <v>Lu</v>
      </c>
      <c r="CC6" s="5" t="str">
        <f t="shared" ref="CC6" si="84">CHOOSE(WEEKDAY(CC7,1),"Di","Lu","Ma","Me","Je","Ve","Sa")</f>
        <v>Ma</v>
      </c>
      <c r="CD6" s="5" t="str">
        <f t="shared" ref="CD6" si="85">CHOOSE(WEEKDAY(CD7,1),"Di","Lu","Ma","Me","Je","Ve","Sa")</f>
        <v>Me</v>
      </c>
      <c r="CE6" s="5" t="str">
        <f t="shared" ref="CE6" si="86">CHOOSE(WEEKDAY(CE7,1),"Di","Lu","Ma","Me","Je","Ve","Sa")</f>
        <v>Je</v>
      </c>
      <c r="CF6" s="5" t="str">
        <f t="shared" ref="CF6" si="87">CHOOSE(WEEKDAY(CF7,1),"Di","Lu","Ma","Me","Je","Ve","Sa")</f>
        <v>Ve</v>
      </c>
      <c r="CG6" s="5" t="str">
        <f t="shared" ref="CG6" si="88">CHOOSE(WEEKDAY(CG7,1),"Di","Lu","Ma","Me","Je","Ve","Sa")</f>
        <v>Sa</v>
      </c>
      <c r="CH6" s="5" t="str">
        <f t="shared" ref="CH6" si="89">CHOOSE(WEEKDAY(CH7,1),"Di","Lu","Ma","Me","Je","Ve","Sa")</f>
        <v>Di</v>
      </c>
      <c r="CI6" s="5" t="str">
        <f t="shared" ref="CI6" si="90">CHOOSE(WEEKDAY(CI7,1),"Di","Lu","Ma","Me","Je","Ve","Sa")</f>
        <v>Lu</v>
      </c>
      <c r="CJ6" s="5" t="str">
        <f t="shared" ref="CJ6" si="91">CHOOSE(WEEKDAY(CJ7,1),"Di","Lu","Ma","Me","Je","Ve","Sa")</f>
        <v>Ma</v>
      </c>
      <c r="CK6" s="5" t="str">
        <f t="shared" ref="CK6" si="92">CHOOSE(WEEKDAY(CK7,1),"Di","Lu","Ma","Me","Je","Ve","Sa")</f>
        <v>Me</v>
      </c>
      <c r="CL6" s="5" t="str">
        <f t="shared" ref="CL6" si="93">CHOOSE(WEEKDAY(CL7,1),"Di","Lu","Ma","Me","Je","Ve","Sa")</f>
        <v>Je</v>
      </c>
      <c r="CM6" s="5" t="str">
        <f t="shared" ref="CM6" si="94">CHOOSE(WEEKDAY(CM7,1),"Di","Lu","Ma","Me","Je","Ve","Sa")</f>
        <v>Ve</v>
      </c>
      <c r="CN6" s="5" t="str">
        <f t="shared" ref="CN6" si="95">CHOOSE(WEEKDAY(CN7,1),"Di","Lu","Ma","Me","Je","Ve","Sa")</f>
        <v>Sa</v>
      </c>
      <c r="CO6" s="5" t="str">
        <f t="shared" ref="CO6" si="96">CHOOSE(WEEKDAY(CO7,1),"Di","Lu","Ma","Me","Je","Ve","Sa")</f>
        <v>Di</v>
      </c>
      <c r="CP6" s="5" t="str">
        <f t="shared" ref="CP6" si="97">CHOOSE(WEEKDAY(CP7,1),"Di","Lu","Ma","Me","Je","Ve","Sa")</f>
        <v>Lu</v>
      </c>
      <c r="CQ6" s="5" t="str">
        <f t="shared" ref="CQ6" si="98">CHOOSE(WEEKDAY(CQ7,1),"Di","Lu","Ma","Me","Je","Ve","Sa")</f>
        <v>Ma</v>
      </c>
      <c r="CR6" s="5" t="str">
        <f t="shared" ref="CR6" si="99">CHOOSE(WEEKDAY(CR7,1),"Di","Lu","Ma","Me","Je","Ve","Sa")</f>
        <v>Me</v>
      </c>
      <c r="CS6" s="5" t="str">
        <f t="shared" ref="CS6" si="100">CHOOSE(WEEKDAY(CS7,1),"Di","Lu","Ma","Me","Je","Ve","Sa")</f>
        <v>Je</v>
      </c>
      <c r="CT6" s="5" t="str">
        <f t="shared" ref="CT6" si="101">CHOOSE(WEEKDAY(CT7,1),"Di","Lu","Ma","Me","Je","Ve","Sa")</f>
        <v>Ve</v>
      </c>
      <c r="CU6" s="5" t="str">
        <f t="shared" ref="CU6" si="102">CHOOSE(WEEKDAY(CU7,1),"Di","Lu","Ma","Me","Je","Ve","Sa")</f>
        <v>Sa</v>
      </c>
      <c r="CV6" s="5" t="str">
        <f t="shared" ref="CV6" si="103">CHOOSE(WEEKDAY(CV7,1),"Di","Lu","Ma","Me","Je","Ve","Sa")</f>
        <v>Di</v>
      </c>
      <c r="CW6" s="5" t="str">
        <f t="shared" ref="CW6" si="104">CHOOSE(WEEKDAY(CW7,1),"Di","Lu","Ma","Me","Je","Ve","Sa")</f>
        <v>Lu</v>
      </c>
      <c r="CX6" s="5" t="str">
        <f t="shared" ref="CX6" si="105">CHOOSE(WEEKDAY(CX7,1),"Di","Lu","Ma","Me","Je","Ve","Sa")</f>
        <v>Ma</v>
      </c>
      <c r="CY6" s="5" t="str">
        <f t="shared" ref="CY6" si="106">CHOOSE(WEEKDAY(CY7,1),"Di","Lu","Ma","Me","Je","Ve","Sa")</f>
        <v>Me</v>
      </c>
      <c r="CZ6" s="5" t="str">
        <f t="shared" ref="CZ6" si="107">CHOOSE(WEEKDAY(CZ7,1),"Di","Lu","Ma","Me","Je","Ve","Sa")</f>
        <v>Je</v>
      </c>
      <c r="DA6" s="5" t="str">
        <f t="shared" ref="DA6" si="108">CHOOSE(WEEKDAY(DA7,1),"Di","Lu","Ma","Me","Je","Ve","Sa")</f>
        <v>Ve</v>
      </c>
      <c r="DB6" s="5" t="str">
        <f t="shared" ref="DB6" si="109">CHOOSE(WEEKDAY(DB7,1),"Di","Lu","Ma","Me","Je","Ve","Sa")</f>
        <v>Sa</v>
      </c>
      <c r="DC6" s="5" t="str">
        <f t="shared" ref="DC6" si="110">CHOOSE(WEEKDAY(DC7,1),"Di","Lu","Ma","Me","Je","Ve","Sa")</f>
        <v>Di</v>
      </c>
      <c r="DD6" s="5" t="str">
        <f t="shared" ref="DD6" si="111">CHOOSE(WEEKDAY(DD7,1),"Di","Lu","Ma","Me","Je","Ve","Sa")</f>
        <v>Lu</v>
      </c>
      <c r="DE6" s="5" t="str">
        <f t="shared" ref="DE6" si="112">CHOOSE(WEEKDAY(DE7,1),"Di","Lu","Ma","Me","Je","Ve","Sa")</f>
        <v>Ma</v>
      </c>
      <c r="DF6" s="5" t="str">
        <f t="shared" ref="DF6" si="113">CHOOSE(WEEKDAY(DF7,1),"Di","Lu","Ma","Me","Je","Ve","Sa")</f>
        <v>Me</v>
      </c>
      <c r="DG6" s="5" t="str">
        <f t="shared" ref="DG6" si="114">CHOOSE(WEEKDAY(DG7,1),"Di","Lu","Ma","Me","Je","Ve","Sa")</f>
        <v>Je</v>
      </c>
      <c r="DH6" s="5" t="str">
        <f t="shared" ref="DH6" si="115">CHOOSE(WEEKDAY(DH7,1),"Di","Lu","Ma","Me","Je","Ve","Sa")</f>
        <v>Ve</v>
      </c>
      <c r="DI6" s="5" t="str">
        <f t="shared" ref="DI6" si="116">CHOOSE(WEEKDAY(DI7,1),"Di","Lu","Ma","Me","Je","Ve","Sa")</f>
        <v>Sa</v>
      </c>
      <c r="DJ6" s="5" t="str">
        <f t="shared" ref="DJ6" si="117">CHOOSE(WEEKDAY(DJ7,1),"Di","Lu","Ma","Me","Je","Ve","Sa")</f>
        <v>Di</v>
      </c>
    </row>
    <row r="7" spans="1:114" x14ac:dyDescent="0.25">
      <c r="A7" s="7" t="s">
        <v>2</v>
      </c>
      <c r="B7" s="7" t="s">
        <v>33</v>
      </c>
      <c r="C7" s="7" t="s">
        <v>29</v>
      </c>
      <c r="D7" s="7" t="s">
        <v>30</v>
      </c>
      <c r="E7" t="s">
        <v>0</v>
      </c>
      <c r="F7" t="s">
        <v>1</v>
      </c>
      <c r="H7" s="19" t="s">
        <v>38</v>
      </c>
      <c r="I7" s="20" t="s">
        <v>24</v>
      </c>
      <c r="J7" s="21" t="s">
        <v>25</v>
      </c>
      <c r="K7" s="21" t="s">
        <v>26</v>
      </c>
      <c r="L7" s="21" t="s">
        <v>27</v>
      </c>
      <c r="M7" s="21" t="s">
        <v>28</v>
      </c>
      <c r="N7" s="23" t="s">
        <v>6</v>
      </c>
      <c r="O7" s="22" t="s">
        <v>7</v>
      </c>
      <c r="P7" s="19" t="s">
        <v>21</v>
      </c>
      <c r="Q7" s="6">
        <f>F2-WEEKDAY(F2,1)+2+7*(F5-1)</f>
        <v>44116</v>
      </c>
      <c r="R7" s="6">
        <f t="shared" ref="R7:W7" si="118">Q7+1</f>
        <v>44117</v>
      </c>
      <c r="S7" s="6">
        <f t="shared" si="118"/>
        <v>44118</v>
      </c>
      <c r="T7" s="6">
        <f t="shared" si="118"/>
        <v>44119</v>
      </c>
      <c r="U7" s="6">
        <f t="shared" si="118"/>
        <v>44120</v>
      </c>
      <c r="V7" s="6">
        <f t="shared" si="118"/>
        <v>44121</v>
      </c>
      <c r="W7" s="6">
        <f t="shared" si="118"/>
        <v>44122</v>
      </c>
      <c r="X7" s="6">
        <f t="shared" ref="X7:CI7" si="119">W7+1</f>
        <v>44123</v>
      </c>
      <c r="Y7" s="6">
        <f t="shared" si="119"/>
        <v>44124</v>
      </c>
      <c r="Z7" s="6">
        <f t="shared" si="119"/>
        <v>44125</v>
      </c>
      <c r="AA7" s="6">
        <f t="shared" si="119"/>
        <v>44126</v>
      </c>
      <c r="AB7" s="6">
        <f t="shared" si="119"/>
        <v>44127</v>
      </c>
      <c r="AC7" s="6">
        <f t="shared" si="119"/>
        <v>44128</v>
      </c>
      <c r="AD7" s="6">
        <f t="shared" si="119"/>
        <v>44129</v>
      </c>
      <c r="AE7" s="6">
        <f t="shared" si="119"/>
        <v>44130</v>
      </c>
      <c r="AF7" s="6">
        <f t="shared" si="119"/>
        <v>44131</v>
      </c>
      <c r="AG7" s="6">
        <f t="shared" si="119"/>
        <v>44132</v>
      </c>
      <c r="AH7" s="6">
        <f t="shared" si="119"/>
        <v>44133</v>
      </c>
      <c r="AI7" s="6">
        <f t="shared" si="119"/>
        <v>44134</v>
      </c>
      <c r="AJ7" s="6">
        <f t="shared" si="119"/>
        <v>44135</v>
      </c>
      <c r="AK7" s="6">
        <f t="shared" si="119"/>
        <v>44136</v>
      </c>
      <c r="AL7" s="6">
        <f t="shared" si="119"/>
        <v>44137</v>
      </c>
      <c r="AM7" s="6">
        <f t="shared" si="119"/>
        <v>44138</v>
      </c>
      <c r="AN7" s="6">
        <f t="shared" si="119"/>
        <v>44139</v>
      </c>
      <c r="AO7" s="6">
        <f t="shared" si="119"/>
        <v>44140</v>
      </c>
      <c r="AP7" s="6">
        <f t="shared" si="119"/>
        <v>44141</v>
      </c>
      <c r="AQ7" s="6">
        <f t="shared" si="119"/>
        <v>44142</v>
      </c>
      <c r="AR7" s="6">
        <f t="shared" si="119"/>
        <v>44143</v>
      </c>
      <c r="AS7" s="6">
        <f t="shared" si="119"/>
        <v>44144</v>
      </c>
      <c r="AT7" s="6">
        <f t="shared" si="119"/>
        <v>44145</v>
      </c>
      <c r="AU7" s="6">
        <f t="shared" si="119"/>
        <v>44146</v>
      </c>
      <c r="AV7" s="6">
        <f t="shared" si="119"/>
        <v>44147</v>
      </c>
      <c r="AW7" s="6">
        <f t="shared" si="119"/>
        <v>44148</v>
      </c>
      <c r="AX7" s="6">
        <f t="shared" si="119"/>
        <v>44149</v>
      </c>
      <c r="AY7" s="6">
        <f t="shared" si="119"/>
        <v>44150</v>
      </c>
      <c r="AZ7" s="6">
        <f t="shared" si="119"/>
        <v>44151</v>
      </c>
      <c r="BA7" s="6">
        <f t="shared" si="119"/>
        <v>44152</v>
      </c>
      <c r="BB7" s="6">
        <f t="shared" si="119"/>
        <v>44153</v>
      </c>
      <c r="BC7" s="6">
        <f t="shared" si="119"/>
        <v>44154</v>
      </c>
      <c r="BD7" s="6">
        <f t="shared" si="119"/>
        <v>44155</v>
      </c>
      <c r="BE7" s="6">
        <f t="shared" si="119"/>
        <v>44156</v>
      </c>
      <c r="BF7" s="6">
        <f t="shared" si="119"/>
        <v>44157</v>
      </c>
      <c r="BG7" s="6">
        <f t="shared" si="119"/>
        <v>44158</v>
      </c>
      <c r="BH7" s="6">
        <f t="shared" si="119"/>
        <v>44159</v>
      </c>
      <c r="BI7" s="6">
        <f t="shared" si="119"/>
        <v>44160</v>
      </c>
      <c r="BJ7" s="6">
        <f t="shared" si="119"/>
        <v>44161</v>
      </c>
      <c r="BK7" s="6">
        <f t="shared" si="119"/>
        <v>44162</v>
      </c>
      <c r="BL7" s="6">
        <f t="shared" si="119"/>
        <v>44163</v>
      </c>
      <c r="BM7" s="6">
        <f t="shared" si="119"/>
        <v>44164</v>
      </c>
      <c r="BN7" s="6">
        <f t="shared" si="119"/>
        <v>44165</v>
      </c>
      <c r="BO7" s="6">
        <f t="shared" si="119"/>
        <v>44166</v>
      </c>
      <c r="BP7" s="6">
        <f t="shared" si="119"/>
        <v>44167</v>
      </c>
      <c r="BQ7" s="6">
        <f t="shared" si="119"/>
        <v>44168</v>
      </c>
      <c r="BR7" s="6">
        <f t="shared" si="119"/>
        <v>44169</v>
      </c>
      <c r="BS7" s="6">
        <f t="shared" si="119"/>
        <v>44170</v>
      </c>
      <c r="BT7" s="6">
        <f t="shared" si="119"/>
        <v>44171</v>
      </c>
      <c r="BU7" s="6">
        <f t="shared" si="119"/>
        <v>44172</v>
      </c>
      <c r="BV7" s="6">
        <f t="shared" si="119"/>
        <v>44173</v>
      </c>
      <c r="BW7" s="6">
        <f t="shared" si="119"/>
        <v>44174</v>
      </c>
      <c r="BX7" s="6">
        <f t="shared" si="119"/>
        <v>44175</v>
      </c>
      <c r="BY7" s="6">
        <f t="shared" si="119"/>
        <v>44176</v>
      </c>
      <c r="BZ7" s="6">
        <f t="shared" si="119"/>
        <v>44177</v>
      </c>
      <c r="CA7" s="6">
        <f t="shared" si="119"/>
        <v>44178</v>
      </c>
      <c r="CB7" s="6">
        <f t="shared" si="119"/>
        <v>44179</v>
      </c>
      <c r="CC7" s="6">
        <f t="shared" si="119"/>
        <v>44180</v>
      </c>
      <c r="CD7" s="6">
        <f t="shared" si="119"/>
        <v>44181</v>
      </c>
      <c r="CE7" s="6">
        <f t="shared" si="119"/>
        <v>44182</v>
      </c>
      <c r="CF7" s="6">
        <f t="shared" si="119"/>
        <v>44183</v>
      </c>
      <c r="CG7" s="6">
        <f t="shared" si="119"/>
        <v>44184</v>
      </c>
      <c r="CH7" s="6">
        <f t="shared" si="119"/>
        <v>44185</v>
      </c>
      <c r="CI7" s="6">
        <f t="shared" si="119"/>
        <v>44186</v>
      </c>
      <c r="CJ7" s="6">
        <f t="shared" ref="CJ7:CP7" si="120">CI7+1</f>
        <v>44187</v>
      </c>
      <c r="CK7" s="6">
        <f t="shared" si="120"/>
        <v>44188</v>
      </c>
      <c r="CL7" s="6">
        <f t="shared" si="120"/>
        <v>44189</v>
      </c>
      <c r="CM7" s="6">
        <f t="shared" si="120"/>
        <v>44190</v>
      </c>
      <c r="CN7" s="6">
        <f t="shared" si="120"/>
        <v>44191</v>
      </c>
      <c r="CO7" s="6">
        <f t="shared" si="120"/>
        <v>44192</v>
      </c>
      <c r="CP7" s="6">
        <f t="shared" si="120"/>
        <v>44193</v>
      </c>
      <c r="CQ7" s="6">
        <f t="shared" ref="CQ7:DJ7" si="121">CP7+1</f>
        <v>44194</v>
      </c>
      <c r="CR7" s="6">
        <f t="shared" si="121"/>
        <v>44195</v>
      </c>
      <c r="CS7" s="6">
        <f t="shared" si="121"/>
        <v>44196</v>
      </c>
      <c r="CT7" s="6">
        <f t="shared" si="121"/>
        <v>44197</v>
      </c>
      <c r="CU7" s="6">
        <f t="shared" si="121"/>
        <v>44198</v>
      </c>
      <c r="CV7" s="6">
        <f t="shared" si="121"/>
        <v>44199</v>
      </c>
      <c r="CW7" s="6">
        <f t="shared" si="121"/>
        <v>44200</v>
      </c>
      <c r="CX7" s="6">
        <f t="shared" si="121"/>
        <v>44201</v>
      </c>
      <c r="CY7" s="6">
        <f t="shared" si="121"/>
        <v>44202</v>
      </c>
      <c r="CZ7" s="6">
        <f t="shared" si="121"/>
        <v>44203</v>
      </c>
      <c r="DA7" s="6">
        <f t="shared" si="121"/>
        <v>44204</v>
      </c>
      <c r="DB7" s="6">
        <f t="shared" si="121"/>
        <v>44205</v>
      </c>
      <c r="DC7" s="6">
        <f t="shared" si="121"/>
        <v>44206</v>
      </c>
      <c r="DD7" s="6">
        <f t="shared" si="121"/>
        <v>44207</v>
      </c>
      <c r="DE7" s="6">
        <f t="shared" si="121"/>
        <v>44208</v>
      </c>
      <c r="DF7" s="6">
        <f t="shared" si="121"/>
        <v>44209</v>
      </c>
      <c r="DG7" s="6">
        <f t="shared" si="121"/>
        <v>44210</v>
      </c>
      <c r="DH7" s="6">
        <f t="shared" si="121"/>
        <v>44211</v>
      </c>
      <c r="DI7" s="6">
        <f t="shared" si="121"/>
        <v>44212</v>
      </c>
      <c r="DJ7" s="6">
        <f t="shared" si="121"/>
        <v>44213</v>
      </c>
    </row>
    <row r="8" spans="1:114" x14ac:dyDescent="0.25">
      <c r="A8" s="7" t="s">
        <v>39</v>
      </c>
      <c r="B8" s="7" t="s">
        <v>40</v>
      </c>
      <c r="C8" s="7" t="s">
        <v>62</v>
      </c>
      <c r="D8" s="7" t="s">
        <v>87</v>
      </c>
      <c r="E8" s="15">
        <v>44124</v>
      </c>
      <c r="F8" s="1">
        <v>44127</v>
      </c>
      <c r="G8" s="1"/>
      <c r="H8" s="7">
        <f ca="1">SUM(I8:O8)</f>
        <v>4</v>
      </c>
      <c r="I8" s="18">
        <f ca="1">SUMPRODUCT((WEEKDAY(ROW(INDIRECT($E8&amp;":"&amp;$F8)))=données!$X$1)*1)</f>
        <v>0</v>
      </c>
      <c r="J8" s="7">
        <f ca="1">SUMPRODUCT((WEEKDAY(ROW(INDIRECT($E8&amp;":"&amp;$F8)))=données!$Y$1)*1)</f>
        <v>1</v>
      </c>
      <c r="K8" s="7">
        <f ca="1">SUMPRODUCT((WEEKDAY(ROW(INDIRECT($E8&amp;":"&amp;$F8)))=données!$Z$1)*1)</f>
        <v>1</v>
      </c>
      <c r="L8" s="7">
        <f ca="1">SUMPRODUCT((WEEKDAY(ROW(INDIRECT($E8&amp;":"&amp;$F8)))=données!$AA$1)*1)</f>
        <v>1</v>
      </c>
      <c r="M8" s="7">
        <f ca="1">SUMPRODUCT((WEEKDAY(ROW(INDIRECT($E8&amp;":"&amp;$F8)))=données!$AB$1)*1)</f>
        <v>1</v>
      </c>
      <c r="N8" s="7">
        <f ca="1">SUMPRODUCT((WEEKDAY(ROW(INDIRECT($E8&amp;":"&amp;$F8)))=données!$AC$1)*1)</f>
        <v>0</v>
      </c>
      <c r="O8" s="7">
        <f ca="1">SUMPRODUCT((WEEKDAY(ROW(INDIRECT($E8&amp;":"&amp;$F8)))=données!$W$1)*1)</f>
        <v>0</v>
      </c>
      <c r="P8" s="7">
        <f>SUMPRODUCT((JF&gt;=E8)*(JF&lt;=F8))</f>
        <v>0</v>
      </c>
      <c r="Q8" s="4"/>
      <c r="R8" s="4"/>
      <c r="S8" s="4"/>
      <c r="T8" s="4"/>
      <c r="U8" s="4"/>
      <c r="V8" s="4"/>
      <c r="W8" s="4"/>
      <c r="Y8" s="3"/>
      <c r="Z8" s="4"/>
      <c r="AA8" s="4"/>
      <c r="AB8" s="4"/>
      <c r="AC8" s="4"/>
      <c r="AD8" s="4"/>
      <c r="AE8" s="4"/>
      <c r="AF8" s="4"/>
    </row>
    <row r="9" spans="1:114" x14ac:dyDescent="0.25">
      <c r="A9" s="7" t="s">
        <v>39</v>
      </c>
      <c r="B9" s="7" t="s">
        <v>40</v>
      </c>
      <c r="C9" s="7" t="s">
        <v>62</v>
      </c>
      <c r="D9" s="7" t="s">
        <v>87</v>
      </c>
      <c r="E9" s="1">
        <v>44124</v>
      </c>
      <c r="F9" s="1">
        <v>44127</v>
      </c>
      <c r="G9" s="1"/>
      <c r="H9" s="7">
        <f t="shared" ref="H9" ca="1" si="122">SUM(I9:O9)</f>
        <v>4</v>
      </c>
      <c r="I9" s="18">
        <f ca="1">SUMPRODUCT((WEEKDAY(ROW(INDIRECT($E9&amp;":"&amp;$F9)))=données!$X$1)*1)</f>
        <v>0</v>
      </c>
      <c r="J9" s="7">
        <f ca="1">SUMPRODUCT((WEEKDAY(ROW(INDIRECT($E9&amp;":"&amp;$F9)))=données!$Y$1)*1)</f>
        <v>1</v>
      </c>
      <c r="K9" s="7">
        <f ca="1">SUMPRODUCT((WEEKDAY(ROW(INDIRECT($E9&amp;":"&amp;$F9)))=données!$Z$1)*1)</f>
        <v>1</v>
      </c>
      <c r="L9" s="7">
        <f ca="1">SUMPRODUCT((WEEKDAY(ROW(INDIRECT($E9&amp;":"&amp;$F9)))=données!$AA$1)*1)</f>
        <v>1</v>
      </c>
      <c r="M9" s="7">
        <f ca="1">SUMPRODUCT((WEEKDAY(ROW(INDIRECT($E9&amp;":"&amp;$F9)))=données!$AB$1)*1)</f>
        <v>1</v>
      </c>
      <c r="N9" s="7">
        <f ca="1">SUMPRODUCT((WEEKDAY(ROW(INDIRECT($E9&amp;":"&amp;$F9)))=données!$AC$1)*1)</f>
        <v>0</v>
      </c>
      <c r="O9" s="7">
        <f ca="1">SUMPRODUCT((WEEKDAY(ROW(INDIRECT($E9&amp;":"&amp;$F9)))=données!$W$1)*1)</f>
        <v>0</v>
      </c>
      <c r="P9" s="7">
        <f>SUMPRODUCT((JF&gt;=E9)*(JF&lt;=F9))</f>
        <v>0</v>
      </c>
      <c r="Q9" s="4"/>
      <c r="R9" s="4"/>
      <c r="S9" s="4"/>
      <c r="T9" s="4"/>
      <c r="U9" s="4"/>
      <c r="V9" s="4"/>
      <c r="W9" s="4"/>
      <c r="Y9" s="3"/>
      <c r="Z9" s="4"/>
      <c r="AA9" s="4"/>
      <c r="AB9" s="4"/>
      <c r="AC9" s="4"/>
      <c r="AD9" s="4"/>
      <c r="AE9" s="4"/>
      <c r="AF9" s="4"/>
    </row>
    <row r="10" spans="1:114" x14ac:dyDescent="0.25">
      <c r="E10" s="1"/>
      <c r="F10" s="1"/>
      <c r="H10" s="7" t="e">
        <f ca="1">SUM(I10:O10)</f>
        <v>#REF!</v>
      </c>
      <c r="I10" s="18" t="e">
        <f ca="1">SUMPRODUCT((WEEKDAY(ROW(INDIRECT($E10&amp;":"&amp;$F10)))=données!$X$1)*1)</f>
        <v>#REF!</v>
      </c>
      <c r="J10" s="7" t="e">
        <f ca="1">SUMPRODUCT((WEEKDAY(ROW(INDIRECT($E10&amp;":"&amp;$F10)))=données!$Y$1)*1)</f>
        <v>#REF!</v>
      </c>
      <c r="K10" s="7" t="e">
        <f ca="1">SUMPRODUCT((WEEKDAY(ROW(INDIRECT($E10&amp;":"&amp;$F10)))=données!$Z$1)*1)</f>
        <v>#REF!</v>
      </c>
      <c r="L10" s="7" t="e">
        <f ca="1">SUMPRODUCT((WEEKDAY(ROW(INDIRECT($E10&amp;":"&amp;$F10)))=données!$AA$1)*1)</f>
        <v>#REF!</v>
      </c>
      <c r="M10" s="7" t="e">
        <f ca="1">SUMPRODUCT((WEEKDAY(ROW(INDIRECT($E10&amp;":"&amp;$F10)))=données!$AB$1)*1)</f>
        <v>#REF!</v>
      </c>
      <c r="N10" s="7" t="e">
        <f ca="1">SUMPRODUCT((WEEKDAY(ROW(INDIRECT($E10&amp;":"&amp;$F10)))=données!$AC$1)*1)</f>
        <v>#REF!</v>
      </c>
      <c r="O10" s="7" t="e">
        <f ca="1">SUMPRODUCT((WEEKDAY(ROW(INDIRECT($E10&amp;":"&amp;$F10)))=données!$W$1)*1)</f>
        <v>#REF!</v>
      </c>
      <c r="P10" s="7">
        <f>SUMPRODUCT((JF&gt;=E10)*(JF&lt;=F10))</f>
        <v>0</v>
      </c>
      <c r="Q10" s="4"/>
      <c r="R10" s="4"/>
      <c r="S10" s="4"/>
      <c r="T10" s="4"/>
      <c r="U10" s="4"/>
      <c r="V10" s="4"/>
      <c r="W10" s="4"/>
      <c r="Y10" s="3"/>
      <c r="Z10" s="4"/>
      <c r="AA10" s="4"/>
      <c r="AB10" s="4"/>
      <c r="AC10" s="4"/>
      <c r="AD10" s="4"/>
      <c r="AE10" s="4"/>
      <c r="AF10" s="4"/>
    </row>
    <row r="11" spans="1:114" x14ac:dyDescent="0.25">
      <c r="E11" s="1"/>
      <c r="F11" s="1"/>
      <c r="H11" s="7" t="e">
        <f t="shared" ref="H11:H74" ca="1" si="123">SUM(I11:O11)</f>
        <v>#REF!</v>
      </c>
      <c r="I11" s="18" t="e">
        <f ca="1">SUMPRODUCT((WEEKDAY(ROW(INDIRECT($E11&amp;":"&amp;$F11)))=données!$X$1)*1)</f>
        <v>#REF!</v>
      </c>
      <c r="J11" s="7" t="e">
        <f ca="1">SUMPRODUCT((WEEKDAY(ROW(INDIRECT($E11&amp;":"&amp;$F11)))=données!$Y$1)*1)</f>
        <v>#REF!</v>
      </c>
      <c r="K11" s="7" t="e">
        <f ca="1">SUMPRODUCT((WEEKDAY(ROW(INDIRECT($E11&amp;":"&amp;$F11)))=données!$Z$1)*1)</f>
        <v>#REF!</v>
      </c>
      <c r="L11" s="7" t="e">
        <f ca="1">SUMPRODUCT((WEEKDAY(ROW(INDIRECT($E11&amp;":"&amp;$F11)))=données!$AA$1)*1)</f>
        <v>#REF!</v>
      </c>
      <c r="M11" s="7" t="e">
        <f ca="1">SUMPRODUCT((WEEKDAY(ROW(INDIRECT($E11&amp;":"&amp;$F11)))=données!$AB$1)*1)</f>
        <v>#REF!</v>
      </c>
      <c r="N11" s="7" t="e">
        <f ca="1">SUMPRODUCT((WEEKDAY(ROW(INDIRECT($E11&amp;":"&amp;$F11)))=données!$AC$1)*1)</f>
        <v>#REF!</v>
      </c>
      <c r="O11" s="7" t="e">
        <f ca="1">SUMPRODUCT((WEEKDAY(ROW(INDIRECT($E11&amp;":"&amp;$F11)))=données!$W$1)*1)</f>
        <v>#REF!</v>
      </c>
      <c r="P11" s="7">
        <f>SUMPRODUCT((JF&gt;=E11)*(JF&lt;=F11))</f>
        <v>0</v>
      </c>
      <c r="Q11" s="4"/>
      <c r="R11" s="4"/>
      <c r="S11" s="4"/>
      <c r="T11" s="4"/>
      <c r="U11" s="4"/>
      <c r="V11" s="4"/>
      <c r="W11" s="4"/>
    </row>
    <row r="12" spans="1:114" x14ac:dyDescent="0.25">
      <c r="E12" s="1"/>
      <c r="F12" s="1"/>
      <c r="H12" s="7" t="e">
        <f t="shared" ca="1" si="123"/>
        <v>#REF!</v>
      </c>
      <c r="I12" s="18" t="e">
        <f ca="1">SUMPRODUCT((WEEKDAY(ROW(INDIRECT($E12&amp;":"&amp;$F12)))=données!$X$1)*1)</f>
        <v>#REF!</v>
      </c>
      <c r="J12" s="7" t="e">
        <f ca="1">SUMPRODUCT((WEEKDAY(ROW(INDIRECT($E12&amp;":"&amp;$F12)))=données!$Y$1)*1)</f>
        <v>#REF!</v>
      </c>
      <c r="K12" s="7" t="e">
        <f ca="1">SUMPRODUCT((WEEKDAY(ROW(INDIRECT($E12&amp;":"&amp;$F12)))=données!$Z$1)*1)</f>
        <v>#REF!</v>
      </c>
      <c r="L12" s="7" t="e">
        <f ca="1">SUMPRODUCT((WEEKDAY(ROW(INDIRECT($E12&amp;":"&amp;$F12)))=données!$AA$1)*1)</f>
        <v>#REF!</v>
      </c>
      <c r="M12" s="7" t="e">
        <f ca="1">SUMPRODUCT((WEEKDAY(ROW(INDIRECT($E12&amp;":"&amp;$F12)))=données!$AB$1)*1)</f>
        <v>#REF!</v>
      </c>
      <c r="N12" s="7" t="e">
        <f ca="1">SUMPRODUCT((WEEKDAY(ROW(INDIRECT($E12&amp;":"&amp;$F12)))=données!$AC$1)*1)</f>
        <v>#REF!</v>
      </c>
      <c r="O12" s="7" t="e">
        <f ca="1">SUMPRODUCT((WEEKDAY(ROW(INDIRECT($E12&amp;":"&amp;$F12)))=données!$W$1)*1)</f>
        <v>#REF!</v>
      </c>
      <c r="P12" s="7">
        <f>SUMPRODUCT((JF&gt;=E12)*(JF&lt;=F12))</f>
        <v>0</v>
      </c>
      <c r="Q12" s="4"/>
      <c r="R12" s="4"/>
      <c r="S12" s="4"/>
      <c r="T12" s="4"/>
      <c r="U12" s="4"/>
      <c r="V12" s="4"/>
      <c r="W12" s="4"/>
    </row>
    <row r="13" spans="1:114" x14ac:dyDescent="0.25">
      <c r="E13" s="1"/>
      <c r="F13" s="1"/>
      <c r="H13" s="7" t="e">
        <f t="shared" ca="1" si="123"/>
        <v>#REF!</v>
      </c>
      <c r="I13" s="18" t="e">
        <f ca="1">SUMPRODUCT((WEEKDAY(ROW(INDIRECT($E13&amp;":"&amp;$F13)))=données!$X$1)*1)</f>
        <v>#REF!</v>
      </c>
      <c r="J13" s="7" t="e">
        <f ca="1">SUMPRODUCT((WEEKDAY(ROW(INDIRECT($E13&amp;":"&amp;$F13)))=données!$Y$1)*1)</f>
        <v>#REF!</v>
      </c>
      <c r="K13" s="7" t="e">
        <f ca="1">SUMPRODUCT((WEEKDAY(ROW(INDIRECT($E13&amp;":"&amp;$F13)))=données!$Z$1)*1)</f>
        <v>#REF!</v>
      </c>
      <c r="L13" s="7" t="e">
        <f ca="1">SUMPRODUCT((WEEKDAY(ROW(INDIRECT($E13&amp;":"&amp;$F13)))=données!$AA$1)*1)</f>
        <v>#REF!</v>
      </c>
      <c r="M13" s="7" t="e">
        <f ca="1">SUMPRODUCT((WEEKDAY(ROW(INDIRECT($E13&amp;":"&amp;$F13)))=données!$AB$1)*1)</f>
        <v>#REF!</v>
      </c>
      <c r="N13" s="7" t="e">
        <f ca="1">SUMPRODUCT((WEEKDAY(ROW(INDIRECT($E13&amp;":"&amp;$F13)))=données!$AC$1)*1)</f>
        <v>#REF!</v>
      </c>
      <c r="O13" s="7" t="e">
        <f ca="1">SUMPRODUCT((WEEKDAY(ROW(INDIRECT($E13&amp;":"&amp;$F13)))=données!$W$1)*1)</f>
        <v>#REF!</v>
      </c>
      <c r="P13" s="7">
        <f>SUMPRODUCT((JF&gt;=E13)*(JF&lt;=F13))</f>
        <v>0</v>
      </c>
      <c r="Q13" s="4"/>
      <c r="R13" s="4"/>
      <c r="S13" s="4"/>
      <c r="T13" s="4"/>
      <c r="U13" s="4"/>
      <c r="V13" s="4"/>
      <c r="W13" s="4"/>
    </row>
    <row r="14" spans="1:114" x14ac:dyDescent="0.25">
      <c r="E14" s="1"/>
      <c r="F14" s="1"/>
      <c r="H14" s="7" t="e">
        <f t="shared" ca="1" si="123"/>
        <v>#REF!</v>
      </c>
      <c r="I14" s="18" t="e">
        <f ca="1">SUMPRODUCT((WEEKDAY(ROW(INDIRECT($E14&amp;":"&amp;$F14)))=données!$X$1)*1)</f>
        <v>#REF!</v>
      </c>
      <c r="J14" s="7" t="e">
        <f ca="1">SUMPRODUCT((WEEKDAY(ROW(INDIRECT($E14&amp;":"&amp;$F14)))=données!$Y$1)*1)</f>
        <v>#REF!</v>
      </c>
      <c r="K14" s="7" t="e">
        <f ca="1">SUMPRODUCT((WEEKDAY(ROW(INDIRECT($E14&amp;":"&amp;$F14)))=données!$Z$1)*1)</f>
        <v>#REF!</v>
      </c>
      <c r="L14" s="7" t="e">
        <f ca="1">SUMPRODUCT((WEEKDAY(ROW(INDIRECT($E14&amp;":"&amp;$F14)))=données!$AA$1)*1)</f>
        <v>#REF!</v>
      </c>
      <c r="M14" s="7" t="e">
        <f ca="1">SUMPRODUCT((WEEKDAY(ROW(INDIRECT($E14&amp;":"&amp;$F14)))=données!$AB$1)*1)</f>
        <v>#REF!</v>
      </c>
      <c r="N14" s="7" t="e">
        <f ca="1">SUMPRODUCT((WEEKDAY(ROW(INDIRECT($E14&amp;":"&amp;$F14)))=données!$AC$1)*1)</f>
        <v>#REF!</v>
      </c>
      <c r="O14" s="7" t="e">
        <f ca="1">SUMPRODUCT((WEEKDAY(ROW(INDIRECT($E14&amp;":"&amp;$F14)))=données!$W$1)*1)</f>
        <v>#REF!</v>
      </c>
      <c r="P14" s="7">
        <f>SUMPRODUCT((JF&gt;=E14)*(JF&lt;=F14))</f>
        <v>0</v>
      </c>
      <c r="Q14" s="4"/>
      <c r="R14" s="4"/>
      <c r="S14" s="4"/>
      <c r="T14" s="4"/>
      <c r="U14" s="4"/>
      <c r="V14" s="4"/>
      <c r="W14" s="4"/>
    </row>
    <row r="15" spans="1:114" x14ac:dyDescent="0.25">
      <c r="E15" s="1"/>
      <c r="F15" s="1"/>
      <c r="H15" s="7" t="e">
        <f t="shared" ca="1" si="123"/>
        <v>#REF!</v>
      </c>
      <c r="I15" s="18" t="e">
        <f ca="1">SUMPRODUCT((WEEKDAY(ROW(INDIRECT($E15&amp;":"&amp;$F15)))=données!$X$1)*1)</f>
        <v>#REF!</v>
      </c>
      <c r="J15" s="7" t="e">
        <f ca="1">SUMPRODUCT((WEEKDAY(ROW(INDIRECT($E15&amp;":"&amp;$F15)))=données!$Y$1)*1)</f>
        <v>#REF!</v>
      </c>
      <c r="K15" s="7" t="e">
        <f ca="1">SUMPRODUCT((WEEKDAY(ROW(INDIRECT($E15&amp;":"&amp;$F15)))=données!$Z$1)*1)</f>
        <v>#REF!</v>
      </c>
      <c r="L15" s="7" t="e">
        <f ca="1">SUMPRODUCT((WEEKDAY(ROW(INDIRECT($E15&amp;":"&amp;$F15)))=données!$AA$1)*1)</f>
        <v>#REF!</v>
      </c>
      <c r="M15" s="7" t="e">
        <f ca="1">SUMPRODUCT((WEEKDAY(ROW(INDIRECT($E15&amp;":"&amp;$F15)))=données!$AB$1)*1)</f>
        <v>#REF!</v>
      </c>
      <c r="N15" s="7" t="e">
        <f ca="1">SUMPRODUCT((WEEKDAY(ROW(INDIRECT($E15&amp;":"&amp;$F15)))=données!$AC$1)*1)</f>
        <v>#REF!</v>
      </c>
      <c r="O15" s="7" t="e">
        <f ca="1">SUMPRODUCT((WEEKDAY(ROW(INDIRECT($E15&amp;":"&amp;$F15)))=données!$W$1)*1)</f>
        <v>#REF!</v>
      </c>
      <c r="P15" s="7">
        <f>SUMPRODUCT((JF&gt;=E15)*(JF&lt;=F15))</f>
        <v>0</v>
      </c>
      <c r="Q15" s="4"/>
      <c r="R15" s="4"/>
      <c r="S15" s="4"/>
      <c r="T15" s="4"/>
      <c r="U15" s="4"/>
      <c r="V15" s="4"/>
      <c r="W15" s="4"/>
    </row>
    <row r="16" spans="1:114" x14ac:dyDescent="0.25">
      <c r="E16" s="1"/>
      <c r="F16" s="1"/>
      <c r="H16" s="7" t="e">
        <f t="shared" ca="1" si="123"/>
        <v>#REF!</v>
      </c>
      <c r="I16" s="18" t="e">
        <f ca="1">SUMPRODUCT((WEEKDAY(ROW(INDIRECT($E16&amp;":"&amp;$F16)))=données!$X$1)*1)</f>
        <v>#REF!</v>
      </c>
      <c r="J16" s="7" t="e">
        <f ca="1">SUMPRODUCT((WEEKDAY(ROW(INDIRECT($E16&amp;":"&amp;$F16)))=données!$Y$1)*1)</f>
        <v>#REF!</v>
      </c>
      <c r="K16" s="7" t="e">
        <f ca="1">SUMPRODUCT((WEEKDAY(ROW(INDIRECT($E16&amp;":"&amp;$F16)))=données!$Z$1)*1)</f>
        <v>#REF!</v>
      </c>
      <c r="L16" s="7" t="e">
        <f ca="1">SUMPRODUCT((WEEKDAY(ROW(INDIRECT($E16&amp;":"&amp;$F16)))=données!$AA$1)*1)</f>
        <v>#REF!</v>
      </c>
      <c r="M16" s="7" t="e">
        <f ca="1">SUMPRODUCT((WEEKDAY(ROW(INDIRECT($E16&amp;":"&amp;$F16)))=données!$AB$1)*1)</f>
        <v>#REF!</v>
      </c>
      <c r="N16" s="7" t="e">
        <f ca="1">SUMPRODUCT((WEEKDAY(ROW(INDIRECT($E16&amp;":"&amp;$F16)))=données!$AC$1)*1)</f>
        <v>#REF!</v>
      </c>
      <c r="O16" s="7" t="e">
        <f ca="1">SUMPRODUCT((WEEKDAY(ROW(INDIRECT($E16&amp;":"&amp;$F16)))=données!$W$1)*1)</f>
        <v>#REF!</v>
      </c>
      <c r="P16" s="7">
        <f>SUMPRODUCT((JF&gt;=E16)*(JF&lt;=F16))</f>
        <v>0</v>
      </c>
      <c r="Q16" s="4"/>
      <c r="R16" s="4"/>
      <c r="S16" s="4"/>
      <c r="T16" s="4"/>
      <c r="U16" s="4"/>
      <c r="V16" s="4"/>
      <c r="W16" s="4"/>
    </row>
    <row r="17" spans="5:23" x14ac:dyDescent="0.25">
      <c r="E17" s="1"/>
      <c r="F17" s="1"/>
      <c r="H17" s="7" t="e">
        <f t="shared" ca="1" si="123"/>
        <v>#REF!</v>
      </c>
      <c r="I17" s="18" t="e">
        <f ca="1">SUMPRODUCT((WEEKDAY(ROW(INDIRECT($E17&amp;":"&amp;$F17)))=données!$X$1)*1)</f>
        <v>#REF!</v>
      </c>
      <c r="J17" s="7" t="e">
        <f ca="1">SUMPRODUCT((WEEKDAY(ROW(INDIRECT($E17&amp;":"&amp;$F17)))=données!$Y$1)*1)</f>
        <v>#REF!</v>
      </c>
      <c r="K17" s="7" t="e">
        <f ca="1">SUMPRODUCT((WEEKDAY(ROW(INDIRECT($E17&amp;":"&amp;$F17)))=données!$Z$1)*1)</f>
        <v>#REF!</v>
      </c>
      <c r="L17" s="7" t="e">
        <f ca="1">SUMPRODUCT((WEEKDAY(ROW(INDIRECT($E17&amp;":"&amp;$F17)))=données!$AA$1)*1)</f>
        <v>#REF!</v>
      </c>
      <c r="M17" s="7" t="e">
        <f ca="1">SUMPRODUCT((WEEKDAY(ROW(INDIRECT($E17&amp;":"&amp;$F17)))=données!$AB$1)*1)</f>
        <v>#REF!</v>
      </c>
      <c r="N17" s="7" t="e">
        <f ca="1">SUMPRODUCT((WEEKDAY(ROW(INDIRECT($E17&amp;":"&amp;$F17)))=données!$AC$1)*1)</f>
        <v>#REF!</v>
      </c>
      <c r="O17" s="7" t="e">
        <f ca="1">SUMPRODUCT((WEEKDAY(ROW(INDIRECT($E17&amp;":"&amp;$F17)))=données!$W$1)*1)</f>
        <v>#REF!</v>
      </c>
      <c r="P17" s="7">
        <f>SUMPRODUCT((JF&gt;=E17)*(JF&lt;=F17))</f>
        <v>0</v>
      </c>
      <c r="Q17" s="4"/>
      <c r="R17" s="4"/>
      <c r="S17" s="4"/>
      <c r="T17" s="4"/>
      <c r="U17" s="4"/>
      <c r="V17" s="4"/>
      <c r="W17" s="4"/>
    </row>
    <row r="18" spans="5:23" x14ac:dyDescent="0.25">
      <c r="E18" s="1"/>
      <c r="F18" s="1"/>
      <c r="H18" s="7" t="e">
        <f t="shared" ca="1" si="123"/>
        <v>#REF!</v>
      </c>
      <c r="I18" s="18" t="e">
        <f ca="1">SUMPRODUCT((WEEKDAY(ROW(INDIRECT($E18&amp;":"&amp;$F18)))=données!$X$1)*1)</f>
        <v>#REF!</v>
      </c>
      <c r="J18" s="7" t="e">
        <f ca="1">SUMPRODUCT((WEEKDAY(ROW(INDIRECT($E18&amp;":"&amp;$F18)))=données!$Y$1)*1)</f>
        <v>#REF!</v>
      </c>
      <c r="K18" s="7" t="e">
        <f ca="1">SUMPRODUCT((WEEKDAY(ROW(INDIRECT($E18&amp;":"&amp;$F18)))=données!$Z$1)*1)</f>
        <v>#REF!</v>
      </c>
      <c r="L18" s="7" t="e">
        <f ca="1">SUMPRODUCT((WEEKDAY(ROW(INDIRECT($E18&amp;":"&amp;$F18)))=données!$AA$1)*1)</f>
        <v>#REF!</v>
      </c>
      <c r="M18" s="7" t="e">
        <f ca="1">SUMPRODUCT((WEEKDAY(ROW(INDIRECT($E18&amp;":"&amp;$F18)))=données!$AB$1)*1)</f>
        <v>#REF!</v>
      </c>
      <c r="N18" s="7" t="e">
        <f ca="1">SUMPRODUCT((WEEKDAY(ROW(INDIRECT($E18&amp;":"&amp;$F18)))=données!$AC$1)*1)</f>
        <v>#REF!</v>
      </c>
      <c r="O18" s="7" t="e">
        <f ca="1">SUMPRODUCT((WEEKDAY(ROW(INDIRECT($E18&amp;":"&amp;$F18)))=données!$W$1)*1)</f>
        <v>#REF!</v>
      </c>
      <c r="P18" s="7">
        <f>SUMPRODUCT((JF&gt;=E18)*(JF&lt;=F18))</f>
        <v>0</v>
      </c>
      <c r="Q18" s="4"/>
      <c r="R18" s="4"/>
      <c r="S18" s="4"/>
      <c r="T18" s="4"/>
      <c r="U18" s="4"/>
      <c r="V18" s="4"/>
      <c r="W18" s="4"/>
    </row>
    <row r="19" spans="5:23" x14ac:dyDescent="0.25">
      <c r="E19" s="1"/>
      <c r="F19" s="1"/>
      <c r="H19" s="7" t="e">
        <f t="shared" ca="1" si="123"/>
        <v>#REF!</v>
      </c>
      <c r="I19" s="18" t="e">
        <f ca="1">SUMPRODUCT((WEEKDAY(ROW(INDIRECT($E19&amp;":"&amp;$F19)))=données!$X$1)*1)</f>
        <v>#REF!</v>
      </c>
      <c r="J19" s="7" t="e">
        <f ca="1">SUMPRODUCT((WEEKDAY(ROW(INDIRECT($E19&amp;":"&amp;$F19)))=données!$Y$1)*1)</f>
        <v>#REF!</v>
      </c>
      <c r="K19" s="7" t="e">
        <f ca="1">SUMPRODUCT((WEEKDAY(ROW(INDIRECT($E19&amp;":"&amp;$F19)))=données!$Z$1)*1)</f>
        <v>#REF!</v>
      </c>
      <c r="L19" s="7" t="e">
        <f ca="1">SUMPRODUCT((WEEKDAY(ROW(INDIRECT($E19&amp;":"&amp;$F19)))=données!$AA$1)*1)</f>
        <v>#REF!</v>
      </c>
      <c r="M19" s="7" t="e">
        <f ca="1">SUMPRODUCT((WEEKDAY(ROW(INDIRECT($E19&amp;":"&amp;$F19)))=données!$AB$1)*1)</f>
        <v>#REF!</v>
      </c>
      <c r="N19" s="7" t="e">
        <f ca="1">SUMPRODUCT((WEEKDAY(ROW(INDIRECT($E19&amp;":"&amp;$F19)))=données!$AC$1)*1)</f>
        <v>#REF!</v>
      </c>
      <c r="O19" s="7" t="e">
        <f ca="1">SUMPRODUCT((WEEKDAY(ROW(INDIRECT($E19&amp;":"&amp;$F19)))=données!$W$1)*1)</f>
        <v>#REF!</v>
      </c>
      <c r="P19" s="7">
        <f>SUMPRODUCT((JF&gt;=E19)*(JF&lt;=F19))</f>
        <v>0</v>
      </c>
      <c r="Q19" s="4"/>
      <c r="R19" s="4"/>
      <c r="S19" s="4"/>
      <c r="T19" s="4"/>
      <c r="U19" s="4"/>
      <c r="V19" s="4"/>
      <c r="W19" s="4"/>
    </row>
    <row r="20" spans="5:23" x14ac:dyDescent="0.25">
      <c r="E20" s="1"/>
      <c r="F20" s="1"/>
      <c r="H20" s="7" t="e">
        <f t="shared" ca="1" si="123"/>
        <v>#REF!</v>
      </c>
      <c r="I20" s="18" t="e">
        <f ca="1">SUMPRODUCT((WEEKDAY(ROW(INDIRECT($E20&amp;":"&amp;$F20)))=données!$X$1)*1)</f>
        <v>#REF!</v>
      </c>
      <c r="J20" s="7" t="e">
        <f ca="1">SUMPRODUCT((WEEKDAY(ROW(INDIRECT($E20&amp;":"&amp;$F20)))=données!$Y$1)*1)</f>
        <v>#REF!</v>
      </c>
      <c r="K20" s="7" t="e">
        <f ca="1">SUMPRODUCT((WEEKDAY(ROW(INDIRECT($E20&amp;":"&amp;$F20)))=données!$Z$1)*1)</f>
        <v>#REF!</v>
      </c>
      <c r="L20" s="7" t="e">
        <f ca="1">SUMPRODUCT((WEEKDAY(ROW(INDIRECT($E20&amp;":"&amp;$F20)))=données!$AA$1)*1)</f>
        <v>#REF!</v>
      </c>
      <c r="M20" s="7" t="e">
        <f ca="1">SUMPRODUCT((WEEKDAY(ROW(INDIRECT($E20&amp;":"&amp;$F20)))=données!$AB$1)*1)</f>
        <v>#REF!</v>
      </c>
      <c r="N20" s="7" t="e">
        <f ca="1">SUMPRODUCT((WEEKDAY(ROW(INDIRECT($E20&amp;":"&amp;$F20)))=données!$AC$1)*1)</f>
        <v>#REF!</v>
      </c>
      <c r="O20" s="7" t="e">
        <f ca="1">SUMPRODUCT((WEEKDAY(ROW(INDIRECT($E20&amp;":"&amp;$F20)))=données!$W$1)*1)</f>
        <v>#REF!</v>
      </c>
      <c r="P20" s="7">
        <f>SUMPRODUCT((JF&gt;=E20)*(JF&lt;=F20))</f>
        <v>0</v>
      </c>
      <c r="Q20" s="4"/>
      <c r="R20" s="4"/>
      <c r="S20" s="4"/>
      <c r="T20" s="4"/>
      <c r="U20" s="4"/>
      <c r="V20" s="4"/>
      <c r="W20" s="4"/>
    </row>
    <row r="21" spans="5:23" x14ac:dyDescent="0.25">
      <c r="E21" s="1"/>
      <c r="F21" s="1"/>
      <c r="H21" s="7" t="e">
        <f t="shared" ca="1" si="123"/>
        <v>#REF!</v>
      </c>
      <c r="I21" s="18" t="e">
        <f ca="1">SUMPRODUCT((WEEKDAY(ROW(INDIRECT($E21&amp;":"&amp;$F21)))=données!$X$1)*1)</f>
        <v>#REF!</v>
      </c>
      <c r="J21" s="7" t="e">
        <f ca="1">SUMPRODUCT((WEEKDAY(ROW(INDIRECT($E21&amp;":"&amp;$F21)))=données!$Y$1)*1)</f>
        <v>#REF!</v>
      </c>
      <c r="K21" s="7" t="e">
        <f ca="1">SUMPRODUCT((WEEKDAY(ROW(INDIRECT($E21&amp;":"&amp;$F21)))=données!$Z$1)*1)</f>
        <v>#REF!</v>
      </c>
      <c r="L21" s="7" t="e">
        <f ca="1">SUMPRODUCT((WEEKDAY(ROW(INDIRECT($E21&amp;":"&amp;$F21)))=données!$AA$1)*1)</f>
        <v>#REF!</v>
      </c>
      <c r="M21" s="7" t="e">
        <f ca="1">SUMPRODUCT((WEEKDAY(ROW(INDIRECT($E21&amp;":"&amp;$F21)))=données!$AB$1)*1)</f>
        <v>#REF!</v>
      </c>
      <c r="N21" s="7" t="e">
        <f ca="1">SUMPRODUCT((WEEKDAY(ROW(INDIRECT($E21&amp;":"&amp;$F21)))=données!$AC$1)*1)</f>
        <v>#REF!</v>
      </c>
      <c r="O21" s="7" t="e">
        <f ca="1">SUMPRODUCT((WEEKDAY(ROW(INDIRECT($E21&amp;":"&amp;$F21)))=données!$W$1)*1)</f>
        <v>#REF!</v>
      </c>
      <c r="P21" s="7">
        <f>SUMPRODUCT((JF&gt;=E21)*(JF&lt;=F21))</f>
        <v>0</v>
      </c>
      <c r="Q21" s="4"/>
      <c r="R21" s="4"/>
      <c r="S21" s="4"/>
      <c r="T21" s="4"/>
      <c r="U21" s="4"/>
      <c r="V21" s="4"/>
      <c r="W21" s="4"/>
    </row>
    <row r="22" spans="5:23" x14ac:dyDescent="0.25">
      <c r="E22" s="1"/>
      <c r="F22" s="1"/>
      <c r="H22" s="7" t="e">
        <f t="shared" ca="1" si="123"/>
        <v>#REF!</v>
      </c>
      <c r="I22" s="18" t="e">
        <f ca="1">SUMPRODUCT((WEEKDAY(ROW(INDIRECT($E22&amp;":"&amp;$F22)))=données!$X$1)*1)</f>
        <v>#REF!</v>
      </c>
      <c r="J22" s="7" t="e">
        <f ca="1">SUMPRODUCT((WEEKDAY(ROW(INDIRECT($E22&amp;":"&amp;$F22)))=données!$Y$1)*1)</f>
        <v>#REF!</v>
      </c>
      <c r="K22" s="7" t="e">
        <f ca="1">SUMPRODUCT((WEEKDAY(ROW(INDIRECT($E22&amp;":"&amp;$F22)))=données!$Z$1)*1)</f>
        <v>#REF!</v>
      </c>
      <c r="L22" s="7" t="e">
        <f ca="1">SUMPRODUCT((WEEKDAY(ROW(INDIRECT($E22&amp;":"&amp;$F22)))=données!$AA$1)*1)</f>
        <v>#REF!</v>
      </c>
      <c r="M22" s="7" t="e">
        <f ca="1">SUMPRODUCT((WEEKDAY(ROW(INDIRECT($E22&amp;":"&amp;$F22)))=données!$AB$1)*1)</f>
        <v>#REF!</v>
      </c>
      <c r="N22" s="7" t="e">
        <f ca="1">SUMPRODUCT((WEEKDAY(ROW(INDIRECT($E22&amp;":"&amp;$F22)))=données!$AC$1)*1)</f>
        <v>#REF!</v>
      </c>
      <c r="O22" s="7" t="e">
        <f ca="1">SUMPRODUCT((WEEKDAY(ROW(INDIRECT($E22&amp;":"&amp;$F22)))=données!$W$1)*1)</f>
        <v>#REF!</v>
      </c>
      <c r="P22" s="7">
        <f>SUMPRODUCT((JF&gt;=E22)*(JF&lt;=F22))</f>
        <v>0</v>
      </c>
      <c r="Q22" s="4"/>
      <c r="R22" s="4"/>
      <c r="S22" s="4"/>
      <c r="T22" s="4"/>
      <c r="U22" s="4"/>
      <c r="V22" s="4"/>
      <c r="W22" s="4"/>
    </row>
    <row r="23" spans="5:23" x14ac:dyDescent="0.25">
      <c r="E23" s="1"/>
      <c r="F23" s="1"/>
      <c r="H23" s="7" t="e">
        <f t="shared" ca="1" si="123"/>
        <v>#REF!</v>
      </c>
      <c r="I23" s="18" t="e">
        <f ca="1">SUMPRODUCT((WEEKDAY(ROW(INDIRECT($E23&amp;":"&amp;$F23)))=données!$X$1)*1)</f>
        <v>#REF!</v>
      </c>
      <c r="J23" s="7" t="e">
        <f ca="1">SUMPRODUCT((WEEKDAY(ROW(INDIRECT($E23&amp;":"&amp;$F23)))=données!$Y$1)*1)</f>
        <v>#REF!</v>
      </c>
      <c r="K23" s="7" t="e">
        <f ca="1">SUMPRODUCT((WEEKDAY(ROW(INDIRECT($E23&amp;":"&amp;$F23)))=données!$Z$1)*1)</f>
        <v>#REF!</v>
      </c>
      <c r="L23" s="7" t="e">
        <f ca="1">SUMPRODUCT((WEEKDAY(ROW(INDIRECT($E23&amp;":"&amp;$F23)))=données!$AA$1)*1)</f>
        <v>#REF!</v>
      </c>
      <c r="M23" s="7" t="e">
        <f ca="1">SUMPRODUCT((WEEKDAY(ROW(INDIRECT($E23&amp;":"&amp;$F23)))=données!$AB$1)*1)</f>
        <v>#REF!</v>
      </c>
      <c r="N23" s="7" t="e">
        <f ca="1">SUMPRODUCT((WEEKDAY(ROW(INDIRECT($E23&amp;":"&amp;$F23)))=données!$AC$1)*1)</f>
        <v>#REF!</v>
      </c>
      <c r="O23" s="7" t="e">
        <f ca="1">SUMPRODUCT((WEEKDAY(ROW(INDIRECT($E23&amp;":"&amp;$F23)))=données!$W$1)*1)</f>
        <v>#REF!</v>
      </c>
      <c r="P23" s="7">
        <f>SUMPRODUCT((JF&gt;=E23)*(JF&lt;=F23))</f>
        <v>0</v>
      </c>
      <c r="Q23" s="4"/>
      <c r="R23" s="4"/>
      <c r="S23" s="4"/>
      <c r="T23" s="4"/>
      <c r="U23" s="4"/>
      <c r="V23" s="4"/>
      <c r="W23" s="4"/>
    </row>
    <row r="24" spans="5:23" x14ac:dyDescent="0.25">
      <c r="E24" s="1"/>
      <c r="F24" s="1"/>
      <c r="H24" s="7" t="e">
        <f t="shared" ca="1" si="123"/>
        <v>#REF!</v>
      </c>
      <c r="I24" s="18" t="e">
        <f ca="1">SUMPRODUCT((WEEKDAY(ROW(INDIRECT($E24&amp;":"&amp;$F24)))=données!$X$1)*1)</f>
        <v>#REF!</v>
      </c>
      <c r="J24" s="7" t="e">
        <f ca="1">SUMPRODUCT((WEEKDAY(ROW(INDIRECT($E24&amp;":"&amp;$F24)))=données!$Y$1)*1)</f>
        <v>#REF!</v>
      </c>
      <c r="K24" s="7" t="e">
        <f ca="1">SUMPRODUCT((WEEKDAY(ROW(INDIRECT($E24&amp;":"&amp;$F24)))=données!$Z$1)*1)</f>
        <v>#REF!</v>
      </c>
      <c r="L24" s="7" t="e">
        <f ca="1">SUMPRODUCT((WEEKDAY(ROW(INDIRECT($E24&amp;":"&amp;$F24)))=données!$AA$1)*1)</f>
        <v>#REF!</v>
      </c>
      <c r="M24" s="7" t="e">
        <f ca="1">SUMPRODUCT((WEEKDAY(ROW(INDIRECT($E24&amp;":"&amp;$F24)))=données!$AB$1)*1)</f>
        <v>#REF!</v>
      </c>
      <c r="N24" s="7" t="e">
        <f ca="1">SUMPRODUCT((WEEKDAY(ROW(INDIRECT($E24&amp;":"&amp;$F24)))=données!$AC$1)*1)</f>
        <v>#REF!</v>
      </c>
      <c r="O24" s="7" t="e">
        <f ca="1">SUMPRODUCT((WEEKDAY(ROW(INDIRECT($E24&amp;":"&amp;$F24)))=données!$W$1)*1)</f>
        <v>#REF!</v>
      </c>
      <c r="P24" s="7">
        <f>SUMPRODUCT((JF&gt;=E24)*(JF&lt;=F24))</f>
        <v>0</v>
      </c>
      <c r="Q24" s="4"/>
      <c r="R24" s="4"/>
      <c r="S24" s="4"/>
      <c r="T24" s="4"/>
      <c r="U24" s="4"/>
      <c r="V24" s="4"/>
      <c r="W24" s="4"/>
    </row>
    <row r="25" spans="5:23" x14ac:dyDescent="0.25">
      <c r="E25" s="1"/>
      <c r="F25" s="1"/>
      <c r="H25" s="7" t="e">
        <f t="shared" ca="1" si="123"/>
        <v>#REF!</v>
      </c>
      <c r="I25" s="18" t="e">
        <f ca="1">SUMPRODUCT((WEEKDAY(ROW(INDIRECT($E25&amp;":"&amp;$F25)))=données!$X$1)*1)</f>
        <v>#REF!</v>
      </c>
      <c r="J25" s="7" t="e">
        <f ca="1">SUMPRODUCT((WEEKDAY(ROW(INDIRECT($E25&amp;":"&amp;$F25)))=données!$Y$1)*1)</f>
        <v>#REF!</v>
      </c>
      <c r="K25" s="7" t="e">
        <f ca="1">SUMPRODUCT((WEEKDAY(ROW(INDIRECT($E25&amp;":"&amp;$F25)))=données!$Z$1)*1)</f>
        <v>#REF!</v>
      </c>
      <c r="L25" s="7" t="e">
        <f ca="1">SUMPRODUCT((WEEKDAY(ROW(INDIRECT($E25&amp;":"&amp;$F25)))=données!$AA$1)*1)</f>
        <v>#REF!</v>
      </c>
      <c r="M25" s="7" t="e">
        <f ca="1">SUMPRODUCT((WEEKDAY(ROW(INDIRECT($E25&amp;":"&amp;$F25)))=données!$AB$1)*1)</f>
        <v>#REF!</v>
      </c>
      <c r="N25" s="7" t="e">
        <f ca="1">SUMPRODUCT((WEEKDAY(ROW(INDIRECT($E25&amp;":"&amp;$F25)))=données!$AC$1)*1)</f>
        <v>#REF!</v>
      </c>
      <c r="O25" s="7" t="e">
        <f ca="1">SUMPRODUCT((WEEKDAY(ROW(INDIRECT($E25&amp;":"&amp;$F25)))=données!$W$1)*1)</f>
        <v>#REF!</v>
      </c>
      <c r="P25" s="7">
        <f>SUMPRODUCT((JF&gt;=E25)*(JF&lt;=F25))</f>
        <v>0</v>
      </c>
      <c r="Q25" s="4"/>
      <c r="R25" s="4"/>
      <c r="S25" s="4"/>
      <c r="T25" s="4"/>
      <c r="U25" s="4"/>
      <c r="V25" s="4"/>
      <c r="W25" s="4"/>
    </row>
    <row r="26" spans="5:23" x14ac:dyDescent="0.25">
      <c r="E26" s="1"/>
      <c r="F26" s="1"/>
      <c r="H26" s="7" t="e">
        <f t="shared" ca="1" si="123"/>
        <v>#REF!</v>
      </c>
      <c r="I26" s="18" t="e">
        <f ca="1">SUMPRODUCT((WEEKDAY(ROW(INDIRECT($E26&amp;":"&amp;$F26)))=données!$X$1)*1)</f>
        <v>#REF!</v>
      </c>
      <c r="J26" s="7" t="e">
        <f ca="1">SUMPRODUCT((WEEKDAY(ROW(INDIRECT($E26&amp;":"&amp;$F26)))=données!$Y$1)*1)</f>
        <v>#REF!</v>
      </c>
      <c r="K26" s="7" t="e">
        <f ca="1">SUMPRODUCT((WEEKDAY(ROW(INDIRECT($E26&amp;":"&amp;$F26)))=données!$Z$1)*1)</f>
        <v>#REF!</v>
      </c>
      <c r="L26" s="7" t="e">
        <f ca="1">SUMPRODUCT((WEEKDAY(ROW(INDIRECT($E26&amp;":"&amp;$F26)))=données!$AA$1)*1)</f>
        <v>#REF!</v>
      </c>
      <c r="M26" s="7" t="e">
        <f ca="1">SUMPRODUCT((WEEKDAY(ROW(INDIRECT($E26&amp;":"&amp;$F26)))=données!$AB$1)*1)</f>
        <v>#REF!</v>
      </c>
      <c r="N26" s="7" t="e">
        <f ca="1">SUMPRODUCT((WEEKDAY(ROW(INDIRECT($E26&amp;":"&amp;$F26)))=données!$AC$1)*1)</f>
        <v>#REF!</v>
      </c>
      <c r="O26" s="7" t="e">
        <f ca="1">SUMPRODUCT((WEEKDAY(ROW(INDIRECT($E26&amp;":"&amp;$F26)))=données!$W$1)*1)</f>
        <v>#REF!</v>
      </c>
      <c r="P26" s="7">
        <f>SUMPRODUCT((JF&gt;=E26)*(JF&lt;=F26))</f>
        <v>0</v>
      </c>
      <c r="Q26" s="4"/>
      <c r="R26" s="4"/>
      <c r="S26" s="4"/>
      <c r="T26" s="4"/>
      <c r="U26" s="4"/>
      <c r="V26" s="4"/>
      <c r="W26" s="4"/>
    </row>
    <row r="27" spans="5:23" x14ac:dyDescent="0.25">
      <c r="E27" s="1"/>
      <c r="F27" s="1"/>
      <c r="H27" s="7" t="e">
        <f t="shared" ca="1" si="123"/>
        <v>#REF!</v>
      </c>
      <c r="I27" s="18" t="e">
        <f ca="1">SUMPRODUCT((WEEKDAY(ROW(INDIRECT($E27&amp;":"&amp;$F27)))=données!$X$1)*1)</f>
        <v>#REF!</v>
      </c>
      <c r="J27" s="7" t="e">
        <f ca="1">SUMPRODUCT((WEEKDAY(ROW(INDIRECT($E27&amp;":"&amp;$F27)))=données!$Y$1)*1)</f>
        <v>#REF!</v>
      </c>
      <c r="K27" s="7" t="e">
        <f ca="1">SUMPRODUCT((WEEKDAY(ROW(INDIRECT($E27&amp;":"&amp;$F27)))=données!$Z$1)*1)</f>
        <v>#REF!</v>
      </c>
      <c r="L27" s="7" t="e">
        <f ca="1">SUMPRODUCT((WEEKDAY(ROW(INDIRECT($E27&amp;":"&amp;$F27)))=données!$AA$1)*1)</f>
        <v>#REF!</v>
      </c>
      <c r="M27" s="7" t="e">
        <f ca="1">SUMPRODUCT((WEEKDAY(ROW(INDIRECT($E27&amp;":"&amp;$F27)))=données!$AB$1)*1)</f>
        <v>#REF!</v>
      </c>
      <c r="N27" s="7" t="e">
        <f ca="1">SUMPRODUCT((WEEKDAY(ROW(INDIRECT($E27&amp;":"&amp;$F27)))=données!$AC$1)*1)</f>
        <v>#REF!</v>
      </c>
      <c r="O27" s="7" t="e">
        <f ca="1">SUMPRODUCT((WEEKDAY(ROW(INDIRECT($E27&amp;":"&amp;$F27)))=données!$W$1)*1)</f>
        <v>#REF!</v>
      </c>
      <c r="P27" s="7">
        <f>SUMPRODUCT((JF&gt;=E27)*(JF&lt;=F27))</f>
        <v>0</v>
      </c>
      <c r="Q27" s="4"/>
      <c r="R27" s="4"/>
      <c r="S27" s="4"/>
      <c r="T27" s="4"/>
      <c r="U27" s="4"/>
      <c r="V27" s="4"/>
      <c r="W27" s="4"/>
    </row>
    <row r="28" spans="5:23" x14ac:dyDescent="0.25">
      <c r="E28" s="1"/>
      <c r="F28" s="1"/>
      <c r="H28" s="7" t="e">
        <f t="shared" ca="1" si="123"/>
        <v>#REF!</v>
      </c>
      <c r="I28" s="18" t="e">
        <f ca="1">SUMPRODUCT((WEEKDAY(ROW(INDIRECT($E28&amp;":"&amp;$F28)))=données!$X$1)*1)</f>
        <v>#REF!</v>
      </c>
      <c r="J28" s="7" t="e">
        <f ca="1">SUMPRODUCT((WEEKDAY(ROW(INDIRECT($E28&amp;":"&amp;$F28)))=données!$Y$1)*1)</f>
        <v>#REF!</v>
      </c>
      <c r="K28" s="7" t="e">
        <f ca="1">SUMPRODUCT((WEEKDAY(ROW(INDIRECT($E28&amp;":"&amp;$F28)))=données!$Z$1)*1)</f>
        <v>#REF!</v>
      </c>
      <c r="L28" s="7" t="e">
        <f ca="1">SUMPRODUCT((WEEKDAY(ROW(INDIRECT($E28&amp;":"&amp;$F28)))=données!$AA$1)*1)</f>
        <v>#REF!</v>
      </c>
      <c r="M28" s="7" t="e">
        <f ca="1">SUMPRODUCT((WEEKDAY(ROW(INDIRECT($E28&amp;":"&amp;$F28)))=données!$AB$1)*1)</f>
        <v>#REF!</v>
      </c>
      <c r="N28" s="7" t="e">
        <f ca="1">SUMPRODUCT((WEEKDAY(ROW(INDIRECT($E28&amp;":"&amp;$F28)))=données!$AC$1)*1)</f>
        <v>#REF!</v>
      </c>
      <c r="O28" s="7" t="e">
        <f ca="1">SUMPRODUCT((WEEKDAY(ROW(INDIRECT($E28&amp;":"&amp;$F28)))=données!$W$1)*1)</f>
        <v>#REF!</v>
      </c>
      <c r="P28" s="7">
        <f>SUMPRODUCT((JF&gt;=E28)*(JF&lt;=F28))</f>
        <v>0</v>
      </c>
      <c r="Q28" s="4"/>
      <c r="R28" s="4"/>
      <c r="S28" s="4"/>
      <c r="T28" s="4"/>
      <c r="U28" s="4"/>
      <c r="V28" s="4"/>
      <c r="W28" s="4"/>
    </row>
    <row r="29" spans="5:23" x14ac:dyDescent="0.25">
      <c r="E29" s="1"/>
      <c r="F29" s="1"/>
      <c r="H29" s="7" t="e">
        <f t="shared" ca="1" si="123"/>
        <v>#REF!</v>
      </c>
      <c r="I29" s="18" t="e">
        <f ca="1">SUMPRODUCT((WEEKDAY(ROW(INDIRECT($E29&amp;":"&amp;$F29)))=données!$X$1)*1)</f>
        <v>#REF!</v>
      </c>
      <c r="J29" s="7" t="e">
        <f ca="1">SUMPRODUCT((WEEKDAY(ROW(INDIRECT($E29&amp;":"&amp;$F29)))=données!$Y$1)*1)</f>
        <v>#REF!</v>
      </c>
      <c r="K29" s="7" t="e">
        <f ca="1">SUMPRODUCT((WEEKDAY(ROW(INDIRECT($E29&amp;":"&amp;$F29)))=données!$Z$1)*1)</f>
        <v>#REF!</v>
      </c>
      <c r="L29" s="7" t="e">
        <f ca="1">SUMPRODUCT((WEEKDAY(ROW(INDIRECT($E29&amp;":"&amp;$F29)))=données!$AA$1)*1)</f>
        <v>#REF!</v>
      </c>
      <c r="M29" s="7" t="e">
        <f ca="1">SUMPRODUCT((WEEKDAY(ROW(INDIRECT($E29&amp;":"&amp;$F29)))=données!$AB$1)*1)</f>
        <v>#REF!</v>
      </c>
      <c r="N29" s="7" t="e">
        <f ca="1">SUMPRODUCT((WEEKDAY(ROW(INDIRECT($E29&amp;":"&amp;$F29)))=données!$AC$1)*1)</f>
        <v>#REF!</v>
      </c>
      <c r="O29" s="7" t="e">
        <f ca="1">SUMPRODUCT((WEEKDAY(ROW(INDIRECT($E29&amp;":"&amp;$F29)))=données!$W$1)*1)</f>
        <v>#REF!</v>
      </c>
      <c r="P29" s="7">
        <f>SUMPRODUCT((JF&gt;=E29)*(JF&lt;=F29))</f>
        <v>0</v>
      </c>
      <c r="Q29" s="4"/>
      <c r="R29" s="4"/>
      <c r="S29" s="4"/>
      <c r="T29" s="4"/>
      <c r="U29" s="4"/>
      <c r="V29" s="4"/>
      <c r="W29" s="4"/>
    </row>
    <row r="30" spans="5:23" x14ac:dyDescent="0.25">
      <c r="E30" s="1"/>
      <c r="F30" s="1"/>
      <c r="H30" s="7" t="e">
        <f t="shared" ca="1" si="123"/>
        <v>#REF!</v>
      </c>
      <c r="I30" s="18" t="e">
        <f ca="1">SUMPRODUCT((WEEKDAY(ROW(INDIRECT($E30&amp;":"&amp;$F30)))=données!$X$1)*1)</f>
        <v>#REF!</v>
      </c>
      <c r="J30" s="7" t="e">
        <f ca="1">SUMPRODUCT((WEEKDAY(ROW(INDIRECT($E30&amp;":"&amp;$F30)))=données!$Y$1)*1)</f>
        <v>#REF!</v>
      </c>
      <c r="K30" s="7" t="e">
        <f ca="1">SUMPRODUCT((WEEKDAY(ROW(INDIRECT($E30&amp;":"&amp;$F30)))=données!$Z$1)*1)</f>
        <v>#REF!</v>
      </c>
      <c r="L30" s="7" t="e">
        <f ca="1">SUMPRODUCT((WEEKDAY(ROW(INDIRECT($E30&amp;":"&amp;$F30)))=données!$AA$1)*1)</f>
        <v>#REF!</v>
      </c>
      <c r="M30" s="7" t="e">
        <f ca="1">SUMPRODUCT((WEEKDAY(ROW(INDIRECT($E30&amp;":"&amp;$F30)))=données!$AB$1)*1)</f>
        <v>#REF!</v>
      </c>
      <c r="N30" s="7" t="e">
        <f ca="1">SUMPRODUCT((WEEKDAY(ROW(INDIRECT($E30&amp;":"&amp;$F30)))=données!$AC$1)*1)</f>
        <v>#REF!</v>
      </c>
      <c r="O30" s="7" t="e">
        <f ca="1">SUMPRODUCT((WEEKDAY(ROW(INDIRECT($E30&amp;":"&amp;$F30)))=données!$W$1)*1)</f>
        <v>#REF!</v>
      </c>
      <c r="P30" s="7">
        <f>SUMPRODUCT((JF&gt;=E30)*(JF&lt;=F30))</f>
        <v>0</v>
      </c>
      <c r="Q30" s="4"/>
      <c r="R30" s="4"/>
      <c r="S30" s="4"/>
      <c r="T30" s="4"/>
      <c r="U30" s="4"/>
      <c r="V30" s="4"/>
      <c r="W30" s="4"/>
    </row>
    <row r="31" spans="5:23" x14ac:dyDescent="0.25">
      <c r="E31" s="1"/>
      <c r="F31" s="1"/>
      <c r="H31" s="7" t="e">
        <f t="shared" ca="1" si="123"/>
        <v>#REF!</v>
      </c>
      <c r="I31" s="18" t="e">
        <f ca="1">SUMPRODUCT((WEEKDAY(ROW(INDIRECT($E31&amp;":"&amp;$F31)))=données!$X$1)*1)</f>
        <v>#REF!</v>
      </c>
      <c r="J31" s="7" t="e">
        <f ca="1">SUMPRODUCT((WEEKDAY(ROW(INDIRECT($E31&amp;":"&amp;$F31)))=données!$Y$1)*1)</f>
        <v>#REF!</v>
      </c>
      <c r="K31" s="7" t="e">
        <f ca="1">SUMPRODUCT((WEEKDAY(ROW(INDIRECT($E31&amp;":"&amp;$F31)))=données!$Z$1)*1)</f>
        <v>#REF!</v>
      </c>
      <c r="L31" s="7" t="e">
        <f ca="1">SUMPRODUCT((WEEKDAY(ROW(INDIRECT($E31&amp;":"&amp;$F31)))=données!$AA$1)*1)</f>
        <v>#REF!</v>
      </c>
      <c r="M31" s="7" t="e">
        <f ca="1">SUMPRODUCT((WEEKDAY(ROW(INDIRECT($E31&amp;":"&amp;$F31)))=données!$AB$1)*1)</f>
        <v>#REF!</v>
      </c>
      <c r="N31" s="7" t="e">
        <f ca="1">SUMPRODUCT((WEEKDAY(ROW(INDIRECT($E31&amp;":"&amp;$F31)))=données!$AC$1)*1)</f>
        <v>#REF!</v>
      </c>
      <c r="O31" s="7" t="e">
        <f ca="1">SUMPRODUCT((WEEKDAY(ROW(INDIRECT($E31&amp;":"&amp;$F31)))=données!$W$1)*1)</f>
        <v>#REF!</v>
      </c>
      <c r="P31" s="7">
        <f>SUMPRODUCT((JF&gt;=E31)*(JF&lt;=F31))</f>
        <v>0</v>
      </c>
      <c r="Q31" s="4"/>
      <c r="R31" s="4"/>
      <c r="S31" s="4"/>
      <c r="T31" s="4"/>
      <c r="U31" s="4"/>
      <c r="V31" s="4"/>
      <c r="W31" s="4"/>
    </row>
    <row r="32" spans="5:23" x14ac:dyDescent="0.25">
      <c r="E32" s="1"/>
      <c r="F32" s="1"/>
      <c r="H32" s="7" t="e">
        <f t="shared" ca="1" si="123"/>
        <v>#REF!</v>
      </c>
      <c r="I32" s="18" t="e">
        <f ca="1">SUMPRODUCT((WEEKDAY(ROW(INDIRECT($E32&amp;":"&amp;$F32)))=données!$X$1)*1)</f>
        <v>#REF!</v>
      </c>
      <c r="J32" s="7" t="e">
        <f ca="1">SUMPRODUCT((WEEKDAY(ROW(INDIRECT($E32&amp;":"&amp;$F32)))=données!$Y$1)*1)</f>
        <v>#REF!</v>
      </c>
      <c r="K32" s="7" t="e">
        <f ca="1">SUMPRODUCT((WEEKDAY(ROW(INDIRECT($E32&amp;":"&amp;$F32)))=données!$Z$1)*1)</f>
        <v>#REF!</v>
      </c>
      <c r="L32" s="7" t="e">
        <f ca="1">SUMPRODUCT((WEEKDAY(ROW(INDIRECT($E32&amp;":"&amp;$F32)))=données!$AA$1)*1)</f>
        <v>#REF!</v>
      </c>
      <c r="M32" s="7" t="e">
        <f ca="1">SUMPRODUCT((WEEKDAY(ROW(INDIRECT($E32&amp;":"&amp;$F32)))=données!$AB$1)*1)</f>
        <v>#REF!</v>
      </c>
      <c r="N32" s="7" t="e">
        <f ca="1">SUMPRODUCT((WEEKDAY(ROW(INDIRECT($E32&amp;":"&amp;$F32)))=données!$AC$1)*1)</f>
        <v>#REF!</v>
      </c>
      <c r="O32" s="7" t="e">
        <f ca="1">SUMPRODUCT((WEEKDAY(ROW(INDIRECT($E32&amp;":"&amp;$F32)))=données!$W$1)*1)</f>
        <v>#REF!</v>
      </c>
      <c r="P32" s="7">
        <f>SUMPRODUCT((JF&gt;=E32)*(JF&lt;=F32))</f>
        <v>0</v>
      </c>
      <c r="Q32" s="4"/>
      <c r="R32" s="4"/>
      <c r="S32" s="4"/>
      <c r="T32" s="4"/>
      <c r="U32" s="4"/>
      <c r="V32" s="4"/>
      <c r="W32" s="4"/>
    </row>
    <row r="33" spans="5:23" x14ac:dyDescent="0.25">
      <c r="E33" s="1"/>
      <c r="F33" s="1"/>
      <c r="H33" s="7" t="e">
        <f t="shared" ca="1" si="123"/>
        <v>#REF!</v>
      </c>
      <c r="I33" s="18" t="e">
        <f ca="1">SUMPRODUCT((WEEKDAY(ROW(INDIRECT($E33&amp;":"&amp;$F33)))=données!$X$1)*1)</f>
        <v>#REF!</v>
      </c>
      <c r="J33" s="7" t="e">
        <f ca="1">SUMPRODUCT((WEEKDAY(ROW(INDIRECT($E33&amp;":"&amp;$F33)))=données!$Y$1)*1)</f>
        <v>#REF!</v>
      </c>
      <c r="K33" s="7" t="e">
        <f ca="1">SUMPRODUCT((WEEKDAY(ROW(INDIRECT($E33&amp;":"&amp;$F33)))=données!$Z$1)*1)</f>
        <v>#REF!</v>
      </c>
      <c r="L33" s="7" t="e">
        <f ca="1">SUMPRODUCT((WEEKDAY(ROW(INDIRECT($E33&amp;":"&amp;$F33)))=données!$AA$1)*1)</f>
        <v>#REF!</v>
      </c>
      <c r="M33" s="7" t="e">
        <f ca="1">SUMPRODUCT((WEEKDAY(ROW(INDIRECT($E33&amp;":"&amp;$F33)))=données!$AB$1)*1)</f>
        <v>#REF!</v>
      </c>
      <c r="N33" s="7" t="e">
        <f ca="1">SUMPRODUCT((WEEKDAY(ROW(INDIRECT($E33&amp;":"&amp;$F33)))=données!$AC$1)*1)</f>
        <v>#REF!</v>
      </c>
      <c r="O33" s="7" t="e">
        <f ca="1">SUMPRODUCT((WEEKDAY(ROW(INDIRECT($E33&amp;":"&amp;$F33)))=données!$W$1)*1)</f>
        <v>#REF!</v>
      </c>
      <c r="P33" s="7">
        <f>SUMPRODUCT((JF&gt;=E33)*(JF&lt;=F33))</f>
        <v>0</v>
      </c>
      <c r="Q33" s="4"/>
      <c r="R33" s="4"/>
      <c r="S33" s="4"/>
      <c r="T33" s="4"/>
      <c r="U33" s="4"/>
      <c r="V33" s="4"/>
      <c r="W33" s="4"/>
    </row>
    <row r="34" spans="5:23" x14ac:dyDescent="0.25">
      <c r="E34" s="1"/>
      <c r="F34" s="1"/>
      <c r="H34" s="7" t="e">
        <f t="shared" ca="1" si="123"/>
        <v>#REF!</v>
      </c>
      <c r="I34" s="18" t="e">
        <f ca="1">SUMPRODUCT((WEEKDAY(ROW(INDIRECT($E34&amp;":"&amp;$F34)))=données!$X$1)*1)</f>
        <v>#REF!</v>
      </c>
      <c r="J34" s="7" t="e">
        <f ca="1">SUMPRODUCT((WEEKDAY(ROW(INDIRECT($E34&amp;":"&amp;$F34)))=données!$Y$1)*1)</f>
        <v>#REF!</v>
      </c>
      <c r="K34" s="7" t="e">
        <f ca="1">SUMPRODUCT((WEEKDAY(ROW(INDIRECT($E34&amp;":"&amp;$F34)))=données!$Z$1)*1)</f>
        <v>#REF!</v>
      </c>
      <c r="L34" s="7" t="e">
        <f ca="1">SUMPRODUCT((WEEKDAY(ROW(INDIRECT($E34&amp;":"&amp;$F34)))=données!$AA$1)*1)</f>
        <v>#REF!</v>
      </c>
      <c r="M34" s="7" t="e">
        <f ca="1">SUMPRODUCT((WEEKDAY(ROW(INDIRECT($E34&amp;":"&amp;$F34)))=données!$AB$1)*1)</f>
        <v>#REF!</v>
      </c>
      <c r="N34" s="7" t="e">
        <f ca="1">SUMPRODUCT((WEEKDAY(ROW(INDIRECT($E34&amp;":"&amp;$F34)))=données!$AC$1)*1)</f>
        <v>#REF!</v>
      </c>
      <c r="O34" s="7" t="e">
        <f ca="1">SUMPRODUCT((WEEKDAY(ROW(INDIRECT($E34&amp;":"&amp;$F34)))=données!$W$1)*1)</f>
        <v>#REF!</v>
      </c>
      <c r="P34" s="7">
        <f>SUMPRODUCT((JF&gt;=E34)*(JF&lt;=F34))</f>
        <v>0</v>
      </c>
      <c r="Q34" s="4"/>
      <c r="R34" s="4"/>
      <c r="S34" s="4"/>
      <c r="T34" s="4"/>
      <c r="U34" s="4"/>
      <c r="V34" s="4"/>
      <c r="W34" s="4"/>
    </row>
    <row r="35" spans="5:23" x14ac:dyDescent="0.25">
      <c r="E35" s="1"/>
      <c r="F35" s="1"/>
      <c r="H35" s="7" t="e">
        <f t="shared" ca="1" si="123"/>
        <v>#REF!</v>
      </c>
      <c r="I35" s="18" t="e">
        <f ca="1">SUMPRODUCT((WEEKDAY(ROW(INDIRECT($E35&amp;":"&amp;$F35)))=données!$X$1)*1)</f>
        <v>#REF!</v>
      </c>
      <c r="J35" s="7" t="e">
        <f ca="1">SUMPRODUCT((WEEKDAY(ROW(INDIRECT($E35&amp;":"&amp;$F35)))=données!$Y$1)*1)</f>
        <v>#REF!</v>
      </c>
      <c r="K35" s="7" t="e">
        <f ca="1">SUMPRODUCT((WEEKDAY(ROW(INDIRECT($E35&amp;":"&amp;$F35)))=données!$Z$1)*1)</f>
        <v>#REF!</v>
      </c>
      <c r="L35" s="7" t="e">
        <f ca="1">SUMPRODUCT((WEEKDAY(ROW(INDIRECT($E35&amp;":"&amp;$F35)))=données!$AA$1)*1)</f>
        <v>#REF!</v>
      </c>
      <c r="M35" s="7" t="e">
        <f ca="1">SUMPRODUCT((WEEKDAY(ROW(INDIRECT($E35&amp;":"&amp;$F35)))=données!$AB$1)*1)</f>
        <v>#REF!</v>
      </c>
      <c r="N35" s="7" t="e">
        <f ca="1">SUMPRODUCT((WEEKDAY(ROW(INDIRECT($E35&amp;":"&amp;$F35)))=données!$AC$1)*1)</f>
        <v>#REF!</v>
      </c>
      <c r="O35" s="7" t="e">
        <f ca="1">SUMPRODUCT((WEEKDAY(ROW(INDIRECT($E35&amp;":"&amp;$F35)))=données!$W$1)*1)</f>
        <v>#REF!</v>
      </c>
      <c r="P35" s="7">
        <f>SUMPRODUCT((JF&gt;=E35)*(JF&lt;=F35))</f>
        <v>0</v>
      </c>
      <c r="Q35" s="4"/>
      <c r="R35" s="4"/>
      <c r="S35" s="4"/>
      <c r="T35" s="4"/>
      <c r="U35" s="4"/>
      <c r="V35" s="4"/>
      <c r="W35" s="4"/>
    </row>
    <row r="36" spans="5:23" x14ac:dyDescent="0.25">
      <c r="E36" s="1"/>
      <c r="F36" s="1"/>
      <c r="H36" s="7" t="e">
        <f t="shared" ca="1" si="123"/>
        <v>#REF!</v>
      </c>
      <c r="I36" s="18" t="e">
        <f ca="1">SUMPRODUCT((WEEKDAY(ROW(INDIRECT($E36&amp;":"&amp;$F36)))=données!$X$1)*1)</f>
        <v>#REF!</v>
      </c>
      <c r="J36" s="7" t="e">
        <f ca="1">SUMPRODUCT((WEEKDAY(ROW(INDIRECT($E36&amp;":"&amp;$F36)))=données!$Y$1)*1)</f>
        <v>#REF!</v>
      </c>
      <c r="K36" s="7" t="e">
        <f ca="1">SUMPRODUCT((WEEKDAY(ROW(INDIRECT($E36&amp;":"&amp;$F36)))=données!$Z$1)*1)</f>
        <v>#REF!</v>
      </c>
      <c r="L36" s="7" t="e">
        <f ca="1">SUMPRODUCT((WEEKDAY(ROW(INDIRECT($E36&amp;":"&amp;$F36)))=données!$AA$1)*1)</f>
        <v>#REF!</v>
      </c>
      <c r="M36" s="7" t="e">
        <f ca="1">SUMPRODUCT((WEEKDAY(ROW(INDIRECT($E36&amp;":"&amp;$F36)))=données!$AB$1)*1)</f>
        <v>#REF!</v>
      </c>
      <c r="N36" s="7" t="e">
        <f ca="1">SUMPRODUCT((WEEKDAY(ROW(INDIRECT($E36&amp;":"&amp;$F36)))=données!$AC$1)*1)</f>
        <v>#REF!</v>
      </c>
      <c r="O36" s="7" t="e">
        <f ca="1">SUMPRODUCT((WEEKDAY(ROW(INDIRECT($E36&amp;":"&amp;$F36)))=données!$W$1)*1)</f>
        <v>#REF!</v>
      </c>
      <c r="P36" s="7">
        <f>SUMPRODUCT((JF&gt;=E36)*(JF&lt;=F36))</f>
        <v>0</v>
      </c>
      <c r="Q36" s="4"/>
      <c r="R36" s="4"/>
      <c r="S36" s="4"/>
      <c r="T36" s="4"/>
      <c r="U36" s="4"/>
      <c r="V36" s="4"/>
      <c r="W36" s="4"/>
    </row>
    <row r="37" spans="5:23" x14ac:dyDescent="0.25">
      <c r="E37" s="1"/>
      <c r="F37" s="1"/>
      <c r="H37" s="7" t="e">
        <f t="shared" ca="1" si="123"/>
        <v>#REF!</v>
      </c>
      <c r="I37" s="18" t="e">
        <f ca="1">SUMPRODUCT((WEEKDAY(ROW(INDIRECT($E37&amp;":"&amp;$F37)))=données!$X$1)*1)</f>
        <v>#REF!</v>
      </c>
      <c r="J37" s="7" t="e">
        <f ca="1">SUMPRODUCT((WEEKDAY(ROW(INDIRECT($E37&amp;":"&amp;$F37)))=données!$Y$1)*1)</f>
        <v>#REF!</v>
      </c>
      <c r="K37" s="7" t="e">
        <f ca="1">SUMPRODUCT((WEEKDAY(ROW(INDIRECT($E37&amp;":"&amp;$F37)))=données!$Z$1)*1)</f>
        <v>#REF!</v>
      </c>
      <c r="L37" s="7" t="e">
        <f ca="1">SUMPRODUCT((WEEKDAY(ROW(INDIRECT($E37&amp;":"&amp;$F37)))=données!$AA$1)*1)</f>
        <v>#REF!</v>
      </c>
      <c r="M37" s="7" t="e">
        <f ca="1">SUMPRODUCT((WEEKDAY(ROW(INDIRECT($E37&amp;":"&amp;$F37)))=données!$AB$1)*1)</f>
        <v>#REF!</v>
      </c>
      <c r="N37" s="7" t="e">
        <f ca="1">SUMPRODUCT((WEEKDAY(ROW(INDIRECT($E37&amp;":"&amp;$F37)))=données!$AC$1)*1)</f>
        <v>#REF!</v>
      </c>
      <c r="O37" s="7" t="e">
        <f ca="1">SUMPRODUCT((WEEKDAY(ROW(INDIRECT($E37&amp;":"&amp;$F37)))=données!$W$1)*1)</f>
        <v>#REF!</v>
      </c>
      <c r="P37" s="7">
        <f>SUMPRODUCT((JF&gt;=E37)*(JF&lt;=F37))</f>
        <v>0</v>
      </c>
      <c r="Q37" s="4"/>
      <c r="R37" s="4"/>
      <c r="S37" s="4"/>
      <c r="T37" s="4"/>
      <c r="U37" s="4"/>
      <c r="V37" s="4"/>
      <c r="W37" s="4"/>
    </row>
    <row r="38" spans="5:23" x14ac:dyDescent="0.25">
      <c r="E38" s="1"/>
      <c r="F38" s="1"/>
      <c r="H38" s="7" t="e">
        <f t="shared" ca="1" si="123"/>
        <v>#REF!</v>
      </c>
      <c r="I38" s="18" t="e">
        <f ca="1">SUMPRODUCT((WEEKDAY(ROW(INDIRECT($E38&amp;":"&amp;$F38)))=données!$X$1)*1)</f>
        <v>#REF!</v>
      </c>
      <c r="J38" s="7" t="e">
        <f ca="1">SUMPRODUCT((WEEKDAY(ROW(INDIRECT($E38&amp;":"&amp;$F38)))=données!$Y$1)*1)</f>
        <v>#REF!</v>
      </c>
      <c r="K38" s="7" t="e">
        <f ca="1">SUMPRODUCT((WEEKDAY(ROW(INDIRECT($E38&amp;":"&amp;$F38)))=données!$Z$1)*1)</f>
        <v>#REF!</v>
      </c>
      <c r="L38" s="7" t="e">
        <f ca="1">SUMPRODUCT((WEEKDAY(ROW(INDIRECT($E38&amp;":"&amp;$F38)))=données!$AA$1)*1)</f>
        <v>#REF!</v>
      </c>
      <c r="M38" s="7" t="e">
        <f ca="1">SUMPRODUCT((WEEKDAY(ROW(INDIRECT($E38&amp;":"&amp;$F38)))=données!$AB$1)*1)</f>
        <v>#REF!</v>
      </c>
      <c r="N38" s="7" t="e">
        <f ca="1">SUMPRODUCT((WEEKDAY(ROW(INDIRECT($E38&amp;":"&amp;$F38)))=données!$AC$1)*1)</f>
        <v>#REF!</v>
      </c>
      <c r="O38" s="7" t="e">
        <f ca="1">SUMPRODUCT((WEEKDAY(ROW(INDIRECT($E38&amp;":"&amp;$F38)))=données!$W$1)*1)</f>
        <v>#REF!</v>
      </c>
      <c r="P38" s="7">
        <f>SUMPRODUCT((JF&gt;=E38)*(JF&lt;=F38))</f>
        <v>0</v>
      </c>
      <c r="Q38" s="4"/>
      <c r="R38" s="4"/>
      <c r="S38" s="4"/>
      <c r="T38" s="4"/>
      <c r="U38" s="4"/>
      <c r="V38" s="4"/>
      <c r="W38" s="4"/>
    </row>
    <row r="39" spans="5:23" x14ac:dyDescent="0.25">
      <c r="E39" s="1"/>
      <c r="F39" s="1"/>
      <c r="H39" s="7" t="e">
        <f t="shared" ca="1" si="123"/>
        <v>#REF!</v>
      </c>
      <c r="I39" s="18" t="e">
        <f ca="1">SUMPRODUCT((WEEKDAY(ROW(INDIRECT($E39&amp;":"&amp;$F39)))=données!$X$1)*1)</f>
        <v>#REF!</v>
      </c>
      <c r="J39" s="7" t="e">
        <f ca="1">SUMPRODUCT((WEEKDAY(ROW(INDIRECT($E39&amp;":"&amp;$F39)))=données!$Y$1)*1)</f>
        <v>#REF!</v>
      </c>
      <c r="K39" s="7" t="e">
        <f ca="1">SUMPRODUCT((WEEKDAY(ROW(INDIRECT($E39&amp;":"&amp;$F39)))=données!$Z$1)*1)</f>
        <v>#REF!</v>
      </c>
      <c r="L39" s="7" t="e">
        <f ca="1">SUMPRODUCT((WEEKDAY(ROW(INDIRECT($E39&amp;":"&amp;$F39)))=données!$AA$1)*1)</f>
        <v>#REF!</v>
      </c>
      <c r="M39" s="7" t="e">
        <f ca="1">SUMPRODUCT((WEEKDAY(ROW(INDIRECT($E39&amp;":"&amp;$F39)))=données!$AB$1)*1)</f>
        <v>#REF!</v>
      </c>
      <c r="N39" s="7" t="e">
        <f ca="1">SUMPRODUCT((WEEKDAY(ROW(INDIRECT($E39&amp;":"&amp;$F39)))=données!$AC$1)*1)</f>
        <v>#REF!</v>
      </c>
      <c r="O39" s="7" t="e">
        <f ca="1">SUMPRODUCT((WEEKDAY(ROW(INDIRECT($E39&amp;":"&amp;$F39)))=données!$W$1)*1)</f>
        <v>#REF!</v>
      </c>
      <c r="P39" s="7">
        <f>SUMPRODUCT((JF&gt;=E39)*(JF&lt;=F39))</f>
        <v>0</v>
      </c>
      <c r="Q39" s="4"/>
      <c r="R39" s="4"/>
      <c r="S39" s="4"/>
      <c r="T39" s="4"/>
      <c r="U39" s="4"/>
      <c r="V39" s="4"/>
      <c r="W39" s="4"/>
    </row>
    <row r="40" spans="5:23" x14ac:dyDescent="0.25">
      <c r="E40" s="1"/>
      <c r="F40" s="1"/>
      <c r="H40" s="7" t="e">
        <f t="shared" ca="1" si="123"/>
        <v>#REF!</v>
      </c>
      <c r="I40" s="18" t="e">
        <f ca="1">SUMPRODUCT((WEEKDAY(ROW(INDIRECT($E40&amp;":"&amp;$F40)))=données!$X$1)*1)</f>
        <v>#REF!</v>
      </c>
      <c r="J40" s="7" t="e">
        <f ca="1">SUMPRODUCT((WEEKDAY(ROW(INDIRECT($E40&amp;":"&amp;$F40)))=données!$Y$1)*1)</f>
        <v>#REF!</v>
      </c>
      <c r="K40" s="7" t="e">
        <f ca="1">SUMPRODUCT((WEEKDAY(ROW(INDIRECT($E40&amp;":"&amp;$F40)))=données!$Z$1)*1)</f>
        <v>#REF!</v>
      </c>
      <c r="L40" s="7" t="e">
        <f ca="1">SUMPRODUCT((WEEKDAY(ROW(INDIRECT($E40&amp;":"&amp;$F40)))=données!$AA$1)*1)</f>
        <v>#REF!</v>
      </c>
      <c r="M40" s="7" t="e">
        <f ca="1">SUMPRODUCT((WEEKDAY(ROW(INDIRECT($E40&amp;":"&amp;$F40)))=données!$AB$1)*1)</f>
        <v>#REF!</v>
      </c>
      <c r="N40" s="7" t="e">
        <f ca="1">SUMPRODUCT((WEEKDAY(ROW(INDIRECT($E40&amp;":"&amp;$F40)))=données!$AC$1)*1)</f>
        <v>#REF!</v>
      </c>
      <c r="O40" s="7" t="e">
        <f ca="1">SUMPRODUCT((WEEKDAY(ROW(INDIRECT($E40&amp;":"&amp;$F40)))=données!$W$1)*1)</f>
        <v>#REF!</v>
      </c>
      <c r="P40" s="7">
        <f>SUMPRODUCT((JF&gt;=E40)*(JF&lt;=F40))</f>
        <v>0</v>
      </c>
      <c r="Q40" s="4"/>
      <c r="R40" s="4"/>
      <c r="S40" s="4"/>
      <c r="T40" s="4"/>
      <c r="U40" s="4"/>
      <c r="V40" s="4"/>
      <c r="W40" s="4"/>
    </row>
    <row r="41" spans="5:23" x14ac:dyDescent="0.25">
      <c r="E41" s="1"/>
      <c r="F41" s="1"/>
      <c r="H41" s="7" t="e">
        <f t="shared" ca="1" si="123"/>
        <v>#REF!</v>
      </c>
      <c r="I41" s="18" t="e">
        <f ca="1">SUMPRODUCT((WEEKDAY(ROW(INDIRECT($E41&amp;":"&amp;$F41)))=données!$X$1)*1)</f>
        <v>#REF!</v>
      </c>
      <c r="J41" s="7" t="e">
        <f ca="1">SUMPRODUCT((WEEKDAY(ROW(INDIRECT($E41&amp;":"&amp;$F41)))=données!$Y$1)*1)</f>
        <v>#REF!</v>
      </c>
      <c r="K41" s="7" t="e">
        <f ca="1">SUMPRODUCT((WEEKDAY(ROW(INDIRECT($E41&amp;":"&amp;$F41)))=données!$Z$1)*1)</f>
        <v>#REF!</v>
      </c>
      <c r="L41" s="7" t="e">
        <f ca="1">SUMPRODUCT((WEEKDAY(ROW(INDIRECT($E41&amp;":"&amp;$F41)))=données!$AA$1)*1)</f>
        <v>#REF!</v>
      </c>
      <c r="M41" s="7" t="e">
        <f ca="1">SUMPRODUCT((WEEKDAY(ROW(INDIRECT($E41&amp;":"&amp;$F41)))=données!$AB$1)*1)</f>
        <v>#REF!</v>
      </c>
      <c r="N41" s="7" t="e">
        <f ca="1">SUMPRODUCT((WEEKDAY(ROW(INDIRECT($E41&amp;":"&amp;$F41)))=données!$AC$1)*1)</f>
        <v>#REF!</v>
      </c>
      <c r="O41" s="7" t="e">
        <f ca="1">SUMPRODUCT((WEEKDAY(ROW(INDIRECT($E41&amp;":"&amp;$F41)))=données!$W$1)*1)</f>
        <v>#REF!</v>
      </c>
      <c r="P41" s="7">
        <f>SUMPRODUCT((JF&gt;=E41)*(JF&lt;=F41))</f>
        <v>0</v>
      </c>
      <c r="Q41" s="4"/>
      <c r="R41" s="4"/>
      <c r="S41" s="4"/>
      <c r="T41" s="4"/>
      <c r="U41" s="4"/>
      <c r="V41" s="4"/>
      <c r="W41" s="4"/>
    </row>
    <row r="42" spans="5:23" x14ac:dyDescent="0.25">
      <c r="E42" s="1"/>
      <c r="F42" s="1"/>
      <c r="H42" s="7" t="e">
        <f t="shared" ca="1" si="123"/>
        <v>#REF!</v>
      </c>
      <c r="I42" s="18" t="e">
        <f ca="1">SUMPRODUCT((WEEKDAY(ROW(INDIRECT($E42&amp;":"&amp;$F42)))=données!$X$1)*1)</f>
        <v>#REF!</v>
      </c>
      <c r="J42" s="7" t="e">
        <f ca="1">SUMPRODUCT((WEEKDAY(ROW(INDIRECT($E42&amp;":"&amp;$F42)))=données!$Y$1)*1)</f>
        <v>#REF!</v>
      </c>
      <c r="K42" s="7" t="e">
        <f ca="1">SUMPRODUCT((WEEKDAY(ROW(INDIRECT($E42&amp;":"&amp;$F42)))=données!$Z$1)*1)</f>
        <v>#REF!</v>
      </c>
      <c r="L42" s="7" t="e">
        <f ca="1">SUMPRODUCT((WEEKDAY(ROW(INDIRECT($E42&amp;":"&amp;$F42)))=données!$AA$1)*1)</f>
        <v>#REF!</v>
      </c>
      <c r="M42" s="7" t="e">
        <f ca="1">SUMPRODUCT((WEEKDAY(ROW(INDIRECT($E42&amp;":"&amp;$F42)))=données!$AB$1)*1)</f>
        <v>#REF!</v>
      </c>
      <c r="N42" s="7" t="e">
        <f ca="1">SUMPRODUCT((WEEKDAY(ROW(INDIRECT($E42&amp;":"&amp;$F42)))=données!$AC$1)*1)</f>
        <v>#REF!</v>
      </c>
      <c r="O42" s="7" t="e">
        <f ca="1">SUMPRODUCT((WEEKDAY(ROW(INDIRECT($E42&amp;":"&amp;$F42)))=données!$W$1)*1)</f>
        <v>#REF!</v>
      </c>
      <c r="P42" s="7">
        <f>SUMPRODUCT((JF&gt;=E42)*(JF&lt;=F42))</f>
        <v>0</v>
      </c>
      <c r="Q42" s="4"/>
      <c r="R42" s="4"/>
      <c r="S42" s="4"/>
      <c r="T42" s="4"/>
      <c r="U42" s="4"/>
      <c r="V42" s="4"/>
      <c r="W42" s="4"/>
    </row>
    <row r="43" spans="5:23" x14ac:dyDescent="0.25">
      <c r="E43" s="1"/>
      <c r="F43" s="1"/>
      <c r="H43" s="7" t="e">
        <f t="shared" ca="1" si="123"/>
        <v>#REF!</v>
      </c>
      <c r="I43" s="18" t="e">
        <f ca="1">SUMPRODUCT((WEEKDAY(ROW(INDIRECT($E43&amp;":"&amp;$F43)))=données!$X$1)*1)</f>
        <v>#REF!</v>
      </c>
      <c r="J43" s="7" t="e">
        <f ca="1">SUMPRODUCT((WEEKDAY(ROW(INDIRECT($E43&amp;":"&amp;$F43)))=données!$Y$1)*1)</f>
        <v>#REF!</v>
      </c>
      <c r="K43" s="7" t="e">
        <f ca="1">SUMPRODUCT((WEEKDAY(ROW(INDIRECT($E43&amp;":"&amp;$F43)))=données!$Z$1)*1)</f>
        <v>#REF!</v>
      </c>
      <c r="L43" s="7" t="e">
        <f ca="1">SUMPRODUCT((WEEKDAY(ROW(INDIRECT($E43&amp;":"&amp;$F43)))=données!$AA$1)*1)</f>
        <v>#REF!</v>
      </c>
      <c r="M43" s="7" t="e">
        <f ca="1">SUMPRODUCT((WEEKDAY(ROW(INDIRECT($E43&amp;":"&amp;$F43)))=données!$AB$1)*1)</f>
        <v>#REF!</v>
      </c>
      <c r="N43" s="7" t="e">
        <f ca="1">SUMPRODUCT((WEEKDAY(ROW(INDIRECT($E43&amp;":"&amp;$F43)))=données!$AC$1)*1)</f>
        <v>#REF!</v>
      </c>
      <c r="O43" s="7" t="e">
        <f ca="1">SUMPRODUCT((WEEKDAY(ROW(INDIRECT($E43&amp;":"&amp;$F43)))=données!$W$1)*1)</f>
        <v>#REF!</v>
      </c>
      <c r="P43" s="7">
        <f>SUMPRODUCT((JF&gt;=E43)*(JF&lt;=F43))</f>
        <v>0</v>
      </c>
      <c r="Q43" s="4"/>
      <c r="R43" s="4"/>
      <c r="S43" s="4"/>
      <c r="T43" s="4"/>
      <c r="U43" s="4"/>
      <c r="V43" s="4"/>
      <c r="W43" s="4"/>
    </row>
    <row r="44" spans="5:23" x14ac:dyDescent="0.25">
      <c r="E44" s="1"/>
      <c r="F44" s="1"/>
      <c r="H44" s="7" t="e">
        <f t="shared" ca="1" si="123"/>
        <v>#REF!</v>
      </c>
      <c r="I44" s="18" t="e">
        <f ca="1">SUMPRODUCT((WEEKDAY(ROW(INDIRECT($E44&amp;":"&amp;$F44)))=données!$X$1)*1)</f>
        <v>#REF!</v>
      </c>
      <c r="J44" s="7" t="e">
        <f ca="1">SUMPRODUCT((WEEKDAY(ROW(INDIRECT($E44&amp;":"&amp;$F44)))=données!$Y$1)*1)</f>
        <v>#REF!</v>
      </c>
      <c r="K44" s="7" t="e">
        <f ca="1">SUMPRODUCT((WEEKDAY(ROW(INDIRECT($E44&amp;":"&amp;$F44)))=données!$Z$1)*1)</f>
        <v>#REF!</v>
      </c>
      <c r="L44" s="7" t="e">
        <f ca="1">SUMPRODUCT((WEEKDAY(ROW(INDIRECT($E44&amp;":"&amp;$F44)))=données!$AA$1)*1)</f>
        <v>#REF!</v>
      </c>
      <c r="M44" s="7" t="e">
        <f ca="1">SUMPRODUCT((WEEKDAY(ROW(INDIRECT($E44&amp;":"&amp;$F44)))=données!$AB$1)*1)</f>
        <v>#REF!</v>
      </c>
      <c r="N44" s="7" t="e">
        <f ca="1">SUMPRODUCT((WEEKDAY(ROW(INDIRECT($E44&amp;":"&amp;$F44)))=données!$AC$1)*1)</f>
        <v>#REF!</v>
      </c>
      <c r="O44" s="7" t="e">
        <f ca="1">SUMPRODUCT((WEEKDAY(ROW(INDIRECT($E44&amp;":"&amp;$F44)))=données!$W$1)*1)</f>
        <v>#REF!</v>
      </c>
      <c r="P44" s="7">
        <f>SUMPRODUCT((JF&gt;=E44)*(JF&lt;=F44))</f>
        <v>0</v>
      </c>
      <c r="Q44" s="4"/>
      <c r="R44" s="4"/>
      <c r="S44" s="4"/>
      <c r="T44" s="4"/>
      <c r="U44" s="4"/>
      <c r="V44" s="4"/>
      <c r="W44" s="4"/>
    </row>
    <row r="45" spans="5:23" x14ac:dyDescent="0.25">
      <c r="E45" s="1"/>
      <c r="F45" s="1"/>
      <c r="H45" s="7" t="e">
        <f t="shared" ca="1" si="123"/>
        <v>#REF!</v>
      </c>
      <c r="I45" s="18" t="e">
        <f ca="1">SUMPRODUCT((WEEKDAY(ROW(INDIRECT($E45&amp;":"&amp;$F45)))=données!$X$1)*1)</f>
        <v>#REF!</v>
      </c>
      <c r="J45" s="7" t="e">
        <f ca="1">SUMPRODUCT((WEEKDAY(ROW(INDIRECT($E45&amp;":"&amp;$F45)))=données!$Y$1)*1)</f>
        <v>#REF!</v>
      </c>
      <c r="K45" s="7" t="e">
        <f ca="1">SUMPRODUCT((WEEKDAY(ROW(INDIRECT($E45&amp;":"&amp;$F45)))=données!$Z$1)*1)</f>
        <v>#REF!</v>
      </c>
      <c r="L45" s="7" t="e">
        <f ca="1">SUMPRODUCT((WEEKDAY(ROW(INDIRECT($E45&amp;":"&amp;$F45)))=données!$AA$1)*1)</f>
        <v>#REF!</v>
      </c>
      <c r="M45" s="7" t="e">
        <f ca="1">SUMPRODUCT((WEEKDAY(ROW(INDIRECT($E45&amp;":"&amp;$F45)))=données!$AB$1)*1)</f>
        <v>#REF!</v>
      </c>
      <c r="N45" s="7" t="e">
        <f ca="1">SUMPRODUCT((WEEKDAY(ROW(INDIRECT($E45&amp;":"&amp;$F45)))=données!$AC$1)*1)</f>
        <v>#REF!</v>
      </c>
      <c r="O45" s="7" t="e">
        <f ca="1">SUMPRODUCT((WEEKDAY(ROW(INDIRECT($E45&amp;":"&amp;$F45)))=données!$W$1)*1)</f>
        <v>#REF!</v>
      </c>
      <c r="P45" s="7">
        <f>SUMPRODUCT((JF&gt;=E45)*(JF&lt;=F45))</f>
        <v>0</v>
      </c>
      <c r="Q45" s="4"/>
      <c r="R45" s="4"/>
      <c r="S45" s="4"/>
      <c r="T45" s="4"/>
      <c r="U45" s="4"/>
      <c r="V45" s="4"/>
      <c r="W45" s="4"/>
    </row>
    <row r="46" spans="5:23" x14ac:dyDescent="0.25">
      <c r="E46" s="1"/>
      <c r="F46" s="1"/>
      <c r="H46" s="7" t="e">
        <f t="shared" ca="1" si="123"/>
        <v>#REF!</v>
      </c>
      <c r="I46" s="18" t="e">
        <f ca="1">SUMPRODUCT((WEEKDAY(ROW(INDIRECT($E46&amp;":"&amp;$F46)))=données!$X$1)*1)</f>
        <v>#REF!</v>
      </c>
      <c r="J46" s="7" t="e">
        <f ca="1">SUMPRODUCT((WEEKDAY(ROW(INDIRECT($E46&amp;":"&amp;$F46)))=données!$Y$1)*1)</f>
        <v>#REF!</v>
      </c>
      <c r="K46" s="7" t="e">
        <f ca="1">SUMPRODUCT((WEEKDAY(ROW(INDIRECT($E46&amp;":"&amp;$F46)))=données!$Z$1)*1)</f>
        <v>#REF!</v>
      </c>
      <c r="L46" s="7" t="e">
        <f ca="1">SUMPRODUCT((WEEKDAY(ROW(INDIRECT($E46&amp;":"&amp;$F46)))=données!$AA$1)*1)</f>
        <v>#REF!</v>
      </c>
      <c r="M46" s="7" t="e">
        <f ca="1">SUMPRODUCT((WEEKDAY(ROW(INDIRECT($E46&amp;":"&amp;$F46)))=données!$AB$1)*1)</f>
        <v>#REF!</v>
      </c>
      <c r="N46" s="7" t="e">
        <f ca="1">SUMPRODUCT((WEEKDAY(ROW(INDIRECT($E46&amp;":"&amp;$F46)))=données!$AC$1)*1)</f>
        <v>#REF!</v>
      </c>
      <c r="O46" s="7" t="e">
        <f ca="1">SUMPRODUCT((WEEKDAY(ROW(INDIRECT($E46&amp;":"&amp;$F46)))=données!$W$1)*1)</f>
        <v>#REF!</v>
      </c>
      <c r="P46" s="7">
        <f>SUMPRODUCT((JF&gt;=E46)*(JF&lt;=F46))</f>
        <v>0</v>
      </c>
      <c r="Q46" s="4"/>
      <c r="R46" s="4"/>
      <c r="S46" s="4"/>
      <c r="T46" s="4"/>
      <c r="U46" s="4"/>
      <c r="V46" s="4"/>
      <c r="W46" s="4"/>
    </row>
    <row r="47" spans="5:23" x14ac:dyDescent="0.25">
      <c r="E47" s="1"/>
      <c r="F47" s="1"/>
      <c r="H47" s="7" t="e">
        <f t="shared" ca="1" si="123"/>
        <v>#REF!</v>
      </c>
      <c r="I47" s="18" t="e">
        <f ca="1">SUMPRODUCT((WEEKDAY(ROW(INDIRECT($E47&amp;":"&amp;$F47)))=données!$X$1)*1)</f>
        <v>#REF!</v>
      </c>
      <c r="J47" s="7" t="e">
        <f ca="1">SUMPRODUCT((WEEKDAY(ROW(INDIRECT($E47&amp;":"&amp;$F47)))=données!$Y$1)*1)</f>
        <v>#REF!</v>
      </c>
      <c r="K47" s="7" t="e">
        <f ca="1">SUMPRODUCT((WEEKDAY(ROW(INDIRECT($E47&amp;":"&amp;$F47)))=données!$Z$1)*1)</f>
        <v>#REF!</v>
      </c>
      <c r="L47" s="7" t="e">
        <f ca="1">SUMPRODUCT((WEEKDAY(ROW(INDIRECT($E47&amp;":"&amp;$F47)))=données!$AA$1)*1)</f>
        <v>#REF!</v>
      </c>
      <c r="M47" s="7" t="e">
        <f ca="1">SUMPRODUCT((WEEKDAY(ROW(INDIRECT($E47&amp;":"&amp;$F47)))=données!$AB$1)*1)</f>
        <v>#REF!</v>
      </c>
      <c r="N47" s="7" t="e">
        <f ca="1">SUMPRODUCT((WEEKDAY(ROW(INDIRECT($E47&amp;":"&amp;$F47)))=données!$AC$1)*1)</f>
        <v>#REF!</v>
      </c>
      <c r="O47" s="7" t="e">
        <f ca="1">SUMPRODUCT((WEEKDAY(ROW(INDIRECT($E47&amp;":"&amp;$F47)))=données!$W$1)*1)</f>
        <v>#REF!</v>
      </c>
      <c r="P47" s="7">
        <f>SUMPRODUCT((JF&gt;=E47)*(JF&lt;=F47))</f>
        <v>0</v>
      </c>
      <c r="Q47" s="4"/>
      <c r="R47" s="4"/>
      <c r="S47" s="4"/>
      <c r="T47" s="4"/>
      <c r="U47" s="4"/>
      <c r="V47" s="4"/>
      <c r="W47" s="4"/>
    </row>
    <row r="48" spans="5:23" x14ac:dyDescent="0.25">
      <c r="E48" s="1"/>
      <c r="F48" s="1"/>
      <c r="H48" s="7" t="e">
        <f t="shared" ca="1" si="123"/>
        <v>#REF!</v>
      </c>
      <c r="I48" s="18" t="e">
        <f ca="1">SUMPRODUCT((WEEKDAY(ROW(INDIRECT($E48&amp;":"&amp;$F48)))=données!$X$1)*1)</f>
        <v>#REF!</v>
      </c>
      <c r="J48" s="7" t="e">
        <f ca="1">SUMPRODUCT((WEEKDAY(ROW(INDIRECT($E48&amp;":"&amp;$F48)))=données!$Y$1)*1)</f>
        <v>#REF!</v>
      </c>
      <c r="K48" s="7" t="e">
        <f ca="1">SUMPRODUCT((WEEKDAY(ROW(INDIRECT($E48&amp;":"&amp;$F48)))=données!$Z$1)*1)</f>
        <v>#REF!</v>
      </c>
      <c r="L48" s="7" t="e">
        <f ca="1">SUMPRODUCT((WEEKDAY(ROW(INDIRECT($E48&amp;":"&amp;$F48)))=données!$AA$1)*1)</f>
        <v>#REF!</v>
      </c>
      <c r="M48" s="7" t="e">
        <f ca="1">SUMPRODUCT((WEEKDAY(ROW(INDIRECT($E48&amp;":"&amp;$F48)))=données!$AB$1)*1)</f>
        <v>#REF!</v>
      </c>
      <c r="N48" s="7" t="e">
        <f ca="1">SUMPRODUCT((WEEKDAY(ROW(INDIRECT($E48&amp;":"&amp;$F48)))=données!$AC$1)*1)</f>
        <v>#REF!</v>
      </c>
      <c r="O48" s="7" t="e">
        <f ca="1">SUMPRODUCT((WEEKDAY(ROW(INDIRECT($E48&amp;":"&amp;$F48)))=données!$W$1)*1)</f>
        <v>#REF!</v>
      </c>
      <c r="P48" s="7">
        <f>SUMPRODUCT((JF&gt;=E48)*(JF&lt;=F48))</f>
        <v>0</v>
      </c>
      <c r="Q48" s="4"/>
      <c r="R48" s="4"/>
      <c r="S48" s="4"/>
      <c r="T48" s="4"/>
      <c r="U48" s="4"/>
      <c r="V48" s="4"/>
      <c r="W48" s="4"/>
    </row>
    <row r="49" spans="5:23" x14ac:dyDescent="0.25">
      <c r="E49" s="1"/>
      <c r="F49" s="1"/>
      <c r="H49" s="7" t="e">
        <f t="shared" ca="1" si="123"/>
        <v>#REF!</v>
      </c>
      <c r="I49" s="18" t="e">
        <f ca="1">SUMPRODUCT((WEEKDAY(ROW(INDIRECT($E49&amp;":"&amp;$F49)))=données!$X$1)*1)</f>
        <v>#REF!</v>
      </c>
      <c r="J49" s="7" t="e">
        <f ca="1">SUMPRODUCT((WEEKDAY(ROW(INDIRECT($E49&amp;":"&amp;$F49)))=données!$Y$1)*1)</f>
        <v>#REF!</v>
      </c>
      <c r="K49" s="7" t="e">
        <f ca="1">SUMPRODUCT((WEEKDAY(ROW(INDIRECT($E49&amp;":"&amp;$F49)))=données!$Z$1)*1)</f>
        <v>#REF!</v>
      </c>
      <c r="L49" s="7" t="e">
        <f ca="1">SUMPRODUCT((WEEKDAY(ROW(INDIRECT($E49&amp;":"&amp;$F49)))=données!$AA$1)*1)</f>
        <v>#REF!</v>
      </c>
      <c r="M49" s="7" t="e">
        <f ca="1">SUMPRODUCT((WEEKDAY(ROW(INDIRECT($E49&amp;":"&amp;$F49)))=données!$AB$1)*1)</f>
        <v>#REF!</v>
      </c>
      <c r="N49" s="7" t="e">
        <f ca="1">SUMPRODUCT((WEEKDAY(ROW(INDIRECT($E49&amp;":"&amp;$F49)))=données!$AC$1)*1)</f>
        <v>#REF!</v>
      </c>
      <c r="O49" s="7" t="e">
        <f ca="1">SUMPRODUCT((WEEKDAY(ROW(INDIRECT($E49&amp;":"&amp;$F49)))=données!$W$1)*1)</f>
        <v>#REF!</v>
      </c>
      <c r="P49" s="7">
        <f>SUMPRODUCT((JF&gt;=E49)*(JF&lt;=F49))</f>
        <v>0</v>
      </c>
      <c r="Q49" s="4"/>
      <c r="R49" s="4"/>
      <c r="S49" s="4"/>
      <c r="T49" s="4"/>
      <c r="U49" s="4"/>
      <c r="V49" s="4"/>
      <c r="W49" s="4"/>
    </row>
    <row r="50" spans="5:23" x14ac:dyDescent="0.25">
      <c r="E50" s="1"/>
      <c r="F50" s="1"/>
      <c r="H50" s="7" t="e">
        <f t="shared" ca="1" si="123"/>
        <v>#REF!</v>
      </c>
      <c r="I50" s="18" t="e">
        <f ca="1">SUMPRODUCT((WEEKDAY(ROW(INDIRECT($E50&amp;":"&amp;$F50)))=données!$X$1)*1)</f>
        <v>#REF!</v>
      </c>
      <c r="J50" s="7" t="e">
        <f ca="1">SUMPRODUCT((WEEKDAY(ROW(INDIRECT($E50&amp;":"&amp;$F50)))=données!$Y$1)*1)</f>
        <v>#REF!</v>
      </c>
      <c r="K50" s="7" t="e">
        <f ca="1">SUMPRODUCT((WEEKDAY(ROW(INDIRECT($E50&amp;":"&amp;$F50)))=données!$Z$1)*1)</f>
        <v>#REF!</v>
      </c>
      <c r="L50" s="7" t="e">
        <f ca="1">SUMPRODUCT((WEEKDAY(ROW(INDIRECT($E50&amp;":"&amp;$F50)))=données!$AA$1)*1)</f>
        <v>#REF!</v>
      </c>
      <c r="M50" s="7" t="e">
        <f ca="1">SUMPRODUCT((WEEKDAY(ROW(INDIRECT($E50&amp;":"&amp;$F50)))=données!$AB$1)*1)</f>
        <v>#REF!</v>
      </c>
      <c r="N50" s="7" t="e">
        <f ca="1">SUMPRODUCT((WEEKDAY(ROW(INDIRECT($E50&amp;":"&amp;$F50)))=données!$AC$1)*1)</f>
        <v>#REF!</v>
      </c>
      <c r="O50" s="7" t="e">
        <f ca="1">SUMPRODUCT((WEEKDAY(ROW(INDIRECT($E50&amp;":"&amp;$F50)))=données!$W$1)*1)</f>
        <v>#REF!</v>
      </c>
      <c r="P50" s="7">
        <f>SUMPRODUCT((JF&gt;=E50)*(JF&lt;=F50))</f>
        <v>0</v>
      </c>
      <c r="Q50" s="4"/>
      <c r="R50" s="4"/>
      <c r="S50" s="4"/>
      <c r="T50" s="4"/>
      <c r="U50" s="4"/>
      <c r="V50" s="4"/>
      <c r="W50" s="4"/>
    </row>
    <row r="51" spans="5:23" x14ac:dyDescent="0.25">
      <c r="E51" s="1"/>
      <c r="F51" s="1"/>
      <c r="H51" s="7" t="e">
        <f t="shared" ca="1" si="123"/>
        <v>#REF!</v>
      </c>
      <c r="I51" s="18" t="e">
        <f ca="1">SUMPRODUCT((WEEKDAY(ROW(INDIRECT($E51&amp;":"&amp;$F51)))=données!$X$1)*1)</f>
        <v>#REF!</v>
      </c>
      <c r="J51" s="7" t="e">
        <f ca="1">SUMPRODUCT((WEEKDAY(ROW(INDIRECT($E51&amp;":"&amp;$F51)))=données!$Y$1)*1)</f>
        <v>#REF!</v>
      </c>
      <c r="K51" s="7" t="e">
        <f ca="1">SUMPRODUCT((WEEKDAY(ROW(INDIRECT($E51&amp;":"&amp;$F51)))=données!$Z$1)*1)</f>
        <v>#REF!</v>
      </c>
      <c r="L51" s="7" t="e">
        <f ca="1">SUMPRODUCT((WEEKDAY(ROW(INDIRECT($E51&amp;":"&amp;$F51)))=données!$AA$1)*1)</f>
        <v>#REF!</v>
      </c>
      <c r="M51" s="7" t="e">
        <f ca="1">SUMPRODUCT((WEEKDAY(ROW(INDIRECT($E51&amp;":"&amp;$F51)))=données!$AB$1)*1)</f>
        <v>#REF!</v>
      </c>
      <c r="N51" s="7" t="e">
        <f ca="1">SUMPRODUCT((WEEKDAY(ROW(INDIRECT($E51&amp;":"&amp;$F51)))=données!$AC$1)*1)</f>
        <v>#REF!</v>
      </c>
      <c r="O51" s="7" t="e">
        <f ca="1">SUMPRODUCT((WEEKDAY(ROW(INDIRECT($E51&amp;":"&amp;$F51)))=données!$W$1)*1)</f>
        <v>#REF!</v>
      </c>
      <c r="P51" s="7">
        <f>SUMPRODUCT((JF&gt;=E51)*(JF&lt;=F51))</f>
        <v>0</v>
      </c>
      <c r="Q51" s="4"/>
      <c r="R51" s="4"/>
      <c r="S51" s="4"/>
      <c r="T51" s="4"/>
      <c r="U51" s="4"/>
      <c r="V51" s="4"/>
      <c r="W51" s="4"/>
    </row>
    <row r="52" spans="5:23" x14ac:dyDescent="0.25">
      <c r="E52" s="1"/>
      <c r="F52" s="1"/>
      <c r="H52" s="7" t="e">
        <f t="shared" ca="1" si="123"/>
        <v>#REF!</v>
      </c>
      <c r="I52" s="18" t="e">
        <f ca="1">SUMPRODUCT((WEEKDAY(ROW(INDIRECT($E52&amp;":"&amp;$F52)))=données!$X$1)*1)</f>
        <v>#REF!</v>
      </c>
      <c r="J52" s="7" t="e">
        <f ca="1">SUMPRODUCT((WEEKDAY(ROW(INDIRECT($E52&amp;":"&amp;$F52)))=données!$Y$1)*1)</f>
        <v>#REF!</v>
      </c>
      <c r="K52" s="7" t="e">
        <f ca="1">SUMPRODUCT((WEEKDAY(ROW(INDIRECT($E52&amp;":"&amp;$F52)))=données!$Z$1)*1)</f>
        <v>#REF!</v>
      </c>
      <c r="L52" s="7" t="e">
        <f ca="1">SUMPRODUCT((WEEKDAY(ROW(INDIRECT($E52&amp;":"&amp;$F52)))=données!$AA$1)*1)</f>
        <v>#REF!</v>
      </c>
      <c r="M52" s="7" t="e">
        <f ca="1">SUMPRODUCT((WEEKDAY(ROW(INDIRECT($E52&amp;":"&amp;$F52)))=données!$AB$1)*1)</f>
        <v>#REF!</v>
      </c>
      <c r="N52" s="7" t="e">
        <f ca="1">SUMPRODUCT((WEEKDAY(ROW(INDIRECT($E52&amp;":"&amp;$F52)))=données!$AC$1)*1)</f>
        <v>#REF!</v>
      </c>
      <c r="O52" s="7" t="e">
        <f ca="1">SUMPRODUCT((WEEKDAY(ROW(INDIRECT($E52&amp;":"&amp;$F52)))=données!$W$1)*1)</f>
        <v>#REF!</v>
      </c>
      <c r="P52" s="7">
        <f>SUMPRODUCT((JF&gt;=E52)*(JF&lt;=F52))</f>
        <v>0</v>
      </c>
      <c r="Q52" s="4"/>
      <c r="R52" s="4"/>
      <c r="S52" s="4"/>
      <c r="T52" s="4"/>
      <c r="U52" s="4"/>
      <c r="V52" s="4"/>
      <c r="W52" s="4"/>
    </row>
    <row r="53" spans="5:23" x14ac:dyDescent="0.25">
      <c r="E53" s="1"/>
      <c r="F53" s="1"/>
      <c r="H53" s="7" t="e">
        <f t="shared" ca="1" si="123"/>
        <v>#REF!</v>
      </c>
      <c r="I53" s="18" t="e">
        <f ca="1">SUMPRODUCT((WEEKDAY(ROW(INDIRECT($E53&amp;":"&amp;$F53)))=données!$X$1)*1)</f>
        <v>#REF!</v>
      </c>
      <c r="J53" s="7" t="e">
        <f ca="1">SUMPRODUCT((WEEKDAY(ROW(INDIRECT($E53&amp;":"&amp;$F53)))=données!$Y$1)*1)</f>
        <v>#REF!</v>
      </c>
      <c r="K53" s="7" t="e">
        <f ca="1">SUMPRODUCT((WEEKDAY(ROW(INDIRECT($E53&amp;":"&amp;$F53)))=données!$Z$1)*1)</f>
        <v>#REF!</v>
      </c>
      <c r="L53" s="7" t="e">
        <f ca="1">SUMPRODUCT((WEEKDAY(ROW(INDIRECT($E53&amp;":"&amp;$F53)))=données!$AA$1)*1)</f>
        <v>#REF!</v>
      </c>
      <c r="M53" s="7" t="e">
        <f ca="1">SUMPRODUCT((WEEKDAY(ROW(INDIRECT($E53&amp;":"&amp;$F53)))=données!$AB$1)*1)</f>
        <v>#REF!</v>
      </c>
      <c r="N53" s="7" t="e">
        <f ca="1">SUMPRODUCT((WEEKDAY(ROW(INDIRECT($E53&amp;":"&amp;$F53)))=données!$AC$1)*1)</f>
        <v>#REF!</v>
      </c>
      <c r="O53" s="7" t="e">
        <f ca="1">SUMPRODUCT((WEEKDAY(ROW(INDIRECT($E53&amp;":"&amp;$F53)))=données!$W$1)*1)</f>
        <v>#REF!</v>
      </c>
      <c r="P53" s="7">
        <f>SUMPRODUCT((JF&gt;=E53)*(JF&lt;=F53))</f>
        <v>0</v>
      </c>
      <c r="Q53" s="4"/>
      <c r="R53" s="4"/>
      <c r="S53" s="4"/>
      <c r="T53" s="4"/>
      <c r="U53" s="4"/>
      <c r="V53" s="4"/>
      <c r="W53" s="4"/>
    </row>
    <row r="54" spans="5:23" x14ac:dyDescent="0.25">
      <c r="E54" s="1"/>
      <c r="F54" s="1"/>
      <c r="H54" s="7" t="e">
        <f t="shared" ca="1" si="123"/>
        <v>#REF!</v>
      </c>
      <c r="I54" s="18" t="e">
        <f ca="1">SUMPRODUCT((WEEKDAY(ROW(INDIRECT($E54&amp;":"&amp;$F54)))=données!$X$1)*1)</f>
        <v>#REF!</v>
      </c>
      <c r="J54" s="7" t="e">
        <f ca="1">SUMPRODUCT((WEEKDAY(ROW(INDIRECT($E54&amp;":"&amp;$F54)))=données!$Y$1)*1)</f>
        <v>#REF!</v>
      </c>
      <c r="K54" s="7" t="e">
        <f ca="1">SUMPRODUCT((WEEKDAY(ROW(INDIRECT($E54&amp;":"&amp;$F54)))=données!$Z$1)*1)</f>
        <v>#REF!</v>
      </c>
      <c r="L54" s="7" t="e">
        <f ca="1">SUMPRODUCT((WEEKDAY(ROW(INDIRECT($E54&amp;":"&amp;$F54)))=données!$AA$1)*1)</f>
        <v>#REF!</v>
      </c>
      <c r="M54" s="7" t="e">
        <f ca="1">SUMPRODUCT((WEEKDAY(ROW(INDIRECT($E54&amp;":"&amp;$F54)))=données!$AB$1)*1)</f>
        <v>#REF!</v>
      </c>
      <c r="N54" s="7" t="e">
        <f ca="1">SUMPRODUCT((WEEKDAY(ROW(INDIRECT($E54&amp;":"&amp;$F54)))=données!$AC$1)*1)</f>
        <v>#REF!</v>
      </c>
      <c r="O54" s="7" t="e">
        <f ca="1">SUMPRODUCT((WEEKDAY(ROW(INDIRECT($E54&amp;":"&amp;$F54)))=données!$W$1)*1)</f>
        <v>#REF!</v>
      </c>
      <c r="P54" s="7">
        <f>SUMPRODUCT((JF&gt;=E54)*(JF&lt;=F54))</f>
        <v>0</v>
      </c>
      <c r="Q54" s="4"/>
      <c r="R54" s="4"/>
      <c r="S54" s="4"/>
      <c r="T54" s="4"/>
      <c r="U54" s="4"/>
      <c r="V54" s="4"/>
      <c r="W54" s="4"/>
    </row>
    <row r="55" spans="5:23" x14ac:dyDescent="0.25">
      <c r="E55" s="1"/>
      <c r="F55" s="1"/>
      <c r="H55" s="7" t="e">
        <f t="shared" ca="1" si="123"/>
        <v>#REF!</v>
      </c>
      <c r="I55" s="18" t="e">
        <f ca="1">SUMPRODUCT((WEEKDAY(ROW(INDIRECT($E55&amp;":"&amp;$F55)))=données!$X$1)*1)</f>
        <v>#REF!</v>
      </c>
      <c r="J55" s="7" t="e">
        <f ca="1">SUMPRODUCT((WEEKDAY(ROW(INDIRECT($E55&amp;":"&amp;$F55)))=données!$Y$1)*1)</f>
        <v>#REF!</v>
      </c>
      <c r="K55" s="7" t="e">
        <f ca="1">SUMPRODUCT((WEEKDAY(ROW(INDIRECT($E55&amp;":"&amp;$F55)))=données!$Z$1)*1)</f>
        <v>#REF!</v>
      </c>
      <c r="L55" s="7" t="e">
        <f ca="1">SUMPRODUCT((WEEKDAY(ROW(INDIRECT($E55&amp;":"&amp;$F55)))=données!$AA$1)*1)</f>
        <v>#REF!</v>
      </c>
      <c r="M55" s="7" t="e">
        <f ca="1">SUMPRODUCT((WEEKDAY(ROW(INDIRECT($E55&amp;":"&amp;$F55)))=données!$AB$1)*1)</f>
        <v>#REF!</v>
      </c>
      <c r="N55" s="7" t="e">
        <f ca="1">SUMPRODUCT((WEEKDAY(ROW(INDIRECT($E55&amp;":"&amp;$F55)))=données!$AC$1)*1)</f>
        <v>#REF!</v>
      </c>
      <c r="O55" s="7" t="e">
        <f ca="1">SUMPRODUCT((WEEKDAY(ROW(INDIRECT($E55&amp;":"&amp;$F55)))=données!$W$1)*1)</f>
        <v>#REF!</v>
      </c>
      <c r="P55" s="7">
        <f>SUMPRODUCT((JF&gt;=E55)*(JF&lt;=F55))</f>
        <v>0</v>
      </c>
      <c r="Q55" s="4"/>
      <c r="R55" s="4"/>
      <c r="S55" s="4"/>
      <c r="T55" s="4"/>
      <c r="U55" s="4"/>
      <c r="V55" s="4"/>
      <c r="W55" s="4"/>
    </row>
    <row r="56" spans="5:23" x14ac:dyDescent="0.25">
      <c r="E56" s="1"/>
      <c r="F56" s="1"/>
      <c r="H56" s="7" t="e">
        <f t="shared" ca="1" si="123"/>
        <v>#REF!</v>
      </c>
      <c r="I56" s="18" t="e">
        <f ca="1">SUMPRODUCT((WEEKDAY(ROW(INDIRECT($E56&amp;":"&amp;$F56)))=données!$X$1)*1)</f>
        <v>#REF!</v>
      </c>
      <c r="J56" s="7" t="e">
        <f ca="1">SUMPRODUCT((WEEKDAY(ROW(INDIRECT($E56&amp;":"&amp;$F56)))=données!$Y$1)*1)</f>
        <v>#REF!</v>
      </c>
      <c r="K56" s="7" t="e">
        <f ca="1">SUMPRODUCT((WEEKDAY(ROW(INDIRECT($E56&amp;":"&amp;$F56)))=données!$Z$1)*1)</f>
        <v>#REF!</v>
      </c>
      <c r="L56" s="7" t="e">
        <f ca="1">SUMPRODUCT((WEEKDAY(ROW(INDIRECT($E56&amp;":"&amp;$F56)))=données!$AA$1)*1)</f>
        <v>#REF!</v>
      </c>
      <c r="M56" s="7" t="e">
        <f ca="1">SUMPRODUCT((WEEKDAY(ROW(INDIRECT($E56&amp;":"&amp;$F56)))=données!$AB$1)*1)</f>
        <v>#REF!</v>
      </c>
      <c r="N56" s="7" t="e">
        <f ca="1">SUMPRODUCT((WEEKDAY(ROW(INDIRECT($E56&amp;":"&amp;$F56)))=données!$AC$1)*1)</f>
        <v>#REF!</v>
      </c>
      <c r="O56" s="7" t="e">
        <f ca="1">SUMPRODUCT((WEEKDAY(ROW(INDIRECT($E56&amp;":"&amp;$F56)))=données!$W$1)*1)</f>
        <v>#REF!</v>
      </c>
      <c r="P56" s="7">
        <f>SUMPRODUCT((JF&gt;=E56)*(JF&lt;=F56))</f>
        <v>0</v>
      </c>
      <c r="Q56" s="4"/>
      <c r="R56" s="4"/>
      <c r="S56" s="4"/>
      <c r="T56" s="4"/>
      <c r="U56" s="4"/>
      <c r="V56" s="4"/>
      <c r="W56" s="4"/>
    </row>
    <row r="57" spans="5:23" x14ac:dyDescent="0.25">
      <c r="E57" s="1"/>
      <c r="F57" s="1"/>
      <c r="H57" s="7" t="e">
        <f t="shared" ca="1" si="123"/>
        <v>#REF!</v>
      </c>
      <c r="I57" s="18" t="e">
        <f ca="1">SUMPRODUCT((WEEKDAY(ROW(INDIRECT($E57&amp;":"&amp;$F57)))=données!$X$1)*1)</f>
        <v>#REF!</v>
      </c>
      <c r="J57" s="7" t="e">
        <f ca="1">SUMPRODUCT((WEEKDAY(ROW(INDIRECT($E57&amp;":"&amp;$F57)))=données!$Y$1)*1)</f>
        <v>#REF!</v>
      </c>
      <c r="K57" s="7" t="e">
        <f ca="1">SUMPRODUCT((WEEKDAY(ROW(INDIRECT($E57&amp;":"&amp;$F57)))=données!$Z$1)*1)</f>
        <v>#REF!</v>
      </c>
      <c r="L57" s="7" t="e">
        <f ca="1">SUMPRODUCT((WEEKDAY(ROW(INDIRECT($E57&amp;":"&amp;$F57)))=données!$AA$1)*1)</f>
        <v>#REF!</v>
      </c>
      <c r="M57" s="7" t="e">
        <f ca="1">SUMPRODUCT((WEEKDAY(ROW(INDIRECT($E57&amp;":"&amp;$F57)))=données!$AB$1)*1)</f>
        <v>#REF!</v>
      </c>
      <c r="N57" s="7" t="e">
        <f ca="1">SUMPRODUCT((WEEKDAY(ROW(INDIRECT($E57&amp;":"&amp;$F57)))=données!$AC$1)*1)</f>
        <v>#REF!</v>
      </c>
      <c r="O57" s="7" t="e">
        <f ca="1">SUMPRODUCT((WEEKDAY(ROW(INDIRECT($E57&amp;":"&amp;$F57)))=données!$W$1)*1)</f>
        <v>#REF!</v>
      </c>
      <c r="P57" s="7">
        <f>SUMPRODUCT((JF&gt;=E57)*(JF&lt;=F57))</f>
        <v>0</v>
      </c>
      <c r="Q57" s="4"/>
      <c r="R57" s="4"/>
      <c r="S57" s="4"/>
      <c r="T57" s="4"/>
      <c r="U57" s="4"/>
      <c r="V57" s="4"/>
      <c r="W57" s="4"/>
    </row>
    <row r="58" spans="5:23" x14ac:dyDescent="0.25">
      <c r="E58" s="1"/>
      <c r="F58" s="1"/>
      <c r="H58" s="7" t="e">
        <f t="shared" ca="1" si="123"/>
        <v>#REF!</v>
      </c>
      <c r="I58" s="18" t="e">
        <f ca="1">SUMPRODUCT((WEEKDAY(ROW(INDIRECT($E58&amp;":"&amp;$F58)))=données!$X$1)*1)</f>
        <v>#REF!</v>
      </c>
      <c r="J58" s="7" t="e">
        <f ca="1">SUMPRODUCT((WEEKDAY(ROW(INDIRECT($E58&amp;":"&amp;$F58)))=données!$Y$1)*1)</f>
        <v>#REF!</v>
      </c>
      <c r="K58" s="7" t="e">
        <f ca="1">SUMPRODUCT((WEEKDAY(ROW(INDIRECT($E58&amp;":"&amp;$F58)))=données!$Z$1)*1)</f>
        <v>#REF!</v>
      </c>
      <c r="L58" s="7" t="e">
        <f ca="1">SUMPRODUCT((WEEKDAY(ROW(INDIRECT($E58&amp;":"&amp;$F58)))=données!$AA$1)*1)</f>
        <v>#REF!</v>
      </c>
      <c r="M58" s="7" t="e">
        <f ca="1">SUMPRODUCT((WEEKDAY(ROW(INDIRECT($E58&amp;":"&amp;$F58)))=données!$AB$1)*1)</f>
        <v>#REF!</v>
      </c>
      <c r="N58" s="7" t="e">
        <f ca="1">SUMPRODUCT((WEEKDAY(ROW(INDIRECT($E58&amp;":"&amp;$F58)))=données!$AC$1)*1)</f>
        <v>#REF!</v>
      </c>
      <c r="O58" s="7" t="e">
        <f ca="1">SUMPRODUCT((WEEKDAY(ROW(INDIRECT($E58&amp;":"&amp;$F58)))=données!$W$1)*1)</f>
        <v>#REF!</v>
      </c>
      <c r="P58" s="7">
        <f>SUMPRODUCT((JF&gt;=E58)*(JF&lt;=F58))</f>
        <v>0</v>
      </c>
      <c r="Q58" s="4"/>
      <c r="R58" s="4"/>
      <c r="S58" s="4"/>
      <c r="T58" s="4"/>
      <c r="U58" s="4"/>
      <c r="V58" s="4"/>
      <c r="W58" s="4"/>
    </row>
    <row r="59" spans="5:23" x14ac:dyDescent="0.25">
      <c r="E59" s="1"/>
      <c r="F59" s="1"/>
      <c r="H59" s="7" t="e">
        <f t="shared" ca="1" si="123"/>
        <v>#REF!</v>
      </c>
      <c r="I59" s="18" t="e">
        <f ca="1">SUMPRODUCT((WEEKDAY(ROW(INDIRECT($E59&amp;":"&amp;$F59)))=données!$X$1)*1)</f>
        <v>#REF!</v>
      </c>
      <c r="J59" s="7" t="e">
        <f ca="1">SUMPRODUCT((WEEKDAY(ROW(INDIRECT($E59&amp;":"&amp;$F59)))=données!$Y$1)*1)</f>
        <v>#REF!</v>
      </c>
      <c r="K59" s="7" t="e">
        <f ca="1">SUMPRODUCT((WEEKDAY(ROW(INDIRECT($E59&amp;":"&amp;$F59)))=données!$Z$1)*1)</f>
        <v>#REF!</v>
      </c>
      <c r="L59" s="7" t="e">
        <f ca="1">SUMPRODUCT((WEEKDAY(ROW(INDIRECT($E59&amp;":"&amp;$F59)))=données!$AA$1)*1)</f>
        <v>#REF!</v>
      </c>
      <c r="M59" s="7" t="e">
        <f ca="1">SUMPRODUCT((WEEKDAY(ROW(INDIRECT($E59&amp;":"&amp;$F59)))=données!$AB$1)*1)</f>
        <v>#REF!</v>
      </c>
      <c r="N59" s="7" t="e">
        <f ca="1">SUMPRODUCT((WEEKDAY(ROW(INDIRECT($E59&amp;":"&amp;$F59)))=données!$AC$1)*1)</f>
        <v>#REF!</v>
      </c>
      <c r="O59" s="7" t="e">
        <f ca="1">SUMPRODUCT((WEEKDAY(ROW(INDIRECT($E59&amp;":"&amp;$F59)))=données!$W$1)*1)</f>
        <v>#REF!</v>
      </c>
      <c r="P59" s="7">
        <f>SUMPRODUCT((JF&gt;=E59)*(JF&lt;=F59))</f>
        <v>0</v>
      </c>
      <c r="Q59" s="4"/>
      <c r="R59" s="4"/>
      <c r="S59" s="4"/>
      <c r="T59" s="4"/>
      <c r="U59" s="4"/>
      <c r="V59" s="4"/>
      <c r="W59" s="4"/>
    </row>
    <row r="60" spans="5:23" x14ac:dyDescent="0.25">
      <c r="E60" s="1"/>
      <c r="F60" s="1"/>
      <c r="H60" s="7" t="e">
        <f t="shared" ca="1" si="123"/>
        <v>#REF!</v>
      </c>
      <c r="I60" s="18" t="e">
        <f ca="1">SUMPRODUCT((WEEKDAY(ROW(INDIRECT($E60&amp;":"&amp;$F60)))=données!$X$1)*1)</f>
        <v>#REF!</v>
      </c>
      <c r="J60" s="7" t="e">
        <f ca="1">SUMPRODUCT((WEEKDAY(ROW(INDIRECT($E60&amp;":"&amp;$F60)))=données!$Y$1)*1)</f>
        <v>#REF!</v>
      </c>
      <c r="K60" s="7" t="e">
        <f ca="1">SUMPRODUCT((WEEKDAY(ROW(INDIRECT($E60&amp;":"&amp;$F60)))=données!$Z$1)*1)</f>
        <v>#REF!</v>
      </c>
      <c r="L60" s="7" t="e">
        <f ca="1">SUMPRODUCT((WEEKDAY(ROW(INDIRECT($E60&amp;":"&amp;$F60)))=données!$AA$1)*1)</f>
        <v>#REF!</v>
      </c>
      <c r="M60" s="7" t="e">
        <f ca="1">SUMPRODUCT((WEEKDAY(ROW(INDIRECT($E60&amp;":"&amp;$F60)))=données!$AB$1)*1)</f>
        <v>#REF!</v>
      </c>
      <c r="N60" s="7" t="e">
        <f ca="1">SUMPRODUCT((WEEKDAY(ROW(INDIRECT($E60&amp;":"&amp;$F60)))=données!$AC$1)*1)</f>
        <v>#REF!</v>
      </c>
      <c r="O60" s="7" t="e">
        <f ca="1">SUMPRODUCT((WEEKDAY(ROW(INDIRECT($E60&amp;":"&amp;$F60)))=données!$W$1)*1)</f>
        <v>#REF!</v>
      </c>
      <c r="P60" s="7">
        <f>SUMPRODUCT((JF&gt;=E60)*(JF&lt;=F60))</f>
        <v>0</v>
      </c>
      <c r="Q60" s="4"/>
      <c r="R60" s="4"/>
      <c r="S60" s="4"/>
      <c r="T60" s="4"/>
      <c r="U60" s="4"/>
      <c r="V60" s="4"/>
      <c r="W60" s="4"/>
    </row>
    <row r="61" spans="5:23" x14ac:dyDescent="0.25">
      <c r="E61" s="1"/>
      <c r="F61" s="1"/>
      <c r="H61" s="7" t="e">
        <f t="shared" ca="1" si="123"/>
        <v>#REF!</v>
      </c>
      <c r="I61" s="18" t="e">
        <f ca="1">SUMPRODUCT((WEEKDAY(ROW(INDIRECT($E61&amp;":"&amp;$F61)))=données!$X$1)*1)</f>
        <v>#REF!</v>
      </c>
      <c r="J61" s="7" t="e">
        <f ca="1">SUMPRODUCT((WEEKDAY(ROW(INDIRECT($E61&amp;":"&amp;$F61)))=données!$Y$1)*1)</f>
        <v>#REF!</v>
      </c>
      <c r="K61" s="7" t="e">
        <f ca="1">SUMPRODUCT((WEEKDAY(ROW(INDIRECT($E61&amp;":"&amp;$F61)))=données!$Z$1)*1)</f>
        <v>#REF!</v>
      </c>
      <c r="L61" s="7" t="e">
        <f ca="1">SUMPRODUCT((WEEKDAY(ROW(INDIRECT($E61&amp;":"&amp;$F61)))=données!$AA$1)*1)</f>
        <v>#REF!</v>
      </c>
      <c r="M61" s="7" t="e">
        <f ca="1">SUMPRODUCT((WEEKDAY(ROW(INDIRECT($E61&amp;":"&amp;$F61)))=données!$AB$1)*1)</f>
        <v>#REF!</v>
      </c>
      <c r="N61" s="7" t="e">
        <f ca="1">SUMPRODUCT((WEEKDAY(ROW(INDIRECT($E61&amp;":"&amp;$F61)))=données!$AC$1)*1)</f>
        <v>#REF!</v>
      </c>
      <c r="O61" s="7" t="e">
        <f ca="1">SUMPRODUCT((WEEKDAY(ROW(INDIRECT($E61&amp;":"&amp;$F61)))=données!$W$1)*1)</f>
        <v>#REF!</v>
      </c>
      <c r="P61" s="7">
        <f>SUMPRODUCT((JF&gt;=E61)*(JF&lt;=F61))</f>
        <v>0</v>
      </c>
      <c r="Q61" s="4"/>
      <c r="R61" s="4"/>
      <c r="S61" s="4"/>
      <c r="T61" s="4"/>
      <c r="U61" s="4"/>
      <c r="V61" s="4"/>
      <c r="W61" s="4"/>
    </row>
    <row r="62" spans="5:23" x14ac:dyDescent="0.25">
      <c r="E62" s="1"/>
      <c r="F62" s="1"/>
      <c r="H62" s="7" t="e">
        <f t="shared" ca="1" si="123"/>
        <v>#REF!</v>
      </c>
      <c r="I62" s="18" t="e">
        <f ca="1">SUMPRODUCT((WEEKDAY(ROW(INDIRECT($E62&amp;":"&amp;$F62)))=données!$X$1)*1)</f>
        <v>#REF!</v>
      </c>
      <c r="J62" s="7" t="e">
        <f ca="1">SUMPRODUCT((WEEKDAY(ROW(INDIRECT($E62&amp;":"&amp;$F62)))=données!$Y$1)*1)</f>
        <v>#REF!</v>
      </c>
      <c r="K62" s="7" t="e">
        <f ca="1">SUMPRODUCT((WEEKDAY(ROW(INDIRECT($E62&amp;":"&amp;$F62)))=données!$Z$1)*1)</f>
        <v>#REF!</v>
      </c>
      <c r="L62" s="7" t="e">
        <f ca="1">SUMPRODUCT((WEEKDAY(ROW(INDIRECT($E62&amp;":"&amp;$F62)))=données!$AA$1)*1)</f>
        <v>#REF!</v>
      </c>
      <c r="M62" s="7" t="e">
        <f ca="1">SUMPRODUCT((WEEKDAY(ROW(INDIRECT($E62&amp;":"&amp;$F62)))=données!$AB$1)*1)</f>
        <v>#REF!</v>
      </c>
      <c r="N62" s="7" t="e">
        <f ca="1">SUMPRODUCT((WEEKDAY(ROW(INDIRECT($E62&amp;":"&amp;$F62)))=données!$AC$1)*1)</f>
        <v>#REF!</v>
      </c>
      <c r="O62" s="7" t="e">
        <f ca="1">SUMPRODUCT((WEEKDAY(ROW(INDIRECT($E62&amp;":"&amp;$F62)))=données!$W$1)*1)</f>
        <v>#REF!</v>
      </c>
      <c r="P62" s="7">
        <f>SUMPRODUCT((JF&gt;=E62)*(JF&lt;=F62))</f>
        <v>0</v>
      </c>
      <c r="Q62" s="4"/>
      <c r="R62" s="4"/>
      <c r="S62" s="4"/>
      <c r="T62" s="4"/>
      <c r="U62" s="4"/>
      <c r="V62" s="4"/>
      <c r="W62" s="4"/>
    </row>
    <row r="63" spans="5:23" x14ac:dyDescent="0.25">
      <c r="E63" s="1"/>
      <c r="F63" s="1"/>
      <c r="H63" s="7" t="e">
        <f t="shared" ca="1" si="123"/>
        <v>#REF!</v>
      </c>
      <c r="I63" s="18" t="e">
        <f ca="1">SUMPRODUCT((WEEKDAY(ROW(INDIRECT($E63&amp;":"&amp;$F63)))=données!$X$1)*1)</f>
        <v>#REF!</v>
      </c>
      <c r="J63" s="7" t="e">
        <f ca="1">SUMPRODUCT((WEEKDAY(ROW(INDIRECT($E63&amp;":"&amp;$F63)))=données!$Y$1)*1)</f>
        <v>#REF!</v>
      </c>
      <c r="K63" s="7" t="e">
        <f ca="1">SUMPRODUCT((WEEKDAY(ROW(INDIRECT($E63&amp;":"&amp;$F63)))=données!$Z$1)*1)</f>
        <v>#REF!</v>
      </c>
      <c r="L63" s="7" t="e">
        <f ca="1">SUMPRODUCT((WEEKDAY(ROW(INDIRECT($E63&amp;":"&amp;$F63)))=données!$AA$1)*1)</f>
        <v>#REF!</v>
      </c>
      <c r="M63" s="7" t="e">
        <f ca="1">SUMPRODUCT((WEEKDAY(ROW(INDIRECT($E63&amp;":"&amp;$F63)))=données!$AB$1)*1)</f>
        <v>#REF!</v>
      </c>
      <c r="N63" s="7" t="e">
        <f ca="1">SUMPRODUCT((WEEKDAY(ROW(INDIRECT($E63&amp;":"&amp;$F63)))=données!$AC$1)*1)</f>
        <v>#REF!</v>
      </c>
      <c r="O63" s="7" t="e">
        <f ca="1">SUMPRODUCT((WEEKDAY(ROW(INDIRECT($E63&amp;":"&amp;$F63)))=données!$W$1)*1)</f>
        <v>#REF!</v>
      </c>
      <c r="P63" s="7">
        <f>SUMPRODUCT((JF&gt;=E63)*(JF&lt;=F63))</f>
        <v>0</v>
      </c>
      <c r="Q63" s="4"/>
      <c r="R63" s="4"/>
      <c r="S63" s="4"/>
      <c r="T63" s="4"/>
      <c r="U63" s="4"/>
      <c r="V63" s="4"/>
      <c r="W63" s="4"/>
    </row>
    <row r="64" spans="5:23" x14ac:dyDescent="0.25">
      <c r="E64" s="1"/>
      <c r="F64" s="1"/>
      <c r="H64" s="7" t="e">
        <f t="shared" ca="1" si="123"/>
        <v>#REF!</v>
      </c>
      <c r="I64" s="18" t="e">
        <f ca="1">SUMPRODUCT((WEEKDAY(ROW(INDIRECT($E64&amp;":"&amp;$F64)))=données!$X$1)*1)</f>
        <v>#REF!</v>
      </c>
      <c r="J64" s="7" t="e">
        <f ca="1">SUMPRODUCT((WEEKDAY(ROW(INDIRECT($E64&amp;":"&amp;$F64)))=données!$Y$1)*1)</f>
        <v>#REF!</v>
      </c>
      <c r="K64" s="7" t="e">
        <f ca="1">SUMPRODUCT((WEEKDAY(ROW(INDIRECT($E64&amp;":"&amp;$F64)))=données!$Z$1)*1)</f>
        <v>#REF!</v>
      </c>
      <c r="L64" s="7" t="e">
        <f ca="1">SUMPRODUCT((WEEKDAY(ROW(INDIRECT($E64&amp;":"&amp;$F64)))=données!$AA$1)*1)</f>
        <v>#REF!</v>
      </c>
      <c r="M64" s="7" t="e">
        <f ca="1">SUMPRODUCT((WEEKDAY(ROW(INDIRECT($E64&amp;":"&amp;$F64)))=données!$AB$1)*1)</f>
        <v>#REF!</v>
      </c>
      <c r="N64" s="7" t="e">
        <f ca="1">SUMPRODUCT((WEEKDAY(ROW(INDIRECT($E64&amp;":"&amp;$F64)))=données!$AC$1)*1)</f>
        <v>#REF!</v>
      </c>
      <c r="O64" s="7" t="e">
        <f ca="1">SUMPRODUCT((WEEKDAY(ROW(INDIRECT($E64&amp;":"&amp;$F64)))=données!$W$1)*1)</f>
        <v>#REF!</v>
      </c>
      <c r="P64" s="7">
        <f>SUMPRODUCT((JF&gt;=E64)*(JF&lt;=F64))</f>
        <v>0</v>
      </c>
      <c r="Q64" s="4"/>
      <c r="R64" s="4"/>
      <c r="S64" s="4"/>
      <c r="T64" s="4"/>
      <c r="U64" s="4"/>
      <c r="V64" s="4"/>
      <c r="W64" s="4"/>
    </row>
    <row r="65" spans="5:23" x14ac:dyDescent="0.25">
      <c r="E65" s="1"/>
      <c r="F65" s="1"/>
      <c r="H65" s="7" t="e">
        <f t="shared" ca="1" si="123"/>
        <v>#REF!</v>
      </c>
      <c r="I65" s="18" t="e">
        <f ca="1">SUMPRODUCT((WEEKDAY(ROW(INDIRECT($E65&amp;":"&amp;$F65)))=données!$X$1)*1)</f>
        <v>#REF!</v>
      </c>
      <c r="J65" s="7" t="e">
        <f ca="1">SUMPRODUCT((WEEKDAY(ROW(INDIRECT($E65&amp;":"&amp;$F65)))=données!$Y$1)*1)</f>
        <v>#REF!</v>
      </c>
      <c r="K65" s="7" t="e">
        <f ca="1">SUMPRODUCT((WEEKDAY(ROW(INDIRECT($E65&amp;":"&amp;$F65)))=données!$Z$1)*1)</f>
        <v>#REF!</v>
      </c>
      <c r="L65" s="7" t="e">
        <f ca="1">SUMPRODUCT((WEEKDAY(ROW(INDIRECT($E65&amp;":"&amp;$F65)))=données!$AA$1)*1)</f>
        <v>#REF!</v>
      </c>
      <c r="M65" s="7" t="e">
        <f ca="1">SUMPRODUCT((WEEKDAY(ROW(INDIRECT($E65&amp;":"&amp;$F65)))=données!$AB$1)*1)</f>
        <v>#REF!</v>
      </c>
      <c r="N65" s="7" t="e">
        <f ca="1">SUMPRODUCT((WEEKDAY(ROW(INDIRECT($E65&amp;":"&amp;$F65)))=données!$AC$1)*1)</f>
        <v>#REF!</v>
      </c>
      <c r="O65" s="7" t="e">
        <f ca="1">SUMPRODUCT((WEEKDAY(ROW(INDIRECT($E65&amp;":"&amp;$F65)))=données!$W$1)*1)</f>
        <v>#REF!</v>
      </c>
      <c r="P65" s="7">
        <f>SUMPRODUCT((JF&gt;=E65)*(JF&lt;=F65))</f>
        <v>0</v>
      </c>
      <c r="Q65" s="4"/>
      <c r="R65" s="4"/>
      <c r="S65" s="4"/>
      <c r="T65" s="4"/>
      <c r="U65" s="4"/>
      <c r="V65" s="4"/>
      <c r="W65" s="4"/>
    </row>
    <row r="66" spans="5:23" x14ac:dyDescent="0.25">
      <c r="E66" s="1"/>
      <c r="F66" s="1"/>
      <c r="H66" s="7" t="e">
        <f t="shared" ca="1" si="123"/>
        <v>#REF!</v>
      </c>
      <c r="I66" s="18" t="e">
        <f ca="1">SUMPRODUCT((WEEKDAY(ROW(INDIRECT($E66&amp;":"&amp;$F66)))=données!$X$1)*1)</f>
        <v>#REF!</v>
      </c>
      <c r="J66" s="7" t="e">
        <f ca="1">SUMPRODUCT((WEEKDAY(ROW(INDIRECT($E66&amp;":"&amp;$F66)))=données!$Y$1)*1)</f>
        <v>#REF!</v>
      </c>
      <c r="K66" s="7" t="e">
        <f ca="1">SUMPRODUCT((WEEKDAY(ROW(INDIRECT($E66&amp;":"&amp;$F66)))=données!$Z$1)*1)</f>
        <v>#REF!</v>
      </c>
      <c r="L66" s="7" t="e">
        <f ca="1">SUMPRODUCT((WEEKDAY(ROW(INDIRECT($E66&amp;":"&amp;$F66)))=données!$AA$1)*1)</f>
        <v>#REF!</v>
      </c>
      <c r="M66" s="7" t="e">
        <f ca="1">SUMPRODUCT((WEEKDAY(ROW(INDIRECT($E66&amp;":"&amp;$F66)))=données!$AB$1)*1)</f>
        <v>#REF!</v>
      </c>
      <c r="N66" s="7" t="e">
        <f ca="1">SUMPRODUCT((WEEKDAY(ROW(INDIRECT($E66&amp;":"&amp;$F66)))=données!$AC$1)*1)</f>
        <v>#REF!</v>
      </c>
      <c r="O66" s="7" t="e">
        <f ca="1">SUMPRODUCT((WEEKDAY(ROW(INDIRECT($E66&amp;":"&amp;$F66)))=données!$W$1)*1)</f>
        <v>#REF!</v>
      </c>
      <c r="P66" s="7">
        <f>SUMPRODUCT((JF&gt;=E66)*(JF&lt;=F66))</f>
        <v>0</v>
      </c>
      <c r="Q66" s="4"/>
      <c r="R66" s="4"/>
      <c r="S66" s="4"/>
      <c r="T66" s="4"/>
      <c r="U66" s="4"/>
      <c r="V66" s="4"/>
      <c r="W66" s="4"/>
    </row>
    <row r="67" spans="5:23" x14ac:dyDescent="0.25">
      <c r="E67" s="1"/>
      <c r="F67" s="1"/>
      <c r="H67" s="7" t="e">
        <f t="shared" ca="1" si="123"/>
        <v>#REF!</v>
      </c>
      <c r="I67" s="18" t="e">
        <f ca="1">SUMPRODUCT((WEEKDAY(ROW(INDIRECT($E67&amp;":"&amp;$F67)))=données!$X$1)*1)</f>
        <v>#REF!</v>
      </c>
      <c r="J67" s="7" t="e">
        <f ca="1">SUMPRODUCT((WEEKDAY(ROW(INDIRECT($E67&amp;":"&amp;$F67)))=données!$Y$1)*1)</f>
        <v>#REF!</v>
      </c>
      <c r="K67" s="7" t="e">
        <f ca="1">SUMPRODUCT((WEEKDAY(ROW(INDIRECT($E67&amp;":"&amp;$F67)))=données!$Z$1)*1)</f>
        <v>#REF!</v>
      </c>
      <c r="L67" s="7" t="e">
        <f ca="1">SUMPRODUCT((WEEKDAY(ROW(INDIRECT($E67&amp;":"&amp;$F67)))=données!$AA$1)*1)</f>
        <v>#REF!</v>
      </c>
      <c r="M67" s="7" t="e">
        <f ca="1">SUMPRODUCT((WEEKDAY(ROW(INDIRECT($E67&amp;":"&amp;$F67)))=données!$AB$1)*1)</f>
        <v>#REF!</v>
      </c>
      <c r="N67" s="7" t="e">
        <f ca="1">SUMPRODUCT((WEEKDAY(ROW(INDIRECT($E67&amp;":"&amp;$F67)))=données!$AC$1)*1)</f>
        <v>#REF!</v>
      </c>
      <c r="O67" s="7" t="e">
        <f ca="1">SUMPRODUCT((WEEKDAY(ROW(INDIRECT($E67&amp;":"&amp;$F67)))=données!$W$1)*1)</f>
        <v>#REF!</v>
      </c>
      <c r="P67" s="7">
        <f>SUMPRODUCT((JF&gt;=E67)*(JF&lt;=F67))</f>
        <v>0</v>
      </c>
      <c r="Q67" s="4"/>
      <c r="R67" s="4"/>
      <c r="S67" s="4"/>
      <c r="T67" s="4"/>
      <c r="U67" s="4"/>
      <c r="V67" s="4"/>
      <c r="W67" s="4"/>
    </row>
    <row r="68" spans="5:23" x14ac:dyDescent="0.25">
      <c r="E68" s="1"/>
      <c r="F68" s="1"/>
      <c r="H68" s="7" t="e">
        <f t="shared" ca="1" si="123"/>
        <v>#REF!</v>
      </c>
      <c r="I68" s="18" t="e">
        <f ca="1">SUMPRODUCT((WEEKDAY(ROW(INDIRECT($E68&amp;":"&amp;$F68)))=données!$X$1)*1)</f>
        <v>#REF!</v>
      </c>
      <c r="J68" s="7" t="e">
        <f ca="1">SUMPRODUCT((WEEKDAY(ROW(INDIRECT($E68&amp;":"&amp;$F68)))=données!$Y$1)*1)</f>
        <v>#REF!</v>
      </c>
      <c r="K68" s="7" t="e">
        <f ca="1">SUMPRODUCT((WEEKDAY(ROW(INDIRECT($E68&amp;":"&amp;$F68)))=données!$Z$1)*1)</f>
        <v>#REF!</v>
      </c>
      <c r="L68" s="7" t="e">
        <f ca="1">SUMPRODUCT((WEEKDAY(ROW(INDIRECT($E68&amp;":"&amp;$F68)))=données!$AA$1)*1)</f>
        <v>#REF!</v>
      </c>
      <c r="M68" s="7" t="e">
        <f ca="1">SUMPRODUCT((WEEKDAY(ROW(INDIRECT($E68&amp;":"&amp;$F68)))=données!$AB$1)*1)</f>
        <v>#REF!</v>
      </c>
      <c r="N68" s="7" t="e">
        <f ca="1">SUMPRODUCT((WEEKDAY(ROW(INDIRECT($E68&amp;":"&amp;$F68)))=données!$AC$1)*1)</f>
        <v>#REF!</v>
      </c>
      <c r="O68" s="7" t="e">
        <f ca="1">SUMPRODUCT((WEEKDAY(ROW(INDIRECT($E68&amp;":"&amp;$F68)))=données!$W$1)*1)</f>
        <v>#REF!</v>
      </c>
      <c r="P68" s="7">
        <f>SUMPRODUCT((JF&gt;=E68)*(JF&lt;=F68))</f>
        <v>0</v>
      </c>
      <c r="Q68" s="4"/>
      <c r="R68" s="4"/>
      <c r="S68" s="4"/>
      <c r="T68" s="4"/>
      <c r="U68" s="4"/>
      <c r="V68" s="4"/>
      <c r="W68" s="4"/>
    </row>
    <row r="69" spans="5:23" x14ac:dyDescent="0.25">
      <c r="E69" s="1"/>
      <c r="F69" s="1"/>
      <c r="H69" s="7" t="e">
        <f t="shared" ca="1" si="123"/>
        <v>#REF!</v>
      </c>
      <c r="I69" s="18" t="e">
        <f ca="1">SUMPRODUCT((WEEKDAY(ROW(INDIRECT($E69&amp;":"&amp;$F69)))=données!$X$1)*1)</f>
        <v>#REF!</v>
      </c>
      <c r="J69" s="7" t="e">
        <f ca="1">SUMPRODUCT((WEEKDAY(ROW(INDIRECT($E69&amp;":"&amp;$F69)))=données!$Y$1)*1)</f>
        <v>#REF!</v>
      </c>
      <c r="K69" s="7" t="e">
        <f ca="1">SUMPRODUCT((WEEKDAY(ROW(INDIRECT($E69&amp;":"&amp;$F69)))=données!$Z$1)*1)</f>
        <v>#REF!</v>
      </c>
      <c r="L69" s="7" t="e">
        <f ca="1">SUMPRODUCT((WEEKDAY(ROW(INDIRECT($E69&amp;":"&amp;$F69)))=données!$AA$1)*1)</f>
        <v>#REF!</v>
      </c>
      <c r="M69" s="7" t="e">
        <f ca="1">SUMPRODUCT((WEEKDAY(ROW(INDIRECT($E69&amp;":"&amp;$F69)))=données!$AB$1)*1)</f>
        <v>#REF!</v>
      </c>
      <c r="N69" s="7" t="e">
        <f ca="1">SUMPRODUCT((WEEKDAY(ROW(INDIRECT($E69&amp;":"&amp;$F69)))=données!$AC$1)*1)</f>
        <v>#REF!</v>
      </c>
      <c r="O69" s="7" t="e">
        <f ca="1">SUMPRODUCT((WEEKDAY(ROW(INDIRECT($E69&amp;":"&amp;$F69)))=données!$W$1)*1)</f>
        <v>#REF!</v>
      </c>
      <c r="P69" s="7">
        <f>SUMPRODUCT((JF&gt;=E69)*(JF&lt;=F69))</f>
        <v>0</v>
      </c>
      <c r="Q69" s="4"/>
      <c r="R69" s="4"/>
      <c r="S69" s="4"/>
      <c r="T69" s="4"/>
      <c r="U69" s="4"/>
      <c r="V69" s="4"/>
      <c r="W69" s="4"/>
    </row>
    <row r="70" spans="5:23" x14ac:dyDescent="0.25">
      <c r="E70" s="1"/>
      <c r="F70" s="1"/>
      <c r="H70" s="7" t="e">
        <f t="shared" ca="1" si="123"/>
        <v>#REF!</v>
      </c>
      <c r="I70" s="18" t="e">
        <f ca="1">SUMPRODUCT((WEEKDAY(ROW(INDIRECT($E70&amp;":"&amp;$F70)))=données!$X$1)*1)</f>
        <v>#REF!</v>
      </c>
      <c r="J70" s="7" t="e">
        <f ca="1">SUMPRODUCT((WEEKDAY(ROW(INDIRECT($E70&amp;":"&amp;$F70)))=données!$Y$1)*1)</f>
        <v>#REF!</v>
      </c>
      <c r="K70" s="7" t="e">
        <f ca="1">SUMPRODUCT((WEEKDAY(ROW(INDIRECT($E70&amp;":"&amp;$F70)))=données!$Z$1)*1)</f>
        <v>#REF!</v>
      </c>
      <c r="L70" s="7" t="e">
        <f ca="1">SUMPRODUCT((WEEKDAY(ROW(INDIRECT($E70&amp;":"&amp;$F70)))=données!$AA$1)*1)</f>
        <v>#REF!</v>
      </c>
      <c r="M70" s="7" t="e">
        <f ca="1">SUMPRODUCT((WEEKDAY(ROW(INDIRECT($E70&amp;":"&amp;$F70)))=données!$AB$1)*1)</f>
        <v>#REF!</v>
      </c>
      <c r="N70" s="7" t="e">
        <f ca="1">SUMPRODUCT((WEEKDAY(ROW(INDIRECT($E70&amp;":"&amp;$F70)))=données!$AC$1)*1)</f>
        <v>#REF!</v>
      </c>
      <c r="O70" s="7" t="e">
        <f ca="1">SUMPRODUCT((WEEKDAY(ROW(INDIRECT($E70&amp;":"&amp;$F70)))=données!$W$1)*1)</f>
        <v>#REF!</v>
      </c>
      <c r="P70" s="7">
        <f>SUMPRODUCT((JF&gt;=E70)*(JF&lt;=F70))</f>
        <v>0</v>
      </c>
      <c r="Q70" s="4"/>
      <c r="R70" s="4"/>
      <c r="S70" s="4"/>
      <c r="T70" s="4"/>
      <c r="U70" s="4"/>
      <c r="V70" s="4"/>
      <c r="W70" s="4"/>
    </row>
    <row r="71" spans="5:23" x14ac:dyDescent="0.25">
      <c r="E71" s="1"/>
      <c r="F71" s="1"/>
      <c r="H71" s="7" t="e">
        <f t="shared" ca="1" si="123"/>
        <v>#REF!</v>
      </c>
      <c r="I71" s="18" t="e">
        <f ca="1">SUMPRODUCT((WEEKDAY(ROW(INDIRECT($E71&amp;":"&amp;$F71)))=données!$X$1)*1)</f>
        <v>#REF!</v>
      </c>
      <c r="J71" s="7" t="e">
        <f ca="1">SUMPRODUCT((WEEKDAY(ROW(INDIRECT($E71&amp;":"&amp;$F71)))=données!$Y$1)*1)</f>
        <v>#REF!</v>
      </c>
      <c r="K71" s="7" t="e">
        <f ca="1">SUMPRODUCT((WEEKDAY(ROW(INDIRECT($E71&amp;":"&amp;$F71)))=données!$Z$1)*1)</f>
        <v>#REF!</v>
      </c>
      <c r="L71" s="7" t="e">
        <f ca="1">SUMPRODUCT((WEEKDAY(ROW(INDIRECT($E71&amp;":"&amp;$F71)))=données!$AA$1)*1)</f>
        <v>#REF!</v>
      </c>
      <c r="M71" s="7" t="e">
        <f ca="1">SUMPRODUCT((WEEKDAY(ROW(INDIRECT($E71&amp;":"&amp;$F71)))=données!$AB$1)*1)</f>
        <v>#REF!</v>
      </c>
      <c r="N71" s="7" t="e">
        <f ca="1">SUMPRODUCT((WEEKDAY(ROW(INDIRECT($E71&amp;":"&amp;$F71)))=données!$AC$1)*1)</f>
        <v>#REF!</v>
      </c>
      <c r="O71" s="7" t="e">
        <f ca="1">SUMPRODUCT((WEEKDAY(ROW(INDIRECT($E71&amp;":"&amp;$F71)))=données!$W$1)*1)</f>
        <v>#REF!</v>
      </c>
      <c r="P71" s="7">
        <f>SUMPRODUCT((JF&gt;=E71)*(JF&lt;=F71))</f>
        <v>0</v>
      </c>
      <c r="Q71" s="4"/>
      <c r="R71" s="4"/>
      <c r="S71" s="4"/>
      <c r="T71" s="4"/>
      <c r="U71" s="4"/>
      <c r="V71" s="4"/>
      <c r="W71" s="4"/>
    </row>
    <row r="72" spans="5:23" x14ac:dyDescent="0.25">
      <c r="E72" s="1"/>
      <c r="F72" s="1"/>
      <c r="H72" s="7" t="e">
        <f t="shared" ca="1" si="123"/>
        <v>#REF!</v>
      </c>
      <c r="I72" s="18" t="e">
        <f ca="1">SUMPRODUCT((WEEKDAY(ROW(INDIRECT($E72&amp;":"&amp;$F72)))=données!$X$1)*1)</f>
        <v>#REF!</v>
      </c>
      <c r="J72" s="7" t="e">
        <f ca="1">SUMPRODUCT((WEEKDAY(ROW(INDIRECT($E72&amp;":"&amp;$F72)))=données!$Y$1)*1)</f>
        <v>#REF!</v>
      </c>
      <c r="K72" s="7" t="e">
        <f ca="1">SUMPRODUCT((WEEKDAY(ROW(INDIRECT($E72&amp;":"&amp;$F72)))=données!$Z$1)*1)</f>
        <v>#REF!</v>
      </c>
      <c r="L72" s="7" t="e">
        <f ca="1">SUMPRODUCT((WEEKDAY(ROW(INDIRECT($E72&amp;":"&amp;$F72)))=données!$AA$1)*1)</f>
        <v>#REF!</v>
      </c>
      <c r="M72" s="7" t="e">
        <f ca="1">SUMPRODUCT((WEEKDAY(ROW(INDIRECT($E72&amp;":"&amp;$F72)))=données!$AB$1)*1)</f>
        <v>#REF!</v>
      </c>
      <c r="N72" s="7" t="e">
        <f ca="1">SUMPRODUCT((WEEKDAY(ROW(INDIRECT($E72&amp;":"&amp;$F72)))=données!$AC$1)*1)</f>
        <v>#REF!</v>
      </c>
      <c r="O72" s="7" t="e">
        <f ca="1">SUMPRODUCT((WEEKDAY(ROW(INDIRECT($E72&amp;":"&amp;$F72)))=données!$W$1)*1)</f>
        <v>#REF!</v>
      </c>
      <c r="P72" s="7">
        <f>SUMPRODUCT((JF&gt;=E72)*(JF&lt;=F72))</f>
        <v>0</v>
      </c>
      <c r="Q72" s="4"/>
      <c r="R72" s="4"/>
      <c r="S72" s="4"/>
      <c r="T72" s="4"/>
      <c r="U72" s="4"/>
      <c r="V72" s="4"/>
      <c r="W72" s="4"/>
    </row>
    <row r="73" spans="5:23" x14ac:dyDescent="0.25">
      <c r="E73" s="1"/>
      <c r="F73" s="1"/>
      <c r="H73" s="7" t="e">
        <f t="shared" ca="1" si="123"/>
        <v>#REF!</v>
      </c>
      <c r="I73" s="18" t="e">
        <f ca="1">SUMPRODUCT((WEEKDAY(ROW(INDIRECT($E73&amp;":"&amp;$F73)))=données!$X$1)*1)</f>
        <v>#REF!</v>
      </c>
      <c r="J73" s="7" t="e">
        <f ca="1">SUMPRODUCT((WEEKDAY(ROW(INDIRECT($E73&amp;":"&amp;$F73)))=données!$Y$1)*1)</f>
        <v>#REF!</v>
      </c>
      <c r="K73" s="7" t="e">
        <f ca="1">SUMPRODUCT((WEEKDAY(ROW(INDIRECT($E73&amp;":"&amp;$F73)))=données!$Z$1)*1)</f>
        <v>#REF!</v>
      </c>
      <c r="L73" s="7" t="e">
        <f ca="1">SUMPRODUCT((WEEKDAY(ROW(INDIRECT($E73&amp;":"&amp;$F73)))=données!$AA$1)*1)</f>
        <v>#REF!</v>
      </c>
      <c r="M73" s="7" t="e">
        <f ca="1">SUMPRODUCT((WEEKDAY(ROW(INDIRECT($E73&amp;":"&amp;$F73)))=données!$AB$1)*1)</f>
        <v>#REF!</v>
      </c>
      <c r="N73" s="7" t="e">
        <f ca="1">SUMPRODUCT((WEEKDAY(ROW(INDIRECT($E73&amp;":"&amp;$F73)))=données!$AC$1)*1)</f>
        <v>#REF!</v>
      </c>
      <c r="O73" s="7" t="e">
        <f ca="1">SUMPRODUCT((WEEKDAY(ROW(INDIRECT($E73&amp;":"&amp;$F73)))=données!$W$1)*1)</f>
        <v>#REF!</v>
      </c>
      <c r="P73" s="7">
        <f>SUMPRODUCT((JF&gt;=E73)*(JF&lt;=F73))</f>
        <v>0</v>
      </c>
      <c r="Q73" s="4"/>
      <c r="R73" s="4"/>
      <c r="S73" s="4"/>
      <c r="T73" s="4"/>
      <c r="U73" s="4"/>
      <c r="V73" s="4"/>
      <c r="W73" s="4"/>
    </row>
    <row r="74" spans="5:23" x14ac:dyDescent="0.25">
      <c r="E74" s="1"/>
      <c r="F74" s="1"/>
      <c r="H74" s="7" t="e">
        <f t="shared" ca="1" si="123"/>
        <v>#REF!</v>
      </c>
      <c r="I74" s="18" t="e">
        <f ca="1">SUMPRODUCT((WEEKDAY(ROW(INDIRECT($E74&amp;":"&amp;$F74)))=données!$X$1)*1)</f>
        <v>#REF!</v>
      </c>
      <c r="J74" s="7" t="e">
        <f ca="1">SUMPRODUCT((WEEKDAY(ROW(INDIRECT($E74&amp;":"&amp;$F74)))=données!$Y$1)*1)</f>
        <v>#REF!</v>
      </c>
      <c r="K74" s="7" t="e">
        <f ca="1">SUMPRODUCT((WEEKDAY(ROW(INDIRECT($E74&amp;":"&amp;$F74)))=données!$Z$1)*1)</f>
        <v>#REF!</v>
      </c>
      <c r="L74" s="7" t="e">
        <f ca="1">SUMPRODUCT((WEEKDAY(ROW(INDIRECT($E74&amp;":"&amp;$F74)))=données!$AA$1)*1)</f>
        <v>#REF!</v>
      </c>
      <c r="M74" s="7" t="e">
        <f ca="1">SUMPRODUCT((WEEKDAY(ROW(INDIRECT($E74&amp;":"&amp;$F74)))=données!$AB$1)*1)</f>
        <v>#REF!</v>
      </c>
      <c r="N74" s="7" t="e">
        <f ca="1">SUMPRODUCT((WEEKDAY(ROW(INDIRECT($E74&amp;":"&amp;$F74)))=données!$AC$1)*1)</f>
        <v>#REF!</v>
      </c>
      <c r="O74" s="7" t="e">
        <f ca="1">SUMPRODUCT((WEEKDAY(ROW(INDIRECT($E74&amp;":"&amp;$F74)))=données!$W$1)*1)</f>
        <v>#REF!</v>
      </c>
      <c r="P74" s="7">
        <f>SUMPRODUCT((JF&gt;=E74)*(JF&lt;=F74))</f>
        <v>0</v>
      </c>
      <c r="Q74" s="4"/>
      <c r="R74" s="4"/>
      <c r="S74" s="4"/>
      <c r="T74" s="4"/>
      <c r="U74" s="4"/>
      <c r="V74" s="4"/>
      <c r="W74" s="4"/>
    </row>
    <row r="75" spans="5:23" x14ac:dyDescent="0.25">
      <c r="E75" s="1"/>
      <c r="F75" s="1"/>
      <c r="H75" s="7" t="e">
        <f t="shared" ref="H75:H138" ca="1" si="124">SUM(I75:O75)</f>
        <v>#REF!</v>
      </c>
      <c r="I75" s="18" t="e">
        <f ca="1">SUMPRODUCT((WEEKDAY(ROW(INDIRECT($E75&amp;":"&amp;$F75)))=données!$X$1)*1)</f>
        <v>#REF!</v>
      </c>
      <c r="J75" s="7" t="e">
        <f ca="1">SUMPRODUCT((WEEKDAY(ROW(INDIRECT($E75&amp;":"&amp;$F75)))=données!$Y$1)*1)</f>
        <v>#REF!</v>
      </c>
      <c r="K75" s="7" t="e">
        <f ca="1">SUMPRODUCT((WEEKDAY(ROW(INDIRECT($E75&amp;":"&amp;$F75)))=données!$Z$1)*1)</f>
        <v>#REF!</v>
      </c>
      <c r="L75" s="7" t="e">
        <f ca="1">SUMPRODUCT((WEEKDAY(ROW(INDIRECT($E75&amp;":"&amp;$F75)))=données!$AA$1)*1)</f>
        <v>#REF!</v>
      </c>
      <c r="M75" s="7" t="e">
        <f ca="1">SUMPRODUCT((WEEKDAY(ROW(INDIRECT($E75&amp;":"&amp;$F75)))=données!$AB$1)*1)</f>
        <v>#REF!</v>
      </c>
      <c r="N75" s="7" t="e">
        <f ca="1">SUMPRODUCT((WEEKDAY(ROW(INDIRECT($E75&amp;":"&amp;$F75)))=données!$AC$1)*1)</f>
        <v>#REF!</v>
      </c>
      <c r="O75" s="7" t="e">
        <f ca="1">SUMPRODUCT((WEEKDAY(ROW(INDIRECT($E75&amp;":"&amp;$F75)))=données!$W$1)*1)</f>
        <v>#REF!</v>
      </c>
      <c r="P75" s="7">
        <f>SUMPRODUCT((JF&gt;=E75)*(JF&lt;=F75))</f>
        <v>0</v>
      </c>
      <c r="Q75" s="4"/>
      <c r="R75" s="4"/>
      <c r="S75" s="4"/>
      <c r="T75" s="4"/>
      <c r="U75" s="4"/>
      <c r="V75" s="4"/>
      <c r="W75" s="4"/>
    </row>
    <row r="76" spans="5:23" x14ac:dyDescent="0.25">
      <c r="E76" s="1"/>
      <c r="F76" s="1"/>
      <c r="H76" s="7" t="e">
        <f t="shared" ca="1" si="124"/>
        <v>#REF!</v>
      </c>
      <c r="I76" s="18" t="e">
        <f ca="1">SUMPRODUCT((WEEKDAY(ROW(INDIRECT($E76&amp;":"&amp;$F76)))=données!$X$1)*1)</f>
        <v>#REF!</v>
      </c>
      <c r="J76" s="7" t="e">
        <f ca="1">SUMPRODUCT((WEEKDAY(ROW(INDIRECT($E76&amp;":"&amp;$F76)))=données!$Y$1)*1)</f>
        <v>#REF!</v>
      </c>
      <c r="K76" s="7" t="e">
        <f ca="1">SUMPRODUCT((WEEKDAY(ROW(INDIRECT($E76&amp;":"&amp;$F76)))=données!$Z$1)*1)</f>
        <v>#REF!</v>
      </c>
      <c r="L76" s="7" t="e">
        <f ca="1">SUMPRODUCT((WEEKDAY(ROW(INDIRECT($E76&amp;":"&amp;$F76)))=données!$AA$1)*1)</f>
        <v>#REF!</v>
      </c>
      <c r="M76" s="7" t="e">
        <f ca="1">SUMPRODUCT((WEEKDAY(ROW(INDIRECT($E76&amp;":"&amp;$F76)))=données!$AB$1)*1)</f>
        <v>#REF!</v>
      </c>
      <c r="N76" s="7" t="e">
        <f ca="1">SUMPRODUCT((WEEKDAY(ROW(INDIRECT($E76&amp;":"&amp;$F76)))=données!$AC$1)*1)</f>
        <v>#REF!</v>
      </c>
      <c r="O76" s="7" t="e">
        <f ca="1">SUMPRODUCT((WEEKDAY(ROW(INDIRECT($E76&amp;":"&amp;$F76)))=données!$W$1)*1)</f>
        <v>#REF!</v>
      </c>
      <c r="P76" s="7">
        <f>SUMPRODUCT((JF&gt;=E76)*(JF&lt;=F76))</f>
        <v>0</v>
      </c>
      <c r="Q76" s="4"/>
      <c r="R76" s="4"/>
      <c r="S76" s="4"/>
      <c r="T76" s="4"/>
      <c r="U76" s="4"/>
      <c r="V76" s="4"/>
      <c r="W76" s="4"/>
    </row>
    <row r="77" spans="5:23" x14ac:dyDescent="0.25">
      <c r="E77" s="1"/>
      <c r="F77" s="1"/>
      <c r="H77" s="7" t="e">
        <f t="shared" ca="1" si="124"/>
        <v>#REF!</v>
      </c>
      <c r="I77" s="18" t="e">
        <f ca="1">SUMPRODUCT((WEEKDAY(ROW(INDIRECT($E77&amp;":"&amp;$F77)))=données!$X$1)*1)</f>
        <v>#REF!</v>
      </c>
      <c r="J77" s="7" t="e">
        <f ca="1">SUMPRODUCT((WEEKDAY(ROW(INDIRECT($E77&amp;":"&amp;$F77)))=données!$Y$1)*1)</f>
        <v>#REF!</v>
      </c>
      <c r="K77" s="7" t="e">
        <f ca="1">SUMPRODUCT((WEEKDAY(ROW(INDIRECT($E77&amp;":"&amp;$F77)))=données!$Z$1)*1)</f>
        <v>#REF!</v>
      </c>
      <c r="L77" s="7" t="e">
        <f ca="1">SUMPRODUCT((WEEKDAY(ROW(INDIRECT($E77&amp;":"&amp;$F77)))=données!$AA$1)*1)</f>
        <v>#REF!</v>
      </c>
      <c r="M77" s="7" t="e">
        <f ca="1">SUMPRODUCT((WEEKDAY(ROW(INDIRECT($E77&amp;":"&amp;$F77)))=données!$AB$1)*1)</f>
        <v>#REF!</v>
      </c>
      <c r="N77" s="7" t="e">
        <f ca="1">SUMPRODUCT((WEEKDAY(ROW(INDIRECT($E77&amp;":"&amp;$F77)))=données!$AC$1)*1)</f>
        <v>#REF!</v>
      </c>
      <c r="O77" s="7" t="e">
        <f ca="1">SUMPRODUCT((WEEKDAY(ROW(INDIRECT($E77&amp;":"&amp;$F77)))=données!$W$1)*1)</f>
        <v>#REF!</v>
      </c>
      <c r="P77" s="7">
        <f>SUMPRODUCT((JF&gt;=E77)*(JF&lt;=F77))</f>
        <v>0</v>
      </c>
      <c r="Q77" s="4"/>
      <c r="R77" s="4"/>
      <c r="S77" s="4"/>
      <c r="T77" s="4"/>
      <c r="U77" s="4"/>
      <c r="V77" s="4"/>
      <c r="W77" s="4"/>
    </row>
    <row r="78" spans="5:23" x14ac:dyDescent="0.25">
      <c r="E78" s="1"/>
      <c r="F78" s="1"/>
      <c r="H78" s="7" t="e">
        <f t="shared" ca="1" si="124"/>
        <v>#REF!</v>
      </c>
      <c r="I78" s="18" t="e">
        <f ca="1">SUMPRODUCT((WEEKDAY(ROW(INDIRECT($E78&amp;":"&amp;$F78)))=données!$X$1)*1)</f>
        <v>#REF!</v>
      </c>
      <c r="J78" s="7" t="e">
        <f ca="1">SUMPRODUCT((WEEKDAY(ROW(INDIRECT($E78&amp;":"&amp;$F78)))=données!$Y$1)*1)</f>
        <v>#REF!</v>
      </c>
      <c r="K78" s="7" t="e">
        <f ca="1">SUMPRODUCT((WEEKDAY(ROW(INDIRECT($E78&amp;":"&amp;$F78)))=données!$Z$1)*1)</f>
        <v>#REF!</v>
      </c>
      <c r="L78" s="7" t="e">
        <f ca="1">SUMPRODUCT((WEEKDAY(ROW(INDIRECT($E78&amp;":"&amp;$F78)))=données!$AA$1)*1)</f>
        <v>#REF!</v>
      </c>
      <c r="M78" s="7" t="e">
        <f ca="1">SUMPRODUCT((WEEKDAY(ROW(INDIRECT($E78&amp;":"&amp;$F78)))=données!$AB$1)*1)</f>
        <v>#REF!</v>
      </c>
      <c r="N78" s="7" t="e">
        <f ca="1">SUMPRODUCT((WEEKDAY(ROW(INDIRECT($E78&amp;":"&amp;$F78)))=données!$AC$1)*1)</f>
        <v>#REF!</v>
      </c>
      <c r="O78" s="7" t="e">
        <f ca="1">SUMPRODUCT((WEEKDAY(ROW(INDIRECT($E78&amp;":"&amp;$F78)))=données!$W$1)*1)</f>
        <v>#REF!</v>
      </c>
      <c r="P78" s="7">
        <f>SUMPRODUCT((JF&gt;=E78)*(JF&lt;=F78))</f>
        <v>0</v>
      </c>
      <c r="Q78" s="4"/>
      <c r="R78" s="4"/>
      <c r="S78" s="4"/>
      <c r="T78" s="4"/>
      <c r="U78" s="4"/>
      <c r="V78" s="4"/>
      <c r="W78" s="4"/>
    </row>
    <row r="79" spans="5:23" x14ac:dyDescent="0.25">
      <c r="E79" s="1"/>
      <c r="F79" s="1"/>
      <c r="H79" s="7" t="e">
        <f t="shared" ca="1" si="124"/>
        <v>#REF!</v>
      </c>
      <c r="I79" s="18" t="e">
        <f ca="1">SUMPRODUCT((WEEKDAY(ROW(INDIRECT($E79&amp;":"&amp;$F79)))=données!$X$1)*1)</f>
        <v>#REF!</v>
      </c>
      <c r="J79" s="7" t="e">
        <f ca="1">SUMPRODUCT((WEEKDAY(ROW(INDIRECT($E79&amp;":"&amp;$F79)))=données!$Y$1)*1)</f>
        <v>#REF!</v>
      </c>
      <c r="K79" s="7" t="e">
        <f ca="1">SUMPRODUCT((WEEKDAY(ROW(INDIRECT($E79&amp;":"&amp;$F79)))=données!$Z$1)*1)</f>
        <v>#REF!</v>
      </c>
      <c r="L79" s="7" t="e">
        <f ca="1">SUMPRODUCT((WEEKDAY(ROW(INDIRECT($E79&amp;":"&amp;$F79)))=données!$AA$1)*1)</f>
        <v>#REF!</v>
      </c>
      <c r="M79" s="7" t="e">
        <f ca="1">SUMPRODUCT((WEEKDAY(ROW(INDIRECT($E79&amp;":"&amp;$F79)))=données!$AB$1)*1)</f>
        <v>#REF!</v>
      </c>
      <c r="N79" s="7" t="e">
        <f ca="1">SUMPRODUCT((WEEKDAY(ROW(INDIRECT($E79&amp;":"&amp;$F79)))=données!$AC$1)*1)</f>
        <v>#REF!</v>
      </c>
      <c r="O79" s="7" t="e">
        <f ca="1">SUMPRODUCT((WEEKDAY(ROW(INDIRECT($E79&amp;":"&amp;$F79)))=données!$W$1)*1)</f>
        <v>#REF!</v>
      </c>
      <c r="P79" s="7">
        <f>SUMPRODUCT((JF&gt;=E79)*(JF&lt;=F79))</f>
        <v>0</v>
      </c>
      <c r="Q79" s="4"/>
      <c r="R79" s="4"/>
      <c r="S79" s="4"/>
      <c r="T79" s="4"/>
      <c r="U79" s="4"/>
      <c r="V79" s="4"/>
      <c r="W79" s="4"/>
    </row>
    <row r="80" spans="5:23" x14ac:dyDescent="0.25">
      <c r="E80" s="1"/>
      <c r="F80" s="1"/>
      <c r="H80" s="7" t="e">
        <f t="shared" ca="1" si="124"/>
        <v>#REF!</v>
      </c>
      <c r="I80" s="18" t="e">
        <f ca="1">SUMPRODUCT((WEEKDAY(ROW(INDIRECT($E80&amp;":"&amp;$F80)))=données!$X$1)*1)</f>
        <v>#REF!</v>
      </c>
      <c r="J80" s="7" t="e">
        <f ca="1">SUMPRODUCT((WEEKDAY(ROW(INDIRECT($E80&amp;":"&amp;$F80)))=données!$Y$1)*1)</f>
        <v>#REF!</v>
      </c>
      <c r="K80" s="7" t="e">
        <f ca="1">SUMPRODUCT((WEEKDAY(ROW(INDIRECT($E80&amp;":"&amp;$F80)))=données!$Z$1)*1)</f>
        <v>#REF!</v>
      </c>
      <c r="L80" s="7" t="e">
        <f ca="1">SUMPRODUCT((WEEKDAY(ROW(INDIRECT($E80&amp;":"&amp;$F80)))=données!$AA$1)*1)</f>
        <v>#REF!</v>
      </c>
      <c r="M80" s="7" t="e">
        <f ca="1">SUMPRODUCT((WEEKDAY(ROW(INDIRECT($E80&amp;":"&amp;$F80)))=données!$AB$1)*1)</f>
        <v>#REF!</v>
      </c>
      <c r="N80" s="7" t="e">
        <f ca="1">SUMPRODUCT((WEEKDAY(ROW(INDIRECT($E80&amp;":"&amp;$F80)))=données!$AC$1)*1)</f>
        <v>#REF!</v>
      </c>
      <c r="O80" s="7" t="e">
        <f ca="1">SUMPRODUCT((WEEKDAY(ROW(INDIRECT($E80&amp;":"&amp;$F80)))=données!$W$1)*1)</f>
        <v>#REF!</v>
      </c>
      <c r="P80" s="7">
        <f>SUMPRODUCT((JF&gt;=E80)*(JF&lt;=F80))</f>
        <v>0</v>
      </c>
      <c r="Q80" s="4"/>
      <c r="R80" s="4"/>
      <c r="S80" s="4"/>
      <c r="T80" s="4"/>
      <c r="U80" s="4"/>
      <c r="V80" s="4"/>
      <c r="W80" s="4"/>
    </row>
    <row r="81" spans="5:23" x14ac:dyDescent="0.25">
      <c r="E81" s="1"/>
      <c r="F81" s="1"/>
      <c r="H81" s="7" t="e">
        <f t="shared" ca="1" si="124"/>
        <v>#REF!</v>
      </c>
      <c r="I81" s="18" t="e">
        <f ca="1">SUMPRODUCT((WEEKDAY(ROW(INDIRECT($E81&amp;":"&amp;$F81)))=données!$X$1)*1)</f>
        <v>#REF!</v>
      </c>
      <c r="J81" s="7" t="e">
        <f ca="1">SUMPRODUCT((WEEKDAY(ROW(INDIRECT($E81&amp;":"&amp;$F81)))=données!$Y$1)*1)</f>
        <v>#REF!</v>
      </c>
      <c r="K81" s="7" t="e">
        <f ca="1">SUMPRODUCT((WEEKDAY(ROW(INDIRECT($E81&amp;":"&amp;$F81)))=données!$Z$1)*1)</f>
        <v>#REF!</v>
      </c>
      <c r="L81" s="7" t="e">
        <f ca="1">SUMPRODUCT((WEEKDAY(ROW(INDIRECT($E81&amp;":"&amp;$F81)))=données!$AA$1)*1)</f>
        <v>#REF!</v>
      </c>
      <c r="M81" s="7" t="e">
        <f ca="1">SUMPRODUCT((WEEKDAY(ROW(INDIRECT($E81&amp;":"&amp;$F81)))=données!$AB$1)*1)</f>
        <v>#REF!</v>
      </c>
      <c r="N81" s="7" t="e">
        <f ca="1">SUMPRODUCT((WEEKDAY(ROW(INDIRECT($E81&amp;":"&amp;$F81)))=données!$AC$1)*1)</f>
        <v>#REF!</v>
      </c>
      <c r="O81" s="7" t="e">
        <f ca="1">SUMPRODUCT((WEEKDAY(ROW(INDIRECT($E81&amp;":"&amp;$F81)))=données!$W$1)*1)</f>
        <v>#REF!</v>
      </c>
      <c r="P81" s="7">
        <f>SUMPRODUCT((JF&gt;=E81)*(JF&lt;=F81))</f>
        <v>0</v>
      </c>
      <c r="Q81" s="4"/>
      <c r="R81" s="4"/>
      <c r="S81" s="4"/>
      <c r="T81" s="4"/>
      <c r="U81" s="4"/>
      <c r="V81" s="4"/>
      <c r="W81" s="4"/>
    </row>
    <row r="82" spans="5:23" x14ac:dyDescent="0.25">
      <c r="E82" s="1"/>
      <c r="F82" s="1"/>
      <c r="H82" s="7" t="e">
        <f t="shared" ca="1" si="124"/>
        <v>#REF!</v>
      </c>
      <c r="I82" s="18" t="e">
        <f ca="1">SUMPRODUCT((WEEKDAY(ROW(INDIRECT($E82&amp;":"&amp;$F82)))=données!$X$1)*1)</f>
        <v>#REF!</v>
      </c>
      <c r="J82" s="7" t="e">
        <f ca="1">SUMPRODUCT((WEEKDAY(ROW(INDIRECT($E82&amp;":"&amp;$F82)))=données!$Y$1)*1)</f>
        <v>#REF!</v>
      </c>
      <c r="K82" s="7" t="e">
        <f ca="1">SUMPRODUCT((WEEKDAY(ROW(INDIRECT($E82&amp;":"&amp;$F82)))=données!$Z$1)*1)</f>
        <v>#REF!</v>
      </c>
      <c r="L82" s="7" t="e">
        <f ca="1">SUMPRODUCT((WEEKDAY(ROW(INDIRECT($E82&amp;":"&amp;$F82)))=données!$AA$1)*1)</f>
        <v>#REF!</v>
      </c>
      <c r="M82" s="7" t="e">
        <f ca="1">SUMPRODUCT((WEEKDAY(ROW(INDIRECT($E82&amp;":"&amp;$F82)))=données!$AB$1)*1)</f>
        <v>#REF!</v>
      </c>
      <c r="N82" s="7" t="e">
        <f ca="1">SUMPRODUCT((WEEKDAY(ROW(INDIRECT($E82&amp;":"&amp;$F82)))=données!$AC$1)*1)</f>
        <v>#REF!</v>
      </c>
      <c r="O82" s="7" t="e">
        <f ca="1">SUMPRODUCT((WEEKDAY(ROW(INDIRECT($E82&amp;":"&amp;$F82)))=données!$W$1)*1)</f>
        <v>#REF!</v>
      </c>
      <c r="P82" s="7">
        <f>SUMPRODUCT((JF&gt;=E82)*(JF&lt;=F82))</f>
        <v>0</v>
      </c>
      <c r="Q82" s="4"/>
      <c r="R82" s="4"/>
      <c r="S82" s="4"/>
      <c r="T82" s="4"/>
      <c r="U82" s="4"/>
      <c r="V82" s="4"/>
      <c r="W82" s="4"/>
    </row>
    <row r="83" spans="5:23" x14ac:dyDescent="0.25">
      <c r="E83" s="1"/>
      <c r="F83" s="1"/>
      <c r="H83" s="7" t="e">
        <f t="shared" ca="1" si="124"/>
        <v>#REF!</v>
      </c>
      <c r="I83" s="18" t="e">
        <f ca="1">SUMPRODUCT((WEEKDAY(ROW(INDIRECT($E83&amp;":"&amp;$F83)))=données!$X$1)*1)</f>
        <v>#REF!</v>
      </c>
      <c r="J83" s="7" t="e">
        <f ca="1">SUMPRODUCT((WEEKDAY(ROW(INDIRECT($E83&amp;":"&amp;$F83)))=données!$Y$1)*1)</f>
        <v>#REF!</v>
      </c>
      <c r="K83" s="7" t="e">
        <f ca="1">SUMPRODUCT((WEEKDAY(ROW(INDIRECT($E83&amp;":"&amp;$F83)))=données!$Z$1)*1)</f>
        <v>#REF!</v>
      </c>
      <c r="L83" s="7" t="e">
        <f ca="1">SUMPRODUCT((WEEKDAY(ROW(INDIRECT($E83&amp;":"&amp;$F83)))=données!$AA$1)*1)</f>
        <v>#REF!</v>
      </c>
      <c r="M83" s="7" t="e">
        <f ca="1">SUMPRODUCT((WEEKDAY(ROW(INDIRECT($E83&amp;":"&amp;$F83)))=données!$AB$1)*1)</f>
        <v>#REF!</v>
      </c>
      <c r="N83" s="7" t="e">
        <f ca="1">SUMPRODUCT((WEEKDAY(ROW(INDIRECT($E83&amp;":"&amp;$F83)))=données!$AC$1)*1)</f>
        <v>#REF!</v>
      </c>
      <c r="O83" s="7" t="e">
        <f ca="1">SUMPRODUCT((WEEKDAY(ROW(INDIRECT($E83&amp;":"&amp;$F83)))=données!$W$1)*1)</f>
        <v>#REF!</v>
      </c>
      <c r="P83" s="7">
        <f>SUMPRODUCT((JF&gt;=E83)*(JF&lt;=F83))</f>
        <v>0</v>
      </c>
      <c r="Q83" s="4"/>
      <c r="R83" s="4"/>
      <c r="S83" s="4"/>
      <c r="T83" s="4"/>
      <c r="U83" s="4"/>
      <c r="V83" s="4"/>
      <c r="W83" s="4"/>
    </row>
    <row r="84" spans="5:23" x14ac:dyDescent="0.25">
      <c r="E84" s="1"/>
      <c r="F84" s="1"/>
      <c r="H84" s="7" t="e">
        <f t="shared" ca="1" si="124"/>
        <v>#REF!</v>
      </c>
      <c r="I84" s="18" t="e">
        <f ca="1">SUMPRODUCT((WEEKDAY(ROW(INDIRECT($E84&amp;":"&amp;$F84)))=données!$X$1)*1)</f>
        <v>#REF!</v>
      </c>
      <c r="J84" s="7" t="e">
        <f ca="1">SUMPRODUCT((WEEKDAY(ROW(INDIRECT($E84&amp;":"&amp;$F84)))=données!$Y$1)*1)</f>
        <v>#REF!</v>
      </c>
      <c r="K84" s="7" t="e">
        <f ca="1">SUMPRODUCT((WEEKDAY(ROW(INDIRECT($E84&amp;":"&amp;$F84)))=données!$Z$1)*1)</f>
        <v>#REF!</v>
      </c>
      <c r="L84" s="7" t="e">
        <f ca="1">SUMPRODUCT((WEEKDAY(ROW(INDIRECT($E84&amp;":"&amp;$F84)))=données!$AA$1)*1)</f>
        <v>#REF!</v>
      </c>
      <c r="M84" s="7" t="e">
        <f ca="1">SUMPRODUCT((WEEKDAY(ROW(INDIRECT($E84&amp;":"&amp;$F84)))=données!$AB$1)*1)</f>
        <v>#REF!</v>
      </c>
      <c r="N84" s="7" t="e">
        <f ca="1">SUMPRODUCT((WEEKDAY(ROW(INDIRECT($E84&amp;":"&amp;$F84)))=données!$AC$1)*1)</f>
        <v>#REF!</v>
      </c>
      <c r="O84" s="7" t="e">
        <f ca="1">SUMPRODUCT((WEEKDAY(ROW(INDIRECT($E84&amp;":"&amp;$F84)))=données!$W$1)*1)</f>
        <v>#REF!</v>
      </c>
      <c r="P84" s="7">
        <f>SUMPRODUCT((JF&gt;=E84)*(JF&lt;=F84))</f>
        <v>0</v>
      </c>
      <c r="Q84" s="4"/>
      <c r="R84" s="4"/>
      <c r="S84" s="4"/>
      <c r="T84" s="4"/>
      <c r="U84" s="4"/>
      <c r="V84" s="4"/>
      <c r="W84" s="4"/>
    </row>
    <row r="85" spans="5:23" x14ac:dyDescent="0.25">
      <c r="E85" s="1"/>
      <c r="F85" s="1"/>
      <c r="H85" s="7" t="e">
        <f t="shared" ca="1" si="124"/>
        <v>#REF!</v>
      </c>
      <c r="I85" s="18" t="e">
        <f ca="1">SUMPRODUCT((WEEKDAY(ROW(INDIRECT($E85&amp;":"&amp;$F85)))=données!$X$1)*1)</f>
        <v>#REF!</v>
      </c>
      <c r="J85" s="7" t="e">
        <f ca="1">SUMPRODUCT((WEEKDAY(ROW(INDIRECT($E85&amp;":"&amp;$F85)))=données!$Y$1)*1)</f>
        <v>#REF!</v>
      </c>
      <c r="K85" s="7" t="e">
        <f ca="1">SUMPRODUCT((WEEKDAY(ROW(INDIRECT($E85&amp;":"&amp;$F85)))=données!$Z$1)*1)</f>
        <v>#REF!</v>
      </c>
      <c r="L85" s="7" t="e">
        <f ca="1">SUMPRODUCT((WEEKDAY(ROW(INDIRECT($E85&amp;":"&amp;$F85)))=données!$AA$1)*1)</f>
        <v>#REF!</v>
      </c>
      <c r="M85" s="7" t="e">
        <f ca="1">SUMPRODUCT((WEEKDAY(ROW(INDIRECT($E85&amp;":"&amp;$F85)))=données!$AB$1)*1)</f>
        <v>#REF!</v>
      </c>
      <c r="N85" s="7" t="e">
        <f ca="1">SUMPRODUCT((WEEKDAY(ROW(INDIRECT($E85&amp;":"&amp;$F85)))=données!$AC$1)*1)</f>
        <v>#REF!</v>
      </c>
      <c r="O85" s="7" t="e">
        <f ca="1">SUMPRODUCT((WEEKDAY(ROW(INDIRECT($E85&amp;":"&amp;$F85)))=données!$W$1)*1)</f>
        <v>#REF!</v>
      </c>
      <c r="P85" s="7">
        <f>SUMPRODUCT((JF&gt;=E85)*(JF&lt;=F85))</f>
        <v>0</v>
      </c>
      <c r="Q85" s="4"/>
      <c r="R85" s="4"/>
      <c r="S85" s="4"/>
      <c r="T85" s="4"/>
      <c r="U85" s="4"/>
      <c r="V85" s="4"/>
      <c r="W85" s="4"/>
    </row>
    <row r="86" spans="5:23" x14ac:dyDescent="0.25">
      <c r="E86" s="1"/>
      <c r="F86" s="1"/>
      <c r="H86" s="7" t="e">
        <f t="shared" ca="1" si="124"/>
        <v>#REF!</v>
      </c>
      <c r="I86" s="18" t="e">
        <f ca="1">SUMPRODUCT((WEEKDAY(ROW(INDIRECT($E86&amp;":"&amp;$F86)))=données!$X$1)*1)</f>
        <v>#REF!</v>
      </c>
      <c r="J86" s="7" t="e">
        <f ca="1">SUMPRODUCT((WEEKDAY(ROW(INDIRECT($E86&amp;":"&amp;$F86)))=données!$Y$1)*1)</f>
        <v>#REF!</v>
      </c>
      <c r="K86" s="7" t="e">
        <f ca="1">SUMPRODUCT((WEEKDAY(ROW(INDIRECT($E86&amp;":"&amp;$F86)))=données!$Z$1)*1)</f>
        <v>#REF!</v>
      </c>
      <c r="L86" s="7" t="e">
        <f ca="1">SUMPRODUCT((WEEKDAY(ROW(INDIRECT($E86&amp;":"&amp;$F86)))=données!$AA$1)*1)</f>
        <v>#REF!</v>
      </c>
      <c r="M86" s="7" t="e">
        <f ca="1">SUMPRODUCT((WEEKDAY(ROW(INDIRECT($E86&amp;":"&amp;$F86)))=données!$AB$1)*1)</f>
        <v>#REF!</v>
      </c>
      <c r="N86" s="7" t="e">
        <f ca="1">SUMPRODUCT((WEEKDAY(ROW(INDIRECT($E86&amp;":"&amp;$F86)))=données!$AC$1)*1)</f>
        <v>#REF!</v>
      </c>
      <c r="O86" s="7" t="e">
        <f ca="1">SUMPRODUCT((WEEKDAY(ROW(INDIRECT($E86&amp;":"&amp;$F86)))=données!$W$1)*1)</f>
        <v>#REF!</v>
      </c>
      <c r="P86" s="7">
        <f>SUMPRODUCT((JF&gt;=E86)*(JF&lt;=F86))</f>
        <v>0</v>
      </c>
    </row>
    <row r="87" spans="5:23" x14ac:dyDescent="0.25">
      <c r="E87" s="1"/>
      <c r="F87" s="1"/>
      <c r="H87" s="7" t="e">
        <f t="shared" ca="1" si="124"/>
        <v>#REF!</v>
      </c>
      <c r="I87" s="18" t="e">
        <f ca="1">SUMPRODUCT((WEEKDAY(ROW(INDIRECT($E87&amp;":"&amp;$F87)))=données!$X$1)*1)</f>
        <v>#REF!</v>
      </c>
      <c r="J87" s="7" t="e">
        <f ca="1">SUMPRODUCT((WEEKDAY(ROW(INDIRECT($E87&amp;":"&amp;$F87)))=données!$Y$1)*1)</f>
        <v>#REF!</v>
      </c>
      <c r="K87" s="7" t="e">
        <f ca="1">SUMPRODUCT((WEEKDAY(ROW(INDIRECT($E87&amp;":"&amp;$F87)))=données!$Z$1)*1)</f>
        <v>#REF!</v>
      </c>
      <c r="L87" s="7" t="e">
        <f ca="1">SUMPRODUCT((WEEKDAY(ROW(INDIRECT($E87&amp;":"&amp;$F87)))=données!$AA$1)*1)</f>
        <v>#REF!</v>
      </c>
      <c r="M87" s="7" t="e">
        <f ca="1">SUMPRODUCT((WEEKDAY(ROW(INDIRECT($E87&amp;":"&amp;$F87)))=données!$AB$1)*1)</f>
        <v>#REF!</v>
      </c>
      <c r="N87" s="7" t="e">
        <f ca="1">SUMPRODUCT((WEEKDAY(ROW(INDIRECT($E87&amp;":"&amp;$F87)))=données!$AC$1)*1)</f>
        <v>#REF!</v>
      </c>
      <c r="O87" s="7" t="e">
        <f ca="1">SUMPRODUCT((WEEKDAY(ROW(INDIRECT($E87&amp;":"&amp;$F87)))=données!$W$1)*1)</f>
        <v>#REF!</v>
      </c>
      <c r="P87" s="7">
        <f>SUMPRODUCT((JF&gt;=E87)*(JF&lt;=F87))</f>
        <v>0</v>
      </c>
    </row>
    <row r="88" spans="5:23" x14ac:dyDescent="0.25">
      <c r="E88" s="1"/>
      <c r="F88" s="1"/>
      <c r="H88" s="7" t="e">
        <f t="shared" ca="1" si="124"/>
        <v>#REF!</v>
      </c>
      <c r="I88" s="18" t="e">
        <f ca="1">SUMPRODUCT((WEEKDAY(ROW(INDIRECT($E88&amp;":"&amp;$F88)))=données!$X$1)*1)</f>
        <v>#REF!</v>
      </c>
      <c r="J88" s="7" t="e">
        <f ca="1">SUMPRODUCT((WEEKDAY(ROW(INDIRECT($E88&amp;":"&amp;$F88)))=données!$Y$1)*1)</f>
        <v>#REF!</v>
      </c>
      <c r="K88" s="7" t="e">
        <f ca="1">SUMPRODUCT((WEEKDAY(ROW(INDIRECT($E88&amp;":"&amp;$F88)))=données!$Z$1)*1)</f>
        <v>#REF!</v>
      </c>
      <c r="L88" s="7" t="e">
        <f ca="1">SUMPRODUCT((WEEKDAY(ROW(INDIRECT($E88&amp;":"&amp;$F88)))=données!$AA$1)*1)</f>
        <v>#REF!</v>
      </c>
      <c r="M88" s="7" t="e">
        <f ca="1">SUMPRODUCT((WEEKDAY(ROW(INDIRECT($E88&amp;":"&amp;$F88)))=données!$AB$1)*1)</f>
        <v>#REF!</v>
      </c>
      <c r="N88" s="7" t="e">
        <f ca="1">SUMPRODUCT((WEEKDAY(ROW(INDIRECT($E88&amp;":"&amp;$F88)))=données!$AC$1)*1)</f>
        <v>#REF!</v>
      </c>
      <c r="O88" s="7" t="e">
        <f ca="1">SUMPRODUCT((WEEKDAY(ROW(INDIRECT($E88&amp;":"&amp;$F88)))=données!$W$1)*1)</f>
        <v>#REF!</v>
      </c>
      <c r="P88" s="7">
        <f>SUMPRODUCT((JF&gt;=E88)*(JF&lt;=F88))</f>
        <v>0</v>
      </c>
    </row>
    <row r="89" spans="5:23" x14ac:dyDescent="0.25">
      <c r="E89" s="1"/>
      <c r="F89" s="1"/>
      <c r="H89" s="7" t="e">
        <f t="shared" ca="1" si="124"/>
        <v>#REF!</v>
      </c>
      <c r="I89" s="18" t="e">
        <f ca="1">SUMPRODUCT((WEEKDAY(ROW(INDIRECT($E89&amp;":"&amp;$F89)))=données!$X$1)*1)</f>
        <v>#REF!</v>
      </c>
      <c r="J89" s="7" t="e">
        <f ca="1">SUMPRODUCT((WEEKDAY(ROW(INDIRECT($E89&amp;":"&amp;$F89)))=données!$Y$1)*1)</f>
        <v>#REF!</v>
      </c>
      <c r="K89" s="7" t="e">
        <f ca="1">SUMPRODUCT((WEEKDAY(ROW(INDIRECT($E89&amp;":"&amp;$F89)))=données!$Z$1)*1)</f>
        <v>#REF!</v>
      </c>
      <c r="L89" s="7" t="e">
        <f ca="1">SUMPRODUCT((WEEKDAY(ROW(INDIRECT($E89&amp;":"&amp;$F89)))=données!$AA$1)*1)</f>
        <v>#REF!</v>
      </c>
      <c r="M89" s="7" t="e">
        <f ca="1">SUMPRODUCT((WEEKDAY(ROW(INDIRECT($E89&amp;":"&amp;$F89)))=données!$AB$1)*1)</f>
        <v>#REF!</v>
      </c>
      <c r="N89" s="7" t="e">
        <f ca="1">SUMPRODUCT((WEEKDAY(ROW(INDIRECT($E89&amp;":"&amp;$F89)))=données!$AC$1)*1)</f>
        <v>#REF!</v>
      </c>
      <c r="O89" s="7" t="e">
        <f ca="1">SUMPRODUCT((WEEKDAY(ROW(INDIRECT($E89&amp;":"&amp;$F89)))=données!$W$1)*1)</f>
        <v>#REF!</v>
      </c>
      <c r="P89" s="7">
        <f>SUMPRODUCT((JF&gt;=E89)*(JF&lt;=F89))</f>
        <v>0</v>
      </c>
    </row>
    <row r="90" spans="5:23" x14ac:dyDescent="0.25">
      <c r="E90" s="1"/>
      <c r="F90" s="1"/>
      <c r="H90" s="7" t="e">
        <f t="shared" ca="1" si="124"/>
        <v>#REF!</v>
      </c>
      <c r="I90" s="18" t="e">
        <f ca="1">SUMPRODUCT((WEEKDAY(ROW(INDIRECT($E90&amp;":"&amp;$F90)))=données!$X$1)*1)</f>
        <v>#REF!</v>
      </c>
      <c r="J90" s="7" t="e">
        <f ca="1">SUMPRODUCT((WEEKDAY(ROW(INDIRECT($E90&amp;":"&amp;$F90)))=données!$Y$1)*1)</f>
        <v>#REF!</v>
      </c>
      <c r="K90" s="7" t="e">
        <f ca="1">SUMPRODUCT((WEEKDAY(ROW(INDIRECT($E90&amp;":"&amp;$F90)))=données!$Z$1)*1)</f>
        <v>#REF!</v>
      </c>
      <c r="L90" s="7" t="e">
        <f ca="1">SUMPRODUCT((WEEKDAY(ROW(INDIRECT($E90&amp;":"&amp;$F90)))=données!$AA$1)*1)</f>
        <v>#REF!</v>
      </c>
      <c r="M90" s="7" t="e">
        <f ca="1">SUMPRODUCT((WEEKDAY(ROW(INDIRECT($E90&amp;":"&amp;$F90)))=données!$AB$1)*1)</f>
        <v>#REF!</v>
      </c>
      <c r="N90" s="7" t="e">
        <f ca="1">SUMPRODUCT((WEEKDAY(ROW(INDIRECT($E90&amp;":"&amp;$F90)))=données!$AC$1)*1)</f>
        <v>#REF!</v>
      </c>
      <c r="O90" s="7" t="e">
        <f ca="1">SUMPRODUCT((WEEKDAY(ROW(INDIRECT($E90&amp;":"&amp;$F90)))=données!$W$1)*1)</f>
        <v>#REF!</v>
      </c>
      <c r="P90" s="7">
        <f>SUMPRODUCT((JF&gt;=E90)*(JF&lt;=F90))</f>
        <v>0</v>
      </c>
    </row>
    <row r="91" spans="5:23" x14ac:dyDescent="0.25">
      <c r="E91" s="1"/>
      <c r="F91" s="1"/>
      <c r="H91" s="7" t="e">
        <f t="shared" ca="1" si="124"/>
        <v>#REF!</v>
      </c>
      <c r="I91" s="18" t="e">
        <f ca="1">SUMPRODUCT((WEEKDAY(ROW(INDIRECT($E91&amp;":"&amp;$F91)))=données!$X$1)*1)</f>
        <v>#REF!</v>
      </c>
      <c r="J91" s="7" t="e">
        <f ca="1">SUMPRODUCT((WEEKDAY(ROW(INDIRECT($E91&amp;":"&amp;$F91)))=données!$Y$1)*1)</f>
        <v>#REF!</v>
      </c>
      <c r="K91" s="7" t="e">
        <f ca="1">SUMPRODUCT((WEEKDAY(ROW(INDIRECT($E91&amp;":"&amp;$F91)))=données!$Z$1)*1)</f>
        <v>#REF!</v>
      </c>
      <c r="L91" s="7" t="e">
        <f ca="1">SUMPRODUCT((WEEKDAY(ROW(INDIRECT($E91&amp;":"&amp;$F91)))=données!$AA$1)*1)</f>
        <v>#REF!</v>
      </c>
      <c r="M91" s="7" t="e">
        <f ca="1">SUMPRODUCT((WEEKDAY(ROW(INDIRECT($E91&amp;":"&amp;$F91)))=données!$AB$1)*1)</f>
        <v>#REF!</v>
      </c>
      <c r="N91" s="7" t="e">
        <f ca="1">SUMPRODUCT((WEEKDAY(ROW(INDIRECT($E91&amp;":"&amp;$F91)))=données!$AC$1)*1)</f>
        <v>#REF!</v>
      </c>
      <c r="O91" s="7" t="e">
        <f ca="1">SUMPRODUCT((WEEKDAY(ROW(INDIRECT($E91&amp;":"&amp;$F91)))=données!$W$1)*1)</f>
        <v>#REF!</v>
      </c>
      <c r="P91" s="7">
        <f>SUMPRODUCT((JF&gt;=E91)*(JF&lt;=F91))</f>
        <v>0</v>
      </c>
    </row>
    <row r="92" spans="5:23" x14ac:dyDescent="0.25">
      <c r="E92" s="1"/>
      <c r="F92" s="1"/>
      <c r="H92" s="7" t="e">
        <f t="shared" ca="1" si="124"/>
        <v>#REF!</v>
      </c>
      <c r="I92" s="18" t="e">
        <f ca="1">SUMPRODUCT((WEEKDAY(ROW(INDIRECT($E92&amp;":"&amp;$F92)))=données!$X$1)*1)</f>
        <v>#REF!</v>
      </c>
      <c r="J92" s="7" t="e">
        <f ca="1">SUMPRODUCT((WEEKDAY(ROW(INDIRECT($E92&amp;":"&amp;$F92)))=données!$Y$1)*1)</f>
        <v>#REF!</v>
      </c>
      <c r="K92" s="7" t="e">
        <f ca="1">SUMPRODUCT((WEEKDAY(ROW(INDIRECT($E92&amp;":"&amp;$F92)))=données!$Z$1)*1)</f>
        <v>#REF!</v>
      </c>
      <c r="L92" s="7" t="e">
        <f ca="1">SUMPRODUCT((WEEKDAY(ROW(INDIRECT($E92&amp;":"&amp;$F92)))=données!$AA$1)*1)</f>
        <v>#REF!</v>
      </c>
      <c r="M92" s="7" t="e">
        <f ca="1">SUMPRODUCT((WEEKDAY(ROW(INDIRECT($E92&amp;":"&amp;$F92)))=données!$AB$1)*1)</f>
        <v>#REF!</v>
      </c>
      <c r="N92" s="7" t="e">
        <f ca="1">SUMPRODUCT((WEEKDAY(ROW(INDIRECT($E92&amp;":"&amp;$F92)))=données!$AC$1)*1)</f>
        <v>#REF!</v>
      </c>
      <c r="O92" s="7" t="e">
        <f ca="1">SUMPRODUCT((WEEKDAY(ROW(INDIRECT($E92&amp;":"&amp;$F92)))=données!$W$1)*1)</f>
        <v>#REF!</v>
      </c>
      <c r="P92" s="7">
        <f>SUMPRODUCT((JF&gt;=E92)*(JF&lt;=F92))</f>
        <v>0</v>
      </c>
    </row>
    <row r="93" spans="5:23" x14ac:dyDescent="0.25">
      <c r="E93" s="1"/>
      <c r="F93" s="1"/>
      <c r="H93" s="7" t="e">
        <f t="shared" ca="1" si="124"/>
        <v>#REF!</v>
      </c>
      <c r="I93" s="18" t="e">
        <f ca="1">SUMPRODUCT((WEEKDAY(ROW(INDIRECT($E93&amp;":"&amp;$F93)))=données!$X$1)*1)</f>
        <v>#REF!</v>
      </c>
      <c r="J93" s="7" t="e">
        <f ca="1">SUMPRODUCT((WEEKDAY(ROW(INDIRECT($E93&amp;":"&amp;$F93)))=données!$Y$1)*1)</f>
        <v>#REF!</v>
      </c>
      <c r="K93" s="7" t="e">
        <f ca="1">SUMPRODUCT((WEEKDAY(ROW(INDIRECT($E93&amp;":"&amp;$F93)))=données!$Z$1)*1)</f>
        <v>#REF!</v>
      </c>
      <c r="L93" s="7" t="e">
        <f ca="1">SUMPRODUCT((WEEKDAY(ROW(INDIRECT($E93&amp;":"&amp;$F93)))=données!$AA$1)*1)</f>
        <v>#REF!</v>
      </c>
      <c r="M93" s="7" t="e">
        <f ca="1">SUMPRODUCT((WEEKDAY(ROW(INDIRECT($E93&amp;":"&amp;$F93)))=données!$AB$1)*1)</f>
        <v>#REF!</v>
      </c>
      <c r="N93" s="7" t="e">
        <f ca="1">SUMPRODUCT((WEEKDAY(ROW(INDIRECT($E93&amp;":"&amp;$F93)))=données!$AC$1)*1)</f>
        <v>#REF!</v>
      </c>
      <c r="O93" s="7" t="e">
        <f ca="1">SUMPRODUCT((WEEKDAY(ROW(INDIRECT($E93&amp;":"&amp;$F93)))=données!$W$1)*1)</f>
        <v>#REF!</v>
      </c>
      <c r="P93" s="7">
        <f>SUMPRODUCT((JF&gt;=E93)*(JF&lt;=F93))</f>
        <v>0</v>
      </c>
    </row>
    <row r="94" spans="5:23" x14ac:dyDescent="0.25">
      <c r="E94" s="1"/>
      <c r="F94" s="1"/>
      <c r="H94" s="7" t="e">
        <f t="shared" ca="1" si="124"/>
        <v>#REF!</v>
      </c>
      <c r="I94" s="18" t="e">
        <f ca="1">SUMPRODUCT((WEEKDAY(ROW(INDIRECT($E94&amp;":"&amp;$F94)))=données!$X$1)*1)</f>
        <v>#REF!</v>
      </c>
      <c r="J94" s="7" t="e">
        <f ca="1">SUMPRODUCT((WEEKDAY(ROW(INDIRECT($E94&amp;":"&amp;$F94)))=données!$Y$1)*1)</f>
        <v>#REF!</v>
      </c>
      <c r="K94" s="7" t="e">
        <f ca="1">SUMPRODUCT((WEEKDAY(ROW(INDIRECT($E94&amp;":"&amp;$F94)))=données!$Z$1)*1)</f>
        <v>#REF!</v>
      </c>
      <c r="L94" s="7" t="e">
        <f ca="1">SUMPRODUCT((WEEKDAY(ROW(INDIRECT($E94&amp;":"&amp;$F94)))=données!$AA$1)*1)</f>
        <v>#REF!</v>
      </c>
      <c r="M94" s="7" t="e">
        <f ca="1">SUMPRODUCT((WEEKDAY(ROW(INDIRECT($E94&amp;":"&amp;$F94)))=données!$AB$1)*1)</f>
        <v>#REF!</v>
      </c>
      <c r="N94" s="7" t="e">
        <f ca="1">SUMPRODUCT((WEEKDAY(ROW(INDIRECT($E94&amp;":"&amp;$F94)))=données!$AC$1)*1)</f>
        <v>#REF!</v>
      </c>
      <c r="O94" s="7" t="e">
        <f ca="1">SUMPRODUCT((WEEKDAY(ROW(INDIRECT($E94&amp;":"&amp;$F94)))=données!$W$1)*1)</f>
        <v>#REF!</v>
      </c>
      <c r="P94" s="7">
        <f>SUMPRODUCT((JF&gt;=E94)*(JF&lt;=F94))</f>
        <v>0</v>
      </c>
    </row>
    <row r="95" spans="5:23" x14ac:dyDescent="0.25">
      <c r="E95" s="1"/>
      <c r="F95" s="1"/>
      <c r="H95" s="7" t="e">
        <f t="shared" ca="1" si="124"/>
        <v>#REF!</v>
      </c>
      <c r="I95" s="18" t="e">
        <f ca="1">SUMPRODUCT((WEEKDAY(ROW(INDIRECT($E95&amp;":"&amp;$F95)))=données!$X$1)*1)</f>
        <v>#REF!</v>
      </c>
      <c r="J95" s="7" t="e">
        <f ca="1">SUMPRODUCT((WEEKDAY(ROW(INDIRECT($E95&amp;":"&amp;$F95)))=données!$Y$1)*1)</f>
        <v>#REF!</v>
      </c>
      <c r="K95" s="7" t="e">
        <f ca="1">SUMPRODUCT((WEEKDAY(ROW(INDIRECT($E95&amp;":"&amp;$F95)))=données!$Z$1)*1)</f>
        <v>#REF!</v>
      </c>
      <c r="L95" s="7" t="e">
        <f ca="1">SUMPRODUCT((WEEKDAY(ROW(INDIRECT($E95&amp;":"&amp;$F95)))=données!$AA$1)*1)</f>
        <v>#REF!</v>
      </c>
      <c r="M95" s="7" t="e">
        <f ca="1">SUMPRODUCT((WEEKDAY(ROW(INDIRECT($E95&amp;":"&amp;$F95)))=données!$AB$1)*1)</f>
        <v>#REF!</v>
      </c>
      <c r="N95" s="7" t="e">
        <f ca="1">SUMPRODUCT((WEEKDAY(ROW(INDIRECT($E95&amp;":"&amp;$F95)))=données!$AC$1)*1)</f>
        <v>#REF!</v>
      </c>
      <c r="O95" s="7" t="e">
        <f ca="1">SUMPRODUCT((WEEKDAY(ROW(INDIRECT($E95&amp;":"&amp;$F95)))=données!$W$1)*1)</f>
        <v>#REF!</v>
      </c>
      <c r="P95" s="7">
        <f>SUMPRODUCT((JF&gt;=E95)*(JF&lt;=F95))</f>
        <v>0</v>
      </c>
    </row>
    <row r="96" spans="5:23" x14ac:dyDescent="0.25">
      <c r="E96" s="1"/>
      <c r="F96" s="1"/>
      <c r="H96" s="7" t="e">
        <f t="shared" ca="1" si="124"/>
        <v>#REF!</v>
      </c>
      <c r="I96" s="18" t="e">
        <f ca="1">SUMPRODUCT((WEEKDAY(ROW(INDIRECT($E96&amp;":"&amp;$F96)))=données!$X$1)*1)</f>
        <v>#REF!</v>
      </c>
      <c r="J96" s="7" t="e">
        <f ca="1">SUMPRODUCT((WEEKDAY(ROW(INDIRECT($E96&amp;":"&amp;$F96)))=données!$Y$1)*1)</f>
        <v>#REF!</v>
      </c>
      <c r="K96" s="7" t="e">
        <f ca="1">SUMPRODUCT((WEEKDAY(ROW(INDIRECT($E96&amp;":"&amp;$F96)))=données!$Z$1)*1)</f>
        <v>#REF!</v>
      </c>
      <c r="L96" s="7" t="e">
        <f ca="1">SUMPRODUCT((WEEKDAY(ROW(INDIRECT($E96&amp;":"&amp;$F96)))=données!$AA$1)*1)</f>
        <v>#REF!</v>
      </c>
      <c r="M96" s="7" t="e">
        <f ca="1">SUMPRODUCT((WEEKDAY(ROW(INDIRECT($E96&amp;":"&amp;$F96)))=données!$AB$1)*1)</f>
        <v>#REF!</v>
      </c>
      <c r="N96" s="7" t="e">
        <f ca="1">SUMPRODUCT((WEEKDAY(ROW(INDIRECT($E96&amp;":"&amp;$F96)))=données!$AC$1)*1)</f>
        <v>#REF!</v>
      </c>
      <c r="O96" s="7" t="e">
        <f ca="1">SUMPRODUCT((WEEKDAY(ROW(INDIRECT($E96&amp;":"&amp;$F96)))=données!$W$1)*1)</f>
        <v>#REF!</v>
      </c>
      <c r="P96" s="7">
        <f>SUMPRODUCT((JF&gt;=E96)*(JF&lt;=F96))</f>
        <v>0</v>
      </c>
    </row>
    <row r="97" spans="5:16" x14ac:dyDescent="0.25">
      <c r="E97" s="1"/>
      <c r="F97" s="1"/>
      <c r="H97" s="7" t="e">
        <f t="shared" ca="1" si="124"/>
        <v>#REF!</v>
      </c>
      <c r="I97" s="18" t="e">
        <f ca="1">SUMPRODUCT((WEEKDAY(ROW(INDIRECT($E97&amp;":"&amp;$F97)))=données!$X$1)*1)</f>
        <v>#REF!</v>
      </c>
      <c r="J97" s="7" t="e">
        <f ca="1">SUMPRODUCT((WEEKDAY(ROW(INDIRECT($E97&amp;":"&amp;$F97)))=données!$Y$1)*1)</f>
        <v>#REF!</v>
      </c>
      <c r="K97" s="7" t="e">
        <f ca="1">SUMPRODUCT((WEEKDAY(ROW(INDIRECT($E97&amp;":"&amp;$F97)))=données!$Z$1)*1)</f>
        <v>#REF!</v>
      </c>
      <c r="L97" s="7" t="e">
        <f ca="1">SUMPRODUCT((WEEKDAY(ROW(INDIRECT($E97&amp;":"&amp;$F97)))=données!$AA$1)*1)</f>
        <v>#REF!</v>
      </c>
      <c r="M97" s="7" t="e">
        <f ca="1">SUMPRODUCT((WEEKDAY(ROW(INDIRECT($E97&amp;":"&amp;$F97)))=données!$AB$1)*1)</f>
        <v>#REF!</v>
      </c>
      <c r="N97" s="7" t="e">
        <f ca="1">SUMPRODUCT((WEEKDAY(ROW(INDIRECT($E97&amp;":"&amp;$F97)))=données!$AC$1)*1)</f>
        <v>#REF!</v>
      </c>
      <c r="O97" s="7" t="e">
        <f ca="1">SUMPRODUCT((WEEKDAY(ROW(INDIRECT($E97&amp;":"&amp;$F97)))=données!$W$1)*1)</f>
        <v>#REF!</v>
      </c>
      <c r="P97" s="7">
        <f>SUMPRODUCT((JF&gt;=E97)*(JF&lt;=F97))</f>
        <v>0</v>
      </c>
    </row>
    <row r="98" spans="5:16" x14ac:dyDescent="0.25">
      <c r="E98" s="1"/>
      <c r="F98" s="1"/>
      <c r="H98" s="7" t="e">
        <f t="shared" ca="1" si="124"/>
        <v>#REF!</v>
      </c>
      <c r="I98" s="18" t="e">
        <f ca="1">SUMPRODUCT((WEEKDAY(ROW(INDIRECT($E98&amp;":"&amp;$F98)))=données!$X$1)*1)</f>
        <v>#REF!</v>
      </c>
      <c r="J98" s="7" t="e">
        <f ca="1">SUMPRODUCT((WEEKDAY(ROW(INDIRECT($E98&amp;":"&amp;$F98)))=données!$Y$1)*1)</f>
        <v>#REF!</v>
      </c>
      <c r="K98" s="7" t="e">
        <f ca="1">SUMPRODUCT((WEEKDAY(ROW(INDIRECT($E98&amp;":"&amp;$F98)))=données!$Z$1)*1)</f>
        <v>#REF!</v>
      </c>
      <c r="L98" s="7" t="e">
        <f ca="1">SUMPRODUCT((WEEKDAY(ROW(INDIRECT($E98&amp;":"&amp;$F98)))=données!$AA$1)*1)</f>
        <v>#REF!</v>
      </c>
      <c r="M98" s="7" t="e">
        <f ca="1">SUMPRODUCT((WEEKDAY(ROW(INDIRECT($E98&amp;":"&amp;$F98)))=données!$AB$1)*1)</f>
        <v>#REF!</v>
      </c>
      <c r="N98" s="7" t="e">
        <f ca="1">SUMPRODUCT((WEEKDAY(ROW(INDIRECT($E98&amp;":"&amp;$F98)))=données!$AC$1)*1)</f>
        <v>#REF!</v>
      </c>
      <c r="O98" s="7" t="e">
        <f ca="1">SUMPRODUCT((WEEKDAY(ROW(INDIRECT($E98&amp;":"&amp;$F98)))=données!$W$1)*1)</f>
        <v>#REF!</v>
      </c>
      <c r="P98" s="7">
        <f>SUMPRODUCT((JF&gt;=E98)*(JF&lt;=F98))</f>
        <v>0</v>
      </c>
    </row>
    <row r="99" spans="5:16" x14ac:dyDescent="0.25">
      <c r="E99" s="1"/>
      <c r="F99" s="1"/>
      <c r="H99" s="7" t="e">
        <f t="shared" ca="1" si="124"/>
        <v>#REF!</v>
      </c>
      <c r="I99" s="18" t="e">
        <f ca="1">SUMPRODUCT((WEEKDAY(ROW(INDIRECT($E99&amp;":"&amp;$F99)))=données!$X$1)*1)</f>
        <v>#REF!</v>
      </c>
      <c r="J99" s="7" t="e">
        <f ca="1">SUMPRODUCT((WEEKDAY(ROW(INDIRECT($E99&amp;":"&amp;$F99)))=données!$Y$1)*1)</f>
        <v>#REF!</v>
      </c>
      <c r="K99" s="7" t="e">
        <f ca="1">SUMPRODUCT((WEEKDAY(ROW(INDIRECT($E99&amp;":"&amp;$F99)))=données!$Z$1)*1)</f>
        <v>#REF!</v>
      </c>
      <c r="L99" s="7" t="e">
        <f ca="1">SUMPRODUCT((WEEKDAY(ROW(INDIRECT($E99&amp;":"&amp;$F99)))=données!$AA$1)*1)</f>
        <v>#REF!</v>
      </c>
      <c r="M99" s="7" t="e">
        <f ca="1">SUMPRODUCT((WEEKDAY(ROW(INDIRECT($E99&amp;":"&amp;$F99)))=données!$AB$1)*1)</f>
        <v>#REF!</v>
      </c>
      <c r="N99" s="7" t="e">
        <f ca="1">SUMPRODUCT((WEEKDAY(ROW(INDIRECT($E99&amp;":"&amp;$F99)))=données!$AC$1)*1)</f>
        <v>#REF!</v>
      </c>
      <c r="O99" s="7" t="e">
        <f ca="1">SUMPRODUCT((WEEKDAY(ROW(INDIRECT($E99&amp;":"&amp;$F99)))=données!$W$1)*1)</f>
        <v>#REF!</v>
      </c>
      <c r="P99" s="7">
        <f>SUMPRODUCT((JF&gt;=E99)*(JF&lt;=F99))</f>
        <v>0</v>
      </c>
    </row>
    <row r="100" spans="5:16" x14ac:dyDescent="0.25">
      <c r="E100" s="1"/>
      <c r="F100" s="1"/>
      <c r="H100" s="7" t="e">
        <f t="shared" ca="1" si="124"/>
        <v>#REF!</v>
      </c>
      <c r="I100" s="18" t="e">
        <f ca="1">SUMPRODUCT((WEEKDAY(ROW(INDIRECT($E100&amp;":"&amp;$F100)))=données!$X$1)*1)</f>
        <v>#REF!</v>
      </c>
      <c r="J100" s="7" t="e">
        <f ca="1">SUMPRODUCT((WEEKDAY(ROW(INDIRECT($E100&amp;":"&amp;$F100)))=données!$Y$1)*1)</f>
        <v>#REF!</v>
      </c>
      <c r="K100" s="7" t="e">
        <f ca="1">SUMPRODUCT((WEEKDAY(ROW(INDIRECT($E100&amp;":"&amp;$F100)))=données!$Z$1)*1)</f>
        <v>#REF!</v>
      </c>
      <c r="L100" s="7" t="e">
        <f ca="1">SUMPRODUCT((WEEKDAY(ROW(INDIRECT($E100&amp;":"&amp;$F100)))=données!$AA$1)*1)</f>
        <v>#REF!</v>
      </c>
      <c r="M100" s="7" t="e">
        <f ca="1">SUMPRODUCT((WEEKDAY(ROW(INDIRECT($E100&amp;":"&amp;$F100)))=données!$AB$1)*1)</f>
        <v>#REF!</v>
      </c>
      <c r="N100" s="7" t="e">
        <f ca="1">SUMPRODUCT((WEEKDAY(ROW(INDIRECT($E100&amp;":"&amp;$F100)))=données!$AC$1)*1)</f>
        <v>#REF!</v>
      </c>
      <c r="O100" s="7" t="e">
        <f ca="1">SUMPRODUCT((WEEKDAY(ROW(INDIRECT($E100&amp;":"&amp;$F100)))=données!$W$1)*1)</f>
        <v>#REF!</v>
      </c>
      <c r="P100" s="7">
        <f>SUMPRODUCT((JF&gt;=E100)*(JF&lt;=F100))</f>
        <v>0</v>
      </c>
    </row>
    <row r="101" spans="5:16" x14ac:dyDescent="0.25">
      <c r="E101" s="1"/>
      <c r="F101" s="1"/>
      <c r="H101" s="7" t="e">
        <f t="shared" ca="1" si="124"/>
        <v>#REF!</v>
      </c>
      <c r="I101" s="18" t="e">
        <f ca="1">SUMPRODUCT((WEEKDAY(ROW(INDIRECT($E101&amp;":"&amp;$F101)))=données!$X$1)*1)</f>
        <v>#REF!</v>
      </c>
      <c r="J101" s="7" t="e">
        <f ca="1">SUMPRODUCT((WEEKDAY(ROW(INDIRECT($E101&amp;":"&amp;$F101)))=données!$Y$1)*1)</f>
        <v>#REF!</v>
      </c>
      <c r="K101" s="7" t="e">
        <f ca="1">SUMPRODUCT((WEEKDAY(ROW(INDIRECT($E101&amp;":"&amp;$F101)))=données!$Z$1)*1)</f>
        <v>#REF!</v>
      </c>
      <c r="L101" s="7" t="e">
        <f ca="1">SUMPRODUCT((WEEKDAY(ROW(INDIRECT($E101&amp;":"&amp;$F101)))=données!$AA$1)*1)</f>
        <v>#REF!</v>
      </c>
      <c r="M101" s="7" t="e">
        <f ca="1">SUMPRODUCT((WEEKDAY(ROW(INDIRECT($E101&amp;":"&amp;$F101)))=données!$AB$1)*1)</f>
        <v>#REF!</v>
      </c>
      <c r="N101" s="7" t="e">
        <f ca="1">SUMPRODUCT((WEEKDAY(ROW(INDIRECT($E101&amp;":"&amp;$F101)))=données!$AC$1)*1)</f>
        <v>#REF!</v>
      </c>
      <c r="O101" s="7" t="e">
        <f ca="1">SUMPRODUCT((WEEKDAY(ROW(INDIRECT($E101&amp;":"&amp;$F101)))=données!$W$1)*1)</f>
        <v>#REF!</v>
      </c>
      <c r="P101" s="7">
        <f>SUMPRODUCT((JF&gt;=E101)*(JF&lt;=F101))</f>
        <v>0</v>
      </c>
    </row>
    <row r="102" spans="5:16" x14ac:dyDescent="0.25">
      <c r="E102" s="1"/>
      <c r="F102" s="1"/>
      <c r="H102" s="7" t="e">
        <f t="shared" ca="1" si="124"/>
        <v>#REF!</v>
      </c>
      <c r="I102" s="18" t="e">
        <f ca="1">SUMPRODUCT((WEEKDAY(ROW(INDIRECT($E102&amp;":"&amp;$F102)))=données!$X$1)*1)</f>
        <v>#REF!</v>
      </c>
      <c r="J102" s="7" t="e">
        <f ca="1">SUMPRODUCT((WEEKDAY(ROW(INDIRECT($E102&amp;":"&amp;$F102)))=données!$Y$1)*1)</f>
        <v>#REF!</v>
      </c>
      <c r="K102" s="7" t="e">
        <f ca="1">SUMPRODUCT((WEEKDAY(ROW(INDIRECT($E102&amp;":"&amp;$F102)))=données!$Z$1)*1)</f>
        <v>#REF!</v>
      </c>
      <c r="L102" s="7" t="e">
        <f ca="1">SUMPRODUCT((WEEKDAY(ROW(INDIRECT($E102&amp;":"&amp;$F102)))=données!$AA$1)*1)</f>
        <v>#REF!</v>
      </c>
      <c r="M102" s="7" t="e">
        <f ca="1">SUMPRODUCT((WEEKDAY(ROW(INDIRECT($E102&amp;":"&amp;$F102)))=données!$AB$1)*1)</f>
        <v>#REF!</v>
      </c>
      <c r="N102" s="7" t="e">
        <f ca="1">SUMPRODUCT((WEEKDAY(ROW(INDIRECT($E102&amp;":"&amp;$F102)))=données!$AC$1)*1)</f>
        <v>#REF!</v>
      </c>
      <c r="O102" s="7" t="e">
        <f ca="1">SUMPRODUCT((WEEKDAY(ROW(INDIRECT($E102&amp;":"&amp;$F102)))=données!$W$1)*1)</f>
        <v>#REF!</v>
      </c>
      <c r="P102" s="7">
        <f>SUMPRODUCT((JF&gt;=E102)*(JF&lt;=F102))</f>
        <v>0</v>
      </c>
    </row>
    <row r="103" spans="5:16" x14ac:dyDescent="0.25">
      <c r="E103" s="1"/>
      <c r="F103" s="1"/>
      <c r="H103" s="7" t="e">
        <f t="shared" ca="1" si="124"/>
        <v>#REF!</v>
      </c>
      <c r="I103" s="18" t="e">
        <f ca="1">SUMPRODUCT((WEEKDAY(ROW(INDIRECT($E103&amp;":"&amp;$F103)))=données!$X$1)*1)</f>
        <v>#REF!</v>
      </c>
      <c r="J103" s="7" t="e">
        <f ca="1">SUMPRODUCT((WEEKDAY(ROW(INDIRECT($E103&amp;":"&amp;$F103)))=données!$Y$1)*1)</f>
        <v>#REF!</v>
      </c>
      <c r="K103" s="7" t="e">
        <f ca="1">SUMPRODUCT((WEEKDAY(ROW(INDIRECT($E103&amp;":"&amp;$F103)))=données!$Z$1)*1)</f>
        <v>#REF!</v>
      </c>
      <c r="L103" s="7" t="e">
        <f ca="1">SUMPRODUCT((WEEKDAY(ROW(INDIRECT($E103&amp;":"&amp;$F103)))=données!$AA$1)*1)</f>
        <v>#REF!</v>
      </c>
      <c r="M103" s="7" t="e">
        <f ca="1">SUMPRODUCT((WEEKDAY(ROW(INDIRECT($E103&amp;":"&amp;$F103)))=données!$AB$1)*1)</f>
        <v>#REF!</v>
      </c>
      <c r="N103" s="7" t="e">
        <f ca="1">SUMPRODUCT((WEEKDAY(ROW(INDIRECT($E103&amp;":"&amp;$F103)))=données!$AC$1)*1)</f>
        <v>#REF!</v>
      </c>
      <c r="O103" s="7" t="e">
        <f ca="1">SUMPRODUCT((WEEKDAY(ROW(INDIRECT($E103&amp;":"&amp;$F103)))=données!$W$1)*1)</f>
        <v>#REF!</v>
      </c>
      <c r="P103" s="7">
        <f>SUMPRODUCT((JF&gt;=E103)*(JF&lt;=F103))</f>
        <v>0</v>
      </c>
    </row>
    <row r="104" spans="5:16" x14ac:dyDescent="0.25">
      <c r="E104" s="1"/>
      <c r="F104" s="1"/>
      <c r="H104" s="7" t="e">
        <f t="shared" ca="1" si="124"/>
        <v>#REF!</v>
      </c>
      <c r="I104" s="18" t="e">
        <f ca="1">SUMPRODUCT((WEEKDAY(ROW(INDIRECT($E104&amp;":"&amp;$F104)))=données!$X$1)*1)</f>
        <v>#REF!</v>
      </c>
      <c r="J104" s="7" t="e">
        <f ca="1">SUMPRODUCT((WEEKDAY(ROW(INDIRECT($E104&amp;":"&amp;$F104)))=données!$Y$1)*1)</f>
        <v>#REF!</v>
      </c>
      <c r="K104" s="7" t="e">
        <f ca="1">SUMPRODUCT((WEEKDAY(ROW(INDIRECT($E104&amp;":"&amp;$F104)))=données!$Z$1)*1)</f>
        <v>#REF!</v>
      </c>
      <c r="L104" s="7" t="e">
        <f ca="1">SUMPRODUCT((WEEKDAY(ROW(INDIRECT($E104&amp;":"&amp;$F104)))=données!$AA$1)*1)</f>
        <v>#REF!</v>
      </c>
      <c r="M104" s="7" t="e">
        <f ca="1">SUMPRODUCT((WEEKDAY(ROW(INDIRECT($E104&amp;":"&amp;$F104)))=données!$AB$1)*1)</f>
        <v>#REF!</v>
      </c>
      <c r="N104" s="7" t="e">
        <f ca="1">SUMPRODUCT((WEEKDAY(ROW(INDIRECT($E104&amp;":"&amp;$F104)))=données!$AC$1)*1)</f>
        <v>#REF!</v>
      </c>
      <c r="O104" s="7" t="e">
        <f ca="1">SUMPRODUCT((WEEKDAY(ROW(INDIRECT($E104&amp;":"&amp;$F104)))=données!$W$1)*1)</f>
        <v>#REF!</v>
      </c>
      <c r="P104" s="7">
        <f>SUMPRODUCT((JF&gt;=E104)*(JF&lt;=F104))</f>
        <v>0</v>
      </c>
    </row>
    <row r="105" spans="5:16" x14ac:dyDescent="0.25">
      <c r="E105" s="1"/>
      <c r="F105" s="1"/>
      <c r="H105" s="7" t="e">
        <f t="shared" ca="1" si="124"/>
        <v>#REF!</v>
      </c>
      <c r="I105" s="18" t="e">
        <f ca="1">SUMPRODUCT((WEEKDAY(ROW(INDIRECT($E105&amp;":"&amp;$F105)))=données!$X$1)*1)</f>
        <v>#REF!</v>
      </c>
      <c r="J105" s="7" t="e">
        <f ca="1">SUMPRODUCT((WEEKDAY(ROW(INDIRECT($E105&amp;":"&amp;$F105)))=données!$Y$1)*1)</f>
        <v>#REF!</v>
      </c>
      <c r="K105" s="7" t="e">
        <f ca="1">SUMPRODUCT((WEEKDAY(ROW(INDIRECT($E105&amp;":"&amp;$F105)))=données!$Z$1)*1)</f>
        <v>#REF!</v>
      </c>
      <c r="L105" s="7" t="e">
        <f ca="1">SUMPRODUCT((WEEKDAY(ROW(INDIRECT($E105&amp;":"&amp;$F105)))=données!$AA$1)*1)</f>
        <v>#REF!</v>
      </c>
      <c r="M105" s="7" t="e">
        <f ca="1">SUMPRODUCT((WEEKDAY(ROW(INDIRECT($E105&amp;":"&amp;$F105)))=données!$AB$1)*1)</f>
        <v>#REF!</v>
      </c>
      <c r="N105" s="7" t="e">
        <f ca="1">SUMPRODUCT((WEEKDAY(ROW(INDIRECT($E105&amp;":"&amp;$F105)))=données!$AC$1)*1)</f>
        <v>#REF!</v>
      </c>
      <c r="O105" s="7" t="e">
        <f ca="1">SUMPRODUCT((WEEKDAY(ROW(INDIRECT($E105&amp;":"&amp;$F105)))=données!$W$1)*1)</f>
        <v>#REF!</v>
      </c>
      <c r="P105" s="7">
        <f>SUMPRODUCT((JF&gt;=E105)*(JF&lt;=F105))</f>
        <v>0</v>
      </c>
    </row>
    <row r="106" spans="5:16" x14ac:dyDescent="0.25">
      <c r="E106" s="1"/>
      <c r="F106" s="1"/>
      <c r="H106" s="7" t="e">
        <f t="shared" ca="1" si="124"/>
        <v>#REF!</v>
      </c>
      <c r="I106" s="18" t="e">
        <f ca="1">SUMPRODUCT((WEEKDAY(ROW(INDIRECT($E106&amp;":"&amp;$F106)))=données!$X$1)*1)</f>
        <v>#REF!</v>
      </c>
      <c r="J106" s="7" t="e">
        <f ca="1">SUMPRODUCT((WEEKDAY(ROW(INDIRECT($E106&amp;":"&amp;$F106)))=données!$Y$1)*1)</f>
        <v>#REF!</v>
      </c>
      <c r="K106" s="7" t="e">
        <f ca="1">SUMPRODUCT((WEEKDAY(ROW(INDIRECT($E106&amp;":"&amp;$F106)))=données!$Z$1)*1)</f>
        <v>#REF!</v>
      </c>
      <c r="L106" s="7" t="e">
        <f ca="1">SUMPRODUCT((WEEKDAY(ROW(INDIRECT($E106&amp;":"&amp;$F106)))=données!$AA$1)*1)</f>
        <v>#REF!</v>
      </c>
      <c r="M106" s="7" t="e">
        <f ca="1">SUMPRODUCT((WEEKDAY(ROW(INDIRECT($E106&amp;":"&amp;$F106)))=données!$AB$1)*1)</f>
        <v>#REF!</v>
      </c>
      <c r="N106" s="7" t="e">
        <f ca="1">SUMPRODUCT((WEEKDAY(ROW(INDIRECT($E106&amp;":"&amp;$F106)))=données!$AC$1)*1)</f>
        <v>#REF!</v>
      </c>
      <c r="O106" s="7" t="e">
        <f ca="1">SUMPRODUCT((WEEKDAY(ROW(INDIRECT($E106&amp;":"&amp;$F106)))=données!$W$1)*1)</f>
        <v>#REF!</v>
      </c>
      <c r="P106" s="7">
        <f>SUMPRODUCT((JF&gt;=E106)*(JF&lt;=F106))</f>
        <v>0</v>
      </c>
    </row>
    <row r="107" spans="5:16" x14ac:dyDescent="0.25">
      <c r="E107" s="1"/>
      <c r="F107" s="1"/>
      <c r="H107" s="7" t="e">
        <f t="shared" ca="1" si="124"/>
        <v>#REF!</v>
      </c>
      <c r="I107" s="18" t="e">
        <f ca="1">SUMPRODUCT((WEEKDAY(ROW(INDIRECT($E107&amp;":"&amp;$F107)))=données!$X$1)*1)</f>
        <v>#REF!</v>
      </c>
      <c r="J107" s="7" t="e">
        <f ca="1">SUMPRODUCT((WEEKDAY(ROW(INDIRECT($E107&amp;":"&amp;$F107)))=données!$Y$1)*1)</f>
        <v>#REF!</v>
      </c>
      <c r="K107" s="7" t="e">
        <f ca="1">SUMPRODUCT((WEEKDAY(ROW(INDIRECT($E107&amp;":"&amp;$F107)))=données!$Z$1)*1)</f>
        <v>#REF!</v>
      </c>
      <c r="L107" s="7" t="e">
        <f ca="1">SUMPRODUCT((WEEKDAY(ROW(INDIRECT($E107&amp;":"&amp;$F107)))=données!$AA$1)*1)</f>
        <v>#REF!</v>
      </c>
      <c r="M107" s="7" t="e">
        <f ca="1">SUMPRODUCT((WEEKDAY(ROW(INDIRECT($E107&amp;":"&amp;$F107)))=données!$AB$1)*1)</f>
        <v>#REF!</v>
      </c>
      <c r="N107" s="7" t="e">
        <f ca="1">SUMPRODUCT((WEEKDAY(ROW(INDIRECT($E107&amp;":"&amp;$F107)))=données!$AC$1)*1)</f>
        <v>#REF!</v>
      </c>
      <c r="O107" s="7" t="e">
        <f ca="1">SUMPRODUCT((WEEKDAY(ROW(INDIRECT($E107&amp;":"&amp;$F107)))=données!$W$1)*1)</f>
        <v>#REF!</v>
      </c>
      <c r="P107" s="7">
        <f>SUMPRODUCT((JF&gt;=E107)*(JF&lt;=F107))</f>
        <v>0</v>
      </c>
    </row>
    <row r="108" spans="5:16" x14ac:dyDescent="0.25">
      <c r="E108" s="1"/>
      <c r="F108" s="1"/>
      <c r="H108" s="7" t="e">
        <f t="shared" ca="1" si="124"/>
        <v>#REF!</v>
      </c>
      <c r="I108" s="18" t="e">
        <f ca="1">SUMPRODUCT((WEEKDAY(ROW(INDIRECT($E108&amp;":"&amp;$F108)))=données!$X$1)*1)</f>
        <v>#REF!</v>
      </c>
      <c r="J108" s="7" t="e">
        <f ca="1">SUMPRODUCT((WEEKDAY(ROW(INDIRECT($E108&amp;":"&amp;$F108)))=données!$Y$1)*1)</f>
        <v>#REF!</v>
      </c>
      <c r="K108" s="7" t="e">
        <f ca="1">SUMPRODUCT((WEEKDAY(ROW(INDIRECT($E108&amp;":"&amp;$F108)))=données!$Z$1)*1)</f>
        <v>#REF!</v>
      </c>
      <c r="L108" s="7" t="e">
        <f ca="1">SUMPRODUCT((WEEKDAY(ROW(INDIRECT($E108&amp;":"&amp;$F108)))=données!$AA$1)*1)</f>
        <v>#REF!</v>
      </c>
      <c r="M108" s="7" t="e">
        <f ca="1">SUMPRODUCT((WEEKDAY(ROW(INDIRECT($E108&amp;":"&amp;$F108)))=données!$AB$1)*1)</f>
        <v>#REF!</v>
      </c>
      <c r="N108" s="7" t="e">
        <f ca="1">SUMPRODUCT((WEEKDAY(ROW(INDIRECT($E108&amp;":"&amp;$F108)))=données!$AC$1)*1)</f>
        <v>#REF!</v>
      </c>
      <c r="O108" s="7" t="e">
        <f ca="1">SUMPRODUCT((WEEKDAY(ROW(INDIRECT($E108&amp;":"&amp;$F108)))=données!$W$1)*1)</f>
        <v>#REF!</v>
      </c>
      <c r="P108" s="7">
        <f>SUMPRODUCT((JF&gt;=E108)*(JF&lt;=F108))</f>
        <v>0</v>
      </c>
    </row>
    <row r="109" spans="5:16" x14ac:dyDescent="0.25">
      <c r="E109" s="1"/>
      <c r="F109" s="1"/>
      <c r="H109" s="7" t="e">
        <f t="shared" ca="1" si="124"/>
        <v>#REF!</v>
      </c>
      <c r="I109" s="18" t="e">
        <f ca="1">SUMPRODUCT((WEEKDAY(ROW(INDIRECT($E109&amp;":"&amp;$F109)))=données!$X$1)*1)</f>
        <v>#REF!</v>
      </c>
      <c r="J109" s="7" t="e">
        <f ca="1">SUMPRODUCT((WEEKDAY(ROW(INDIRECT($E109&amp;":"&amp;$F109)))=données!$Y$1)*1)</f>
        <v>#REF!</v>
      </c>
      <c r="K109" s="7" t="e">
        <f ca="1">SUMPRODUCT((WEEKDAY(ROW(INDIRECT($E109&amp;":"&amp;$F109)))=données!$Z$1)*1)</f>
        <v>#REF!</v>
      </c>
      <c r="L109" s="7" t="e">
        <f ca="1">SUMPRODUCT((WEEKDAY(ROW(INDIRECT($E109&amp;":"&amp;$F109)))=données!$AA$1)*1)</f>
        <v>#REF!</v>
      </c>
      <c r="M109" s="7" t="e">
        <f ca="1">SUMPRODUCT((WEEKDAY(ROW(INDIRECT($E109&amp;":"&amp;$F109)))=données!$AB$1)*1)</f>
        <v>#REF!</v>
      </c>
      <c r="N109" s="7" t="e">
        <f ca="1">SUMPRODUCT((WEEKDAY(ROW(INDIRECT($E109&amp;":"&amp;$F109)))=données!$AC$1)*1)</f>
        <v>#REF!</v>
      </c>
      <c r="O109" s="7" t="e">
        <f ca="1">SUMPRODUCT((WEEKDAY(ROW(INDIRECT($E109&amp;":"&amp;$F109)))=données!$W$1)*1)</f>
        <v>#REF!</v>
      </c>
      <c r="P109" s="7">
        <f>SUMPRODUCT((JF&gt;=E109)*(JF&lt;=F109))</f>
        <v>0</v>
      </c>
    </row>
    <row r="110" spans="5:16" x14ac:dyDescent="0.25">
      <c r="E110" s="1"/>
      <c r="F110" s="1"/>
      <c r="H110" s="7" t="e">
        <f t="shared" ca="1" si="124"/>
        <v>#REF!</v>
      </c>
      <c r="I110" s="18" t="e">
        <f ca="1">SUMPRODUCT((WEEKDAY(ROW(INDIRECT($E110&amp;":"&amp;$F110)))=données!$X$1)*1)</f>
        <v>#REF!</v>
      </c>
      <c r="J110" s="7" t="e">
        <f ca="1">SUMPRODUCT((WEEKDAY(ROW(INDIRECT($E110&amp;":"&amp;$F110)))=données!$Y$1)*1)</f>
        <v>#REF!</v>
      </c>
      <c r="K110" s="7" t="e">
        <f ca="1">SUMPRODUCT((WEEKDAY(ROW(INDIRECT($E110&amp;":"&amp;$F110)))=données!$Z$1)*1)</f>
        <v>#REF!</v>
      </c>
      <c r="L110" s="7" t="e">
        <f ca="1">SUMPRODUCT((WEEKDAY(ROW(INDIRECT($E110&amp;":"&amp;$F110)))=données!$AA$1)*1)</f>
        <v>#REF!</v>
      </c>
      <c r="M110" s="7" t="e">
        <f ca="1">SUMPRODUCT((WEEKDAY(ROW(INDIRECT($E110&amp;":"&amp;$F110)))=données!$AB$1)*1)</f>
        <v>#REF!</v>
      </c>
      <c r="N110" s="7" t="e">
        <f ca="1">SUMPRODUCT((WEEKDAY(ROW(INDIRECT($E110&amp;":"&amp;$F110)))=données!$AC$1)*1)</f>
        <v>#REF!</v>
      </c>
      <c r="O110" s="7" t="e">
        <f ca="1">SUMPRODUCT((WEEKDAY(ROW(INDIRECT($E110&amp;":"&amp;$F110)))=données!$W$1)*1)</f>
        <v>#REF!</v>
      </c>
      <c r="P110" s="7">
        <f>SUMPRODUCT((JF&gt;=E110)*(JF&lt;=F110))</f>
        <v>0</v>
      </c>
    </row>
    <row r="111" spans="5:16" x14ac:dyDescent="0.25">
      <c r="E111" s="1"/>
      <c r="F111" s="1"/>
      <c r="H111" s="7" t="e">
        <f t="shared" ca="1" si="124"/>
        <v>#REF!</v>
      </c>
      <c r="I111" s="18" t="e">
        <f ca="1">SUMPRODUCT((WEEKDAY(ROW(INDIRECT($E111&amp;":"&amp;$F111)))=données!$X$1)*1)</f>
        <v>#REF!</v>
      </c>
      <c r="J111" s="7" t="e">
        <f ca="1">SUMPRODUCT((WEEKDAY(ROW(INDIRECT($E111&amp;":"&amp;$F111)))=données!$Y$1)*1)</f>
        <v>#REF!</v>
      </c>
      <c r="K111" s="7" t="e">
        <f ca="1">SUMPRODUCT((WEEKDAY(ROW(INDIRECT($E111&amp;":"&amp;$F111)))=données!$Z$1)*1)</f>
        <v>#REF!</v>
      </c>
      <c r="L111" s="7" t="e">
        <f ca="1">SUMPRODUCT((WEEKDAY(ROW(INDIRECT($E111&amp;":"&amp;$F111)))=données!$AA$1)*1)</f>
        <v>#REF!</v>
      </c>
      <c r="M111" s="7" t="e">
        <f ca="1">SUMPRODUCT((WEEKDAY(ROW(INDIRECT($E111&amp;":"&amp;$F111)))=données!$AB$1)*1)</f>
        <v>#REF!</v>
      </c>
      <c r="N111" s="7" t="e">
        <f ca="1">SUMPRODUCT((WEEKDAY(ROW(INDIRECT($E111&amp;":"&amp;$F111)))=données!$AC$1)*1)</f>
        <v>#REF!</v>
      </c>
      <c r="O111" s="7" t="e">
        <f ca="1">SUMPRODUCT((WEEKDAY(ROW(INDIRECT($E111&amp;":"&amp;$F111)))=données!$W$1)*1)</f>
        <v>#REF!</v>
      </c>
      <c r="P111" s="7">
        <f>SUMPRODUCT((JF&gt;=E111)*(JF&lt;=F111))</f>
        <v>0</v>
      </c>
    </row>
    <row r="112" spans="5:16" x14ac:dyDescent="0.25">
      <c r="E112" s="1"/>
      <c r="F112" s="1"/>
      <c r="H112" s="7" t="e">
        <f t="shared" ca="1" si="124"/>
        <v>#REF!</v>
      </c>
      <c r="I112" s="18" t="e">
        <f ca="1">SUMPRODUCT((WEEKDAY(ROW(INDIRECT($E112&amp;":"&amp;$F112)))=données!$X$1)*1)</f>
        <v>#REF!</v>
      </c>
      <c r="J112" s="7" t="e">
        <f ca="1">SUMPRODUCT((WEEKDAY(ROW(INDIRECT($E112&amp;":"&amp;$F112)))=données!$Y$1)*1)</f>
        <v>#REF!</v>
      </c>
      <c r="K112" s="7" t="e">
        <f ca="1">SUMPRODUCT((WEEKDAY(ROW(INDIRECT($E112&amp;":"&amp;$F112)))=données!$Z$1)*1)</f>
        <v>#REF!</v>
      </c>
      <c r="L112" s="7" t="e">
        <f ca="1">SUMPRODUCT((WEEKDAY(ROW(INDIRECT($E112&amp;":"&amp;$F112)))=données!$AA$1)*1)</f>
        <v>#REF!</v>
      </c>
      <c r="M112" s="7" t="e">
        <f ca="1">SUMPRODUCT((WEEKDAY(ROW(INDIRECT($E112&amp;":"&amp;$F112)))=données!$AB$1)*1)</f>
        <v>#REF!</v>
      </c>
      <c r="N112" s="7" t="e">
        <f ca="1">SUMPRODUCT((WEEKDAY(ROW(INDIRECT($E112&amp;":"&amp;$F112)))=données!$AC$1)*1)</f>
        <v>#REF!</v>
      </c>
      <c r="O112" s="7" t="e">
        <f ca="1">SUMPRODUCT((WEEKDAY(ROW(INDIRECT($E112&amp;":"&amp;$F112)))=données!$W$1)*1)</f>
        <v>#REF!</v>
      </c>
      <c r="P112" s="7">
        <f>SUMPRODUCT((JF&gt;=E112)*(JF&lt;=F112))</f>
        <v>0</v>
      </c>
    </row>
    <row r="113" spans="5:16" x14ac:dyDescent="0.25">
      <c r="E113" s="1"/>
      <c r="F113" s="1"/>
      <c r="H113" s="7" t="e">
        <f t="shared" ca="1" si="124"/>
        <v>#REF!</v>
      </c>
      <c r="I113" s="18" t="e">
        <f ca="1">SUMPRODUCT((WEEKDAY(ROW(INDIRECT($E113&amp;":"&amp;$F113)))=données!$X$1)*1)</f>
        <v>#REF!</v>
      </c>
      <c r="J113" s="7" t="e">
        <f ca="1">SUMPRODUCT((WEEKDAY(ROW(INDIRECT($E113&amp;":"&amp;$F113)))=données!$Y$1)*1)</f>
        <v>#REF!</v>
      </c>
      <c r="K113" s="7" t="e">
        <f ca="1">SUMPRODUCT((WEEKDAY(ROW(INDIRECT($E113&amp;":"&amp;$F113)))=données!$Z$1)*1)</f>
        <v>#REF!</v>
      </c>
      <c r="L113" s="7" t="e">
        <f ca="1">SUMPRODUCT((WEEKDAY(ROW(INDIRECT($E113&amp;":"&amp;$F113)))=données!$AA$1)*1)</f>
        <v>#REF!</v>
      </c>
      <c r="M113" s="7" t="e">
        <f ca="1">SUMPRODUCT((WEEKDAY(ROW(INDIRECT($E113&amp;":"&amp;$F113)))=données!$AB$1)*1)</f>
        <v>#REF!</v>
      </c>
      <c r="N113" s="7" t="e">
        <f ca="1">SUMPRODUCT((WEEKDAY(ROW(INDIRECT($E113&amp;":"&amp;$F113)))=données!$AC$1)*1)</f>
        <v>#REF!</v>
      </c>
      <c r="O113" s="7" t="e">
        <f ca="1">SUMPRODUCT((WEEKDAY(ROW(INDIRECT($E113&amp;":"&amp;$F113)))=données!$W$1)*1)</f>
        <v>#REF!</v>
      </c>
      <c r="P113" s="7">
        <f>SUMPRODUCT((JF&gt;=E113)*(JF&lt;=F113))</f>
        <v>0</v>
      </c>
    </row>
    <row r="114" spans="5:16" x14ac:dyDescent="0.25">
      <c r="E114" s="1"/>
      <c r="F114" s="1"/>
      <c r="H114" s="7" t="e">
        <f t="shared" ca="1" si="124"/>
        <v>#REF!</v>
      </c>
      <c r="I114" s="18" t="e">
        <f ca="1">SUMPRODUCT((WEEKDAY(ROW(INDIRECT($E114&amp;":"&amp;$F114)))=données!$X$1)*1)</f>
        <v>#REF!</v>
      </c>
      <c r="J114" s="7" t="e">
        <f ca="1">SUMPRODUCT((WEEKDAY(ROW(INDIRECT($E114&amp;":"&amp;$F114)))=données!$Y$1)*1)</f>
        <v>#REF!</v>
      </c>
      <c r="K114" s="7" t="e">
        <f ca="1">SUMPRODUCT((WEEKDAY(ROW(INDIRECT($E114&amp;":"&amp;$F114)))=données!$Z$1)*1)</f>
        <v>#REF!</v>
      </c>
      <c r="L114" s="7" t="e">
        <f ca="1">SUMPRODUCT((WEEKDAY(ROW(INDIRECT($E114&amp;":"&amp;$F114)))=données!$AA$1)*1)</f>
        <v>#REF!</v>
      </c>
      <c r="M114" s="7" t="e">
        <f ca="1">SUMPRODUCT((WEEKDAY(ROW(INDIRECT($E114&amp;":"&amp;$F114)))=données!$AB$1)*1)</f>
        <v>#REF!</v>
      </c>
      <c r="N114" s="7" t="e">
        <f ca="1">SUMPRODUCT((WEEKDAY(ROW(INDIRECT($E114&amp;":"&amp;$F114)))=données!$AC$1)*1)</f>
        <v>#REF!</v>
      </c>
      <c r="O114" s="7" t="e">
        <f ca="1">SUMPRODUCT((WEEKDAY(ROW(INDIRECT($E114&amp;":"&amp;$F114)))=données!$W$1)*1)</f>
        <v>#REF!</v>
      </c>
      <c r="P114" s="7">
        <f>SUMPRODUCT((JF&gt;=E114)*(JF&lt;=F114))</f>
        <v>0</v>
      </c>
    </row>
    <row r="115" spans="5:16" x14ac:dyDescent="0.25">
      <c r="E115" s="1"/>
      <c r="F115" s="1"/>
      <c r="H115" s="7" t="e">
        <f t="shared" ca="1" si="124"/>
        <v>#REF!</v>
      </c>
      <c r="I115" s="18" t="e">
        <f ca="1">SUMPRODUCT((WEEKDAY(ROW(INDIRECT($E115&amp;":"&amp;$F115)))=données!$X$1)*1)</f>
        <v>#REF!</v>
      </c>
      <c r="J115" s="7" t="e">
        <f ca="1">SUMPRODUCT((WEEKDAY(ROW(INDIRECT($E115&amp;":"&amp;$F115)))=données!$Y$1)*1)</f>
        <v>#REF!</v>
      </c>
      <c r="K115" s="7" t="e">
        <f ca="1">SUMPRODUCT((WEEKDAY(ROW(INDIRECT($E115&amp;":"&amp;$F115)))=données!$Z$1)*1)</f>
        <v>#REF!</v>
      </c>
      <c r="L115" s="7" t="e">
        <f ca="1">SUMPRODUCT((WEEKDAY(ROW(INDIRECT($E115&amp;":"&amp;$F115)))=données!$AA$1)*1)</f>
        <v>#REF!</v>
      </c>
      <c r="M115" s="7" t="e">
        <f ca="1">SUMPRODUCT((WEEKDAY(ROW(INDIRECT($E115&amp;":"&amp;$F115)))=données!$AB$1)*1)</f>
        <v>#REF!</v>
      </c>
      <c r="N115" s="7" t="e">
        <f ca="1">SUMPRODUCT((WEEKDAY(ROW(INDIRECT($E115&amp;":"&amp;$F115)))=données!$AC$1)*1)</f>
        <v>#REF!</v>
      </c>
      <c r="O115" s="7" t="e">
        <f ca="1">SUMPRODUCT((WEEKDAY(ROW(INDIRECT($E115&amp;":"&amp;$F115)))=données!$W$1)*1)</f>
        <v>#REF!</v>
      </c>
      <c r="P115" s="7">
        <f>SUMPRODUCT((JF&gt;=E115)*(JF&lt;=F115))</f>
        <v>0</v>
      </c>
    </row>
    <row r="116" spans="5:16" x14ac:dyDescent="0.25">
      <c r="E116" s="1"/>
      <c r="F116" s="1"/>
      <c r="H116" s="7" t="e">
        <f t="shared" ca="1" si="124"/>
        <v>#REF!</v>
      </c>
      <c r="I116" s="18" t="e">
        <f ca="1">SUMPRODUCT((WEEKDAY(ROW(INDIRECT($E116&amp;":"&amp;$F116)))=données!$X$1)*1)</f>
        <v>#REF!</v>
      </c>
      <c r="J116" s="7" t="e">
        <f ca="1">SUMPRODUCT((WEEKDAY(ROW(INDIRECT($E116&amp;":"&amp;$F116)))=données!$Y$1)*1)</f>
        <v>#REF!</v>
      </c>
      <c r="K116" s="7" t="e">
        <f ca="1">SUMPRODUCT((WEEKDAY(ROW(INDIRECT($E116&amp;":"&amp;$F116)))=données!$Z$1)*1)</f>
        <v>#REF!</v>
      </c>
      <c r="L116" s="7" t="e">
        <f ca="1">SUMPRODUCT((WEEKDAY(ROW(INDIRECT($E116&amp;":"&amp;$F116)))=données!$AA$1)*1)</f>
        <v>#REF!</v>
      </c>
      <c r="M116" s="7" t="e">
        <f ca="1">SUMPRODUCT((WEEKDAY(ROW(INDIRECT($E116&amp;":"&amp;$F116)))=données!$AB$1)*1)</f>
        <v>#REF!</v>
      </c>
      <c r="N116" s="7" t="e">
        <f ca="1">SUMPRODUCT((WEEKDAY(ROW(INDIRECT($E116&amp;":"&amp;$F116)))=données!$AC$1)*1)</f>
        <v>#REF!</v>
      </c>
      <c r="O116" s="7" t="e">
        <f ca="1">SUMPRODUCT((WEEKDAY(ROW(INDIRECT($E116&amp;":"&amp;$F116)))=données!$W$1)*1)</f>
        <v>#REF!</v>
      </c>
      <c r="P116" s="7">
        <f>SUMPRODUCT((JF&gt;=E116)*(JF&lt;=F116))</f>
        <v>0</v>
      </c>
    </row>
    <row r="117" spans="5:16" x14ac:dyDescent="0.25">
      <c r="E117" s="1"/>
      <c r="F117" s="1"/>
      <c r="H117" s="7" t="e">
        <f t="shared" ca="1" si="124"/>
        <v>#REF!</v>
      </c>
      <c r="I117" s="18" t="e">
        <f ca="1">SUMPRODUCT((WEEKDAY(ROW(INDIRECT($E117&amp;":"&amp;$F117)))=données!$X$1)*1)</f>
        <v>#REF!</v>
      </c>
      <c r="J117" s="7" t="e">
        <f ca="1">SUMPRODUCT((WEEKDAY(ROW(INDIRECT($E117&amp;":"&amp;$F117)))=données!$Y$1)*1)</f>
        <v>#REF!</v>
      </c>
      <c r="K117" s="7" t="e">
        <f ca="1">SUMPRODUCT((WEEKDAY(ROW(INDIRECT($E117&amp;":"&amp;$F117)))=données!$Z$1)*1)</f>
        <v>#REF!</v>
      </c>
      <c r="L117" s="7" t="e">
        <f ca="1">SUMPRODUCT((WEEKDAY(ROW(INDIRECT($E117&amp;":"&amp;$F117)))=données!$AA$1)*1)</f>
        <v>#REF!</v>
      </c>
      <c r="M117" s="7" t="e">
        <f ca="1">SUMPRODUCT((WEEKDAY(ROW(INDIRECT($E117&amp;":"&amp;$F117)))=données!$AB$1)*1)</f>
        <v>#REF!</v>
      </c>
      <c r="N117" s="7" t="e">
        <f ca="1">SUMPRODUCT((WEEKDAY(ROW(INDIRECT($E117&amp;":"&amp;$F117)))=données!$AC$1)*1)</f>
        <v>#REF!</v>
      </c>
      <c r="O117" s="7" t="e">
        <f ca="1">SUMPRODUCT((WEEKDAY(ROW(INDIRECT($E117&amp;":"&amp;$F117)))=données!$W$1)*1)</f>
        <v>#REF!</v>
      </c>
      <c r="P117" s="7">
        <f>SUMPRODUCT((JF&gt;=E117)*(JF&lt;=F117))</f>
        <v>0</v>
      </c>
    </row>
    <row r="118" spans="5:16" x14ac:dyDescent="0.25">
      <c r="E118" s="1"/>
      <c r="F118" s="1"/>
      <c r="H118" s="7" t="e">
        <f t="shared" ca="1" si="124"/>
        <v>#REF!</v>
      </c>
      <c r="I118" s="18" t="e">
        <f ca="1">SUMPRODUCT((WEEKDAY(ROW(INDIRECT($E118&amp;":"&amp;$F118)))=données!$X$1)*1)</f>
        <v>#REF!</v>
      </c>
      <c r="J118" s="7" t="e">
        <f ca="1">SUMPRODUCT((WEEKDAY(ROW(INDIRECT($E118&amp;":"&amp;$F118)))=données!$Y$1)*1)</f>
        <v>#REF!</v>
      </c>
      <c r="K118" s="7" t="e">
        <f ca="1">SUMPRODUCT((WEEKDAY(ROW(INDIRECT($E118&amp;":"&amp;$F118)))=données!$Z$1)*1)</f>
        <v>#REF!</v>
      </c>
      <c r="L118" s="7" t="e">
        <f ca="1">SUMPRODUCT((WEEKDAY(ROW(INDIRECT($E118&amp;":"&amp;$F118)))=données!$AA$1)*1)</f>
        <v>#REF!</v>
      </c>
      <c r="M118" s="7" t="e">
        <f ca="1">SUMPRODUCT((WEEKDAY(ROW(INDIRECT($E118&amp;":"&amp;$F118)))=données!$AB$1)*1)</f>
        <v>#REF!</v>
      </c>
      <c r="N118" s="7" t="e">
        <f ca="1">SUMPRODUCT((WEEKDAY(ROW(INDIRECT($E118&amp;":"&amp;$F118)))=données!$AC$1)*1)</f>
        <v>#REF!</v>
      </c>
      <c r="O118" s="7" t="e">
        <f ca="1">SUMPRODUCT((WEEKDAY(ROW(INDIRECT($E118&amp;":"&amp;$F118)))=données!$W$1)*1)</f>
        <v>#REF!</v>
      </c>
      <c r="P118" s="7">
        <f>SUMPRODUCT((JF&gt;=E118)*(JF&lt;=F118))</f>
        <v>0</v>
      </c>
    </row>
    <row r="119" spans="5:16" x14ac:dyDescent="0.25">
      <c r="E119" s="1"/>
      <c r="F119" s="1"/>
      <c r="H119" s="7" t="e">
        <f t="shared" ca="1" si="124"/>
        <v>#REF!</v>
      </c>
      <c r="I119" s="18" t="e">
        <f ca="1">SUMPRODUCT((WEEKDAY(ROW(INDIRECT($E119&amp;":"&amp;$F119)))=données!$X$1)*1)</f>
        <v>#REF!</v>
      </c>
      <c r="J119" s="7" t="e">
        <f ca="1">SUMPRODUCT((WEEKDAY(ROW(INDIRECT($E119&amp;":"&amp;$F119)))=données!$Y$1)*1)</f>
        <v>#REF!</v>
      </c>
      <c r="K119" s="7" t="e">
        <f ca="1">SUMPRODUCT((WEEKDAY(ROW(INDIRECT($E119&amp;":"&amp;$F119)))=données!$Z$1)*1)</f>
        <v>#REF!</v>
      </c>
      <c r="L119" s="7" t="e">
        <f ca="1">SUMPRODUCT((WEEKDAY(ROW(INDIRECT($E119&amp;":"&amp;$F119)))=données!$AA$1)*1)</f>
        <v>#REF!</v>
      </c>
      <c r="M119" s="7" t="e">
        <f ca="1">SUMPRODUCT((WEEKDAY(ROW(INDIRECT($E119&amp;":"&amp;$F119)))=données!$AB$1)*1)</f>
        <v>#REF!</v>
      </c>
      <c r="N119" s="7" t="e">
        <f ca="1">SUMPRODUCT((WEEKDAY(ROW(INDIRECT($E119&amp;":"&amp;$F119)))=données!$AC$1)*1)</f>
        <v>#REF!</v>
      </c>
      <c r="O119" s="7" t="e">
        <f ca="1">SUMPRODUCT((WEEKDAY(ROW(INDIRECT($E119&amp;":"&amp;$F119)))=données!$W$1)*1)</f>
        <v>#REF!</v>
      </c>
      <c r="P119" s="7">
        <f>SUMPRODUCT((JF&gt;=E119)*(JF&lt;=F119))</f>
        <v>0</v>
      </c>
    </row>
    <row r="120" spans="5:16" x14ac:dyDescent="0.25">
      <c r="E120" s="1"/>
      <c r="F120" s="1"/>
      <c r="H120" s="7" t="e">
        <f t="shared" ca="1" si="124"/>
        <v>#REF!</v>
      </c>
      <c r="I120" s="18" t="e">
        <f ca="1">SUMPRODUCT((WEEKDAY(ROW(INDIRECT($E120&amp;":"&amp;$F120)))=données!$X$1)*1)</f>
        <v>#REF!</v>
      </c>
      <c r="J120" s="7" t="e">
        <f ca="1">SUMPRODUCT((WEEKDAY(ROW(INDIRECT($E120&amp;":"&amp;$F120)))=données!$Y$1)*1)</f>
        <v>#REF!</v>
      </c>
      <c r="K120" s="7" t="e">
        <f ca="1">SUMPRODUCT((WEEKDAY(ROW(INDIRECT($E120&amp;":"&amp;$F120)))=données!$Z$1)*1)</f>
        <v>#REF!</v>
      </c>
      <c r="L120" s="7" t="e">
        <f ca="1">SUMPRODUCT((WEEKDAY(ROW(INDIRECT($E120&amp;":"&amp;$F120)))=données!$AA$1)*1)</f>
        <v>#REF!</v>
      </c>
      <c r="M120" s="7" t="e">
        <f ca="1">SUMPRODUCT((WEEKDAY(ROW(INDIRECT($E120&amp;":"&amp;$F120)))=données!$AB$1)*1)</f>
        <v>#REF!</v>
      </c>
      <c r="N120" s="7" t="e">
        <f ca="1">SUMPRODUCT((WEEKDAY(ROW(INDIRECT($E120&amp;":"&amp;$F120)))=données!$AC$1)*1)</f>
        <v>#REF!</v>
      </c>
      <c r="O120" s="7" t="e">
        <f ca="1">SUMPRODUCT((WEEKDAY(ROW(INDIRECT($E120&amp;":"&amp;$F120)))=données!$W$1)*1)</f>
        <v>#REF!</v>
      </c>
      <c r="P120" s="7">
        <f>SUMPRODUCT((JF&gt;=E120)*(JF&lt;=F120))</f>
        <v>0</v>
      </c>
    </row>
    <row r="121" spans="5:16" x14ac:dyDescent="0.25">
      <c r="E121" s="1"/>
      <c r="F121" s="1"/>
      <c r="H121" s="7" t="e">
        <f t="shared" ca="1" si="124"/>
        <v>#REF!</v>
      </c>
      <c r="I121" s="18" t="e">
        <f ca="1">SUMPRODUCT((WEEKDAY(ROW(INDIRECT($E121&amp;":"&amp;$F121)))=données!$X$1)*1)</f>
        <v>#REF!</v>
      </c>
      <c r="J121" s="7" t="e">
        <f ca="1">SUMPRODUCT((WEEKDAY(ROW(INDIRECT($E121&amp;":"&amp;$F121)))=données!$Y$1)*1)</f>
        <v>#REF!</v>
      </c>
      <c r="K121" s="7" t="e">
        <f ca="1">SUMPRODUCT((WEEKDAY(ROW(INDIRECT($E121&amp;":"&amp;$F121)))=données!$Z$1)*1)</f>
        <v>#REF!</v>
      </c>
      <c r="L121" s="7" t="e">
        <f ca="1">SUMPRODUCT((WEEKDAY(ROW(INDIRECT($E121&amp;":"&amp;$F121)))=données!$AA$1)*1)</f>
        <v>#REF!</v>
      </c>
      <c r="M121" s="7" t="e">
        <f ca="1">SUMPRODUCT((WEEKDAY(ROW(INDIRECT($E121&amp;":"&amp;$F121)))=données!$AB$1)*1)</f>
        <v>#REF!</v>
      </c>
      <c r="N121" s="7" t="e">
        <f ca="1">SUMPRODUCT((WEEKDAY(ROW(INDIRECT($E121&amp;":"&amp;$F121)))=données!$AC$1)*1)</f>
        <v>#REF!</v>
      </c>
      <c r="O121" s="7" t="e">
        <f ca="1">SUMPRODUCT((WEEKDAY(ROW(INDIRECT($E121&amp;":"&amp;$F121)))=données!$W$1)*1)</f>
        <v>#REF!</v>
      </c>
      <c r="P121" s="7">
        <f>SUMPRODUCT((JF&gt;=E121)*(JF&lt;=F121))</f>
        <v>0</v>
      </c>
    </row>
    <row r="122" spans="5:16" x14ac:dyDescent="0.25">
      <c r="E122" s="1"/>
      <c r="F122" s="1"/>
      <c r="H122" s="7" t="e">
        <f t="shared" ca="1" si="124"/>
        <v>#REF!</v>
      </c>
      <c r="I122" s="18" t="e">
        <f ca="1">SUMPRODUCT((WEEKDAY(ROW(INDIRECT($E122&amp;":"&amp;$F122)))=données!$X$1)*1)</f>
        <v>#REF!</v>
      </c>
      <c r="J122" s="7" t="e">
        <f ca="1">SUMPRODUCT((WEEKDAY(ROW(INDIRECT($E122&amp;":"&amp;$F122)))=données!$Y$1)*1)</f>
        <v>#REF!</v>
      </c>
      <c r="K122" s="7" t="e">
        <f ca="1">SUMPRODUCT((WEEKDAY(ROW(INDIRECT($E122&amp;":"&amp;$F122)))=données!$Z$1)*1)</f>
        <v>#REF!</v>
      </c>
      <c r="L122" s="7" t="e">
        <f ca="1">SUMPRODUCT((WEEKDAY(ROW(INDIRECT($E122&amp;":"&amp;$F122)))=données!$AA$1)*1)</f>
        <v>#REF!</v>
      </c>
      <c r="M122" s="7" t="e">
        <f ca="1">SUMPRODUCT((WEEKDAY(ROW(INDIRECT($E122&amp;":"&amp;$F122)))=données!$AB$1)*1)</f>
        <v>#REF!</v>
      </c>
      <c r="N122" s="7" t="e">
        <f ca="1">SUMPRODUCT((WEEKDAY(ROW(INDIRECT($E122&amp;":"&amp;$F122)))=données!$AC$1)*1)</f>
        <v>#REF!</v>
      </c>
      <c r="O122" s="7" t="e">
        <f ca="1">SUMPRODUCT((WEEKDAY(ROW(INDIRECT($E122&amp;":"&amp;$F122)))=données!$W$1)*1)</f>
        <v>#REF!</v>
      </c>
      <c r="P122" s="7">
        <f>SUMPRODUCT((JF&gt;=E122)*(JF&lt;=F122))</f>
        <v>0</v>
      </c>
    </row>
    <row r="123" spans="5:16" x14ac:dyDescent="0.25">
      <c r="E123" s="1"/>
      <c r="F123" s="1"/>
      <c r="H123" s="7" t="e">
        <f t="shared" ca="1" si="124"/>
        <v>#REF!</v>
      </c>
      <c r="I123" s="18" t="e">
        <f ca="1">SUMPRODUCT((WEEKDAY(ROW(INDIRECT($E123&amp;":"&amp;$F123)))=données!$X$1)*1)</f>
        <v>#REF!</v>
      </c>
      <c r="J123" s="7" t="e">
        <f ca="1">SUMPRODUCT((WEEKDAY(ROW(INDIRECT($E123&amp;":"&amp;$F123)))=données!$Y$1)*1)</f>
        <v>#REF!</v>
      </c>
      <c r="K123" s="7" t="e">
        <f ca="1">SUMPRODUCT((WEEKDAY(ROW(INDIRECT($E123&amp;":"&amp;$F123)))=données!$Z$1)*1)</f>
        <v>#REF!</v>
      </c>
      <c r="L123" s="7" t="e">
        <f ca="1">SUMPRODUCT((WEEKDAY(ROW(INDIRECT($E123&amp;":"&amp;$F123)))=données!$AA$1)*1)</f>
        <v>#REF!</v>
      </c>
      <c r="M123" s="7" t="e">
        <f ca="1">SUMPRODUCT((WEEKDAY(ROW(INDIRECT($E123&amp;":"&amp;$F123)))=données!$AB$1)*1)</f>
        <v>#REF!</v>
      </c>
      <c r="N123" s="7" t="e">
        <f ca="1">SUMPRODUCT((WEEKDAY(ROW(INDIRECT($E123&amp;":"&amp;$F123)))=données!$AC$1)*1)</f>
        <v>#REF!</v>
      </c>
      <c r="O123" s="7" t="e">
        <f ca="1">SUMPRODUCT((WEEKDAY(ROW(INDIRECT($E123&amp;":"&amp;$F123)))=données!$W$1)*1)</f>
        <v>#REF!</v>
      </c>
      <c r="P123" s="7">
        <f>SUMPRODUCT((JF&gt;=E123)*(JF&lt;=F123))</f>
        <v>0</v>
      </c>
    </row>
    <row r="124" spans="5:16" x14ac:dyDescent="0.25">
      <c r="E124" s="1"/>
      <c r="F124" s="1"/>
      <c r="H124" s="7" t="e">
        <f t="shared" ca="1" si="124"/>
        <v>#REF!</v>
      </c>
      <c r="I124" s="18" t="e">
        <f ca="1">SUMPRODUCT((WEEKDAY(ROW(INDIRECT($E124&amp;":"&amp;$F124)))=données!$X$1)*1)</f>
        <v>#REF!</v>
      </c>
      <c r="J124" s="7" t="e">
        <f ca="1">SUMPRODUCT((WEEKDAY(ROW(INDIRECT($E124&amp;":"&amp;$F124)))=données!$Y$1)*1)</f>
        <v>#REF!</v>
      </c>
      <c r="K124" s="7" t="e">
        <f ca="1">SUMPRODUCT((WEEKDAY(ROW(INDIRECT($E124&amp;":"&amp;$F124)))=données!$Z$1)*1)</f>
        <v>#REF!</v>
      </c>
      <c r="L124" s="7" t="e">
        <f ca="1">SUMPRODUCT((WEEKDAY(ROW(INDIRECT($E124&amp;":"&amp;$F124)))=données!$AA$1)*1)</f>
        <v>#REF!</v>
      </c>
      <c r="M124" s="7" t="e">
        <f ca="1">SUMPRODUCT((WEEKDAY(ROW(INDIRECT($E124&amp;":"&amp;$F124)))=données!$AB$1)*1)</f>
        <v>#REF!</v>
      </c>
      <c r="N124" s="7" t="e">
        <f ca="1">SUMPRODUCT((WEEKDAY(ROW(INDIRECT($E124&amp;":"&amp;$F124)))=données!$AC$1)*1)</f>
        <v>#REF!</v>
      </c>
      <c r="O124" s="7" t="e">
        <f ca="1">SUMPRODUCT((WEEKDAY(ROW(INDIRECT($E124&amp;":"&amp;$F124)))=données!$W$1)*1)</f>
        <v>#REF!</v>
      </c>
      <c r="P124" s="7">
        <f>SUMPRODUCT((JF&gt;=E124)*(JF&lt;=F124))</f>
        <v>0</v>
      </c>
    </row>
    <row r="125" spans="5:16" x14ac:dyDescent="0.25">
      <c r="E125" s="1"/>
      <c r="F125" s="1"/>
      <c r="H125" s="7" t="e">
        <f t="shared" ca="1" si="124"/>
        <v>#REF!</v>
      </c>
      <c r="I125" s="18" t="e">
        <f ca="1">SUMPRODUCT((WEEKDAY(ROW(INDIRECT($E125&amp;":"&amp;$F125)))=données!$X$1)*1)</f>
        <v>#REF!</v>
      </c>
      <c r="J125" s="7" t="e">
        <f ca="1">SUMPRODUCT((WEEKDAY(ROW(INDIRECT($E125&amp;":"&amp;$F125)))=données!$Y$1)*1)</f>
        <v>#REF!</v>
      </c>
      <c r="K125" s="7" t="e">
        <f ca="1">SUMPRODUCT((WEEKDAY(ROW(INDIRECT($E125&amp;":"&amp;$F125)))=données!$Z$1)*1)</f>
        <v>#REF!</v>
      </c>
      <c r="L125" s="7" t="e">
        <f ca="1">SUMPRODUCT((WEEKDAY(ROW(INDIRECT($E125&amp;":"&amp;$F125)))=données!$AA$1)*1)</f>
        <v>#REF!</v>
      </c>
      <c r="M125" s="7" t="e">
        <f ca="1">SUMPRODUCT((WEEKDAY(ROW(INDIRECT($E125&amp;":"&amp;$F125)))=données!$AB$1)*1)</f>
        <v>#REF!</v>
      </c>
      <c r="N125" s="7" t="e">
        <f ca="1">SUMPRODUCT((WEEKDAY(ROW(INDIRECT($E125&amp;":"&amp;$F125)))=données!$AC$1)*1)</f>
        <v>#REF!</v>
      </c>
      <c r="O125" s="7" t="e">
        <f ca="1">SUMPRODUCT((WEEKDAY(ROW(INDIRECT($E125&amp;":"&amp;$F125)))=données!$W$1)*1)</f>
        <v>#REF!</v>
      </c>
      <c r="P125" s="7">
        <f>SUMPRODUCT((JF&gt;=E125)*(JF&lt;=F125))</f>
        <v>0</v>
      </c>
    </row>
    <row r="126" spans="5:16" x14ac:dyDescent="0.25">
      <c r="E126" s="1"/>
      <c r="F126" s="1"/>
      <c r="H126" s="7" t="e">
        <f t="shared" ca="1" si="124"/>
        <v>#REF!</v>
      </c>
      <c r="I126" s="18" t="e">
        <f ca="1">SUMPRODUCT((WEEKDAY(ROW(INDIRECT($E126&amp;":"&amp;$F126)))=données!$X$1)*1)</f>
        <v>#REF!</v>
      </c>
      <c r="J126" s="7" t="e">
        <f ca="1">SUMPRODUCT((WEEKDAY(ROW(INDIRECT($E126&amp;":"&amp;$F126)))=données!$Y$1)*1)</f>
        <v>#REF!</v>
      </c>
      <c r="K126" s="7" t="e">
        <f ca="1">SUMPRODUCT((WEEKDAY(ROW(INDIRECT($E126&amp;":"&amp;$F126)))=données!$Z$1)*1)</f>
        <v>#REF!</v>
      </c>
      <c r="L126" s="7" t="e">
        <f ca="1">SUMPRODUCT((WEEKDAY(ROW(INDIRECT($E126&amp;":"&amp;$F126)))=données!$AA$1)*1)</f>
        <v>#REF!</v>
      </c>
      <c r="M126" s="7" t="e">
        <f ca="1">SUMPRODUCT((WEEKDAY(ROW(INDIRECT($E126&amp;":"&amp;$F126)))=données!$AB$1)*1)</f>
        <v>#REF!</v>
      </c>
      <c r="N126" s="7" t="e">
        <f ca="1">SUMPRODUCT((WEEKDAY(ROW(INDIRECT($E126&amp;":"&amp;$F126)))=données!$AC$1)*1)</f>
        <v>#REF!</v>
      </c>
      <c r="O126" s="7" t="e">
        <f ca="1">SUMPRODUCT((WEEKDAY(ROW(INDIRECT($E126&amp;":"&amp;$F126)))=données!$W$1)*1)</f>
        <v>#REF!</v>
      </c>
      <c r="P126" s="7">
        <f>SUMPRODUCT((JF&gt;=E126)*(JF&lt;=F126))</f>
        <v>0</v>
      </c>
    </row>
    <row r="127" spans="5:16" x14ac:dyDescent="0.25">
      <c r="E127" s="1"/>
      <c r="F127" s="1"/>
      <c r="H127" s="7" t="e">
        <f t="shared" ca="1" si="124"/>
        <v>#REF!</v>
      </c>
      <c r="I127" s="18" t="e">
        <f ca="1">SUMPRODUCT((WEEKDAY(ROW(INDIRECT($E127&amp;":"&amp;$F127)))=données!$X$1)*1)</f>
        <v>#REF!</v>
      </c>
      <c r="J127" s="7" t="e">
        <f ca="1">SUMPRODUCT((WEEKDAY(ROW(INDIRECT($E127&amp;":"&amp;$F127)))=données!$Y$1)*1)</f>
        <v>#REF!</v>
      </c>
      <c r="K127" s="7" t="e">
        <f ca="1">SUMPRODUCT((WEEKDAY(ROW(INDIRECT($E127&amp;":"&amp;$F127)))=données!$Z$1)*1)</f>
        <v>#REF!</v>
      </c>
      <c r="L127" s="7" t="e">
        <f ca="1">SUMPRODUCT((WEEKDAY(ROW(INDIRECT($E127&amp;":"&amp;$F127)))=données!$AA$1)*1)</f>
        <v>#REF!</v>
      </c>
      <c r="M127" s="7" t="e">
        <f ca="1">SUMPRODUCT((WEEKDAY(ROW(INDIRECT($E127&amp;":"&amp;$F127)))=données!$AB$1)*1)</f>
        <v>#REF!</v>
      </c>
      <c r="N127" s="7" t="e">
        <f ca="1">SUMPRODUCT((WEEKDAY(ROW(INDIRECT($E127&amp;":"&amp;$F127)))=données!$AC$1)*1)</f>
        <v>#REF!</v>
      </c>
      <c r="O127" s="7" t="e">
        <f ca="1">SUMPRODUCT((WEEKDAY(ROW(INDIRECT($E127&amp;":"&amp;$F127)))=données!$W$1)*1)</f>
        <v>#REF!</v>
      </c>
      <c r="P127" s="7">
        <f>SUMPRODUCT((JF&gt;=E127)*(JF&lt;=F127))</f>
        <v>0</v>
      </c>
    </row>
    <row r="128" spans="5:16" x14ac:dyDescent="0.25">
      <c r="E128" s="1"/>
      <c r="F128" s="1"/>
      <c r="H128" s="7" t="e">
        <f t="shared" ca="1" si="124"/>
        <v>#REF!</v>
      </c>
      <c r="I128" s="18" t="e">
        <f ca="1">SUMPRODUCT((WEEKDAY(ROW(INDIRECT($E128&amp;":"&amp;$F128)))=données!$X$1)*1)</f>
        <v>#REF!</v>
      </c>
      <c r="J128" s="7" t="e">
        <f ca="1">SUMPRODUCT((WEEKDAY(ROW(INDIRECT($E128&amp;":"&amp;$F128)))=données!$Y$1)*1)</f>
        <v>#REF!</v>
      </c>
      <c r="K128" s="7" t="e">
        <f ca="1">SUMPRODUCT((WEEKDAY(ROW(INDIRECT($E128&amp;":"&amp;$F128)))=données!$Z$1)*1)</f>
        <v>#REF!</v>
      </c>
      <c r="L128" s="7" t="e">
        <f ca="1">SUMPRODUCT((WEEKDAY(ROW(INDIRECT($E128&amp;":"&amp;$F128)))=données!$AA$1)*1)</f>
        <v>#REF!</v>
      </c>
      <c r="M128" s="7" t="e">
        <f ca="1">SUMPRODUCT((WEEKDAY(ROW(INDIRECT($E128&amp;":"&amp;$F128)))=données!$AB$1)*1)</f>
        <v>#REF!</v>
      </c>
      <c r="N128" s="7" t="e">
        <f ca="1">SUMPRODUCT((WEEKDAY(ROW(INDIRECT($E128&amp;":"&amp;$F128)))=données!$AC$1)*1)</f>
        <v>#REF!</v>
      </c>
      <c r="O128" s="7" t="e">
        <f ca="1">SUMPRODUCT((WEEKDAY(ROW(INDIRECT($E128&amp;":"&amp;$F128)))=données!$W$1)*1)</f>
        <v>#REF!</v>
      </c>
      <c r="P128" s="7">
        <f>SUMPRODUCT((JF&gt;=E128)*(JF&lt;=F128))</f>
        <v>0</v>
      </c>
    </row>
    <row r="129" spans="5:16" x14ac:dyDescent="0.25">
      <c r="E129" s="1"/>
      <c r="F129" s="1"/>
      <c r="H129" s="7" t="e">
        <f t="shared" ca="1" si="124"/>
        <v>#REF!</v>
      </c>
      <c r="I129" s="18" t="e">
        <f ca="1">SUMPRODUCT((WEEKDAY(ROW(INDIRECT($E129&amp;":"&amp;$F129)))=données!$X$1)*1)</f>
        <v>#REF!</v>
      </c>
      <c r="J129" s="7" t="e">
        <f ca="1">SUMPRODUCT((WEEKDAY(ROW(INDIRECT($E129&amp;":"&amp;$F129)))=données!$Y$1)*1)</f>
        <v>#REF!</v>
      </c>
      <c r="K129" s="7" t="e">
        <f ca="1">SUMPRODUCT((WEEKDAY(ROW(INDIRECT($E129&amp;":"&amp;$F129)))=données!$Z$1)*1)</f>
        <v>#REF!</v>
      </c>
      <c r="L129" s="7" t="e">
        <f ca="1">SUMPRODUCT((WEEKDAY(ROW(INDIRECT($E129&amp;":"&amp;$F129)))=données!$AA$1)*1)</f>
        <v>#REF!</v>
      </c>
      <c r="M129" s="7" t="e">
        <f ca="1">SUMPRODUCT((WEEKDAY(ROW(INDIRECT($E129&amp;":"&amp;$F129)))=données!$AB$1)*1)</f>
        <v>#REF!</v>
      </c>
      <c r="N129" s="7" t="e">
        <f ca="1">SUMPRODUCT((WEEKDAY(ROW(INDIRECT($E129&amp;":"&amp;$F129)))=données!$AC$1)*1)</f>
        <v>#REF!</v>
      </c>
      <c r="O129" s="7" t="e">
        <f ca="1">SUMPRODUCT((WEEKDAY(ROW(INDIRECT($E129&amp;":"&amp;$F129)))=données!$W$1)*1)</f>
        <v>#REF!</v>
      </c>
      <c r="P129" s="7">
        <f>SUMPRODUCT((JF&gt;=E129)*(JF&lt;=F129))</f>
        <v>0</v>
      </c>
    </row>
    <row r="130" spans="5:16" x14ac:dyDescent="0.25">
      <c r="E130" s="1"/>
      <c r="F130" s="1"/>
      <c r="H130" s="7" t="e">
        <f t="shared" ca="1" si="124"/>
        <v>#REF!</v>
      </c>
      <c r="I130" s="18" t="e">
        <f ca="1">SUMPRODUCT((WEEKDAY(ROW(INDIRECT($E130&amp;":"&amp;$F130)))=données!$X$1)*1)</f>
        <v>#REF!</v>
      </c>
      <c r="J130" s="7" t="e">
        <f ca="1">SUMPRODUCT((WEEKDAY(ROW(INDIRECT($E130&amp;":"&amp;$F130)))=données!$Y$1)*1)</f>
        <v>#REF!</v>
      </c>
      <c r="K130" s="7" t="e">
        <f ca="1">SUMPRODUCT((WEEKDAY(ROW(INDIRECT($E130&amp;":"&amp;$F130)))=données!$Z$1)*1)</f>
        <v>#REF!</v>
      </c>
      <c r="L130" s="7" t="e">
        <f ca="1">SUMPRODUCT((WEEKDAY(ROW(INDIRECT($E130&amp;":"&amp;$F130)))=données!$AA$1)*1)</f>
        <v>#REF!</v>
      </c>
      <c r="M130" s="7" t="e">
        <f ca="1">SUMPRODUCT((WEEKDAY(ROW(INDIRECT($E130&amp;":"&amp;$F130)))=données!$AB$1)*1)</f>
        <v>#REF!</v>
      </c>
      <c r="N130" s="7" t="e">
        <f ca="1">SUMPRODUCT((WEEKDAY(ROW(INDIRECT($E130&amp;":"&amp;$F130)))=données!$AC$1)*1)</f>
        <v>#REF!</v>
      </c>
      <c r="O130" s="7" t="e">
        <f ca="1">SUMPRODUCT((WEEKDAY(ROW(INDIRECT($E130&amp;":"&amp;$F130)))=données!$W$1)*1)</f>
        <v>#REF!</v>
      </c>
      <c r="P130" s="7">
        <f>SUMPRODUCT((JF&gt;=E130)*(JF&lt;=F130))</f>
        <v>0</v>
      </c>
    </row>
    <row r="131" spans="5:16" x14ac:dyDescent="0.25">
      <c r="E131" s="1"/>
      <c r="F131" s="1"/>
      <c r="H131" s="7" t="e">
        <f t="shared" ca="1" si="124"/>
        <v>#REF!</v>
      </c>
      <c r="I131" s="18" t="e">
        <f ca="1">SUMPRODUCT((WEEKDAY(ROW(INDIRECT($E131&amp;":"&amp;$F131)))=données!$X$1)*1)</f>
        <v>#REF!</v>
      </c>
      <c r="J131" s="7" t="e">
        <f ca="1">SUMPRODUCT((WEEKDAY(ROW(INDIRECT($E131&amp;":"&amp;$F131)))=données!$Y$1)*1)</f>
        <v>#REF!</v>
      </c>
      <c r="K131" s="7" t="e">
        <f ca="1">SUMPRODUCT((WEEKDAY(ROW(INDIRECT($E131&amp;":"&amp;$F131)))=données!$Z$1)*1)</f>
        <v>#REF!</v>
      </c>
      <c r="L131" s="7" t="e">
        <f ca="1">SUMPRODUCT((WEEKDAY(ROW(INDIRECT($E131&amp;":"&amp;$F131)))=données!$AA$1)*1)</f>
        <v>#REF!</v>
      </c>
      <c r="M131" s="7" t="e">
        <f ca="1">SUMPRODUCT((WEEKDAY(ROW(INDIRECT($E131&amp;":"&amp;$F131)))=données!$AB$1)*1)</f>
        <v>#REF!</v>
      </c>
      <c r="N131" s="7" t="e">
        <f ca="1">SUMPRODUCT((WEEKDAY(ROW(INDIRECT($E131&amp;":"&amp;$F131)))=données!$AC$1)*1)</f>
        <v>#REF!</v>
      </c>
      <c r="O131" s="7" t="e">
        <f ca="1">SUMPRODUCT((WEEKDAY(ROW(INDIRECT($E131&amp;":"&amp;$F131)))=données!$W$1)*1)</f>
        <v>#REF!</v>
      </c>
      <c r="P131" s="7">
        <f>SUMPRODUCT((JF&gt;=E131)*(JF&lt;=F131))</f>
        <v>0</v>
      </c>
    </row>
    <row r="132" spans="5:16" x14ac:dyDescent="0.25">
      <c r="E132" s="1"/>
      <c r="F132" s="1"/>
      <c r="H132" s="7" t="e">
        <f t="shared" ca="1" si="124"/>
        <v>#REF!</v>
      </c>
      <c r="I132" s="18" t="e">
        <f ca="1">SUMPRODUCT((WEEKDAY(ROW(INDIRECT($E132&amp;":"&amp;$F132)))=données!$X$1)*1)</f>
        <v>#REF!</v>
      </c>
      <c r="J132" s="7" t="e">
        <f ca="1">SUMPRODUCT((WEEKDAY(ROW(INDIRECT($E132&amp;":"&amp;$F132)))=données!$Y$1)*1)</f>
        <v>#REF!</v>
      </c>
      <c r="K132" s="7" t="e">
        <f ca="1">SUMPRODUCT((WEEKDAY(ROW(INDIRECT($E132&amp;":"&amp;$F132)))=données!$Z$1)*1)</f>
        <v>#REF!</v>
      </c>
      <c r="L132" s="7" t="e">
        <f ca="1">SUMPRODUCT((WEEKDAY(ROW(INDIRECT($E132&amp;":"&amp;$F132)))=données!$AA$1)*1)</f>
        <v>#REF!</v>
      </c>
      <c r="M132" s="7" t="e">
        <f ca="1">SUMPRODUCT((WEEKDAY(ROW(INDIRECT($E132&amp;":"&amp;$F132)))=données!$AB$1)*1)</f>
        <v>#REF!</v>
      </c>
      <c r="N132" s="7" t="e">
        <f ca="1">SUMPRODUCT((WEEKDAY(ROW(INDIRECT($E132&amp;":"&amp;$F132)))=données!$AC$1)*1)</f>
        <v>#REF!</v>
      </c>
      <c r="O132" s="7" t="e">
        <f ca="1">SUMPRODUCT((WEEKDAY(ROW(INDIRECT($E132&amp;":"&amp;$F132)))=données!$W$1)*1)</f>
        <v>#REF!</v>
      </c>
      <c r="P132" s="7">
        <f>SUMPRODUCT((JF&gt;=E132)*(JF&lt;=F132))</f>
        <v>0</v>
      </c>
    </row>
    <row r="133" spans="5:16" x14ac:dyDescent="0.25">
      <c r="E133" s="1"/>
      <c r="F133" s="1"/>
      <c r="H133" s="7" t="e">
        <f t="shared" ca="1" si="124"/>
        <v>#REF!</v>
      </c>
      <c r="I133" s="18" t="e">
        <f ca="1">SUMPRODUCT((WEEKDAY(ROW(INDIRECT($E133&amp;":"&amp;$F133)))=données!$X$1)*1)</f>
        <v>#REF!</v>
      </c>
      <c r="J133" s="7" t="e">
        <f ca="1">SUMPRODUCT((WEEKDAY(ROW(INDIRECT($E133&amp;":"&amp;$F133)))=données!$Y$1)*1)</f>
        <v>#REF!</v>
      </c>
      <c r="K133" s="7" t="e">
        <f ca="1">SUMPRODUCT((WEEKDAY(ROW(INDIRECT($E133&amp;":"&amp;$F133)))=données!$Z$1)*1)</f>
        <v>#REF!</v>
      </c>
      <c r="L133" s="7" t="e">
        <f ca="1">SUMPRODUCT((WEEKDAY(ROW(INDIRECT($E133&amp;":"&amp;$F133)))=données!$AA$1)*1)</f>
        <v>#REF!</v>
      </c>
      <c r="M133" s="7" t="e">
        <f ca="1">SUMPRODUCT((WEEKDAY(ROW(INDIRECT($E133&amp;":"&amp;$F133)))=données!$AB$1)*1)</f>
        <v>#REF!</v>
      </c>
      <c r="N133" s="7" t="e">
        <f ca="1">SUMPRODUCT((WEEKDAY(ROW(INDIRECT($E133&amp;":"&amp;$F133)))=données!$AC$1)*1)</f>
        <v>#REF!</v>
      </c>
      <c r="O133" s="7" t="e">
        <f ca="1">SUMPRODUCT((WEEKDAY(ROW(INDIRECT($E133&amp;":"&amp;$F133)))=données!$W$1)*1)</f>
        <v>#REF!</v>
      </c>
      <c r="P133" s="7">
        <f>SUMPRODUCT((JF&gt;=E133)*(JF&lt;=F133))</f>
        <v>0</v>
      </c>
    </row>
    <row r="134" spans="5:16" x14ac:dyDescent="0.25">
      <c r="E134" s="1"/>
      <c r="F134" s="1"/>
      <c r="H134" s="7" t="e">
        <f t="shared" ca="1" si="124"/>
        <v>#REF!</v>
      </c>
      <c r="I134" s="18" t="e">
        <f ca="1">SUMPRODUCT((WEEKDAY(ROW(INDIRECT($E134&amp;":"&amp;$F134)))=données!$X$1)*1)</f>
        <v>#REF!</v>
      </c>
      <c r="J134" s="7" t="e">
        <f ca="1">SUMPRODUCT((WEEKDAY(ROW(INDIRECT($E134&amp;":"&amp;$F134)))=données!$Y$1)*1)</f>
        <v>#REF!</v>
      </c>
      <c r="K134" s="7" t="e">
        <f ca="1">SUMPRODUCT((WEEKDAY(ROW(INDIRECT($E134&amp;":"&amp;$F134)))=données!$Z$1)*1)</f>
        <v>#REF!</v>
      </c>
      <c r="L134" s="7" t="e">
        <f ca="1">SUMPRODUCT((WEEKDAY(ROW(INDIRECT($E134&amp;":"&amp;$F134)))=données!$AA$1)*1)</f>
        <v>#REF!</v>
      </c>
      <c r="M134" s="7" t="e">
        <f ca="1">SUMPRODUCT((WEEKDAY(ROW(INDIRECT($E134&amp;":"&amp;$F134)))=données!$AB$1)*1)</f>
        <v>#REF!</v>
      </c>
      <c r="N134" s="7" t="e">
        <f ca="1">SUMPRODUCT((WEEKDAY(ROW(INDIRECT($E134&amp;":"&amp;$F134)))=données!$AC$1)*1)</f>
        <v>#REF!</v>
      </c>
      <c r="O134" s="7" t="e">
        <f ca="1">SUMPRODUCT((WEEKDAY(ROW(INDIRECT($E134&amp;":"&amp;$F134)))=données!$W$1)*1)</f>
        <v>#REF!</v>
      </c>
      <c r="P134" s="7">
        <f>SUMPRODUCT((JF&gt;=E134)*(JF&lt;=F134))</f>
        <v>0</v>
      </c>
    </row>
    <row r="135" spans="5:16" x14ac:dyDescent="0.25">
      <c r="E135" s="1"/>
      <c r="F135" s="1"/>
      <c r="H135" s="7" t="e">
        <f t="shared" ca="1" si="124"/>
        <v>#REF!</v>
      </c>
      <c r="I135" s="18" t="e">
        <f ca="1">SUMPRODUCT((WEEKDAY(ROW(INDIRECT($E135&amp;":"&amp;$F135)))=données!$X$1)*1)</f>
        <v>#REF!</v>
      </c>
      <c r="J135" s="7" t="e">
        <f ca="1">SUMPRODUCT((WEEKDAY(ROW(INDIRECT($E135&amp;":"&amp;$F135)))=données!$Y$1)*1)</f>
        <v>#REF!</v>
      </c>
      <c r="K135" s="7" t="e">
        <f ca="1">SUMPRODUCT((WEEKDAY(ROW(INDIRECT($E135&amp;":"&amp;$F135)))=données!$Z$1)*1)</f>
        <v>#REF!</v>
      </c>
      <c r="L135" s="7" t="e">
        <f ca="1">SUMPRODUCT((WEEKDAY(ROW(INDIRECT($E135&amp;":"&amp;$F135)))=données!$AA$1)*1)</f>
        <v>#REF!</v>
      </c>
      <c r="M135" s="7" t="e">
        <f ca="1">SUMPRODUCT((WEEKDAY(ROW(INDIRECT($E135&amp;":"&amp;$F135)))=données!$AB$1)*1)</f>
        <v>#REF!</v>
      </c>
      <c r="N135" s="7" t="e">
        <f ca="1">SUMPRODUCT((WEEKDAY(ROW(INDIRECT($E135&amp;":"&amp;$F135)))=données!$AC$1)*1)</f>
        <v>#REF!</v>
      </c>
      <c r="O135" s="7" t="e">
        <f ca="1">SUMPRODUCT((WEEKDAY(ROW(INDIRECT($E135&amp;":"&amp;$F135)))=données!$W$1)*1)</f>
        <v>#REF!</v>
      </c>
      <c r="P135" s="7">
        <f>SUMPRODUCT((JF&gt;=E135)*(JF&lt;=F135))</f>
        <v>0</v>
      </c>
    </row>
    <row r="136" spans="5:16" x14ac:dyDescent="0.25">
      <c r="E136" s="1"/>
      <c r="F136" s="1"/>
      <c r="H136" s="7" t="e">
        <f t="shared" ca="1" si="124"/>
        <v>#REF!</v>
      </c>
      <c r="I136" s="18" t="e">
        <f ca="1">SUMPRODUCT((WEEKDAY(ROW(INDIRECT($E136&amp;":"&amp;$F136)))=données!$X$1)*1)</f>
        <v>#REF!</v>
      </c>
      <c r="J136" s="7" t="e">
        <f ca="1">SUMPRODUCT((WEEKDAY(ROW(INDIRECT($E136&amp;":"&amp;$F136)))=données!$Y$1)*1)</f>
        <v>#REF!</v>
      </c>
      <c r="K136" s="7" t="e">
        <f ca="1">SUMPRODUCT((WEEKDAY(ROW(INDIRECT($E136&amp;":"&amp;$F136)))=données!$Z$1)*1)</f>
        <v>#REF!</v>
      </c>
      <c r="L136" s="7" t="e">
        <f ca="1">SUMPRODUCT((WEEKDAY(ROW(INDIRECT($E136&amp;":"&amp;$F136)))=données!$AA$1)*1)</f>
        <v>#REF!</v>
      </c>
      <c r="M136" s="7" t="e">
        <f ca="1">SUMPRODUCT((WEEKDAY(ROW(INDIRECT($E136&amp;":"&amp;$F136)))=données!$AB$1)*1)</f>
        <v>#REF!</v>
      </c>
      <c r="N136" s="7" t="e">
        <f ca="1">SUMPRODUCT((WEEKDAY(ROW(INDIRECT($E136&amp;":"&amp;$F136)))=données!$AC$1)*1)</f>
        <v>#REF!</v>
      </c>
      <c r="O136" s="7" t="e">
        <f ca="1">SUMPRODUCT((WEEKDAY(ROW(INDIRECT($E136&amp;":"&amp;$F136)))=données!$W$1)*1)</f>
        <v>#REF!</v>
      </c>
      <c r="P136" s="7">
        <f>SUMPRODUCT((JF&gt;=E136)*(JF&lt;=F136))</f>
        <v>0</v>
      </c>
    </row>
    <row r="137" spans="5:16" x14ac:dyDescent="0.25">
      <c r="E137" s="1"/>
      <c r="F137" s="1"/>
      <c r="H137" s="7" t="e">
        <f t="shared" ca="1" si="124"/>
        <v>#REF!</v>
      </c>
      <c r="I137" s="18" t="e">
        <f ca="1">SUMPRODUCT((WEEKDAY(ROW(INDIRECT($E137&amp;":"&amp;$F137)))=données!$X$1)*1)</f>
        <v>#REF!</v>
      </c>
      <c r="J137" s="7" t="e">
        <f ca="1">SUMPRODUCT((WEEKDAY(ROW(INDIRECT($E137&amp;":"&amp;$F137)))=données!$Y$1)*1)</f>
        <v>#REF!</v>
      </c>
      <c r="K137" s="7" t="e">
        <f ca="1">SUMPRODUCT((WEEKDAY(ROW(INDIRECT($E137&amp;":"&amp;$F137)))=données!$Z$1)*1)</f>
        <v>#REF!</v>
      </c>
      <c r="L137" s="7" t="e">
        <f ca="1">SUMPRODUCT((WEEKDAY(ROW(INDIRECT($E137&amp;":"&amp;$F137)))=données!$AA$1)*1)</f>
        <v>#REF!</v>
      </c>
      <c r="M137" s="7" t="e">
        <f ca="1">SUMPRODUCT((WEEKDAY(ROW(INDIRECT($E137&amp;":"&amp;$F137)))=données!$AB$1)*1)</f>
        <v>#REF!</v>
      </c>
      <c r="N137" s="7" t="e">
        <f ca="1">SUMPRODUCT((WEEKDAY(ROW(INDIRECT($E137&amp;":"&amp;$F137)))=données!$AC$1)*1)</f>
        <v>#REF!</v>
      </c>
      <c r="O137" s="7" t="e">
        <f ca="1">SUMPRODUCT((WEEKDAY(ROW(INDIRECT($E137&amp;":"&amp;$F137)))=données!$W$1)*1)</f>
        <v>#REF!</v>
      </c>
      <c r="P137" s="7">
        <f>SUMPRODUCT((JF&gt;=E137)*(JF&lt;=F137))</f>
        <v>0</v>
      </c>
    </row>
    <row r="138" spans="5:16" x14ac:dyDescent="0.25">
      <c r="E138" s="1"/>
      <c r="F138" s="1"/>
      <c r="H138" s="7" t="e">
        <f t="shared" ca="1" si="124"/>
        <v>#REF!</v>
      </c>
      <c r="I138" s="18" t="e">
        <f ca="1">SUMPRODUCT((WEEKDAY(ROW(INDIRECT($E138&amp;":"&amp;$F138)))=données!$X$1)*1)</f>
        <v>#REF!</v>
      </c>
      <c r="J138" s="7" t="e">
        <f ca="1">SUMPRODUCT((WEEKDAY(ROW(INDIRECT($E138&amp;":"&amp;$F138)))=données!$Y$1)*1)</f>
        <v>#REF!</v>
      </c>
      <c r="K138" s="7" t="e">
        <f ca="1">SUMPRODUCT((WEEKDAY(ROW(INDIRECT($E138&amp;":"&amp;$F138)))=données!$Z$1)*1)</f>
        <v>#REF!</v>
      </c>
      <c r="L138" s="7" t="e">
        <f ca="1">SUMPRODUCT((WEEKDAY(ROW(INDIRECT($E138&amp;":"&amp;$F138)))=données!$AA$1)*1)</f>
        <v>#REF!</v>
      </c>
      <c r="M138" s="7" t="e">
        <f ca="1">SUMPRODUCT((WEEKDAY(ROW(INDIRECT($E138&amp;":"&amp;$F138)))=données!$AB$1)*1)</f>
        <v>#REF!</v>
      </c>
      <c r="N138" s="7" t="e">
        <f ca="1">SUMPRODUCT((WEEKDAY(ROW(INDIRECT($E138&amp;":"&amp;$F138)))=données!$AC$1)*1)</f>
        <v>#REF!</v>
      </c>
      <c r="O138" s="7" t="e">
        <f ca="1">SUMPRODUCT((WEEKDAY(ROW(INDIRECT($E138&amp;":"&amp;$F138)))=données!$W$1)*1)</f>
        <v>#REF!</v>
      </c>
      <c r="P138" s="7">
        <f>SUMPRODUCT((JF&gt;=E138)*(JF&lt;=F138))</f>
        <v>0</v>
      </c>
    </row>
    <row r="139" spans="5:16" x14ac:dyDescent="0.25">
      <c r="E139" s="1"/>
      <c r="F139" s="1"/>
      <c r="H139" s="7" t="e">
        <f t="shared" ref="H139:H202" ca="1" si="125">SUM(I139:O139)</f>
        <v>#REF!</v>
      </c>
      <c r="I139" s="18" t="e">
        <f ca="1">SUMPRODUCT((WEEKDAY(ROW(INDIRECT($E139&amp;":"&amp;$F139)))=données!$X$1)*1)</f>
        <v>#REF!</v>
      </c>
      <c r="J139" s="7" t="e">
        <f ca="1">SUMPRODUCT((WEEKDAY(ROW(INDIRECT($E139&amp;":"&amp;$F139)))=données!$Y$1)*1)</f>
        <v>#REF!</v>
      </c>
      <c r="K139" s="7" t="e">
        <f ca="1">SUMPRODUCT((WEEKDAY(ROW(INDIRECT($E139&amp;":"&amp;$F139)))=données!$Z$1)*1)</f>
        <v>#REF!</v>
      </c>
      <c r="L139" s="7" t="e">
        <f ca="1">SUMPRODUCT((WEEKDAY(ROW(INDIRECT($E139&amp;":"&amp;$F139)))=données!$AA$1)*1)</f>
        <v>#REF!</v>
      </c>
      <c r="M139" s="7" t="e">
        <f ca="1">SUMPRODUCT((WEEKDAY(ROW(INDIRECT($E139&amp;":"&amp;$F139)))=données!$AB$1)*1)</f>
        <v>#REF!</v>
      </c>
      <c r="N139" s="7" t="e">
        <f ca="1">SUMPRODUCT((WEEKDAY(ROW(INDIRECT($E139&amp;":"&amp;$F139)))=données!$AC$1)*1)</f>
        <v>#REF!</v>
      </c>
      <c r="O139" s="7" t="e">
        <f ca="1">SUMPRODUCT((WEEKDAY(ROW(INDIRECT($E139&amp;":"&amp;$F139)))=données!$W$1)*1)</f>
        <v>#REF!</v>
      </c>
      <c r="P139" s="7">
        <f>SUMPRODUCT((JF&gt;=E139)*(JF&lt;=F139))</f>
        <v>0</v>
      </c>
    </row>
    <row r="140" spans="5:16" x14ac:dyDescent="0.25">
      <c r="E140" s="1"/>
      <c r="F140" s="1"/>
      <c r="H140" s="7" t="e">
        <f t="shared" ca="1" si="125"/>
        <v>#REF!</v>
      </c>
      <c r="I140" s="18" t="e">
        <f ca="1">SUMPRODUCT((WEEKDAY(ROW(INDIRECT($E140&amp;":"&amp;$F140)))=données!$X$1)*1)</f>
        <v>#REF!</v>
      </c>
      <c r="J140" s="7" t="e">
        <f ca="1">SUMPRODUCT((WEEKDAY(ROW(INDIRECT($E140&amp;":"&amp;$F140)))=données!$Y$1)*1)</f>
        <v>#REF!</v>
      </c>
      <c r="K140" s="7" t="e">
        <f ca="1">SUMPRODUCT((WEEKDAY(ROW(INDIRECT($E140&amp;":"&amp;$F140)))=données!$Z$1)*1)</f>
        <v>#REF!</v>
      </c>
      <c r="L140" s="7" t="e">
        <f ca="1">SUMPRODUCT((WEEKDAY(ROW(INDIRECT($E140&amp;":"&amp;$F140)))=données!$AA$1)*1)</f>
        <v>#REF!</v>
      </c>
      <c r="M140" s="7" t="e">
        <f ca="1">SUMPRODUCT((WEEKDAY(ROW(INDIRECT($E140&amp;":"&amp;$F140)))=données!$AB$1)*1)</f>
        <v>#REF!</v>
      </c>
      <c r="N140" s="7" t="e">
        <f ca="1">SUMPRODUCT((WEEKDAY(ROW(INDIRECT($E140&amp;":"&amp;$F140)))=données!$AC$1)*1)</f>
        <v>#REF!</v>
      </c>
      <c r="O140" s="7" t="e">
        <f ca="1">SUMPRODUCT((WEEKDAY(ROW(INDIRECT($E140&amp;":"&amp;$F140)))=données!$W$1)*1)</f>
        <v>#REF!</v>
      </c>
      <c r="P140" s="7">
        <f>SUMPRODUCT((JF&gt;=E140)*(JF&lt;=F140))</f>
        <v>0</v>
      </c>
    </row>
    <row r="141" spans="5:16" x14ac:dyDescent="0.25">
      <c r="E141" s="1"/>
      <c r="F141" s="1"/>
      <c r="H141" s="7" t="e">
        <f t="shared" ca="1" si="125"/>
        <v>#REF!</v>
      </c>
      <c r="I141" s="18" t="e">
        <f ca="1">SUMPRODUCT((WEEKDAY(ROW(INDIRECT($E141&amp;":"&amp;$F141)))=données!$X$1)*1)</f>
        <v>#REF!</v>
      </c>
      <c r="J141" s="7" t="e">
        <f ca="1">SUMPRODUCT((WEEKDAY(ROW(INDIRECT($E141&amp;":"&amp;$F141)))=données!$Y$1)*1)</f>
        <v>#REF!</v>
      </c>
      <c r="K141" s="7" t="e">
        <f ca="1">SUMPRODUCT((WEEKDAY(ROW(INDIRECT($E141&amp;":"&amp;$F141)))=données!$Z$1)*1)</f>
        <v>#REF!</v>
      </c>
      <c r="L141" s="7" t="e">
        <f ca="1">SUMPRODUCT((WEEKDAY(ROW(INDIRECT($E141&amp;":"&amp;$F141)))=données!$AA$1)*1)</f>
        <v>#REF!</v>
      </c>
      <c r="M141" s="7" t="e">
        <f ca="1">SUMPRODUCT((WEEKDAY(ROW(INDIRECT($E141&amp;":"&amp;$F141)))=données!$AB$1)*1)</f>
        <v>#REF!</v>
      </c>
      <c r="N141" s="7" t="e">
        <f ca="1">SUMPRODUCT((WEEKDAY(ROW(INDIRECT($E141&amp;":"&amp;$F141)))=données!$AC$1)*1)</f>
        <v>#REF!</v>
      </c>
      <c r="O141" s="7" t="e">
        <f ca="1">SUMPRODUCT((WEEKDAY(ROW(INDIRECT($E141&amp;":"&amp;$F141)))=données!$W$1)*1)</f>
        <v>#REF!</v>
      </c>
      <c r="P141" s="7">
        <f>SUMPRODUCT((JF&gt;=E141)*(JF&lt;=F141))</f>
        <v>0</v>
      </c>
    </row>
    <row r="142" spans="5:16" x14ac:dyDescent="0.25">
      <c r="E142" s="1"/>
      <c r="F142" s="1"/>
      <c r="H142" s="7" t="e">
        <f t="shared" ca="1" si="125"/>
        <v>#REF!</v>
      </c>
      <c r="I142" s="18" t="e">
        <f ca="1">SUMPRODUCT((WEEKDAY(ROW(INDIRECT($E142&amp;":"&amp;$F142)))=données!$X$1)*1)</f>
        <v>#REF!</v>
      </c>
      <c r="J142" s="7" t="e">
        <f ca="1">SUMPRODUCT((WEEKDAY(ROW(INDIRECT($E142&amp;":"&amp;$F142)))=données!$Y$1)*1)</f>
        <v>#REF!</v>
      </c>
      <c r="K142" s="7" t="e">
        <f ca="1">SUMPRODUCT((WEEKDAY(ROW(INDIRECT($E142&amp;":"&amp;$F142)))=données!$Z$1)*1)</f>
        <v>#REF!</v>
      </c>
      <c r="L142" s="7" t="e">
        <f ca="1">SUMPRODUCT((WEEKDAY(ROW(INDIRECT($E142&amp;":"&amp;$F142)))=données!$AA$1)*1)</f>
        <v>#REF!</v>
      </c>
      <c r="M142" s="7" t="e">
        <f ca="1">SUMPRODUCT((WEEKDAY(ROW(INDIRECT($E142&amp;":"&amp;$F142)))=données!$AB$1)*1)</f>
        <v>#REF!</v>
      </c>
      <c r="N142" s="7" t="e">
        <f ca="1">SUMPRODUCT((WEEKDAY(ROW(INDIRECT($E142&amp;":"&amp;$F142)))=données!$AC$1)*1)</f>
        <v>#REF!</v>
      </c>
      <c r="O142" s="7" t="e">
        <f ca="1">SUMPRODUCT((WEEKDAY(ROW(INDIRECT($E142&amp;":"&amp;$F142)))=données!$W$1)*1)</f>
        <v>#REF!</v>
      </c>
      <c r="P142" s="7">
        <f>SUMPRODUCT((JF&gt;=E142)*(JF&lt;=F142))</f>
        <v>0</v>
      </c>
    </row>
    <row r="143" spans="5:16" x14ac:dyDescent="0.25">
      <c r="E143" s="1"/>
      <c r="F143" s="1"/>
      <c r="H143" s="7" t="e">
        <f t="shared" ca="1" si="125"/>
        <v>#REF!</v>
      </c>
      <c r="I143" s="18" t="e">
        <f ca="1">SUMPRODUCT((WEEKDAY(ROW(INDIRECT($E143&amp;":"&amp;$F143)))=données!$X$1)*1)</f>
        <v>#REF!</v>
      </c>
      <c r="J143" s="7" t="e">
        <f ca="1">SUMPRODUCT((WEEKDAY(ROW(INDIRECT($E143&amp;":"&amp;$F143)))=données!$Y$1)*1)</f>
        <v>#REF!</v>
      </c>
      <c r="K143" s="7" t="e">
        <f ca="1">SUMPRODUCT((WEEKDAY(ROW(INDIRECT($E143&amp;":"&amp;$F143)))=données!$Z$1)*1)</f>
        <v>#REF!</v>
      </c>
      <c r="L143" s="7" t="e">
        <f ca="1">SUMPRODUCT((WEEKDAY(ROW(INDIRECT($E143&amp;":"&amp;$F143)))=données!$AA$1)*1)</f>
        <v>#REF!</v>
      </c>
      <c r="M143" s="7" t="e">
        <f ca="1">SUMPRODUCT((WEEKDAY(ROW(INDIRECT($E143&amp;":"&amp;$F143)))=données!$AB$1)*1)</f>
        <v>#REF!</v>
      </c>
      <c r="N143" s="7" t="e">
        <f ca="1">SUMPRODUCT((WEEKDAY(ROW(INDIRECT($E143&amp;":"&amp;$F143)))=données!$AC$1)*1)</f>
        <v>#REF!</v>
      </c>
      <c r="O143" s="7" t="e">
        <f ca="1">SUMPRODUCT((WEEKDAY(ROW(INDIRECT($E143&amp;":"&amp;$F143)))=données!$W$1)*1)</f>
        <v>#REF!</v>
      </c>
      <c r="P143" s="7">
        <f>SUMPRODUCT((JF&gt;=E143)*(JF&lt;=F143))</f>
        <v>0</v>
      </c>
    </row>
    <row r="144" spans="5:16" x14ac:dyDescent="0.25">
      <c r="E144" s="1"/>
      <c r="F144" s="1"/>
      <c r="H144" s="7" t="e">
        <f t="shared" ca="1" si="125"/>
        <v>#REF!</v>
      </c>
      <c r="I144" s="18" t="e">
        <f ca="1">SUMPRODUCT((WEEKDAY(ROW(INDIRECT($E144&amp;":"&amp;$F144)))=données!$X$1)*1)</f>
        <v>#REF!</v>
      </c>
      <c r="J144" s="7" t="e">
        <f ca="1">SUMPRODUCT((WEEKDAY(ROW(INDIRECT($E144&amp;":"&amp;$F144)))=données!$Y$1)*1)</f>
        <v>#REF!</v>
      </c>
      <c r="K144" s="7" t="e">
        <f ca="1">SUMPRODUCT((WEEKDAY(ROW(INDIRECT($E144&amp;":"&amp;$F144)))=données!$Z$1)*1)</f>
        <v>#REF!</v>
      </c>
      <c r="L144" s="7" t="e">
        <f ca="1">SUMPRODUCT((WEEKDAY(ROW(INDIRECT($E144&amp;":"&amp;$F144)))=données!$AA$1)*1)</f>
        <v>#REF!</v>
      </c>
      <c r="M144" s="7" t="e">
        <f ca="1">SUMPRODUCT((WEEKDAY(ROW(INDIRECT($E144&amp;":"&amp;$F144)))=données!$AB$1)*1)</f>
        <v>#REF!</v>
      </c>
      <c r="N144" s="7" t="e">
        <f ca="1">SUMPRODUCT((WEEKDAY(ROW(INDIRECT($E144&amp;":"&amp;$F144)))=données!$AC$1)*1)</f>
        <v>#REF!</v>
      </c>
      <c r="O144" s="7" t="e">
        <f ca="1">SUMPRODUCT((WEEKDAY(ROW(INDIRECT($E144&amp;":"&amp;$F144)))=données!$W$1)*1)</f>
        <v>#REF!</v>
      </c>
      <c r="P144" s="7">
        <f>SUMPRODUCT((JF&gt;=E144)*(JF&lt;=F144))</f>
        <v>0</v>
      </c>
    </row>
    <row r="145" spans="5:16" x14ac:dyDescent="0.25">
      <c r="E145" s="1"/>
      <c r="F145" s="1"/>
      <c r="H145" s="7" t="e">
        <f t="shared" ca="1" si="125"/>
        <v>#REF!</v>
      </c>
      <c r="I145" s="18" t="e">
        <f ca="1">SUMPRODUCT((WEEKDAY(ROW(INDIRECT($E145&amp;":"&amp;$F145)))=données!$X$1)*1)</f>
        <v>#REF!</v>
      </c>
      <c r="J145" s="7" t="e">
        <f ca="1">SUMPRODUCT((WEEKDAY(ROW(INDIRECT($E145&amp;":"&amp;$F145)))=données!$Y$1)*1)</f>
        <v>#REF!</v>
      </c>
      <c r="K145" s="7" t="e">
        <f ca="1">SUMPRODUCT((WEEKDAY(ROW(INDIRECT($E145&amp;":"&amp;$F145)))=données!$Z$1)*1)</f>
        <v>#REF!</v>
      </c>
      <c r="L145" s="7" t="e">
        <f ca="1">SUMPRODUCT((WEEKDAY(ROW(INDIRECT($E145&amp;":"&amp;$F145)))=données!$AA$1)*1)</f>
        <v>#REF!</v>
      </c>
      <c r="M145" s="7" t="e">
        <f ca="1">SUMPRODUCT((WEEKDAY(ROW(INDIRECT($E145&amp;":"&amp;$F145)))=données!$AB$1)*1)</f>
        <v>#REF!</v>
      </c>
      <c r="N145" s="7" t="e">
        <f ca="1">SUMPRODUCT((WEEKDAY(ROW(INDIRECT($E145&amp;":"&amp;$F145)))=données!$AC$1)*1)</f>
        <v>#REF!</v>
      </c>
      <c r="O145" s="7" t="e">
        <f ca="1">SUMPRODUCT((WEEKDAY(ROW(INDIRECT($E145&amp;":"&amp;$F145)))=données!$W$1)*1)</f>
        <v>#REF!</v>
      </c>
      <c r="P145" s="7">
        <f>SUMPRODUCT((JF&gt;=E145)*(JF&lt;=F145))</f>
        <v>0</v>
      </c>
    </row>
    <row r="146" spans="5:16" x14ac:dyDescent="0.25">
      <c r="E146" s="1"/>
      <c r="F146" s="1"/>
      <c r="H146" s="7" t="e">
        <f t="shared" ca="1" si="125"/>
        <v>#REF!</v>
      </c>
      <c r="I146" s="18" t="e">
        <f ca="1">SUMPRODUCT((WEEKDAY(ROW(INDIRECT($E146&amp;":"&amp;$F146)))=données!$X$1)*1)</f>
        <v>#REF!</v>
      </c>
      <c r="J146" s="7" t="e">
        <f ca="1">SUMPRODUCT((WEEKDAY(ROW(INDIRECT($E146&amp;":"&amp;$F146)))=données!$Y$1)*1)</f>
        <v>#REF!</v>
      </c>
      <c r="K146" s="7" t="e">
        <f ca="1">SUMPRODUCT((WEEKDAY(ROW(INDIRECT($E146&amp;":"&amp;$F146)))=données!$Z$1)*1)</f>
        <v>#REF!</v>
      </c>
      <c r="L146" s="7" t="e">
        <f ca="1">SUMPRODUCT((WEEKDAY(ROW(INDIRECT($E146&amp;":"&amp;$F146)))=données!$AA$1)*1)</f>
        <v>#REF!</v>
      </c>
      <c r="M146" s="7" t="e">
        <f ca="1">SUMPRODUCT((WEEKDAY(ROW(INDIRECT($E146&amp;":"&amp;$F146)))=données!$AB$1)*1)</f>
        <v>#REF!</v>
      </c>
      <c r="N146" s="7" t="e">
        <f ca="1">SUMPRODUCT((WEEKDAY(ROW(INDIRECT($E146&amp;":"&amp;$F146)))=données!$AC$1)*1)</f>
        <v>#REF!</v>
      </c>
      <c r="O146" s="7" t="e">
        <f ca="1">SUMPRODUCT((WEEKDAY(ROW(INDIRECT($E146&amp;":"&amp;$F146)))=données!$W$1)*1)</f>
        <v>#REF!</v>
      </c>
      <c r="P146" s="7">
        <f>SUMPRODUCT((JF&gt;=E146)*(JF&lt;=F146))</f>
        <v>0</v>
      </c>
    </row>
    <row r="147" spans="5:16" x14ac:dyDescent="0.25">
      <c r="E147" s="1"/>
      <c r="F147" s="1"/>
      <c r="H147" s="7" t="e">
        <f t="shared" ca="1" si="125"/>
        <v>#REF!</v>
      </c>
      <c r="I147" s="18" t="e">
        <f ca="1">SUMPRODUCT((WEEKDAY(ROW(INDIRECT($E147&amp;":"&amp;$F147)))=données!$X$1)*1)</f>
        <v>#REF!</v>
      </c>
      <c r="J147" s="7" t="e">
        <f ca="1">SUMPRODUCT((WEEKDAY(ROW(INDIRECT($E147&amp;":"&amp;$F147)))=données!$Y$1)*1)</f>
        <v>#REF!</v>
      </c>
      <c r="K147" s="7" t="e">
        <f ca="1">SUMPRODUCT((WEEKDAY(ROW(INDIRECT($E147&amp;":"&amp;$F147)))=données!$Z$1)*1)</f>
        <v>#REF!</v>
      </c>
      <c r="L147" s="7" t="e">
        <f ca="1">SUMPRODUCT((WEEKDAY(ROW(INDIRECT($E147&amp;":"&amp;$F147)))=données!$AA$1)*1)</f>
        <v>#REF!</v>
      </c>
      <c r="M147" s="7" t="e">
        <f ca="1">SUMPRODUCT((WEEKDAY(ROW(INDIRECT($E147&amp;":"&amp;$F147)))=données!$AB$1)*1)</f>
        <v>#REF!</v>
      </c>
      <c r="N147" s="7" t="e">
        <f ca="1">SUMPRODUCT((WEEKDAY(ROW(INDIRECT($E147&amp;":"&amp;$F147)))=données!$AC$1)*1)</f>
        <v>#REF!</v>
      </c>
      <c r="O147" s="7" t="e">
        <f ca="1">SUMPRODUCT((WEEKDAY(ROW(INDIRECT($E147&amp;":"&amp;$F147)))=données!$W$1)*1)</f>
        <v>#REF!</v>
      </c>
      <c r="P147" s="7">
        <f>SUMPRODUCT((JF&gt;=E147)*(JF&lt;=F147))</f>
        <v>0</v>
      </c>
    </row>
    <row r="148" spans="5:16" x14ac:dyDescent="0.25">
      <c r="E148" s="1"/>
      <c r="F148" s="1"/>
      <c r="H148" s="7" t="e">
        <f t="shared" ca="1" si="125"/>
        <v>#REF!</v>
      </c>
      <c r="I148" s="18" t="e">
        <f ca="1">SUMPRODUCT((WEEKDAY(ROW(INDIRECT($E148&amp;":"&amp;$F148)))=données!$X$1)*1)</f>
        <v>#REF!</v>
      </c>
      <c r="J148" s="7" t="e">
        <f ca="1">SUMPRODUCT((WEEKDAY(ROW(INDIRECT($E148&amp;":"&amp;$F148)))=données!$Y$1)*1)</f>
        <v>#REF!</v>
      </c>
      <c r="K148" s="7" t="e">
        <f ca="1">SUMPRODUCT((WEEKDAY(ROW(INDIRECT($E148&amp;":"&amp;$F148)))=données!$Z$1)*1)</f>
        <v>#REF!</v>
      </c>
      <c r="L148" s="7" t="e">
        <f ca="1">SUMPRODUCT((WEEKDAY(ROW(INDIRECT($E148&amp;":"&amp;$F148)))=données!$AA$1)*1)</f>
        <v>#REF!</v>
      </c>
      <c r="M148" s="7" t="e">
        <f ca="1">SUMPRODUCT((WEEKDAY(ROW(INDIRECT($E148&amp;":"&amp;$F148)))=données!$AB$1)*1)</f>
        <v>#REF!</v>
      </c>
      <c r="N148" s="7" t="e">
        <f ca="1">SUMPRODUCT((WEEKDAY(ROW(INDIRECT($E148&amp;":"&amp;$F148)))=données!$AC$1)*1)</f>
        <v>#REF!</v>
      </c>
      <c r="O148" s="7" t="e">
        <f ca="1">SUMPRODUCT((WEEKDAY(ROW(INDIRECT($E148&amp;":"&amp;$F148)))=données!$W$1)*1)</f>
        <v>#REF!</v>
      </c>
      <c r="P148" s="7">
        <f>SUMPRODUCT((JF&gt;=E148)*(JF&lt;=F148))</f>
        <v>0</v>
      </c>
    </row>
    <row r="149" spans="5:16" x14ac:dyDescent="0.25">
      <c r="E149" s="1"/>
      <c r="F149" s="1"/>
      <c r="H149" s="7" t="e">
        <f t="shared" ca="1" si="125"/>
        <v>#REF!</v>
      </c>
      <c r="I149" s="18" t="e">
        <f ca="1">SUMPRODUCT((WEEKDAY(ROW(INDIRECT($E149&amp;":"&amp;$F149)))=données!$X$1)*1)</f>
        <v>#REF!</v>
      </c>
      <c r="J149" s="7" t="e">
        <f ca="1">SUMPRODUCT((WEEKDAY(ROW(INDIRECT($E149&amp;":"&amp;$F149)))=données!$Y$1)*1)</f>
        <v>#REF!</v>
      </c>
      <c r="K149" s="7" t="e">
        <f ca="1">SUMPRODUCT((WEEKDAY(ROW(INDIRECT($E149&amp;":"&amp;$F149)))=données!$Z$1)*1)</f>
        <v>#REF!</v>
      </c>
      <c r="L149" s="7" t="e">
        <f ca="1">SUMPRODUCT((WEEKDAY(ROW(INDIRECT($E149&amp;":"&amp;$F149)))=données!$AA$1)*1)</f>
        <v>#REF!</v>
      </c>
      <c r="M149" s="7" t="e">
        <f ca="1">SUMPRODUCT((WEEKDAY(ROW(INDIRECT($E149&amp;":"&amp;$F149)))=données!$AB$1)*1)</f>
        <v>#REF!</v>
      </c>
      <c r="N149" s="7" t="e">
        <f ca="1">SUMPRODUCT((WEEKDAY(ROW(INDIRECT($E149&amp;":"&amp;$F149)))=données!$AC$1)*1)</f>
        <v>#REF!</v>
      </c>
      <c r="O149" s="7" t="e">
        <f ca="1">SUMPRODUCT((WEEKDAY(ROW(INDIRECT($E149&amp;":"&amp;$F149)))=données!$W$1)*1)</f>
        <v>#REF!</v>
      </c>
      <c r="P149" s="7">
        <f>SUMPRODUCT((JF&gt;=E149)*(JF&lt;=F149))</f>
        <v>0</v>
      </c>
    </row>
    <row r="150" spans="5:16" x14ac:dyDescent="0.25">
      <c r="E150" s="1"/>
      <c r="F150" s="1"/>
      <c r="H150" s="7" t="e">
        <f t="shared" ca="1" si="125"/>
        <v>#REF!</v>
      </c>
      <c r="I150" s="18" t="e">
        <f ca="1">SUMPRODUCT((WEEKDAY(ROW(INDIRECT($E150&amp;":"&amp;$F150)))=données!$X$1)*1)</f>
        <v>#REF!</v>
      </c>
      <c r="J150" s="7" t="e">
        <f ca="1">SUMPRODUCT((WEEKDAY(ROW(INDIRECT($E150&amp;":"&amp;$F150)))=données!$Y$1)*1)</f>
        <v>#REF!</v>
      </c>
      <c r="K150" s="7" t="e">
        <f ca="1">SUMPRODUCT((WEEKDAY(ROW(INDIRECT($E150&amp;":"&amp;$F150)))=données!$Z$1)*1)</f>
        <v>#REF!</v>
      </c>
      <c r="L150" s="7" t="e">
        <f ca="1">SUMPRODUCT((WEEKDAY(ROW(INDIRECT($E150&amp;":"&amp;$F150)))=données!$AA$1)*1)</f>
        <v>#REF!</v>
      </c>
      <c r="M150" s="7" t="e">
        <f ca="1">SUMPRODUCT((WEEKDAY(ROW(INDIRECT($E150&amp;":"&amp;$F150)))=données!$AB$1)*1)</f>
        <v>#REF!</v>
      </c>
      <c r="N150" s="7" t="e">
        <f ca="1">SUMPRODUCT((WEEKDAY(ROW(INDIRECT($E150&amp;":"&amp;$F150)))=données!$AC$1)*1)</f>
        <v>#REF!</v>
      </c>
      <c r="O150" s="7" t="e">
        <f ca="1">SUMPRODUCT((WEEKDAY(ROW(INDIRECT($E150&amp;":"&amp;$F150)))=données!$W$1)*1)</f>
        <v>#REF!</v>
      </c>
      <c r="P150" s="7">
        <f>SUMPRODUCT((JF&gt;=E150)*(JF&lt;=F150))</f>
        <v>0</v>
      </c>
    </row>
    <row r="151" spans="5:16" x14ac:dyDescent="0.25">
      <c r="E151" s="1"/>
      <c r="F151" s="1"/>
      <c r="H151" s="7" t="e">
        <f t="shared" ca="1" si="125"/>
        <v>#REF!</v>
      </c>
      <c r="I151" s="18" t="e">
        <f ca="1">SUMPRODUCT((WEEKDAY(ROW(INDIRECT($E151&amp;":"&amp;$F151)))=données!$X$1)*1)</f>
        <v>#REF!</v>
      </c>
      <c r="J151" s="7" t="e">
        <f ca="1">SUMPRODUCT((WEEKDAY(ROW(INDIRECT($E151&amp;":"&amp;$F151)))=données!$Y$1)*1)</f>
        <v>#REF!</v>
      </c>
      <c r="K151" s="7" t="e">
        <f ca="1">SUMPRODUCT((WEEKDAY(ROW(INDIRECT($E151&amp;":"&amp;$F151)))=données!$Z$1)*1)</f>
        <v>#REF!</v>
      </c>
      <c r="L151" s="7" t="e">
        <f ca="1">SUMPRODUCT((WEEKDAY(ROW(INDIRECT($E151&amp;":"&amp;$F151)))=données!$AA$1)*1)</f>
        <v>#REF!</v>
      </c>
      <c r="M151" s="7" t="e">
        <f ca="1">SUMPRODUCT((WEEKDAY(ROW(INDIRECT($E151&amp;":"&amp;$F151)))=données!$AB$1)*1)</f>
        <v>#REF!</v>
      </c>
      <c r="N151" s="7" t="e">
        <f ca="1">SUMPRODUCT((WEEKDAY(ROW(INDIRECT($E151&amp;":"&amp;$F151)))=données!$AC$1)*1)</f>
        <v>#REF!</v>
      </c>
      <c r="O151" s="7" t="e">
        <f ca="1">SUMPRODUCT((WEEKDAY(ROW(INDIRECT($E151&amp;":"&amp;$F151)))=données!$W$1)*1)</f>
        <v>#REF!</v>
      </c>
      <c r="P151" s="7">
        <f>SUMPRODUCT((JF&gt;=E151)*(JF&lt;=F151))</f>
        <v>0</v>
      </c>
    </row>
    <row r="152" spans="5:16" x14ac:dyDescent="0.25">
      <c r="E152" s="1"/>
      <c r="F152" s="1"/>
      <c r="H152" s="7" t="e">
        <f t="shared" ca="1" si="125"/>
        <v>#REF!</v>
      </c>
      <c r="I152" s="18" t="e">
        <f ca="1">SUMPRODUCT((WEEKDAY(ROW(INDIRECT($E152&amp;":"&amp;$F152)))=données!$X$1)*1)</f>
        <v>#REF!</v>
      </c>
      <c r="J152" s="7" t="e">
        <f ca="1">SUMPRODUCT((WEEKDAY(ROW(INDIRECT($E152&amp;":"&amp;$F152)))=données!$Y$1)*1)</f>
        <v>#REF!</v>
      </c>
      <c r="K152" s="7" t="e">
        <f ca="1">SUMPRODUCT((WEEKDAY(ROW(INDIRECT($E152&amp;":"&amp;$F152)))=données!$Z$1)*1)</f>
        <v>#REF!</v>
      </c>
      <c r="L152" s="7" t="e">
        <f ca="1">SUMPRODUCT((WEEKDAY(ROW(INDIRECT($E152&amp;":"&amp;$F152)))=données!$AA$1)*1)</f>
        <v>#REF!</v>
      </c>
      <c r="M152" s="7" t="e">
        <f ca="1">SUMPRODUCT((WEEKDAY(ROW(INDIRECT($E152&amp;":"&amp;$F152)))=données!$AB$1)*1)</f>
        <v>#REF!</v>
      </c>
      <c r="N152" s="7" t="e">
        <f ca="1">SUMPRODUCT((WEEKDAY(ROW(INDIRECT($E152&amp;":"&amp;$F152)))=données!$AC$1)*1)</f>
        <v>#REF!</v>
      </c>
      <c r="O152" s="7" t="e">
        <f ca="1">SUMPRODUCT((WEEKDAY(ROW(INDIRECT($E152&amp;":"&amp;$F152)))=données!$W$1)*1)</f>
        <v>#REF!</v>
      </c>
      <c r="P152" s="7">
        <f>SUMPRODUCT((JF&gt;=E152)*(JF&lt;=F152))</f>
        <v>0</v>
      </c>
    </row>
    <row r="153" spans="5:16" x14ac:dyDescent="0.25">
      <c r="E153" s="1"/>
      <c r="F153" s="1"/>
      <c r="H153" s="7" t="e">
        <f t="shared" ca="1" si="125"/>
        <v>#REF!</v>
      </c>
      <c r="I153" s="18" t="e">
        <f ca="1">SUMPRODUCT((WEEKDAY(ROW(INDIRECT($E153&amp;":"&amp;$F153)))=données!$X$1)*1)</f>
        <v>#REF!</v>
      </c>
      <c r="J153" s="7" t="e">
        <f ca="1">SUMPRODUCT((WEEKDAY(ROW(INDIRECT($E153&amp;":"&amp;$F153)))=données!$Y$1)*1)</f>
        <v>#REF!</v>
      </c>
      <c r="K153" s="7" t="e">
        <f ca="1">SUMPRODUCT((WEEKDAY(ROW(INDIRECT($E153&amp;":"&amp;$F153)))=données!$Z$1)*1)</f>
        <v>#REF!</v>
      </c>
      <c r="L153" s="7" t="e">
        <f ca="1">SUMPRODUCT((WEEKDAY(ROW(INDIRECT($E153&amp;":"&amp;$F153)))=données!$AA$1)*1)</f>
        <v>#REF!</v>
      </c>
      <c r="M153" s="7" t="e">
        <f ca="1">SUMPRODUCT((WEEKDAY(ROW(INDIRECT($E153&amp;":"&amp;$F153)))=données!$AB$1)*1)</f>
        <v>#REF!</v>
      </c>
      <c r="N153" s="7" t="e">
        <f ca="1">SUMPRODUCT((WEEKDAY(ROW(INDIRECT($E153&amp;":"&amp;$F153)))=données!$AC$1)*1)</f>
        <v>#REF!</v>
      </c>
      <c r="O153" s="7" t="e">
        <f ca="1">SUMPRODUCT((WEEKDAY(ROW(INDIRECT($E153&amp;":"&amp;$F153)))=données!$W$1)*1)</f>
        <v>#REF!</v>
      </c>
      <c r="P153" s="7">
        <f>SUMPRODUCT((JF&gt;=E153)*(JF&lt;=F153))</f>
        <v>0</v>
      </c>
    </row>
    <row r="154" spans="5:16" x14ac:dyDescent="0.25">
      <c r="E154" s="1"/>
      <c r="F154" s="1"/>
      <c r="H154" s="7" t="e">
        <f t="shared" ca="1" si="125"/>
        <v>#REF!</v>
      </c>
      <c r="I154" s="18" t="e">
        <f ca="1">SUMPRODUCT((WEEKDAY(ROW(INDIRECT($E154&amp;":"&amp;$F154)))=données!$X$1)*1)</f>
        <v>#REF!</v>
      </c>
      <c r="J154" s="7" t="e">
        <f ca="1">SUMPRODUCT((WEEKDAY(ROW(INDIRECT($E154&amp;":"&amp;$F154)))=données!$Y$1)*1)</f>
        <v>#REF!</v>
      </c>
      <c r="K154" s="7" t="e">
        <f ca="1">SUMPRODUCT((WEEKDAY(ROW(INDIRECT($E154&amp;":"&amp;$F154)))=données!$Z$1)*1)</f>
        <v>#REF!</v>
      </c>
      <c r="L154" s="7" t="e">
        <f ca="1">SUMPRODUCT((WEEKDAY(ROW(INDIRECT($E154&amp;":"&amp;$F154)))=données!$AA$1)*1)</f>
        <v>#REF!</v>
      </c>
      <c r="M154" s="7" t="e">
        <f ca="1">SUMPRODUCT((WEEKDAY(ROW(INDIRECT($E154&amp;":"&amp;$F154)))=données!$AB$1)*1)</f>
        <v>#REF!</v>
      </c>
      <c r="N154" s="7" t="e">
        <f ca="1">SUMPRODUCT((WEEKDAY(ROW(INDIRECT($E154&amp;":"&amp;$F154)))=données!$AC$1)*1)</f>
        <v>#REF!</v>
      </c>
      <c r="O154" s="7" t="e">
        <f ca="1">SUMPRODUCT((WEEKDAY(ROW(INDIRECT($E154&amp;":"&amp;$F154)))=données!$W$1)*1)</f>
        <v>#REF!</v>
      </c>
      <c r="P154" s="7">
        <f>SUMPRODUCT((JF&gt;=E154)*(JF&lt;=F154))</f>
        <v>0</v>
      </c>
    </row>
    <row r="155" spans="5:16" x14ac:dyDescent="0.25">
      <c r="E155" s="1"/>
      <c r="F155" s="1"/>
      <c r="H155" s="7" t="e">
        <f t="shared" ca="1" si="125"/>
        <v>#REF!</v>
      </c>
      <c r="I155" s="18" t="e">
        <f ca="1">SUMPRODUCT((WEEKDAY(ROW(INDIRECT($E155&amp;":"&amp;$F155)))=données!$X$1)*1)</f>
        <v>#REF!</v>
      </c>
      <c r="J155" s="7" t="e">
        <f ca="1">SUMPRODUCT((WEEKDAY(ROW(INDIRECT($E155&amp;":"&amp;$F155)))=données!$Y$1)*1)</f>
        <v>#REF!</v>
      </c>
      <c r="K155" s="7" t="e">
        <f ca="1">SUMPRODUCT((WEEKDAY(ROW(INDIRECT($E155&amp;":"&amp;$F155)))=données!$Z$1)*1)</f>
        <v>#REF!</v>
      </c>
      <c r="L155" s="7" t="e">
        <f ca="1">SUMPRODUCT((WEEKDAY(ROW(INDIRECT($E155&amp;":"&amp;$F155)))=données!$AA$1)*1)</f>
        <v>#REF!</v>
      </c>
      <c r="M155" s="7" t="e">
        <f ca="1">SUMPRODUCT((WEEKDAY(ROW(INDIRECT($E155&amp;":"&amp;$F155)))=données!$AB$1)*1)</f>
        <v>#REF!</v>
      </c>
      <c r="N155" s="7" t="e">
        <f ca="1">SUMPRODUCT((WEEKDAY(ROW(INDIRECT($E155&amp;":"&amp;$F155)))=données!$AC$1)*1)</f>
        <v>#REF!</v>
      </c>
      <c r="O155" s="7" t="e">
        <f ca="1">SUMPRODUCT((WEEKDAY(ROW(INDIRECT($E155&amp;":"&amp;$F155)))=données!$W$1)*1)</f>
        <v>#REF!</v>
      </c>
      <c r="P155" s="7">
        <f>SUMPRODUCT((JF&gt;=E155)*(JF&lt;=F155))</f>
        <v>0</v>
      </c>
    </row>
    <row r="156" spans="5:16" x14ac:dyDescent="0.25">
      <c r="E156" s="1"/>
      <c r="F156" s="1"/>
      <c r="H156" s="7" t="e">
        <f t="shared" ca="1" si="125"/>
        <v>#REF!</v>
      </c>
      <c r="I156" s="18" t="e">
        <f ca="1">SUMPRODUCT((WEEKDAY(ROW(INDIRECT($E156&amp;":"&amp;$F156)))=données!$X$1)*1)</f>
        <v>#REF!</v>
      </c>
      <c r="J156" s="7" t="e">
        <f ca="1">SUMPRODUCT((WEEKDAY(ROW(INDIRECT($E156&amp;":"&amp;$F156)))=données!$Y$1)*1)</f>
        <v>#REF!</v>
      </c>
      <c r="K156" s="7" t="e">
        <f ca="1">SUMPRODUCT((WEEKDAY(ROW(INDIRECT($E156&amp;":"&amp;$F156)))=données!$Z$1)*1)</f>
        <v>#REF!</v>
      </c>
      <c r="L156" s="7" t="e">
        <f ca="1">SUMPRODUCT((WEEKDAY(ROW(INDIRECT($E156&amp;":"&amp;$F156)))=données!$AA$1)*1)</f>
        <v>#REF!</v>
      </c>
      <c r="M156" s="7" t="e">
        <f ca="1">SUMPRODUCT((WEEKDAY(ROW(INDIRECT($E156&amp;":"&amp;$F156)))=données!$AB$1)*1)</f>
        <v>#REF!</v>
      </c>
      <c r="N156" s="7" t="e">
        <f ca="1">SUMPRODUCT((WEEKDAY(ROW(INDIRECT($E156&amp;":"&amp;$F156)))=données!$AC$1)*1)</f>
        <v>#REF!</v>
      </c>
      <c r="O156" s="7" t="e">
        <f ca="1">SUMPRODUCT((WEEKDAY(ROW(INDIRECT($E156&amp;":"&amp;$F156)))=données!$W$1)*1)</f>
        <v>#REF!</v>
      </c>
      <c r="P156" s="7">
        <f>SUMPRODUCT((JF&gt;=E156)*(JF&lt;=F156))</f>
        <v>0</v>
      </c>
    </row>
    <row r="157" spans="5:16" x14ac:dyDescent="0.25">
      <c r="E157" s="1"/>
      <c r="F157" s="1"/>
      <c r="H157" s="7" t="e">
        <f t="shared" ca="1" si="125"/>
        <v>#REF!</v>
      </c>
      <c r="I157" s="18" t="e">
        <f ca="1">SUMPRODUCT((WEEKDAY(ROW(INDIRECT($E157&amp;":"&amp;$F157)))=données!$X$1)*1)</f>
        <v>#REF!</v>
      </c>
      <c r="J157" s="7" t="e">
        <f ca="1">SUMPRODUCT((WEEKDAY(ROW(INDIRECT($E157&amp;":"&amp;$F157)))=données!$Y$1)*1)</f>
        <v>#REF!</v>
      </c>
      <c r="K157" s="7" t="e">
        <f ca="1">SUMPRODUCT((WEEKDAY(ROW(INDIRECT($E157&amp;":"&amp;$F157)))=données!$Z$1)*1)</f>
        <v>#REF!</v>
      </c>
      <c r="L157" s="7" t="e">
        <f ca="1">SUMPRODUCT((WEEKDAY(ROW(INDIRECT($E157&amp;":"&amp;$F157)))=données!$AA$1)*1)</f>
        <v>#REF!</v>
      </c>
      <c r="M157" s="7" t="e">
        <f ca="1">SUMPRODUCT((WEEKDAY(ROW(INDIRECT($E157&amp;":"&amp;$F157)))=données!$AB$1)*1)</f>
        <v>#REF!</v>
      </c>
      <c r="N157" s="7" t="e">
        <f ca="1">SUMPRODUCT((WEEKDAY(ROW(INDIRECT($E157&amp;":"&amp;$F157)))=données!$AC$1)*1)</f>
        <v>#REF!</v>
      </c>
      <c r="O157" s="7" t="e">
        <f ca="1">SUMPRODUCT((WEEKDAY(ROW(INDIRECT($E157&amp;":"&amp;$F157)))=données!$W$1)*1)</f>
        <v>#REF!</v>
      </c>
      <c r="P157" s="7">
        <f>SUMPRODUCT((JF&gt;=E157)*(JF&lt;=F157))</f>
        <v>0</v>
      </c>
    </row>
    <row r="158" spans="5:16" x14ac:dyDescent="0.25">
      <c r="E158" s="1"/>
      <c r="F158" s="1"/>
      <c r="H158" s="7" t="e">
        <f t="shared" ca="1" si="125"/>
        <v>#REF!</v>
      </c>
      <c r="I158" s="18" t="e">
        <f ca="1">SUMPRODUCT((WEEKDAY(ROW(INDIRECT($E158&amp;":"&amp;$F158)))=données!$X$1)*1)</f>
        <v>#REF!</v>
      </c>
      <c r="J158" s="7" t="e">
        <f ca="1">SUMPRODUCT((WEEKDAY(ROW(INDIRECT($E158&amp;":"&amp;$F158)))=données!$Y$1)*1)</f>
        <v>#REF!</v>
      </c>
      <c r="K158" s="7" t="e">
        <f ca="1">SUMPRODUCT((WEEKDAY(ROW(INDIRECT($E158&amp;":"&amp;$F158)))=données!$Z$1)*1)</f>
        <v>#REF!</v>
      </c>
      <c r="L158" s="7" t="e">
        <f ca="1">SUMPRODUCT((WEEKDAY(ROW(INDIRECT($E158&amp;":"&amp;$F158)))=données!$AA$1)*1)</f>
        <v>#REF!</v>
      </c>
      <c r="M158" s="7" t="e">
        <f ca="1">SUMPRODUCT((WEEKDAY(ROW(INDIRECT($E158&amp;":"&amp;$F158)))=données!$AB$1)*1)</f>
        <v>#REF!</v>
      </c>
      <c r="N158" s="7" t="e">
        <f ca="1">SUMPRODUCT((WEEKDAY(ROW(INDIRECT($E158&amp;":"&amp;$F158)))=données!$AC$1)*1)</f>
        <v>#REF!</v>
      </c>
      <c r="O158" s="7" t="e">
        <f ca="1">SUMPRODUCT((WEEKDAY(ROW(INDIRECT($E158&amp;":"&amp;$F158)))=données!$W$1)*1)</f>
        <v>#REF!</v>
      </c>
      <c r="P158" s="7">
        <f>SUMPRODUCT((JF&gt;=E158)*(JF&lt;=F158))</f>
        <v>0</v>
      </c>
    </row>
    <row r="159" spans="5:16" x14ac:dyDescent="0.25">
      <c r="E159" s="1"/>
      <c r="F159" s="1"/>
      <c r="H159" s="7" t="e">
        <f t="shared" ca="1" si="125"/>
        <v>#REF!</v>
      </c>
      <c r="I159" s="18" t="e">
        <f ca="1">SUMPRODUCT((WEEKDAY(ROW(INDIRECT($E159&amp;":"&amp;$F159)))=données!$X$1)*1)</f>
        <v>#REF!</v>
      </c>
      <c r="J159" s="7" t="e">
        <f ca="1">SUMPRODUCT((WEEKDAY(ROW(INDIRECT($E159&amp;":"&amp;$F159)))=données!$Y$1)*1)</f>
        <v>#REF!</v>
      </c>
      <c r="K159" s="7" t="e">
        <f ca="1">SUMPRODUCT((WEEKDAY(ROW(INDIRECT($E159&amp;":"&amp;$F159)))=données!$Z$1)*1)</f>
        <v>#REF!</v>
      </c>
      <c r="L159" s="7" t="e">
        <f ca="1">SUMPRODUCT((WEEKDAY(ROW(INDIRECT($E159&amp;":"&amp;$F159)))=données!$AA$1)*1)</f>
        <v>#REF!</v>
      </c>
      <c r="M159" s="7" t="e">
        <f ca="1">SUMPRODUCT((WEEKDAY(ROW(INDIRECT($E159&amp;":"&amp;$F159)))=données!$AB$1)*1)</f>
        <v>#REF!</v>
      </c>
      <c r="N159" s="7" t="e">
        <f ca="1">SUMPRODUCT((WEEKDAY(ROW(INDIRECT($E159&amp;":"&amp;$F159)))=données!$AC$1)*1)</f>
        <v>#REF!</v>
      </c>
      <c r="O159" s="7" t="e">
        <f ca="1">SUMPRODUCT((WEEKDAY(ROW(INDIRECT($E159&amp;":"&amp;$F159)))=données!$W$1)*1)</f>
        <v>#REF!</v>
      </c>
      <c r="P159" s="7">
        <f>SUMPRODUCT((JF&gt;=E159)*(JF&lt;=F159))</f>
        <v>0</v>
      </c>
    </row>
    <row r="160" spans="5:16" x14ac:dyDescent="0.25">
      <c r="E160" s="1"/>
      <c r="F160" s="1"/>
      <c r="H160" s="7" t="e">
        <f t="shared" ca="1" si="125"/>
        <v>#REF!</v>
      </c>
      <c r="I160" s="18" t="e">
        <f ca="1">SUMPRODUCT((WEEKDAY(ROW(INDIRECT($E160&amp;":"&amp;$F160)))=données!$X$1)*1)</f>
        <v>#REF!</v>
      </c>
      <c r="J160" s="7" t="e">
        <f ca="1">SUMPRODUCT((WEEKDAY(ROW(INDIRECT($E160&amp;":"&amp;$F160)))=données!$Y$1)*1)</f>
        <v>#REF!</v>
      </c>
      <c r="K160" s="7" t="e">
        <f ca="1">SUMPRODUCT((WEEKDAY(ROW(INDIRECT($E160&amp;":"&amp;$F160)))=données!$Z$1)*1)</f>
        <v>#REF!</v>
      </c>
      <c r="L160" s="7" t="e">
        <f ca="1">SUMPRODUCT((WEEKDAY(ROW(INDIRECT($E160&amp;":"&amp;$F160)))=données!$AA$1)*1)</f>
        <v>#REF!</v>
      </c>
      <c r="M160" s="7" t="e">
        <f ca="1">SUMPRODUCT((WEEKDAY(ROW(INDIRECT($E160&amp;":"&amp;$F160)))=données!$AB$1)*1)</f>
        <v>#REF!</v>
      </c>
      <c r="N160" s="7" t="e">
        <f ca="1">SUMPRODUCT((WEEKDAY(ROW(INDIRECT($E160&amp;":"&amp;$F160)))=données!$AC$1)*1)</f>
        <v>#REF!</v>
      </c>
      <c r="O160" s="7" t="e">
        <f ca="1">SUMPRODUCT((WEEKDAY(ROW(INDIRECT($E160&amp;":"&amp;$F160)))=données!$W$1)*1)</f>
        <v>#REF!</v>
      </c>
      <c r="P160" s="7">
        <f>SUMPRODUCT((JF&gt;=E160)*(JF&lt;=F160))</f>
        <v>0</v>
      </c>
    </row>
    <row r="161" spans="5:16" x14ac:dyDescent="0.25">
      <c r="E161" s="1"/>
      <c r="F161" s="1"/>
      <c r="H161" s="7" t="e">
        <f t="shared" ca="1" si="125"/>
        <v>#REF!</v>
      </c>
      <c r="I161" s="18" t="e">
        <f ca="1">SUMPRODUCT((WEEKDAY(ROW(INDIRECT($E161&amp;":"&amp;$F161)))=données!$X$1)*1)</f>
        <v>#REF!</v>
      </c>
      <c r="J161" s="7" t="e">
        <f ca="1">SUMPRODUCT((WEEKDAY(ROW(INDIRECT($E161&amp;":"&amp;$F161)))=données!$Y$1)*1)</f>
        <v>#REF!</v>
      </c>
      <c r="K161" s="7" t="e">
        <f ca="1">SUMPRODUCT((WEEKDAY(ROW(INDIRECT($E161&amp;":"&amp;$F161)))=données!$Z$1)*1)</f>
        <v>#REF!</v>
      </c>
      <c r="L161" s="7" t="e">
        <f ca="1">SUMPRODUCT((WEEKDAY(ROW(INDIRECT($E161&amp;":"&amp;$F161)))=données!$AA$1)*1)</f>
        <v>#REF!</v>
      </c>
      <c r="M161" s="7" t="e">
        <f ca="1">SUMPRODUCT((WEEKDAY(ROW(INDIRECT($E161&amp;":"&amp;$F161)))=données!$AB$1)*1)</f>
        <v>#REF!</v>
      </c>
      <c r="N161" s="7" t="e">
        <f ca="1">SUMPRODUCT((WEEKDAY(ROW(INDIRECT($E161&amp;":"&amp;$F161)))=données!$AC$1)*1)</f>
        <v>#REF!</v>
      </c>
      <c r="O161" s="7" t="e">
        <f ca="1">SUMPRODUCT((WEEKDAY(ROW(INDIRECT($E161&amp;":"&amp;$F161)))=données!$W$1)*1)</f>
        <v>#REF!</v>
      </c>
      <c r="P161" s="7">
        <f>SUMPRODUCT((JF&gt;=E161)*(JF&lt;=F161))</f>
        <v>0</v>
      </c>
    </row>
    <row r="162" spans="5:16" x14ac:dyDescent="0.25">
      <c r="E162" s="1"/>
      <c r="F162" s="1"/>
      <c r="H162" s="7" t="e">
        <f t="shared" ca="1" si="125"/>
        <v>#REF!</v>
      </c>
      <c r="I162" s="18" t="e">
        <f ca="1">SUMPRODUCT((WEEKDAY(ROW(INDIRECT($E162&amp;":"&amp;$F162)))=données!$X$1)*1)</f>
        <v>#REF!</v>
      </c>
      <c r="J162" s="7" t="e">
        <f ca="1">SUMPRODUCT((WEEKDAY(ROW(INDIRECT($E162&amp;":"&amp;$F162)))=données!$Y$1)*1)</f>
        <v>#REF!</v>
      </c>
      <c r="K162" s="7" t="e">
        <f ca="1">SUMPRODUCT((WEEKDAY(ROW(INDIRECT($E162&amp;":"&amp;$F162)))=données!$Z$1)*1)</f>
        <v>#REF!</v>
      </c>
      <c r="L162" s="7" t="e">
        <f ca="1">SUMPRODUCT((WEEKDAY(ROW(INDIRECT($E162&amp;":"&amp;$F162)))=données!$AA$1)*1)</f>
        <v>#REF!</v>
      </c>
      <c r="M162" s="7" t="e">
        <f ca="1">SUMPRODUCT((WEEKDAY(ROW(INDIRECT($E162&amp;":"&amp;$F162)))=données!$AB$1)*1)</f>
        <v>#REF!</v>
      </c>
      <c r="N162" s="7" t="e">
        <f ca="1">SUMPRODUCT((WEEKDAY(ROW(INDIRECT($E162&amp;":"&amp;$F162)))=données!$AC$1)*1)</f>
        <v>#REF!</v>
      </c>
      <c r="O162" s="7" t="e">
        <f ca="1">SUMPRODUCT((WEEKDAY(ROW(INDIRECT($E162&amp;":"&amp;$F162)))=données!$W$1)*1)</f>
        <v>#REF!</v>
      </c>
      <c r="P162" s="7">
        <f>SUMPRODUCT((JF&gt;=E162)*(JF&lt;=F162))</f>
        <v>0</v>
      </c>
    </row>
    <row r="163" spans="5:16" x14ac:dyDescent="0.25">
      <c r="E163" s="1"/>
      <c r="F163" s="1"/>
      <c r="H163" s="7" t="e">
        <f t="shared" ca="1" si="125"/>
        <v>#REF!</v>
      </c>
      <c r="I163" s="18" t="e">
        <f ca="1">SUMPRODUCT((WEEKDAY(ROW(INDIRECT($E163&amp;":"&amp;$F163)))=données!$X$1)*1)</f>
        <v>#REF!</v>
      </c>
      <c r="J163" s="7" t="e">
        <f ca="1">SUMPRODUCT((WEEKDAY(ROW(INDIRECT($E163&amp;":"&amp;$F163)))=données!$Y$1)*1)</f>
        <v>#REF!</v>
      </c>
      <c r="K163" s="7" t="e">
        <f ca="1">SUMPRODUCT((WEEKDAY(ROW(INDIRECT($E163&amp;":"&amp;$F163)))=données!$Z$1)*1)</f>
        <v>#REF!</v>
      </c>
      <c r="L163" s="7" t="e">
        <f ca="1">SUMPRODUCT((WEEKDAY(ROW(INDIRECT($E163&amp;":"&amp;$F163)))=données!$AA$1)*1)</f>
        <v>#REF!</v>
      </c>
      <c r="M163" s="7" t="e">
        <f ca="1">SUMPRODUCT((WEEKDAY(ROW(INDIRECT($E163&amp;":"&amp;$F163)))=données!$AB$1)*1)</f>
        <v>#REF!</v>
      </c>
      <c r="N163" s="7" t="e">
        <f ca="1">SUMPRODUCT((WEEKDAY(ROW(INDIRECT($E163&amp;":"&amp;$F163)))=données!$AC$1)*1)</f>
        <v>#REF!</v>
      </c>
      <c r="O163" s="7" t="e">
        <f ca="1">SUMPRODUCT((WEEKDAY(ROW(INDIRECT($E163&amp;":"&amp;$F163)))=données!$W$1)*1)</f>
        <v>#REF!</v>
      </c>
      <c r="P163" s="7">
        <f>SUMPRODUCT((JF&gt;=E163)*(JF&lt;=F163))</f>
        <v>0</v>
      </c>
    </row>
    <row r="164" spans="5:16" x14ac:dyDescent="0.25">
      <c r="E164" s="1"/>
      <c r="F164" s="1"/>
      <c r="H164" s="7" t="e">
        <f t="shared" ca="1" si="125"/>
        <v>#REF!</v>
      </c>
      <c r="I164" s="18" t="e">
        <f ca="1">SUMPRODUCT((WEEKDAY(ROW(INDIRECT($E164&amp;":"&amp;$F164)))=données!$X$1)*1)</f>
        <v>#REF!</v>
      </c>
      <c r="J164" s="7" t="e">
        <f ca="1">SUMPRODUCT((WEEKDAY(ROW(INDIRECT($E164&amp;":"&amp;$F164)))=données!$Y$1)*1)</f>
        <v>#REF!</v>
      </c>
      <c r="K164" s="7" t="e">
        <f ca="1">SUMPRODUCT((WEEKDAY(ROW(INDIRECT($E164&amp;":"&amp;$F164)))=données!$Z$1)*1)</f>
        <v>#REF!</v>
      </c>
      <c r="L164" s="7" t="e">
        <f ca="1">SUMPRODUCT((WEEKDAY(ROW(INDIRECT($E164&amp;":"&amp;$F164)))=données!$AA$1)*1)</f>
        <v>#REF!</v>
      </c>
      <c r="M164" s="7" t="e">
        <f ca="1">SUMPRODUCT((WEEKDAY(ROW(INDIRECT($E164&amp;":"&amp;$F164)))=données!$AB$1)*1)</f>
        <v>#REF!</v>
      </c>
      <c r="N164" s="7" t="e">
        <f ca="1">SUMPRODUCT((WEEKDAY(ROW(INDIRECT($E164&amp;":"&amp;$F164)))=données!$AC$1)*1)</f>
        <v>#REF!</v>
      </c>
      <c r="O164" s="7" t="e">
        <f ca="1">SUMPRODUCT((WEEKDAY(ROW(INDIRECT($E164&amp;":"&amp;$F164)))=données!$W$1)*1)</f>
        <v>#REF!</v>
      </c>
      <c r="P164" s="7">
        <f>SUMPRODUCT((JF&gt;=E164)*(JF&lt;=F164))</f>
        <v>0</v>
      </c>
    </row>
    <row r="165" spans="5:16" x14ac:dyDescent="0.25">
      <c r="E165" s="1"/>
      <c r="F165" s="1"/>
      <c r="H165" s="7" t="e">
        <f t="shared" ca="1" si="125"/>
        <v>#REF!</v>
      </c>
      <c r="I165" s="18" t="e">
        <f ca="1">SUMPRODUCT((WEEKDAY(ROW(INDIRECT($E165&amp;":"&amp;$F165)))=données!$X$1)*1)</f>
        <v>#REF!</v>
      </c>
      <c r="J165" s="7" t="e">
        <f ca="1">SUMPRODUCT((WEEKDAY(ROW(INDIRECT($E165&amp;":"&amp;$F165)))=données!$Y$1)*1)</f>
        <v>#REF!</v>
      </c>
      <c r="K165" s="7" t="e">
        <f ca="1">SUMPRODUCT((WEEKDAY(ROW(INDIRECT($E165&amp;":"&amp;$F165)))=données!$Z$1)*1)</f>
        <v>#REF!</v>
      </c>
      <c r="L165" s="7" t="e">
        <f ca="1">SUMPRODUCT((WEEKDAY(ROW(INDIRECT($E165&amp;":"&amp;$F165)))=données!$AA$1)*1)</f>
        <v>#REF!</v>
      </c>
      <c r="M165" s="7" t="e">
        <f ca="1">SUMPRODUCT((WEEKDAY(ROW(INDIRECT($E165&amp;":"&amp;$F165)))=données!$AB$1)*1)</f>
        <v>#REF!</v>
      </c>
      <c r="N165" s="7" t="e">
        <f ca="1">SUMPRODUCT((WEEKDAY(ROW(INDIRECT($E165&amp;":"&amp;$F165)))=données!$AC$1)*1)</f>
        <v>#REF!</v>
      </c>
      <c r="O165" s="7" t="e">
        <f ca="1">SUMPRODUCT((WEEKDAY(ROW(INDIRECT($E165&amp;":"&amp;$F165)))=données!$W$1)*1)</f>
        <v>#REF!</v>
      </c>
      <c r="P165" s="7">
        <f>SUMPRODUCT((JF&gt;=E165)*(JF&lt;=F165))</f>
        <v>0</v>
      </c>
    </row>
    <row r="166" spans="5:16" x14ac:dyDescent="0.25">
      <c r="E166" s="1"/>
      <c r="F166" s="1"/>
      <c r="H166" s="7" t="e">
        <f t="shared" ca="1" si="125"/>
        <v>#REF!</v>
      </c>
      <c r="I166" s="18" t="e">
        <f ca="1">SUMPRODUCT((WEEKDAY(ROW(INDIRECT($E166&amp;":"&amp;$F166)))=données!$X$1)*1)</f>
        <v>#REF!</v>
      </c>
      <c r="J166" s="7" t="e">
        <f ca="1">SUMPRODUCT((WEEKDAY(ROW(INDIRECT($E166&amp;":"&amp;$F166)))=données!$Y$1)*1)</f>
        <v>#REF!</v>
      </c>
      <c r="K166" s="7" t="e">
        <f ca="1">SUMPRODUCT((WEEKDAY(ROW(INDIRECT($E166&amp;":"&amp;$F166)))=données!$Z$1)*1)</f>
        <v>#REF!</v>
      </c>
      <c r="L166" s="7" t="e">
        <f ca="1">SUMPRODUCT((WEEKDAY(ROW(INDIRECT($E166&amp;":"&amp;$F166)))=données!$AA$1)*1)</f>
        <v>#REF!</v>
      </c>
      <c r="M166" s="7" t="e">
        <f ca="1">SUMPRODUCT((WEEKDAY(ROW(INDIRECT($E166&amp;":"&amp;$F166)))=données!$AB$1)*1)</f>
        <v>#REF!</v>
      </c>
      <c r="N166" s="7" t="e">
        <f ca="1">SUMPRODUCT((WEEKDAY(ROW(INDIRECT($E166&amp;":"&amp;$F166)))=données!$AC$1)*1)</f>
        <v>#REF!</v>
      </c>
      <c r="O166" s="7" t="e">
        <f ca="1">SUMPRODUCT((WEEKDAY(ROW(INDIRECT($E166&amp;":"&amp;$F166)))=données!$W$1)*1)</f>
        <v>#REF!</v>
      </c>
      <c r="P166" s="7">
        <f>SUMPRODUCT((JF&gt;=E166)*(JF&lt;=F166))</f>
        <v>0</v>
      </c>
    </row>
    <row r="167" spans="5:16" x14ac:dyDescent="0.25">
      <c r="E167" s="1"/>
      <c r="F167" s="1"/>
      <c r="H167" s="7" t="e">
        <f t="shared" ca="1" si="125"/>
        <v>#REF!</v>
      </c>
      <c r="I167" s="18" t="e">
        <f ca="1">SUMPRODUCT((WEEKDAY(ROW(INDIRECT($E167&amp;":"&amp;$F167)))=données!$X$1)*1)</f>
        <v>#REF!</v>
      </c>
      <c r="J167" s="7" t="e">
        <f ca="1">SUMPRODUCT((WEEKDAY(ROW(INDIRECT($E167&amp;":"&amp;$F167)))=données!$Y$1)*1)</f>
        <v>#REF!</v>
      </c>
      <c r="K167" s="7" t="e">
        <f ca="1">SUMPRODUCT((WEEKDAY(ROW(INDIRECT($E167&amp;":"&amp;$F167)))=données!$Z$1)*1)</f>
        <v>#REF!</v>
      </c>
      <c r="L167" s="7" t="e">
        <f ca="1">SUMPRODUCT((WEEKDAY(ROW(INDIRECT($E167&amp;":"&amp;$F167)))=données!$AA$1)*1)</f>
        <v>#REF!</v>
      </c>
      <c r="M167" s="7" t="e">
        <f ca="1">SUMPRODUCT((WEEKDAY(ROW(INDIRECT($E167&amp;":"&amp;$F167)))=données!$AB$1)*1)</f>
        <v>#REF!</v>
      </c>
      <c r="N167" s="7" t="e">
        <f ca="1">SUMPRODUCT((WEEKDAY(ROW(INDIRECT($E167&amp;":"&amp;$F167)))=données!$AC$1)*1)</f>
        <v>#REF!</v>
      </c>
      <c r="O167" s="7" t="e">
        <f ca="1">SUMPRODUCT((WEEKDAY(ROW(INDIRECT($E167&amp;":"&amp;$F167)))=données!$W$1)*1)</f>
        <v>#REF!</v>
      </c>
      <c r="P167" s="7">
        <f>SUMPRODUCT((JF&gt;=E167)*(JF&lt;=F167))</f>
        <v>0</v>
      </c>
    </row>
    <row r="168" spans="5:16" x14ac:dyDescent="0.25">
      <c r="E168" s="1"/>
      <c r="F168" s="1"/>
      <c r="H168" s="7" t="e">
        <f t="shared" ca="1" si="125"/>
        <v>#REF!</v>
      </c>
      <c r="I168" s="18" t="e">
        <f ca="1">SUMPRODUCT((WEEKDAY(ROW(INDIRECT($E168&amp;":"&amp;$F168)))=données!$X$1)*1)</f>
        <v>#REF!</v>
      </c>
      <c r="J168" s="7" t="e">
        <f ca="1">SUMPRODUCT((WEEKDAY(ROW(INDIRECT($E168&amp;":"&amp;$F168)))=données!$Y$1)*1)</f>
        <v>#REF!</v>
      </c>
      <c r="K168" s="7" t="e">
        <f ca="1">SUMPRODUCT((WEEKDAY(ROW(INDIRECT($E168&amp;":"&amp;$F168)))=données!$Z$1)*1)</f>
        <v>#REF!</v>
      </c>
      <c r="L168" s="7" t="e">
        <f ca="1">SUMPRODUCT((WEEKDAY(ROW(INDIRECT($E168&amp;":"&amp;$F168)))=données!$AA$1)*1)</f>
        <v>#REF!</v>
      </c>
      <c r="M168" s="7" t="e">
        <f ca="1">SUMPRODUCT((WEEKDAY(ROW(INDIRECT($E168&amp;":"&amp;$F168)))=données!$AB$1)*1)</f>
        <v>#REF!</v>
      </c>
      <c r="N168" s="7" t="e">
        <f ca="1">SUMPRODUCT((WEEKDAY(ROW(INDIRECT($E168&amp;":"&amp;$F168)))=données!$AC$1)*1)</f>
        <v>#REF!</v>
      </c>
      <c r="O168" s="7" t="e">
        <f ca="1">SUMPRODUCT((WEEKDAY(ROW(INDIRECT($E168&amp;":"&amp;$F168)))=données!$W$1)*1)</f>
        <v>#REF!</v>
      </c>
      <c r="P168" s="7">
        <f>SUMPRODUCT((JF&gt;=E168)*(JF&lt;=F168))</f>
        <v>0</v>
      </c>
    </row>
    <row r="169" spans="5:16" x14ac:dyDescent="0.25">
      <c r="E169" s="1"/>
      <c r="F169" s="1"/>
      <c r="H169" s="7" t="e">
        <f t="shared" ca="1" si="125"/>
        <v>#REF!</v>
      </c>
      <c r="I169" s="18" t="e">
        <f ca="1">SUMPRODUCT((WEEKDAY(ROW(INDIRECT($E169&amp;":"&amp;$F169)))=données!$X$1)*1)</f>
        <v>#REF!</v>
      </c>
      <c r="J169" s="7" t="e">
        <f ca="1">SUMPRODUCT((WEEKDAY(ROW(INDIRECT($E169&amp;":"&amp;$F169)))=données!$Y$1)*1)</f>
        <v>#REF!</v>
      </c>
      <c r="K169" s="7" t="e">
        <f ca="1">SUMPRODUCT((WEEKDAY(ROW(INDIRECT($E169&amp;":"&amp;$F169)))=données!$Z$1)*1)</f>
        <v>#REF!</v>
      </c>
      <c r="L169" s="7" t="e">
        <f ca="1">SUMPRODUCT((WEEKDAY(ROW(INDIRECT($E169&amp;":"&amp;$F169)))=données!$AA$1)*1)</f>
        <v>#REF!</v>
      </c>
      <c r="M169" s="7" t="e">
        <f ca="1">SUMPRODUCT((WEEKDAY(ROW(INDIRECT($E169&amp;":"&amp;$F169)))=données!$AB$1)*1)</f>
        <v>#REF!</v>
      </c>
      <c r="N169" s="7" t="e">
        <f ca="1">SUMPRODUCT((WEEKDAY(ROW(INDIRECT($E169&amp;":"&amp;$F169)))=données!$AC$1)*1)</f>
        <v>#REF!</v>
      </c>
      <c r="O169" s="7" t="e">
        <f ca="1">SUMPRODUCT((WEEKDAY(ROW(INDIRECT($E169&amp;":"&amp;$F169)))=données!$W$1)*1)</f>
        <v>#REF!</v>
      </c>
      <c r="P169" s="7">
        <f>SUMPRODUCT((JF&gt;=E169)*(JF&lt;=F169))</f>
        <v>0</v>
      </c>
    </row>
    <row r="170" spans="5:16" x14ac:dyDescent="0.25">
      <c r="E170" s="1"/>
      <c r="F170" s="1"/>
      <c r="H170" s="7" t="e">
        <f t="shared" ca="1" si="125"/>
        <v>#REF!</v>
      </c>
      <c r="I170" s="18" t="e">
        <f ca="1">SUMPRODUCT((WEEKDAY(ROW(INDIRECT($E170&amp;":"&amp;$F170)))=données!$X$1)*1)</f>
        <v>#REF!</v>
      </c>
      <c r="J170" s="7" t="e">
        <f ca="1">SUMPRODUCT((WEEKDAY(ROW(INDIRECT($E170&amp;":"&amp;$F170)))=données!$Y$1)*1)</f>
        <v>#REF!</v>
      </c>
      <c r="K170" s="7" t="e">
        <f ca="1">SUMPRODUCT((WEEKDAY(ROW(INDIRECT($E170&amp;":"&amp;$F170)))=données!$Z$1)*1)</f>
        <v>#REF!</v>
      </c>
      <c r="L170" s="7" t="e">
        <f ca="1">SUMPRODUCT((WEEKDAY(ROW(INDIRECT($E170&amp;":"&amp;$F170)))=données!$AA$1)*1)</f>
        <v>#REF!</v>
      </c>
      <c r="M170" s="7" t="e">
        <f ca="1">SUMPRODUCT((WEEKDAY(ROW(INDIRECT($E170&amp;":"&amp;$F170)))=données!$AB$1)*1)</f>
        <v>#REF!</v>
      </c>
      <c r="N170" s="7" t="e">
        <f ca="1">SUMPRODUCT((WEEKDAY(ROW(INDIRECT($E170&amp;":"&amp;$F170)))=données!$AC$1)*1)</f>
        <v>#REF!</v>
      </c>
      <c r="O170" s="7" t="e">
        <f ca="1">SUMPRODUCT((WEEKDAY(ROW(INDIRECT($E170&amp;":"&amp;$F170)))=données!$W$1)*1)</f>
        <v>#REF!</v>
      </c>
      <c r="P170" s="7">
        <f>SUMPRODUCT((JF&gt;=E170)*(JF&lt;=F170))</f>
        <v>0</v>
      </c>
    </row>
    <row r="171" spans="5:16" x14ac:dyDescent="0.25">
      <c r="E171" s="1"/>
      <c r="F171" s="1"/>
      <c r="H171" s="7" t="e">
        <f t="shared" ca="1" si="125"/>
        <v>#REF!</v>
      </c>
      <c r="I171" s="18" t="e">
        <f ca="1">SUMPRODUCT((WEEKDAY(ROW(INDIRECT($E171&amp;":"&amp;$F171)))=données!$X$1)*1)</f>
        <v>#REF!</v>
      </c>
      <c r="J171" s="7" t="e">
        <f ca="1">SUMPRODUCT((WEEKDAY(ROW(INDIRECT($E171&amp;":"&amp;$F171)))=données!$Y$1)*1)</f>
        <v>#REF!</v>
      </c>
      <c r="K171" s="7" t="e">
        <f ca="1">SUMPRODUCT((WEEKDAY(ROW(INDIRECT($E171&amp;":"&amp;$F171)))=données!$Z$1)*1)</f>
        <v>#REF!</v>
      </c>
      <c r="L171" s="7" t="e">
        <f ca="1">SUMPRODUCT((WEEKDAY(ROW(INDIRECT($E171&amp;":"&amp;$F171)))=données!$AA$1)*1)</f>
        <v>#REF!</v>
      </c>
      <c r="M171" s="7" t="e">
        <f ca="1">SUMPRODUCT((WEEKDAY(ROW(INDIRECT($E171&amp;":"&amp;$F171)))=données!$AB$1)*1)</f>
        <v>#REF!</v>
      </c>
      <c r="N171" s="7" t="e">
        <f ca="1">SUMPRODUCT((WEEKDAY(ROW(INDIRECT($E171&amp;":"&amp;$F171)))=données!$AC$1)*1)</f>
        <v>#REF!</v>
      </c>
      <c r="O171" s="7" t="e">
        <f ca="1">SUMPRODUCT((WEEKDAY(ROW(INDIRECT($E171&amp;":"&amp;$F171)))=données!$W$1)*1)</f>
        <v>#REF!</v>
      </c>
      <c r="P171" s="7">
        <f>SUMPRODUCT((JF&gt;=E171)*(JF&lt;=F171))</f>
        <v>0</v>
      </c>
    </row>
    <row r="172" spans="5:16" x14ac:dyDescent="0.25">
      <c r="E172" s="1"/>
      <c r="F172" s="1"/>
      <c r="H172" s="7" t="e">
        <f t="shared" ca="1" si="125"/>
        <v>#REF!</v>
      </c>
      <c r="I172" s="18" t="e">
        <f ca="1">SUMPRODUCT((WEEKDAY(ROW(INDIRECT($E172&amp;":"&amp;$F172)))=données!$X$1)*1)</f>
        <v>#REF!</v>
      </c>
      <c r="J172" s="7" t="e">
        <f ca="1">SUMPRODUCT((WEEKDAY(ROW(INDIRECT($E172&amp;":"&amp;$F172)))=données!$Y$1)*1)</f>
        <v>#REF!</v>
      </c>
      <c r="K172" s="7" t="e">
        <f ca="1">SUMPRODUCT((WEEKDAY(ROW(INDIRECT($E172&amp;":"&amp;$F172)))=données!$Z$1)*1)</f>
        <v>#REF!</v>
      </c>
      <c r="L172" s="7" t="e">
        <f ca="1">SUMPRODUCT((WEEKDAY(ROW(INDIRECT($E172&amp;":"&amp;$F172)))=données!$AA$1)*1)</f>
        <v>#REF!</v>
      </c>
      <c r="M172" s="7" t="e">
        <f ca="1">SUMPRODUCT((WEEKDAY(ROW(INDIRECT($E172&amp;":"&amp;$F172)))=données!$AB$1)*1)</f>
        <v>#REF!</v>
      </c>
      <c r="N172" s="7" t="e">
        <f ca="1">SUMPRODUCT((WEEKDAY(ROW(INDIRECT($E172&amp;":"&amp;$F172)))=données!$AC$1)*1)</f>
        <v>#REF!</v>
      </c>
      <c r="O172" s="7" t="e">
        <f ca="1">SUMPRODUCT((WEEKDAY(ROW(INDIRECT($E172&amp;":"&amp;$F172)))=données!$W$1)*1)</f>
        <v>#REF!</v>
      </c>
      <c r="P172" s="7">
        <f>SUMPRODUCT((JF&gt;=E172)*(JF&lt;=F172))</f>
        <v>0</v>
      </c>
    </row>
    <row r="173" spans="5:16" x14ac:dyDescent="0.25">
      <c r="E173" s="1"/>
      <c r="F173" s="1"/>
      <c r="H173" s="7" t="e">
        <f t="shared" ca="1" si="125"/>
        <v>#REF!</v>
      </c>
      <c r="I173" s="18" t="e">
        <f ca="1">SUMPRODUCT((WEEKDAY(ROW(INDIRECT($E173&amp;":"&amp;$F173)))=données!$X$1)*1)</f>
        <v>#REF!</v>
      </c>
      <c r="J173" s="7" t="e">
        <f ca="1">SUMPRODUCT((WEEKDAY(ROW(INDIRECT($E173&amp;":"&amp;$F173)))=données!$Y$1)*1)</f>
        <v>#REF!</v>
      </c>
      <c r="K173" s="7" t="e">
        <f ca="1">SUMPRODUCT((WEEKDAY(ROW(INDIRECT($E173&amp;":"&amp;$F173)))=données!$Z$1)*1)</f>
        <v>#REF!</v>
      </c>
      <c r="L173" s="7" t="e">
        <f ca="1">SUMPRODUCT((WEEKDAY(ROW(INDIRECT($E173&amp;":"&amp;$F173)))=données!$AA$1)*1)</f>
        <v>#REF!</v>
      </c>
      <c r="M173" s="7" t="e">
        <f ca="1">SUMPRODUCT((WEEKDAY(ROW(INDIRECT($E173&amp;":"&amp;$F173)))=données!$AB$1)*1)</f>
        <v>#REF!</v>
      </c>
      <c r="N173" s="7" t="e">
        <f ca="1">SUMPRODUCT((WEEKDAY(ROW(INDIRECT($E173&amp;":"&amp;$F173)))=données!$AC$1)*1)</f>
        <v>#REF!</v>
      </c>
      <c r="O173" s="7" t="e">
        <f ca="1">SUMPRODUCT((WEEKDAY(ROW(INDIRECT($E173&amp;":"&amp;$F173)))=données!$W$1)*1)</f>
        <v>#REF!</v>
      </c>
      <c r="P173" s="7">
        <f>SUMPRODUCT((JF&gt;=E173)*(JF&lt;=F173))</f>
        <v>0</v>
      </c>
    </row>
    <row r="174" spans="5:16" x14ac:dyDescent="0.25">
      <c r="E174" s="1"/>
      <c r="F174" s="1"/>
      <c r="H174" s="7" t="e">
        <f t="shared" ca="1" si="125"/>
        <v>#REF!</v>
      </c>
      <c r="I174" s="18" t="e">
        <f ca="1">SUMPRODUCT((WEEKDAY(ROW(INDIRECT($E174&amp;":"&amp;$F174)))=données!$X$1)*1)</f>
        <v>#REF!</v>
      </c>
      <c r="J174" s="7" t="e">
        <f ca="1">SUMPRODUCT((WEEKDAY(ROW(INDIRECT($E174&amp;":"&amp;$F174)))=données!$Y$1)*1)</f>
        <v>#REF!</v>
      </c>
      <c r="K174" s="7" t="e">
        <f ca="1">SUMPRODUCT((WEEKDAY(ROW(INDIRECT($E174&amp;":"&amp;$F174)))=données!$Z$1)*1)</f>
        <v>#REF!</v>
      </c>
      <c r="L174" s="7" t="e">
        <f ca="1">SUMPRODUCT((WEEKDAY(ROW(INDIRECT($E174&amp;":"&amp;$F174)))=données!$AA$1)*1)</f>
        <v>#REF!</v>
      </c>
      <c r="M174" s="7" t="e">
        <f ca="1">SUMPRODUCT((WEEKDAY(ROW(INDIRECT($E174&amp;":"&amp;$F174)))=données!$AB$1)*1)</f>
        <v>#REF!</v>
      </c>
      <c r="N174" s="7" t="e">
        <f ca="1">SUMPRODUCT((WEEKDAY(ROW(INDIRECT($E174&amp;":"&amp;$F174)))=données!$AC$1)*1)</f>
        <v>#REF!</v>
      </c>
      <c r="O174" s="7" t="e">
        <f ca="1">SUMPRODUCT((WEEKDAY(ROW(INDIRECT($E174&amp;":"&amp;$F174)))=données!$W$1)*1)</f>
        <v>#REF!</v>
      </c>
      <c r="P174" s="7">
        <f>SUMPRODUCT((JF&gt;=E174)*(JF&lt;=F174))</f>
        <v>0</v>
      </c>
    </row>
    <row r="175" spans="5:16" x14ac:dyDescent="0.25">
      <c r="E175" s="1"/>
      <c r="F175" s="1"/>
      <c r="H175" s="7" t="e">
        <f t="shared" ca="1" si="125"/>
        <v>#REF!</v>
      </c>
      <c r="I175" s="18" t="e">
        <f ca="1">SUMPRODUCT((WEEKDAY(ROW(INDIRECT($E175&amp;":"&amp;$F175)))=données!$X$1)*1)</f>
        <v>#REF!</v>
      </c>
      <c r="J175" s="7" t="e">
        <f ca="1">SUMPRODUCT((WEEKDAY(ROW(INDIRECT($E175&amp;":"&amp;$F175)))=données!$Y$1)*1)</f>
        <v>#REF!</v>
      </c>
      <c r="K175" s="7" t="e">
        <f ca="1">SUMPRODUCT((WEEKDAY(ROW(INDIRECT($E175&amp;":"&amp;$F175)))=données!$Z$1)*1)</f>
        <v>#REF!</v>
      </c>
      <c r="L175" s="7" t="e">
        <f ca="1">SUMPRODUCT((WEEKDAY(ROW(INDIRECT($E175&amp;":"&amp;$F175)))=données!$AA$1)*1)</f>
        <v>#REF!</v>
      </c>
      <c r="M175" s="7" t="e">
        <f ca="1">SUMPRODUCT((WEEKDAY(ROW(INDIRECT($E175&amp;":"&amp;$F175)))=données!$AB$1)*1)</f>
        <v>#REF!</v>
      </c>
      <c r="N175" s="7" t="e">
        <f ca="1">SUMPRODUCT((WEEKDAY(ROW(INDIRECT($E175&amp;":"&amp;$F175)))=données!$AC$1)*1)</f>
        <v>#REF!</v>
      </c>
      <c r="O175" s="7" t="e">
        <f ca="1">SUMPRODUCT((WEEKDAY(ROW(INDIRECT($E175&amp;":"&amp;$F175)))=données!$W$1)*1)</f>
        <v>#REF!</v>
      </c>
      <c r="P175" s="7">
        <f>SUMPRODUCT((JF&gt;=E175)*(JF&lt;=F175))</f>
        <v>0</v>
      </c>
    </row>
    <row r="176" spans="5:16" x14ac:dyDescent="0.25">
      <c r="E176" s="1"/>
      <c r="F176" s="1"/>
      <c r="H176" s="7" t="e">
        <f t="shared" ca="1" si="125"/>
        <v>#REF!</v>
      </c>
      <c r="I176" s="18" t="e">
        <f ca="1">SUMPRODUCT((WEEKDAY(ROW(INDIRECT($E176&amp;":"&amp;$F176)))=données!$X$1)*1)</f>
        <v>#REF!</v>
      </c>
      <c r="J176" s="7" t="e">
        <f ca="1">SUMPRODUCT((WEEKDAY(ROW(INDIRECT($E176&amp;":"&amp;$F176)))=données!$Y$1)*1)</f>
        <v>#REF!</v>
      </c>
      <c r="K176" s="7" t="e">
        <f ca="1">SUMPRODUCT((WEEKDAY(ROW(INDIRECT($E176&amp;":"&amp;$F176)))=données!$Z$1)*1)</f>
        <v>#REF!</v>
      </c>
      <c r="L176" s="7" t="e">
        <f ca="1">SUMPRODUCT((WEEKDAY(ROW(INDIRECT($E176&amp;":"&amp;$F176)))=données!$AA$1)*1)</f>
        <v>#REF!</v>
      </c>
      <c r="M176" s="7" t="e">
        <f ca="1">SUMPRODUCT((WEEKDAY(ROW(INDIRECT($E176&amp;":"&amp;$F176)))=données!$AB$1)*1)</f>
        <v>#REF!</v>
      </c>
      <c r="N176" s="7" t="e">
        <f ca="1">SUMPRODUCT((WEEKDAY(ROW(INDIRECT($E176&amp;":"&amp;$F176)))=données!$AC$1)*1)</f>
        <v>#REF!</v>
      </c>
      <c r="O176" s="7" t="e">
        <f ca="1">SUMPRODUCT((WEEKDAY(ROW(INDIRECT($E176&amp;":"&amp;$F176)))=données!$W$1)*1)</f>
        <v>#REF!</v>
      </c>
      <c r="P176" s="7">
        <f>SUMPRODUCT((JF&gt;=E176)*(JF&lt;=F176))</f>
        <v>0</v>
      </c>
    </row>
    <row r="177" spans="5:16" x14ac:dyDescent="0.25">
      <c r="E177" s="1"/>
      <c r="F177" s="1"/>
      <c r="H177" s="7" t="e">
        <f t="shared" ca="1" si="125"/>
        <v>#REF!</v>
      </c>
      <c r="I177" s="18" t="e">
        <f ca="1">SUMPRODUCT((WEEKDAY(ROW(INDIRECT($E177&amp;":"&amp;$F177)))=données!$X$1)*1)</f>
        <v>#REF!</v>
      </c>
      <c r="J177" s="7" t="e">
        <f ca="1">SUMPRODUCT((WEEKDAY(ROW(INDIRECT($E177&amp;":"&amp;$F177)))=données!$Y$1)*1)</f>
        <v>#REF!</v>
      </c>
      <c r="K177" s="7" t="e">
        <f ca="1">SUMPRODUCT((WEEKDAY(ROW(INDIRECT($E177&amp;":"&amp;$F177)))=données!$Z$1)*1)</f>
        <v>#REF!</v>
      </c>
      <c r="L177" s="7" t="e">
        <f ca="1">SUMPRODUCT((WEEKDAY(ROW(INDIRECT($E177&amp;":"&amp;$F177)))=données!$AA$1)*1)</f>
        <v>#REF!</v>
      </c>
      <c r="M177" s="7" t="e">
        <f ca="1">SUMPRODUCT((WEEKDAY(ROW(INDIRECT($E177&amp;":"&amp;$F177)))=données!$AB$1)*1)</f>
        <v>#REF!</v>
      </c>
      <c r="N177" s="7" t="e">
        <f ca="1">SUMPRODUCT((WEEKDAY(ROW(INDIRECT($E177&amp;":"&amp;$F177)))=données!$AC$1)*1)</f>
        <v>#REF!</v>
      </c>
      <c r="O177" s="7" t="e">
        <f ca="1">SUMPRODUCT((WEEKDAY(ROW(INDIRECT($E177&amp;":"&amp;$F177)))=données!$W$1)*1)</f>
        <v>#REF!</v>
      </c>
      <c r="P177" s="7">
        <f>SUMPRODUCT((JF&gt;=E177)*(JF&lt;=F177))</f>
        <v>0</v>
      </c>
    </row>
    <row r="178" spans="5:16" x14ac:dyDescent="0.25">
      <c r="E178" s="1"/>
      <c r="F178" s="1"/>
      <c r="H178" s="7" t="e">
        <f t="shared" ca="1" si="125"/>
        <v>#REF!</v>
      </c>
      <c r="I178" s="18" t="e">
        <f ca="1">SUMPRODUCT((WEEKDAY(ROW(INDIRECT($E178&amp;":"&amp;$F178)))=données!$X$1)*1)</f>
        <v>#REF!</v>
      </c>
      <c r="J178" s="7" t="e">
        <f ca="1">SUMPRODUCT((WEEKDAY(ROW(INDIRECT($E178&amp;":"&amp;$F178)))=données!$Y$1)*1)</f>
        <v>#REF!</v>
      </c>
      <c r="K178" s="7" t="e">
        <f ca="1">SUMPRODUCT((WEEKDAY(ROW(INDIRECT($E178&amp;":"&amp;$F178)))=données!$Z$1)*1)</f>
        <v>#REF!</v>
      </c>
      <c r="L178" s="7" t="e">
        <f ca="1">SUMPRODUCT((WEEKDAY(ROW(INDIRECT($E178&amp;":"&amp;$F178)))=données!$AA$1)*1)</f>
        <v>#REF!</v>
      </c>
      <c r="M178" s="7" t="e">
        <f ca="1">SUMPRODUCT((WEEKDAY(ROW(INDIRECT($E178&amp;":"&amp;$F178)))=données!$AB$1)*1)</f>
        <v>#REF!</v>
      </c>
      <c r="N178" s="7" t="e">
        <f ca="1">SUMPRODUCT((WEEKDAY(ROW(INDIRECT($E178&amp;":"&amp;$F178)))=données!$AC$1)*1)</f>
        <v>#REF!</v>
      </c>
      <c r="O178" s="7" t="e">
        <f ca="1">SUMPRODUCT((WEEKDAY(ROW(INDIRECT($E178&amp;":"&amp;$F178)))=données!$W$1)*1)</f>
        <v>#REF!</v>
      </c>
      <c r="P178" s="7">
        <f>SUMPRODUCT((JF&gt;=E178)*(JF&lt;=F178))</f>
        <v>0</v>
      </c>
    </row>
    <row r="179" spans="5:16" x14ac:dyDescent="0.25">
      <c r="E179" s="1"/>
      <c r="F179" s="1"/>
      <c r="H179" s="7" t="e">
        <f t="shared" ca="1" si="125"/>
        <v>#REF!</v>
      </c>
      <c r="I179" s="18" t="e">
        <f ca="1">SUMPRODUCT((WEEKDAY(ROW(INDIRECT($E179&amp;":"&amp;$F179)))=données!$X$1)*1)</f>
        <v>#REF!</v>
      </c>
      <c r="J179" s="7" t="e">
        <f ca="1">SUMPRODUCT((WEEKDAY(ROW(INDIRECT($E179&amp;":"&amp;$F179)))=données!$Y$1)*1)</f>
        <v>#REF!</v>
      </c>
      <c r="K179" s="7" t="e">
        <f ca="1">SUMPRODUCT((WEEKDAY(ROW(INDIRECT($E179&amp;":"&amp;$F179)))=données!$Z$1)*1)</f>
        <v>#REF!</v>
      </c>
      <c r="L179" s="7" t="e">
        <f ca="1">SUMPRODUCT((WEEKDAY(ROW(INDIRECT($E179&amp;":"&amp;$F179)))=données!$AA$1)*1)</f>
        <v>#REF!</v>
      </c>
      <c r="M179" s="7" t="e">
        <f ca="1">SUMPRODUCT((WEEKDAY(ROW(INDIRECT($E179&amp;":"&amp;$F179)))=données!$AB$1)*1)</f>
        <v>#REF!</v>
      </c>
      <c r="N179" s="7" t="e">
        <f ca="1">SUMPRODUCT((WEEKDAY(ROW(INDIRECT($E179&amp;":"&amp;$F179)))=données!$AC$1)*1)</f>
        <v>#REF!</v>
      </c>
      <c r="O179" s="7" t="e">
        <f ca="1">SUMPRODUCT((WEEKDAY(ROW(INDIRECT($E179&amp;":"&amp;$F179)))=données!$W$1)*1)</f>
        <v>#REF!</v>
      </c>
      <c r="P179" s="7">
        <f>SUMPRODUCT((JF&gt;=E179)*(JF&lt;=F179))</f>
        <v>0</v>
      </c>
    </row>
    <row r="180" spans="5:16" x14ac:dyDescent="0.25">
      <c r="E180" s="1"/>
      <c r="F180" s="1"/>
      <c r="H180" s="7" t="e">
        <f t="shared" ca="1" si="125"/>
        <v>#REF!</v>
      </c>
      <c r="I180" s="18" t="e">
        <f ca="1">SUMPRODUCT((WEEKDAY(ROW(INDIRECT($E180&amp;":"&amp;$F180)))=données!$X$1)*1)</f>
        <v>#REF!</v>
      </c>
      <c r="J180" s="7" t="e">
        <f ca="1">SUMPRODUCT((WEEKDAY(ROW(INDIRECT($E180&amp;":"&amp;$F180)))=données!$Y$1)*1)</f>
        <v>#REF!</v>
      </c>
      <c r="K180" s="7" t="e">
        <f ca="1">SUMPRODUCT((WEEKDAY(ROW(INDIRECT($E180&amp;":"&amp;$F180)))=données!$Z$1)*1)</f>
        <v>#REF!</v>
      </c>
      <c r="L180" s="7" t="e">
        <f ca="1">SUMPRODUCT((WEEKDAY(ROW(INDIRECT($E180&amp;":"&amp;$F180)))=données!$AA$1)*1)</f>
        <v>#REF!</v>
      </c>
      <c r="M180" s="7" t="e">
        <f ca="1">SUMPRODUCT((WEEKDAY(ROW(INDIRECT($E180&amp;":"&amp;$F180)))=données!$AB$1)*1)</f>
        <v>#REF!</v>
      </c>
      <c r="N180" s="7" t="e">
        <f ca="1">SUMPRODUCT((WEEKDAY(ROW(INDIRECT($E180&amp;":"&amp;$F180)))=données!$AC$1)*1)</f>
        <v>#REF!</v>
      </c>
      <c r="O180" s="7" t="e">
        <f ca="1">SUMPRODUCT((WEEKDAY(ROW(INDIRECT($E180&amp;":"&amp;$F180)))=données!$W$1)*1)</f>
        <v>#REF!</v>
      </c>
      <c r="P180" s="7">
        <f>SUMPRODUCT((JF&gt;=E180)*(JF&lt;=F180))</f>
        <v>0</v>
      </c>
    </row>
    <row r="181" spans="5:16" x14ac:dyDescent="0.25">
      <c r="E181" s="1"/>
      <c r="F181" s="1"/>
      <c r="H181" s="7" t="e">
        <f t="shared" ca="1" si="125"/>
        <v>#REF!</v>
      </c>
      <c r="I181" s="18" t="e">
        <f ca="1">SUMPRODUCT((WEEKDAY(ROW(INDIRECT($E181&amp;":"&amp;$F181)))=données!$X$1)*1)</f>
        <v>#REF!</v>
      </c>
      <c r="J181" s="7" t="e">
        <f ca="1">SUMPRODUCT((WEEKDAY(ROW(INDIRECT($E181&amp;":"&amp;$F181)))=données!$Y$1)*1)</f>
        <v>#REF!</v>
      </c>
      <c r="K181" s="7" t="e">
        <f ca="1">SUMPRODUCT((WEEKDAY(ROW(INDIRECT($E181&amp;":"&amp;$F181)))=données!$Z$1)*1)</f>
        <v>#REF!</v>
      </c>
      <c r="L181" s="7" t="e">
        <f ca="1">SUMPRODUCT((WEEKDAY(ROW(INDIRECT($E181&amp;":"&amp;$F181)))=données!$AA$1)*1)</f>
        <v>#REF!</v>
      </c>
      <c r="M181" s="7" t="e">
        <f ca="1">SUMPRODUCT((WEEKDAY(ROW(INDIRECT($E181&amp;":"&amp;$F181)))=données!$AB$1)*1)</f>
        <v>#REF!</v>
      </c>
      <c r="N181" s="7" t="e">
        <f ca="1">SUMPRODUCT((WEEKDAY(ROW(INDIRECT($E181&amp;":"&amp;$F181)))=données!$AC$1)*1)</f>
        <v>#REF!</v>
      </c>
      <c r="O181" s="7" t="e">
        <f ca="1">SUMPRODUCT((WEEKDAY(ROW(INDIRECT($E181&amp;":"&amp;$F181)))=données!$W$1)*1)</f>
        <v>#REF!</v>
      </c>
      <c r="P181" s="7">
        <f>SUMPRODUCT((JF&gt;=E181)*(JF&lt;=F181))</f>
        <v>0</v>
      </c>
    </row>
    <row r="182" spans="5:16" x14ac:dyDescent="0.25">
      <c r="E182" s="1"/>
      <c r="F182" s="1"/>
      <c r="H182" s="7" t="e">
        <f t="shared" ca="1" si="125"/>
        <v>#REF!</v>
      </c>
      <c r="I182" s="18" t="e">
        <f ca="1">SUMPRODUCT((WEEKDAY(ROW(INDIRECT($E182&amp;":"&amp;$F182)))=données!$X$1)*1)</f>
        <v>#REF!</v>
      </c>
      <c r="J182" s="7" t="e">
        <f ca="1">SUMPRODUCT((WEEKDAY(ROW(INDIRECT($E182&amp;":"&amp;$F182)))=données!$Y$1)*1)</f>
        <v>#REF!</v>
      </c>
      <c r="K182" s="7" t="e">
        <f ca="1">SUMPRODUCT((WEEKDAY(ROW(INDIRECT($E182&amp;":"&amp;$F182)))=données!$Z$1)*1)</f>
        <v>#REF!</v>
      </c>
      <c r="L182" s="7" t="e">
        <f ca="1">SUMPRODUCT((WEEKDAY(ROW(INDIRECT($E182&amp;":"&amp;$F182)))=données!$AA$1)*1)</f>
        <v>#REF!</v>
      </c>
      <c r="M182" s="7" t="e">
        <f ca="1">SUMPRODUCT((WEEKDAY(ROW(INDIRECT($E182&amp;":"&amp;$F182)))=données!$AB$1)*1)</f>
        <v>#REF!</v>
      </c>
      <c r="N182" s="7" t="e">
        <f ca="1">SUMPRODUCT((WEEKDAY(ROW(INDIRECT($E182&amp;":"&amp;$F182)))=données!$AC$1)*1)</f>
        <v>#REF!</v>
      </c>
      <c r="O182" s="7" t="e">
        <f ca="1">SUMPRODUCT((WEEKDAY(ROW(INDIRECT($E182&amp;":"&amp;$F182)))=données!$W$1)*1)</f>
        <v>#REF!</v>
      </c>
      <c r="P182" s="7">
        <f>SUMPRODUCT((JF&gt;=E182)*(JF&lt;=F182))</f>
        <v>0</v>
      </c>
    </row>
    <row r="183" spans="5:16" x14ac:dyDescent="0.25">
      <c r="E183" s="1"/>
      <c r="F183" s="1"/>
      <c r="H183" s="7" t="e">
        <f t="shared" ca="1" si="125"/>
        <v>#REF!</v>
      </c>
      <c r="I183" s="18" t="e">
        <f ca="1">SUMPRODUCT((WEEKDAY(ROW(INDIRECT($E183&amp;":"&amp;$F183)))=données!$X$1)*1)</f>
        <v>#REF!</v>
      </c>
      <c r="J183" s="7" t="e">
        <f ca="1">SUMPRODUCT((WEEKDAY(ROW(INDIRECT($E183&amp;":"&amp;$F183)))=données!$Y$1)*1)</f>
        <v>#REF!</v>
      </c>
      <c r="K183" s="7" t="e">
        <f ca="1">SUMPRODUCT((WEEKDAY(ROW(INDIRECT($E183&amp;":"&amp;$F183)))=données!$Z$1)*1)</f>
        <v>#REF!</v>
      </c>
      <c r="L183" s="7" t="e">
        <f ca="1">SUMPRODUCT((WEEKDAY(ROW(INDIRECT($E183&amp;":"&amp;$F183)))=données!$AA$1)*1)</f>
        <v>#REF!</v>
      </c>
      <c r="M183" s="7" t="e">
        <f ca="1">SUMPRODUCT((WEEKDAY(ROW(INDIRECT($E183&amp;":"&amp;$F183)))=données!$AB$1)*1)</f>
        <v>#REF!</v>
      </c>
      <c r="N183" s="7" t="e">
        <f ca="1">SUMPRODUCT((WEEKDAY(ROW(INDIRECT($E183&amp;":"&amp;$F183)))=données!$AC$1)*1)</f>
        <v>#REF!</v>
      </c>
      <c r="O183" s="7" t="e">
        <f ca="1">SUMPRODUCT((WEEKDAY(ROW(INDIRECT($E183&amp;":"&amp;$F183)))=données!$W$1)*1)</f>
        <v>#REF!</v>
      </c>
      <c r="P183" s="7">
        <f>SUMPRODUCT((JF&gt;=E183)*(JF&lt;=F183))</f>
        <v>0</v>
      </c>
    </row>
    <row r="184" spans="5:16" x14ac:dyDescent="0.25">
      <c r="E184" s="1"/>
      <c r="F184" s="1"/>
      <c r="H184" s="7" t="e">
        <f t="shared" ca="1" si="125"/>
        <v>#REF!</v>
      </c>
      <c r="I184" s="18" t="e">
        <f ca="1">SUMPRODUCT((WEEKDAY(ROW(INDIRECT($E184&amp;":"&amp;$F184)))=données!$X$1)*1)</f>
        <v>#REF!</v>
      </c>
      <c r="J184" s="7" t="e">
        <f ca="1">SUMPRODUCT((WEEKDAY(ROW(INDIRECT($E184&amp;":"&amp;$F184)))=données!$Y$1)*1)</f>
        <v>#REF!</v>
      </c>
      <c r="K184" s="7" t="e">
        <f ca="1">SUMPRODUCT((WEEKDAY(ROW(INDIRECT($E184&amp;":"&amp;$F184)))=données!$Z$1)*1)</f>
        <v>#REF!</v>
      </c>
      <c r="L184" s="7" t="e">
        <f ca="1">SUMPRODUCT((WEEKDAY(ROW(INDIRECT($E184&amp;":"&amp;$F184)))=données!$AA$1)*1)</f>
        <v>#REF!</v>
      </c>
      <c r="M184" s="7" t="e">
        <f ca="1">SUMPRODUCT((WEEKDAY(ROW(INDIRECT($E184&amp;":"&amp;$F184)))=données!$AB$1)*1)</f>
        <v>#REF!</v>
      </c>
      <c r="N184" s="7" t="e">
        <f ca="1">SUMPRODUCT((WEEKDAY(ROW(INDIRECT($E184&amp;":"&amp;$F184)))=données!$AC$1)*1)</f>
        <v>#REF!</v>
      </c>
      <c r="O184" s="7" t="e">
        <f ca="1">SUMPRODUCT((WEEKDAY(ROW(INDIRECT($E184&amp;":"&amp;$F184)))=données!$W$1)*1)</f>
        <v>#REF!</v>
      </c>
      <c r="P184" s="7">
        <f>SUMPRODUCT((JF&gt;=E184)*(JF&lt;=F184))</f>
        <v>0</v>
      </c>
    </row>
    <row r="185" spans="5:16" x14ac:dyDescent="0.25">
      <c r="E185" s="1"/>
      <c r="F185" s="1"/>
      <c r="H185" s="7" t="e">
        <f t="shared" ca="1" si="125"/>
        <v>#REF!</v>
      </c>
      <c r="I185" s="18" t="e">
        <f ca="1">SUMPRODUCT((WEEKDAY(ROW(INDIRECT($E185&amp;":"&amp;$F185)))=données!$X$1)*1)</f>
        <v>#REF!</v>
      </c>
      <c r="J185" s="7" t="e">
        <f ca="1">SUMPRODUCT((WEEKDAY(ROW(INDIRECT($E185&amp;":"&amp;$F185)))=données!$Y$1)*1)</f>
        <v>#REF!</v>
      </c>
      <c r="K185" s="7" t="e">
        <f ca="1">SUMPRODUCT((WEEKDAY(ROW(INDIRECT($E185&amp;":"&amp;$F185)))=données!$Z$1)*1)</f>
        <v>#REF!</v>
      </c>
      <c r="L185" s="7" t="e">
        <f ca="1">SUMPRODUCT((WEEKDAY(ROW(INDIRECT($E185&amp;":"&amp;$F185)))=données!$AA$1)*1)</f>
        <v>#REF!</v>
      </c>
      <c r="M185" s="7" t="e">
        <f ca="1">SUMPRODUCT((WEEKDAY(ROW(INDIRECT($E185&amp;":"&amp;$F185)))=données!$AB$1)*1)</f>
        <v>#REF!</v>
      </c>
      <c r="N185" s="7" t="e">
        <f ca="1">SUMPRODUCT((WEEKDAY(ROW(INDIRECT($E185&amp;":"&amp;$F185)))=données!$AC$1)*1)</f>
        <v>#REF!</v>
      </c>
      <c r="O185" s="7" t="e">
        <f ca="1">SUMPRODUCT((WEEKDAY(ROW(INDIRECT($E185&amp;":"&amp;$F185)))=données!$W$1)*1)</f>
        <v>#REF!</v>
      </c>
      <c r="P185" s="7">
        <f>SUMPRODUCT((JF&gt;=E185)*(JF&lt;=F185))</f>
        <v>0</v>
      </c>
    </row>
    <row r="186" spans="5:16" x14ac:dyDescent="0.25">
      <c r="E186" s="1"/>
      <c r="F186" s="1"/>
      <c r="H186" s="7" t="e">
        <f t="shared" ca="1" si="125"/>
        <v>#REF!</v>
      </c>
      <c r="I186" s="18" t="e">
        <f ca="1">SUMPRODUCT((WEEKDAY(ROW(INDIRECT($E186&amp;":"&amp;$F186)))=données!$X$1)*1)</f>
        <v>#REF!</v>
      </c>
      <c r="J186" s="7" t="e">
        <f ca="1">SUMPRODUCT((WEEKDAY(ROW(INDIRECT($E186&amp;":"&amp;$F186)))=données!$Y$1)*1)</f>
        <v>#REF!</v>
      </c>
      <c r="K186" s="7" t="e">
        <f ca="1">SUMPRODUCT((WEEKDAY(ROW(INDIRECT($E186&amp;":"&amp;$F186)))=données!$Z$1)*1)</f>
        <v>#REF!</v>
      </c>
      <c r="L186" s="7" t="e">
        <f ca="1">SUMPRODUCT((WEEKDAY(ROW(INDIRECT($E186&amp;":"&amp;$F186)))=données!$AA$1)*1)</f>
        <v>#REF!</v>
      </c>
      <c r="M186" s="7" t="e">
        <f ca="1">SUMPRODUCT((WEEKDAY(ROW(INDIRECT($E186&amp;":"&amp;$F186)))=données!$AB$1)*1)</f>
        <v>#REF!</v>
      </c>
      <c r="N186" s="7" t="e">
        <f ca="1">SUMPRODUCT((WEEKDAY(ROW(INDIRECT($E186&amp;":"&amp;$F186)))=données!$AC$1)*1)</f>
        <v>#REF!</v>
      </c>
      <c r="O186" s="7" t="e">
        <f ca="1">SUMPRODUCT((WEEKDAY(ROW(INDIRECT($E186&amp;":"&amp;$F186)))=données!$W$1)*1)</f>
        <v>#REF!</v>
      </c>
      <c r="P186" s="7">
        <f>SUMPRODUCT((JF&gt;=E186)*(JF&lt;=F186))</f>
        <v>0</v>
      </c>
    </row>
    <row r="187" spans="5:16" x14ac:dyDescent="0.25">
      <c r="E187" s="1"/>
      <c r="F187" s="1"/>
      <c r="H187" s="7" t="e">
        <f t="shared" ca="1" si="125"/>
        <v>#REF!</v>
      </c>
      <c r="I187" s="18" t="e">
        <f ca="1">SUMPRODUCT((WEEKDAY(ROW(INDIRECT($E187&amp;":"&amp;$F187)))=données!$X$1)*1)</f>
        <v>#REF!</v>
      </c>
      <c r="J187" s="7" t="e">
        <f ca="1">SUMPRODUCT((WEEKDAY(ROW(INDIRECT($E187&amp;":"&amp;$F187)))=données!$Y$1)*1)</f>
        <v>#REF!</v>
      </c>
      <c r="K187" s="7" t="e">
        <f ca="1">SUMPRODUCT((WEEKDAY(ROW(INDIRECT($E187&amp;":"&amp;$F187)))=données!$Z$1)*1)</f>
        <v>#REF!</v>
      </c>
      <c r="L187" s="7" t="e">
        <f ca="1">SUMPRODUCT((WEEKDAY(ROW(INDIRECT($E187&amp;":"&amp;$F187)))=données!$AA$1)*1)</f>
        <v>#REF!</v>
      </c>
      <c r="M187" s="7" t="e">
        <f ca="1">SUMPRODUCT((WEEKDAY(ROW(INDIRECT($E187&amp;":"&amp;$F187)))=données!$AB$1)*1)</f>
        <v>#REF!</v>
      </c>
      <c r="N187" s="7" t="e">
        <f ca="1">SUMPRODUCT((WEEKDAY(ROW(INDIRECT($E187&amp;":"&amp;$F187)))=données!$AC$1)*1)</f>
        <v>#REF!</v>
      </c>
      <c r="O187" s="7" t="e">
        <f ca="1">SUMPRODUCT((WEEKDAY(ROW(INDIRECT($E187&amp;":"&amp;$F187)))=données!$W$1)*1)</f>
        <v>#REF!</v>
      </c>
      <c r="P187" s="7">
        <f>SUMPRODUCT((JF&gt;=E187)*(JF&lt;=F187))</f>
        <v>0</v>
      </c>
    </row>
    <row r="188" spans="5:16" x14ac:dyDescent="0.25">
      <c r="E188" s="1"/>
      <c r="F188" s="1"/>
      <c r="H188" s="7" t="e">
        <f t="shared" ca="1" si="125"/>
        <v>#REF!</v>
      </c>
      <c r="I188" s="18" t="e">
        <f ca="1">SUMPRODUCT((WEEKDAY(ROW(INDIRECT($E188&amp;":"&amp;$F188)))=données!$X$1)*1)</f>
        <v>#REF!</v>
      </c>
      <c r="J188" s="7" t="e">
        <f ca="1">SUMPRODUCT((WEEKDAY(ROW(INDIRECT($E188&amp;":"&amp;$F188)))=données!$Y$1)*1)</f>
        <v>#REF!</v>
      </c>
      <c r="K188" s="7" t="e">
        <f ca="1">SUMPRODUCT((WEEKDAY(ROW(INDIRECT($E188&amp;":"&amp;$F188)))=données!$Z$1)*1)</f>
        <v>#REF!</v>
      </c>
      <c r="L188" s="7" t="e">
        <f ca="1">SUMPRODUCT((WEEKDAY(ROW(INDIRECT($E188&amp;":"&amp;$F188)))=données!$AA$1)*1)</f>
        <v>#REF!</v>
      </c>
      <c r="M188" s="7" t="e">
        <f ca="1">SUMPRODUCT((WEEKDAY(ROW(INDIRECT($E188&amp;":"&amp;$F188)))=données!$AB$1)*1)</f>
        <v>#REF!</v>
      </c>
      <c r="N188" s="7" t="e">
        <f ca="1">SUMPRODUCT((WEEKDAY(ROW(INDIRECT($E188&amp;":"&amp;$F188)))=données!$AC$1)*1)</f>
        <v>#REF!</v>
      </c>
      <c r="O188" s="7" t="e">
        <f ca="1">SUMPRODUCT((WEEKDAY(ROW(INDIRECT($E188&amp;":"&amp;$F188)))=données!$W$1)*1)</f>
        <v>#REF!</v>
      </c>
      <c r="P188" s="7">
        <f>SUMPRODUCT((JF&gt;=E188)*(JF&lt;=F188))</f>
        <v>0</v>
      </c>
    </row>
    <row r="189" spans="5:16" x14ac:dyDescent="0.25">
      <c r="E189" s="1"/>
      <c r="F189" s="1"/>
      <c r="H189" s="7" t="e">
        <f t="shared" ca="1" si="125"/>
        <v>#REF!</v>
      </c>
      <c r="I189" s="18" t="e">
        <f ca="1">SUMPRODUCT((WEEKDAY(ROW(INDIRECT($E189&amp;":"&amp;$F189)))=données!$X$1)*1)</f>
        <v>#REF!</v>
      </c>
      <c r="J189" s="7" t="e">
        <f ca="1">SUMPRODUCT((WEEKDAY(ROW(INDIRECT($E189&amp;":"&amp;$F189)))=données!$Y$1)*1)</f>
        <v>#REF!</v>
      </c>
      <c r="K189" s="7" t="e">
        <f ca="1">SUMPRODUCT((WEEKDAY(ROW(INDIRECT($E189&amp;":"&amp;$F189)))=données!$Z$1)*1)</f>
        <v>#REF!</v>
      </c>
      <c r="L189" s="7" t="e">
        <f ca="1">SUMPRODUCT((WEEKDAY(ROW(INDIRECT($E189&amp;":"&amp;$F189)))=données!$AA$1)*1)</f>
        <v>#REF!</v>
      </c>
      <c r="M189" s="7" t="e">
        <f ca="1">SUMPRODUCT((WEEKDAY(ROW(INDIRECT($E189&amp;":"&amp;$F189)))=données!$AB$1)*1)</f>
        <v>#REF!</v>
      </c>
      <c r="N189" s="7" t="e">
        <f ca="1">SUMPRODUCT((WEEKDAY(ROW(INDIRECT($E189&amp;":"&amp;$F189)))=données!$AC$1)*1)</f>
        <v>#REF!</v>
      </c>
      <c r="O189" s="7" t="e">
        <f ca="1">SUMPRODUCT((WEEKDAY(ROW(INDIRECT($E189&amp;":"&amp;$F189)))=données!$W$1)*1)</f>
        <v>#REF!</v>
      </c>
      <c r="P189" s="7">
        <f>SUMPRODUCT((JF&gt;=E189)*(JF&lt;=F189))</f>
        <v>0</v>
      </c>
    </row>
    <row r="190" spans="5:16" x14ac:dyDescent="0.25">
      <c r="E190" s="1"/>
      <c r="F190" s="1"/>
      <c r="H190" s="7" t="e">
        <f t="shared" ca="1" si="125"/>
        <v>#REF!</v>
      </c>
      <c r="I190" s="18" t="e">
        <f ca="1">SUMPRODUCT((WEEKDAY(ROW(INDIRECT($E190&amp;":"&amp;$F190)))=données!$X$1)*1)</f>
        <v>#REF!</v>
      </c>
      <c r="J190" s="7" t="e">
        <f ca="1">SUMPRODUCT((WEEKDAY(ROW(INDIRECT($E190&amp;":"&amp;$F190)))=données!$Y$1)*1)</f>
        <v>#REF!</v>
      </c>
      <c r="K190" s="7" t="e">
        <f ca="1">SUMPRODUCT((WEEKDAY(ROW(INDIRECT($E190&amp;":"&amp;$F190)))=données!$Z$1)*1)</f>
        <v>#REF!</v>
      </c>
      <c r="L190" s="7" t="e">
        <f ca="1">SUMPRODUCT((WEEKDAY(ROW(INDIRECT($E190&amp;":"&amp;$F190)))=données!$AA$1)*1)</f>
        <v>#REF!</v>
      </c>
      <c r="M190" s="7" t="e">
        <f ca="1">SUMPRODUCT((WEEKDAY(ROW(INDIRECT($E190&amp;":"&amp;$F190)))=données!$AB$1)*1)</f>
        <v>#REF!</v>
      </c>
      <c r="N190" s="7" t="e">
        <f ca="1">SUMPRODUCT((WEEKDAY(ROW(INDIRECT($E190&amp;":"&amp;$F190)))=données!$AC$1)*1)</f>
        <v>#REF!</v>
      </c>
      <c r="O190" s="7" t="e">
        <f ca="1">SUMPRODUCT((WEEKDAY(ROW(INDIRECT($E190&amp;":"&amp;$F190)))=données!$W$1)*1)</f>
        <v>#REF!</v>
      </c>
      <c r="P190" s="7">
        <f>SUMPRODUCT((JF&gt;=E190)*(JF&lt;=F190))</f>
        <v>0</v>
      </c>
    </row>
    <row r="191" spans="5:16" x14ac:dyDescent="0.25">
      <c r="E191" s="1"/>
      <c r="F191" s="1"/>
      <c r="H191" s="7" t="e">
        <f t="shared" ca="1" si="125"/>
        <v>#REF!</v>
      </c>
      <c r="I191" s="18" t="e">
        <f ca="1">SUMPRODUCT((WEEKDAY(ROW(INDIRECT($E191&amp;":"&amp;$F191)))=données!$X$1)*1)</f>
        <v>#REF!</v>
      </c>
      <c r="J191" s="7" t="e">
        <f ca="1">SUMPRODUCT((WEEKDAY(ROW(INDIRECT($E191&amp;":"&amp;$F191)))=données!$Y$1)*1)</f>
        <v>#REF!</v>
      </c>
      <c r="K191" s="7" t="e">
        <f ca="1">SUMPRODUCT((WEEKDAY(ROW(INDIRECT($E191&amp;":"&amp;$F191)))=données!$Z$1)*1)</f>
        <v>#REF!</v>
      </c>
      <c r="L191" s="7" t="e">
        <f ca="1">SUMPRODUCT((WEEKDAY(ROW(INDIRECT($E191&amp;":"&amp;$F191)))=données!$AA$1)*1)</f>
        <v>#REF!</v>
      </c>
      <c r="M191" s="7" t="e">
        <f ca="1">SUMPRODUCT((WEEKDAY(ROW(INDIRECT($E191&amp;":"&amp;$F191)))=données!$AB$1)*1)</f>
        <v>#REF!</v>
      </c>
      <c r="N191" s="7" t="e">
        <f ca="1">SUMPRODUCT((WEEKDAY(ROW(INDIRECT($E191&amp;":"&amp;$F191)))=données!$AC$1)*1)</f>
        <v>#REF!</v>
      </c>
      <c r="O191" s="7" t="e">
        <f ca="1">SUMPRODUCT((WEEKDAY(ROW(INDIRECT($E191&amp;":"&amp;$F191)))=données!$W$1)*1)</f>
        <v>#REF!</v>
      </c>
      <c r="P191" s="7">
        <f>SUMPRODUCT((JF&gt;=E191)*(JF&lt;=F191))</f>
        <v>0</v>
      </c>
    </row>
    <row r="192" spans="5:16" x14ac:dyDescent="0.25">
      <c r="E192" s="1"/>
      <c r="F192" s="1"/>
      <c r="H192" s="7" t="e">
        <f t="shared" ca="1" si="125"/>
        <v>#REF!</v>
      </c>
      <c r="I192" s="18" t="e">
        <f ca="1">SUMPRODUCT((WEEKDAY(ROW(INDIRECT($E192&amp;":"&amp;$F192)))=données!$X$1)*1)</f>
        <v>#REF!</v>
      </c>
      <c r="J192" s="7" t="e">
        <f ca="1">SUMPRODUCT((WEEKDAY(ROW(INDIRECT($E192&amp;":"&amp;$F192)))=données!$Y$1)*1)</f>
        <v>#REF!</v>
      </c>
      <c r="K192" s="7" t="e">
        <f ca="1">SUMPRODUCT((WEEKDAY(ROW(INDIRECT($E192&amp;":"&amp;$F192)))=données!$Z$1)*1)</f>
        <v>#REF!</v>
      </c>
      <c r="L192" s="7" t="e">
        <f ca="1">SUMPRODUCT((WEEKDAY(ROW(INDIRECT($E192&amp;":"&amp;$F192)))=données!$AA$1)*1)</f>
        <v>#REF!</v>
      </c>
      <c r="M192" s="7" t="e">
        <f ca="1">SUMPRODUCT((WEEKDAY(ROW(INDIRECT($E192&amp;":"&amp;$F192)))=données!$AB$1)*1)</f>
        <v>#REF!</v>
      </c>
      <c r="N192" s="7" t="e">
        <f ca="1">SUMPRODUCT((WEEKDAY(ROW(INDIRECT($E192&amp;":"&amp;$F192)))=données!$AC$1)*1)</f>
        <v>#REF!</v>
      </c>
      <c r="O192" s="7" t="e">
        <f ca="1">SUMPRODUCT((WEEKDAY(ROW(INDIRECT($E192&amp;":"&amp;$F192)))=données!$W$1)*1)</f>
        <v>#REF!</v>
      </c>
      <c r="P192" s="7">
        <f>SUMPRODUCT((JF&gt;=E192)*(JF&lt;=F192))</f>
        <v>0</v>
      </c>
    </row>
    <row r="193" spans="5:16" x14ac:dyDescent="0.25">
      <c r="E193" s="1"/>
      <c r="F193" s="1"/>
      <c r="H193" s="7" t="e">
        <f t="shared" ca="1" si="125"/>
        <v>#REF!</v>
      </c>
      <c r="I193" s="18" t="e">
        <f ca="1">SUMPRODUCT((WEEKDAY(ROW(INDIRECT($E193&amp;":"&amp;$F193)))=données!$X$1)*1)</f>
        <v>#REF!</v>
      </c>
      <c r="J193" s="7" t="e">
        <f ca="1">SUMPRODUCT((WEEKDAY(ROW(INDIRECT($E193&amp;":"&amp;$F193)))=données!$Y$1)*1)</f>
        <v>#REF!</v>
      </c>
      <c r="K193" s="7" t="e">
        <f ca="1">SUMPRODUCT((WEEKDAY(ROW(INDIRECT($E193&amp;":"&amp;$F193)))=données!$Z$1)*1)</f>
        <v>#REF!</v>
      </c>
      <c r="L193" s="7" t="e">
        <f ca="1">SUMPRODUCT((WEEKDAY(ROW(INDIRECT($E193&amp;":"&amp;$F193)))=données!$AA$1)*1)</f>
        <v>#REF!</v>
      </c>
      <c r="M193" s="7" t="e">
        <f ca="1">SUMPRODUCT((WEEKDAY(ROW(INDIRECT($E193&amp;":"&amp;$F193)))=données!$AB$1)*1)</f>
        <v>#REF!</v>
      </c>
      <c r="N193" s="7" t="e">
        <f ca="1">SUMPRODUCT((WEEKDAY(ROW(INDIRECT($E193&amp;":"&amp;$F193)))=données!$AC$1)*1)</f>
        <v>#REF!</v>
      </c>
      <c r="O193" s="7" t="e">
        <f ca="1">SUMPRODUCT((WEEKDAY(ROW(INDIRECT($E193&amp;":"&amp;$F193)))=données!$W$1)*1)</f>
        <v>#REF!</v>
      </c>
      <c r="P193" s="7">
        <f>SUMPRODUCT((JF&gt;=E193)*(JF&lt;=F193))</f>
        <v>0</v>
      </c>
    </row>
    <row r="194" spans="5:16" x14ac:dyDescent="0.25">
      <c r="E194" s="1"/>
      <c r="F194" s="1"/>
      <c r="H194" s="7" t="e">
        <f t="shared" ca="1" si="125"/>
        <v>#REF!</v>
      </c>
      <c r="I194" s="18" t="e">
        <f ca="1">SUMPRODUCT((WEEKDAY(ROW(INDIRECT($E194&amp;":"&amp;$F194)))=données!$X$1)*1)</f>
        <v>#REF!</v>
      </c>
      <c r="J194" s="7" t="e">
        <f ca="1">SUMPRODUCT((WEEKDAY(ROW(INDIRECT($E194&amp;":"&amp;$F194)))=données!$Y$1)*1)</f>
        <v>#REF!</v>
      </c>
      <c r="K194" s="7" t="e">
        <f ca="1">SUMPRODUCT((WEEKDAY(ROW(INDIRECT($E194&amp;":"&amp;$F194)))=données!$Z$1)*1)</f>
        <v>#REF!</v>
      </c>
      <c r="L194" s="7" t="e">
        <f ca="1">SUMPRODUCT((WEEKDAY(ROW(INDIRECT($E194&amp;":"&amp;$F194)))=données!$AA$1)*1)</f>
        <v>#REF!</v>
      </c>
      <c r="M194" s="7" t="e">
        <f ca="1">SUMPRODUCT((WEEKDAY(ROW(INDIRECT($E194&amp;":"&amp;$F194)))=données!$AB$1)*1)</f>
        <v>#REF!</v>
      </c>
      <c r="N194" s="7" t="e">
        <f ca="1">SUMPRODUCT((WEEKDAY(ROW(INDIRECT($E194&amp;":"&amp;$F194)))=données!$AC$1)*1)</f>
        <v>#REF!</v>
      </c>
      <c r="O194" s="7" t="e">
        <f ca="1">SUMPRODUCT((WEEKDAY(ROW(INDIRECT($E194&amp;":"&amp;$F194)))=données!$W$1)*1)</f>
        <v>#REF!</v>
      </c>
      <c r="P194" s="7">
        <f>SUMPRODUCT((JF&gt;=E194)*(JF&lt;=F194))</f>
        <v>0</v>
      </c>
    </row>
    <row r="195" spans="5:16" x14ac:dyDescent="0.25">
      <c r="E195" s="1"/>
      <c r="F195" s="1"/>
      <c r="H195" s="7" t="e">
        <f t="shared" ca="1" si="125"/>
        <v>#REF!</v>
      </c>
      <c r="I195" s="18" t="e">
        <f ca="1">SUMPRODUCT((WEEKDAY(ROW(INDIRECT($E195&amp;":"&amp;$F195)))=données!$X$1)*1)</f>
        <v>#REF!</v>
      </c>
      <c r="J195" s="7" t="e">
        <f ca="1">SUMPRODUCT((WEEKDAY(ROW(INDIRECT($E195&amp;":"&amp;$F195)))=données!$Y$1)*1)</f>
        <v>#REF!</v>
      </c>
      <c r="K195" s="7" t="e">
        <f ca="1">SUMPRODUCT((WEEKDAY(ROW(INDIRECT($E195&amp;":"&amp;$F195)))=données!$Z$1)*1)</f>
        <v>#REF!</v>
      </c>
      <c r="L195" s="7" t="e">
        <f ca="1">SUMPRODUCT((WEEKDAY(ROW(INDIRECT($E195&amp;":"&amp;$F195)))=données!$AA$1)*1)</f>
        <v>#REF!</v>
      </c>
      <c r="M195" s="7" t="e">
        <f ca="1">SUMPRODUCT((WEEKDAY(ROW(INDIRECT($E195&amp;":"&amp;$F195)))=données!$AB$1)*1)</f>
        <v>#REF!</v>
      </c>
      <c r="N195" s="7" t="e">
        <f ca="1">SUMPRODUCT((WEEKDAY(ROW(INDIRECT($E195&amp;":"&amp;$F195)))=données!$AC$1)*1)</f>
        <v>#REF!</v>
      </c>
      <c r="O195" s="7" t="e">
        <f ca="1">SUMPRODUCT((WEEKDAY(ROW(INDIRECT($E195&amp;":"&amp;$F195)))=données!$W$1)*1)</f>
        <v>#REF!</v>
      </c>
      <c r="P195" s="7">
        <f>SUMPRODUCT((JF&gt;=E195)*(JF&lt;=F195))</f>
        <v>0</v>
      </c>
    </row>
    <row r="196" spans="5:16" x14ac:dyDescent="0.25">
      <c r="E196" s="1"/>
      <c r="F196" s="1"/>
      <c r="H196" s="7" t="e">
        <f t="shared" ca="1" si="125"/>
        <v>#REF!</v>
      </c>
      <c r="I196" s="18" t="e">
        <f ca="1">SUMPRODUCT((WEEKDAY(ROW(INDIRECT($E196&amp;":"&amp;$F196)))=données!$X$1)*1)</f>
        <v>#REF!</v>
      </c>
      <c r="J196" s="7" t="e">
        <f ca="1">SUMPRODUCT((WEEKDAY(ROW(INDIRECT($E196&amp;":"&amp;$F196)))=données!$Y$1)*1)</f>
        <v>#REF!</v>
      </c>
      <c r="K196" s="7" t="e">
        <f ca="1">SUMPRODUCT((WEEKDAY(ROW(INDIRECT($E196&amp;":"&amp;$F196)))=données!$Z$1)*1)</f>
        <v>#REF!</v>
      </c>
      <c r="L196" s="7" t="e">
        <f ca="1">SUMPRODUCT((WEEKDAY(ROW(INDIRECT($E196&amp;":"&amp;$F196)))=données!$AA$1)*1)</f>
        <v>#REF!</v>
      </c>
      <c r="M196" s="7" t="e">
        <f ca="1">SUMPRODUCT((WEEKDAY(ROW(INDIRECT($E196&amp;":"&amp;$F196)))=données!$AB$1)*1)</f>
        <v>#REF!</v>
      </c>
      <c r="N196" s="7" t="e">
        <f ca="1">SUMPRODUCT((WEEKDAY(ROW(INDIRECT($E196&amp;":"&amp;$F196)))=données!$AC$1)*1)</f>
        <v>#REF!</v>
      </c>
      <c r="O196" s="7" t="e">
        <f ca="1">SUMPRODUCT((WEEKDAY(ROW(INDIRECT($E196&amp;":"&amp;$F196)))=données!$W$1)*1)</f>
        <v>#REF!</v>
      </c>
      <c r="P196" s="7">
        <f>SUMPRODUCT((JF&gt;=E196)*(JF&lt;=F196))</f>
        <v>0</v>
      </c>
    </row>
    <row r="197" spans="5:16" x14ac:dyDescent="0.25">
      <c r="E197" s="1"/>
      <c r="F197" s="1"/>
      <c r="H197" s="7" t="e">
        <f t="shared" ca="1" si="125"/>
        <v>#REF!</v>
      </c>
      <c r="I197" s="18" t="e">
        <f ca="1">SUMPRODUCT((WEEKDAY(ROW(INDIRECT($E197&amp;":"&amp;$F197)))=données!$X$1)*1)</f>
        <v>#REF!</v>
      </c>
      <c r="J197" s="7" t="e">
        <f ca="1">SUMPRODUCT((WEEKDAY(ROW(INDIRECT($E197&amp;":"&amp;$F197)))=données!$Y$1)*1)</f>
        <v>#REF!</v>
      </c>
      <c r="K197" s="7" t="e">
        <f ca="1">SUMPRODUCT((WEEKDAY(ROW(INDIRECT($E197&amp;":"&amp;$F197)))=données!$Z$1)*1)</f>
        <v>#REF!</v>
      </c>
      <c r="L197" s="7" t="e">
        <f ca="1">SUMPRODUCT((WEEKDAY(ROW(INDIRECT($E197&amp;":"&amp;$F197)))=données!$AA$1)*1)</f>
        <v>#REF!</v>
      </c>
      <c r="M197" s="7" t="e">
        <f ca="1">SUMPRODUCT((WEEKDAY(ROW(INDIRECT($E197&amp;":"&amp;$F197)))=données!$AB$1)*1)</f>
        <v>#REF!</v>
      </c>
      <c r="N197" s="7" t="e">
        <f ca="1">SUMPRODUCT((WEEKDAY(ROW(INDIRECT($E197&amp;":"&amp;$F197)))=données!$AC$1)*1)</f>
        <v>#REF!</v>
      </c>
      <c r="O197" s="7" t="e">
        <f ca="1">SUMPRODUCT((WEEKDAY(ROW(INDIRECT($E197&amp;":"&amp;$F197)))=données!$W$1)*1)</f>
        <v>#REF!</v>
      </c>
      <c r="P197" s="7">
        <f>SUMPRODUCT((JF&gt;=E197)*(JF&lt;=F197))</f>
        <v>0</v>
      </c>
    </row>
    <row r="198" spans="5:16" x14ac:dyDescent="0.25">
      <c r="E198" s="1"/>
      <c r="F198" s="1"/>
      <c r="H198" s="7" t="e">
        <f t="shared" ca="1" si="125"/>
        <v>#REF!</v>
      </c>
      <c r="I198" s="18" t="e">
        <f ca="1">SUMPRODUCT((WEEKDAY(ROW(INDIRECT($E198&amp;":"&amp;$F198)))=données!$X$1)*1)</f>
        <v>#REF!</v>
      </c>
      <c r="J198" s="7" t="e">
        <f ca="1">SUMPRODUCT((WEEKDAY(ROW(INDIRECT($E198&amp;":"&amp;$F198)))=données!$Y$1)*1)</f>
        <v>#REF!</v>
      </c>
      <c r="K198" s="7" t="e">
        <f ca="1">SUMPRODUCT((WEEKDAY(ROW(INDIRECT($E198&amp;":"&amp;$F198)))=données!$Z$1)*1)</f>
        <v>#REF!</v>
      </c>
      <c r="L198" s="7" t="e">
        <f ca="1">SUMPRODUCT((WEEKDAY(ROW(INDIRECT($E198&amp;":"&amp;$F198)))=données!$AA$1)*1)</f>
        <v>#REF!</v>
      </c>
      <c r="M198" s="7" t="e">
        <f ca="1">SUMPRODUCT((WEEKDAY(ROW(INDIRECT($E198&amp;":"&amp;$F198)))=données!$AB$1)*1)</f>
        <v>#REF!</v>
      </c>
      <c r="N198" s="7" t="e">
        <f ca="1">SUMPRODUCT((WEEKDAY(ROW(INDIRECT($E198&amp;":"&amp;$F198)))=données!$AC$1)*1)</f>
        <v>#REF!</v>
      </c>
      <c r="O198" s="7" t="e">
        <f ca="1">SUMPRODUCT((WEEKDAY(ROW(INDIRECT($E198&amp;":"&amp;$F198)))=données!$W$1)*1)</f>
        <v>#REF!</v>
      </c>
      <c r="P198" s="7">
        <f>SUMPRODUCT((JF&gt;=E198)*(JF&lt;=F198))</f>
        <v>0</v>
      </c>
    </row>
    <row r="199" spans="5:16" x14ac:dyDescent="0.25">
      <c r="E199" s="1"/>
      <c r="F199" s="1"/>
      <c r="H199" s="7" t="e">
        <f t="shared" ca="1" si="125"/>
        <v>#REF!</v>
      </c>
      <c r="I199" s="18" t="e">
        <f ca="1">SUMPRODUCT((WEEKDAY(ROW(INDIRECT($E199&amp;":"&amp;$F199)))=données!$X$1)*1)</f>
        <v>#REF!</v>
      </c>
      <c r="J199" s="7" t="e">
        <f ca="1">SUMPRODUCT((WEEKDAY(ROW(INDIRECT($E199&amp;":"&amp;$F199)))=données!$Y$1)*1)</f>
        <v>#REF!</v>
      </c>
      <c r="K199" s="7" t="e">
        <f ca="1">SUMPRODUCT((WEEKDAY(ROW(INDIRECT($E199&amp;":"&amp;$F199)))=données!$Z$1)*1)</f>
        <v>#REF!</v>
      </c>
      <c r="L199" s="7" t="e">
        <f ca="1">SUMPRODUCT((WEEKDAY(ROW(INDIRECT($E199&amp;":"&amp;$F199)))=données!$AA$1)*1)</f>
        <v>#REF!</v>
      </c>
      <c r="M199" s="7" t="e">
        <f ca="1">SUMPRODUCT((WEEKDAY(ROW(INDIRECT($E199&amp;":"&amp;$F199)))=données!$AB$1)*1)</f>
        <v>#REF!</v>
      </c>
      <c r="N199" s="7" t="e">
        <f ca="1">SUMPRODUCT((WEEKDAY(ROW(INDIRECT($E199&amp;":"&amp;$F199)))=données!$AC$1)*1)</f>
        <v>#REF!</v>
      </c>
      <c r="O199" s="7" t="e">
        <f ca="1">SUMPRODUCT((WEEKDAY(ROW(INDIRECT($E199&amp;":"&amp;$F199)))=données!$W$1)*1)</f>
        <v>#REF!</v>
      </c>
      <c r="P199" s="7">
        <f>SUMPRODUCT((JF&gt;=E199)*(JF&lt;=F199))</f>
        <v>0</v>
      </c>
    </row>
    <row r="200" spans="5:16" x14ac:dyDescent="0.25">
      <c r="E200" s="1"/>
      <c r="F200" s="1"/>
      <c r="H200" s="7" t="e">
        <f t="shared" ca="1" si="125"/>
        <v>#REF!</v>
      </c>
      <c r="I200" s="18" t="e">
        <f ca="1">SUMPRODUCT((WEEKDAY(ROW(INDIRECT($E200&amp;":"&amp;$F200)))=données!$X$1)*1)</f>
        <v>#REF!</v>
      </c>
      <c r="J200" s="7" t="e">
        <f ca="1">SUMPRODUCT((WEEKDAY(ROW(INDIRECT($E200&amp;":"&amp;$F200)))=données!$Y$1)*1)</f>
        <v>#REF!</v>
      </c>
      <c r="K200" s="7" t="e">
        <f ca="1">SUMPRODUCT((WEEKDAY(ROW(INDIRECT($E200&amp;":"&amp;$F200)))=données!$Z$1)*1)</f>
        <v>#REF!</v>
      </c>
      <c r="L200" s="7" t="e">
        <f ca="1">SUMPRODUCT((WEEKDAY(ROW(INDIRECT($E200&amp;":"&amp;$F200)))=données!$AA$1)*1)</f>
        <v>#REF!</v>
      </c>
      <c r="M200" s="7" t="e">
        <f ca="1">SUMPRODUCT((WEEKDAY(ROW(INDIRECT($E200&amp;":"&amp;$F200)))=données!$AB$1)*1)</f>
        <v>#REF!</v>
      </c>
      <c r="N200" s="7" t="e">
        <f ca="1">SUMPRODUCT((WEEKDAY(ROW(INDIRECT($E200&amp;":"&amp;$F200)))=données!$AC$1)*1)</f>
        <v>#REF!</v>
      </c>
      <c r="O200" s="7" t="e">
        <f ca="1">SUMPRODUCT((WEEKDAY(ROW(INDIRECT($E200&amp;":"&amp;$F200)))=données!$W$1)*1)</f>
        <v>#REF!</v>
      </c>
      <c r="P200" s="7">
        <f>SUMPRODUCT((JF&gt;=E200)*(JF&lt;=F200))</f>
        <v>0</v>
      </c>
    </row>
    <row r="201" spans="5:16" x14ac:dyDescent="0.25">
      <c r="E201" s="1"/>
      <c r="F201" s="1"/>
      <c r="H201" s="7" t="e">
        <f t="shared" ca="1" si="125"/>
        <v>#REF!</v>
      </c>
      <c r="I201" s="18" t="e">
        <f ca="1">SUMPRODUCT((WEEKDAY(ROW(INDIRECT($E201&amp;":"&amp;$F201)))=données!$X$1)*1)</f>
        <v>#REF!</v>
      </c>
      <c r="J201" s="7" t="e">
        <f ca="1">SUMPRODUCT((WEEKDAY(ROW(INDIRECT($E201&amp;":"&amp;$F201)))=données!$Y$1)*1)</f>
        <v>#REF!</v>
      </c>
      <c r="K201" s="7" t="e">
        <f ca="1">SUMPRODUCT((WEEKDAY(ROW(INDIRECT($E201&amp;":"&amp;$F201)))=données!$Z$1)*1)</f>
        <v>#REF!</v>
      </c>
      <c r="L201" s="7" t="e">
        <f ca="1">SUMPRODUCT((WEEKDAY(ROW(INDIRECT($E201&amp;":"&amp;$F201)))=données!$AA$1)*1)</f>
        <v>#REF!</v>
      </c>
      <c r="M201" s="7" t="e">
        <f ca="1">SUMPRODUCT((WEEKDAY(ROW(INDIRECT($E201&amp;":"&amp;$F201)))=données!$AB$1)*1)</f>
        <v>#REF!</v>
      </c>
      <c r="N201" s="7" t="e">
        <f ca="1">SUMPRODUCT((WEEKDAY(ROW(INDIRECT($E201&amp;":"&amp;$F201)))=données!$AC$1)*1)</f>
        <v>#REF!</v>
      </c>
      <c r="O201" s="7" t="e">
        <f ca="1">SUMPRODUCT((WEEKDAY(ROW(INDIRECT($E201&amp;":"&amp;$F201)))=données!$W$1)*1)</f>
        <v>#REF!</v>
      </c>
      <c r="P201" s="7">
        <f>SUMPRODUCT((JF&gt;=E201)*(JF&lt;=F201))</f>
        <v>0</v>
      </c>
    </row>
    <row r="202" spans="5:16" x14ac:dyDescent="0.25">
      <c r="E202" s="1"/>
      <c r="F202" s="1"/>
      <c r="H202" s="7" t="e">
        <f t="shared" ca="1" si="125"/>
        <v>#REF!</v>
      </c>
      <c r="I202" s="18" t="e">
        <f ca="1">SUMPRODUCT((WEEKDAY(ROW(INDIRECT($E202&amp;":"&amp;$F202)))=données!$X$1)*1)</f>
        <v>#REF!</v>
      </c>
      <c r="J202" s="7" t="e">
        <f ca="1">SUMPRODUCT((WEEKDAY(ROW(INDIRECT($E202&amp;":"&amp;$F202)))=données!$Y$1)*1)</f>
        <v>#REF!</v>
      </c>
      <c r="K202" s="7" t="e">
        <f ca="1">SUMPRODUCT((WEEKDAY(ROW(INDIRECT($E202&amp;":"&amp;$F202)))=données!$Z$1)*1)</f>
        <v>#REF!</v>
      </c>
      <c r="L202" s="7" t="e">
        <f ca="1">SUMPRODUCT((WEEKDAY(ROW(INDIRECT($E202&amp;":"&amp;$F202)))=données!$AA$1)*1)</f>
        <v>#REF!</v>
      </c>
      <c r="M202" s="7" t="e">
        <f ca="1">SUMPRODUCT((WEEKDAY(ROW(INDIRECT($E202&amp;":"&amp;$F202)))=données!$AB$1)*1)</f>
        <v>#REF!</v>
      </c>
      <c r="N202" s="7" t="e">
        <f ca="1">SUMPRODUCT((WEEKDAY(ROW(INDIRECT($E202&amp;":"&amp;$F202)))=données!$AC$1)*1)</f>
        <v>#REF!</v>
      </c>
      <c r="O202" s="7" t="e">
        <f ca="1">SUMPRODUCT((WEEKDAY(ROW(INDIRECT($E202&amp;":"&amp;$F202)))=données!$W$1)*1)</f>
        <v>#REF!</v>
      </c>
      <c r="P202" s="7">
        <f>SUMPRODUCT((JF&gt;=E202)*(JF&lt;=F202))</f>
        <v>0</v>
      </c>
    </row>
    <row r="203" spans="5:16" x14ac:dyDescent="0.25">
      <c r="E203" s="1"/>
      <c r="F203" s="1"/>
      <c r="H203" s="7" t="e">
        <f t="shared" ref="H203:H266" ca="1" si="126">SUM(I203:O203)</f>
        <v>#REF!</v>
      </c>
      <c r="I203" s="18" t="e">
        <f ca="1">SUMPRODUCT((WEEKDAY(ROW(INDIRECT($E203&amp;":"&amp;$F203)))=données!$X$1)*1)</f>
        <v>#REF!</v>
      </c>
      <c r="J203" s="7" t="e">
        <f ca="1">SUMPRODUCT((WEEKDAY(ROW(INDIRECT($E203&amp;":"&amp;$F203)))=données!$Y$1)*1)</f>
        <v>#REF!</v>
      </c>
      <c r="K203" s="7" t="e">
        <f ca="1">SUMPRODUCT((WEEKDAY(ROW(INDIRECT($E203&amp;":"&amp;$F203)))=données!$Z$1)*1)</f>
        <v>#REF!</v>
      </c>
      <c r="L203" s="7" t="e">
        <f ca="1">SUMPRODUCT((WEEKDAY(ROW(INDIRECT($E203&amp;":"&amp;$F203)))=données!$AA$1)*1)</f>
        <v>#REF!</v>
      </c>
      <c r="M203" s="7" t="e">
        <f ca="1">SUMPRODUCT((WEEKDAY(ROW(INDIRECT($E203&amp;":"&amp;$F203)))=données!$AB$1)*1)</f>
        <v>#REF!</v>
      </c>
      <c r="N203" s="7" t="e">
        <f ca="1">SUMPRODUCT((WEEKDAY(ROW(INDIRECT($E203&amp;":"&amp;$F203)))=données!$AC$1)*1)</f>
        <v>#REF!</v>
      </c>
      <c r="O203" s="7" t="e">
        <f ca="1">SUMPRODUCT((WEEKDAY(ROW(INDIRECT($E203&amp;":"&amp;$F203)))=données!$W$1)*1)</f>
        <v>#REF!</v>
      </c>
      <c r="P203" s="7">
        <f>SUMPRODUCT((JF&gt;=E203)*(JF&lt;=F203))</f>
        <v>0</v>
      </c>
    </row>
    <row r="204" spans="5:16" x14ac:dyDescent="0.25">
      <c r="E204" s="1"/>
      <c r="F204" s="1"/>
      <c r="H204" s="7" t="e">
        <f t="shared" ca="1" si="126"/>
        <v>#REF!</v>
      </c>
      <c r="I204" s="18" t="e">
        <f ca="1">SUMPRODUCT((WEEKDAY(ROW(INDIRECT($E204&amp;":"&amp;$F204)))=données!$X$1)*1)</f>
        <v>#REF!</v>
      </c>
      <c r="J204" s="7" t="e">
        <f ca="1">SUMPRODUCT((WEEKDAY(ROW(INDIRECT($E204&amp;":"&amp;$F204)))=données!$Y$1)*1)</f>
        <v>#REF!</v>
      </c>
      <c r="K204" s="7" t="e">
        <f ca="1">SUMPRODUCT((WEEKDAY(ROW(INDIRECT($E204&amp;":"&amp;$F204)))=données!$Z$1)*1)</f>
        <v>#REF!</v>
      </c>
      <c r="L204" s="7" t="e">
        <f ca="1">SUMPRODUCT((WEEKDAY(ROW(INDIRECT($E204&amp;":"&amp;$F204)))=données!$AA$1)*1)</f>
        <v>#REF!</v>
      </c>
      <c r="M204" s="7" t="e">
        <f ca="1">SUMPRODUCT((WEEKDAY(ROW(INDIRECT($E204&amp;":"&amp;$F204)))=données!$AB$1)*1)</f>
        <v>#REF!</v>
      </c>
      <c r="N204" s="7" t="e">
        <f ca="1">SUMPRODUCT((WEEKDAY(ROW(INDIRECT($E204&amp;":"&amp;$F204)))=données!$AC$1)*1)</f>
        <v>#REF!</v>
      </c>
      <c r="O204" s="7" t="e">
        <f ca="1">SUMPRODUCT((WEEKDAY(ROW(INDIRECT($E204&amp;":"&amp;$F204)))=données!$W$1)*1)</f>
        <v>#REF!</v>
      </c>
      <c r="P204" s="7">
        <f>SUMPRODUCT((JF&gt;=E204)*(JF&lt;=F204))</f>
        <v>0</v>
      </c>
    </row>
    <row r="205" spans="5:16" x14ac:dyDescent="0.25">
      <c r="E205" s="1"/>
      <c r="F205" s="1"/>
      <c r="H205" s="7" t="e">
        <f t="shared" ca="1" si="126"/>
        <v>#REF!</v>
      </c>
      <c r="I205" s="18" t="e">
        <f ca="1">SUMPRODUCT((WEEKDAY(ROW(INDIRECT($E205&amp;":"&amp;$F205)))=données!$X$1)*1)</f>
        <v>#REF!</v>
      </c>
      <c r="J205" s="7" t="e">
        <f ca="1">SUMPRODUCT((WEEKDAY(ROW(INDIRECT($E205&amp;":"&amp;$F205)))=données!$Y$1)*1)</f>
        <v>#REF!</v>
      </c>
      <c r="K205" s="7" t="e">
        <f ca="1">SUMPRODUCT((WEEKDAY(ROW(INDIRECT($E205&amp;":"&amp;$F205)))=données!$Z$1)*1)</f>
        <v>#REF!</v>
      </c>
      <c r="L205" s="7" t="e">
        <f ca="1">SUMPRODUCT((WEEKDAY(ROW(INDIRECT($E205&amp;":"&amp;$F205)))=données!$AA$1)*1)</f>
        <v>#REF!</v>
      </c>
      <c r="M205" s="7" t="e">
        <f ca="1">SUMPRODUCT((WEEKDAY(ROW(INDIRECT($E205&amp;":"&amp;$F205)))=données!$AB$1)*1)</f>
        <v>#REF!</v>
      </c>
      <c r="N205" s="7" t="e">
        <f ca="1">SUMPRODUCT((WEEKDAY(ROW(INDIRECT($E205&amp;":"&amp;$F205)))=données!$AC$1)*1)</f>
        <v>#REF!</v>
      </c>
      <c r="O205" s="7" t="e">
        <f ca="1">SUMPRODUCT((WEEKDAY(ROW(INDIRECT($E205&amp;":"&amp;$F205)))=données!$W$1)*1)</f>
        <v>#REF!</v>
      </c>
      <c r="P205" s="7">
        <f>SUMPRODUCT((JF&gt;=E205)*(JF&lt;=F205))</f>
        <v>0</v>
      </c>
    </row>
    <row r="206" spans="5:16" x14ac:dyDescent="0.25">
      <c r="E206" s="1"/>
      <c r="F206" s="1"/>
      <c r="H206" s="7" t="e">
        <f t="shared" ca="1" si="126"/>
        <v>#REF!</v>
      </c>
      <c r="I206" s="18" t="e">
        <f ca="1">SUMPRODUCT((WEEKDAY(ROW(INDIRECT($E206&amp;":"&amp;$F206)))=données!$X$1)*1)</f>
        <v>#REF!</v>
      </c>
      <c r="J206" s="7" t="e">
        <f ca="1">SUMPRODUCT((WEEKDAY(ROW(INDIRECT($E206&amp;":"&amp;$F206)))=données!$Y$1)*1)</f>
        <v>#REF!</v>
      </c>
      <c r="K206" s="7" t="e">
        <f ca="1">SUMPRODUCT((WEEKDAY(ROW(INDIRECT($E206&amp;":"&amp;$F206)))=données!$Z$1)*1)</f>
        <v>#REF!</v>
      </c>
      <c r="L206" s="7" t="e">
        <f ca="1">SUMPRODUCT((WEEKDAY(ROW(INDIRECT($E206&amp;":"&amp;$F206)))=données!$AA$1)*1)</f>
        <v>#REF!</v>
      </c>
      <c r="M206" s="7" t="e">
        <f ca="1">SUMPRODUCT((WEEKDAY(ROW(INDIRECT($E206&amp;":"&amp;$F206)))=données!$AB$1)*1)</f>
        <v>#REF!</v>
      </c>
      <c r="N206" s="7" t="e">
        <f ca="1">SUMPRODUCT((WEEKDAY(ROW(INDIRECT($E206&amp;":"&amp;$F206)))=données!$AC$1)*1)</f>
        <v>#REF!</v>
      </c>
      <c r="O206" s="7" t="e">
        <f ca="1">SUMPRODUCT((WEEKDAY(ROW(INDIRECT($E206&amp;":"&amp;$F206)))=données!$W$1)*1)</f>
        <v>#REF!</v>
      </c>
      <c r="P206" s="7">
        <f>SUMPRODUCT((JF&gt;=E206)*(JF&lt;=F206))</f>
        <v>0</v>
      </c>
    </row>
    <row r="207" spans="5:16" x14ac:dyDescent="0.25">
      <c r="E207" s="1"/>
      <c r="F207" s="1"/>
      <c r="H207" s="7" t="e">
        <f t="shared" ca="1" si="126"/>
        <v>#REF!</v>
      </c>
      <c r="I207" s="18" t="e">
        <f ca="1">SUMPRODUCT((WEEKDAY(ROW(INDIRECT($E207&amp;":"&amp;$F207)))=données!$X$1)*1)</f>
        <v>#REF!</v>
      </c>
      <c r="J207" s="7" t="e">
        <f ca="1">SUMPRODUCT((WEEKDAY(ROW(INDIRECT($E207&amp;":"&amp;$F207)))=données!$Y$1)*1)</f>
        <v>#REF!</v>
      </c>
      <c r="K207" s="7" t="e">
        <f ca="1">SUMPRODUCT((WEEKDAY(ROW(INDIRECT($E207&amp;":"&amp;$F207)))=données!$Z$1)*1)</f>
        <v>#REF!</v>
      </c>
      <c r="L207" s="7" t="e">
        <f ca="1">SUMPRODUCT((WEEKDAY(ROW(INDIRECT($E207&amp;":"&amp;$F207)))=données!$AA$1)*1)</f>
        <v>#REF!</v>
      </c>
      <c r="M207" s="7" t="e">
        <f ca="1">SUMPRODUCT((WEEKDAY(ROW(INDIRECT($E207&amp;":"&amp;$F207)))=données!$AB$1)*1)</f>
        <v>#REF!</v>
      </c>
      <c r="N207" s="7" t="e">
        <f ca="1">SUMPRODUCT((WEEKDAY(ROW(INDIRECT($E207&amp;":"&amp;$F207)))=données!$AC$1)*1)</f>
        <v>#REF!</v>
      </c>
      <c r="O207" s="7" t="e">
        <f ca="1">SUMPRODUCT((WEEKDAY(ROW(INDIRECT($E207&amp;":"&amp;$F207)))=données!$W$1)*1)</f>
        <v>#REF!</v>
      </c>
      <c r="P207" s="7">
        <f>SUMPRODUCT((JF&gt;=E207)*(JF&lt;=F207))</f>
        <v>0</v>
      </c>
    </row>
    <row r="208" spans="5:16" x14ac:dyDescent="0.25">
      <c r="E208" s="1"/>
      <c r="F208" s="1"/>
      <c r="H208" s="7" t="e">
        <f t="shared" ca="1" si="126"/>
        <v>#REF!</v>
      </c>
      <c r="I208" s="18" t="e">
        <f ca="1">SUMPRODUCT((WEEKDAY(ROW(INDIRECT($E208&amp;":"&amp;$F208)))=données!$X$1)*1)</f>
        <v>#REF!</v>
      </c>
      <c r="J208" s="7" t="e">
        <f ca="1">SUMPRODUCT((WEEKDAY(ROW(INDIRECT($E208&amp;":"&amp;$F208)))=données!$Y$1)*1)</f>
        <v>#REF!</v>
      </c>
      <c r="K208" s="7" t="e">
        <f ca="1">SUMPRODUCT((WEEKDAY(ROW(INDIRECT($E208&amp;":"&amp;$F208)))=données!$Z$1)*1)</f>
        <v>#REF!</v>
      </c>
      <c r="L208" s="7" t="e">
        <f ca="1">SUMPRODUCT((WEEKDAY(ROW(INDIRECT($E208&amp;":"&amp;$F208)))=données!$AA$1)*1)</f>
        <v>#REF!</v>
      </c>
      <c r="M208" s="7" t="e">
        <f ca="1">SUMPRODUCT((WEEKDAY(ROW(INDIRECT($E208&amp;":"&amp;$F208)))=données!$AB$1)*1)</f>
        <v>#REF!</v>
      </c>
      <c r="N208" s="7" t="e">
        <f ca="1">SUMPRODUCT((WEEKDAY(ROW(INDIRECT($E208&amp;":"&amp;$F208)))=données!$AC$1)*1)</f>
        <v>#REF!</v>
      </c>
      <c r="O208" s="7" t="e">
        <f ca="1">SUMPRODUCT((WEEKDAY(ROW(INDIRECT($E208&amp;":"&amp;$F208)))=données!$W$1)*1)</f>
        <v>#REF!</v>
      </c>
      <c r="P208" s="7">
        <f>SUMPRODUCT((JF&gt;=E208)*(JF&lt;=F208))</f>
        <v>0</v>
      </c>
    </row>
    <row r="209" spans="5:16" x14ac:dyDescent="0.25">
      <c r="E209" s="1"/>
      <c r="F209" s="1"/>
      <c r="H209" s="7" t="e">
        <f t="shared" ca="1" si="126"/>
        <v>#REF!</v>
      </c>
      <c r="I209" s="18" t="e">
        <f ca="1">SUMPRODUCT((WEEKDAY(ROW(INDIRECT($E209&amp;":"&amp;$F209)))=données!$X$1)*1)</f>
        <v>#REF!</v>
      </c>
      <c r="J209" s="7" t="e">
        <f ca="1">SUMPRODUCT((WEEKDAY(ROW(INDIRECT($E209&amp;":"&amp;$F209)))=données!$Y$1)*1)</f>
        <v>#REF!</v>
      </c>
      <c r="K209" s="7" t="e">
        <f ca="1">SUMPRODUCT((WEEKDAY(ROW(INDIRECT($E209&amp;":"&amp;$F209)))=données!$Z$1)*1)</f>
        <v>#REF!</v>
      </c>
      <c r="L209" s="7" t="e">
        <f ca="1">SUMPRODUCT((WEEKDAY(ROW(INDIRECT($E209&amp;":"&amp;$F209)))=données!$AA$1)*1)</f>
        <v>#REF!</v>
      </c>
      <c r="M209" s="7" t="e">
        <f ca="1">SUMPRODUCT((WEEKDAY(ROW(INDIRECT($E209&amp;":"&amp;$F209)))=données!$AB$1)*1)</f>
        <v>#REF!</v>
      </c>
      <c r="N209" s="7" t="e">
        <f ca="1">SUMPRODUCT((WEEKDAY(ROW(INDIRECT($E209&amp;":"&amp;$F209)))=données!$AC$1)*1)</f>
        <v>#REF!</v>
      </c>
      <c r="O209" s="7" t="e">
        <f ca="1">SUMPRODUCT((WEEKDAY(ROW(INDIRECT($E209&amp;":"&amp;$F209)))=données!$W$1)*1)</f>
        <v>#REF!</v>
      </c>
      <c r="P209" s="7">
        <f>SUMPRODUCT((JF&gt;=E209)*(JF&lt;=F209))</f>
        <v>0</v>
      </c>
    </row>
    <row r="210" spans="5:16" x14ac:dyDescent="0.25">
      <c r="E210" s="1"/>
      <c r="F210" s="1"/>
      <c r="H210" s="7" t="e">
        <f t="shared" ca="1" si="126"/>
        <v>#REF!</v>
      </c>
      <c r="I210" s="18" t="e">
        <f ca="1">SUMPRODUCT((WEEKDAY(ROW(INDIRECT($E210&amp;":"&amp;$F210)))=données!$X$1)*1)</f>
        <v>#REF!</v>
      </c>
      <c r="J210" s="7" t="e">
        <f ca="1">SUMPRODUCT((WEEKDAY(ROW(INDIRECT($E210&amp;":"&amp;$F210)))=données!$Y$1)*1)</f>
        <v>#REF!</v>
      </c>
      <c r="K210" s="7" t="e">
        <f ca="1">SUMPRODUCT((WEEKDAY(ROW(INDIRECT($E210&amp;":"&amp;$F210)))=données!$Z$1)*1)</f>
        <v>#REF!</v>
      </c>
      <c r="L210" s="7" t="e">
        <f ca="1">SUMPRODUCT((WEEKDAY(ROW(INDIRECT($E210&amp;":"&amp;$F210)))=données!$AA$1)*1)</f>
        <v>#REF!</v>
      </c>
      <c r="M210" s="7" t="e">
        <f ca="1">SUMPRODUCT((WEEKDAY(ROW(INDIRECT($E210&amp;":"&amp;$F210)))=données!$AB$1)*1)</f>
        <v>#REF!</v>
      </c>
      <c r="N210" s="7" t="e">
        <f ca="1">SUMPRODUCT((WEEKDAY(ROW(INDIRECT($E210&amp;":"&amp;$F210)))=données!$AC$1)*1)</f>
        <v>#REF!</v>
      </c>
      <c r="O210" s="7" t="e">
        <f ca="1">SUMPRODUCT((WEEKDAY(ROW(INDIRECT($E210&amp;":"&amp;$F210)))=données!$W$1)*1)</f>
        <v>#REF!</v>
      </c>
      <c r="P210" s="7">
        <f>SUMPRODUCT((JF&gt;=E210)*(JF&lt;=F210))</f>
        <v>0</v>
      </c>
    </row>
    <row r="211" spans="5:16" x14ac:dyDescent="0.25">
      <c r="E211" s="1"/>
      <c r="F211" s="1"/>
      <c r="H211" s="7" t="e">
        <f t="shared" ca="1" si="126"/>
        <v>#REF!</v>
      </c>
      <c r="I211" s="18" t="e">
        <f ca="1">SUMPRODUCT((WEEKDAY(ROW(INDIRECT($E211&amp;":"&amp;$F211)))=données!$X$1)*1)</f>
        <v>#REF!</v>
      </c>
      <c r="J211" s="7" t="e">
        <f ca="1">SUMPRODUCT((WEEKDAY(ROW(INDIRECT($E211&amp;":"&amp;$F211)))=données!$Y$1)*1)</f>
        <v>#REF!</v>
      </c>
      <c r="K211" s="7" t="e">
        <f ca="1">SUMPRODUCT((WEEKDAY(ROW(INDIRECT($E211&amp;":"&amp;$F211)))=données!$Z$1)*1)</f>
        <v>#REF!</v>
      </c>
      <c r="L211" s="7" t="e">
        <f ca="1">SUMPRODUCT((WEEKDAY(ROW(INDIRECT($E211&amp;":"&amp;$F211)))=données!$AA$1)*1)</f>
        <v>#REF!</v>
      </c>
      <c r="M211" s="7" t="e">
        <f ca="1">SUMPRODUCT((WEEKDAY(ROW(INDIRECT($E211&amp;":"&amp;$F211)))=données!$AB$1)*1)</f>
        <v>#REF!</v>
      </c>
      <c r="N211" s="7" t="e">
        <f ca="1">SUMPRODUCT((WEEKDAY(ROW(INDIRECT($E211&amp;":"&amp;$F211)))=données!$AC$1)*1)</f>
        <v>#REF!</v>
      </c>
      <c r="O211" s="7" t="e">
        <f ca="1">SUMPRODUCT((WEEKDAY(ROW(INDIRECT($E211&amp;":"&amp;$F211)))=données!$W$1)*1)</f>
        <v>#REF!</v>
      </c>
      <c r="P211" s="7">
        <f>SUMPRODUCT((JF&gt;=E211)*(JF&lt;=F211))</f>
        <v>0</v>
      </c>
    </row>
    <row r="212" spans="5:16" x14ac:dyDescent="0.25">
      <c r="E212" s="1"/>
      <c r="F212" s="1"/>
      <c r="H212" s="7" t="e">
        <f t="shared" ca="1" si="126"/>
        <v>#REF!</v>
      </c>
      <c r="I212" s="18" t="e">
        <f ca="1">SUMPRODUCT((WEEKDAY(ROW(INDIRECT($E212&amp;":"&amp;$F212)))=données!$X$1)*1)</f>
        <v>#REF!</v>
      </c>
      <c r="J212" s="7" t="e">
        <f ca="1">SUMPRODUCT((WEEKDAY(ROW(INDIRECT($E212&amp;":"&amp;$F212)))=données!$Y$1)*1)</f>
        <v>#REF!</v>
      </c>
      <c r="K212" s="7" t="e">
        <f ca="1">SUMPRODUCT((WEEKDAY(ROW(INDIRECT($E212&amp;":"&amp;$F212)))=données!$Z$1)*1)</f>
        <v>#REF!</v>
      </c>
      <c r="L212" s="7" t="e">
        <f ca="1">SUMPRODUCT((WEEKDAY(ROW(INDIRECT($E212&amp;":"&amp;$F212)))=données!$AA$1)*1)</f>
        <v>#REF!</v>
      </c>
      <c r="M212" s="7" t="e">
        <f ca="1">SUMPRODUCT((WEEKDAY(ROW(INDIRECT($E212&amp;":"&amp;$F212)))=données!$AB$1)*1)</f>
        <v>#REF!</v>
      </c>
      <c r="N212" s="7" t="e">
        <f ca="1">SUMPRODUCT((WEEKDAY(ROW(INDIRECT($E212&amp;":"&amp;$F212)))=données!$AC$1)*1)</f>
        <v>#REF!</v>
      </c>
      <c r="O212" s="7" t="e">
        <f ca="1">SUMPRODUCT((WEEKDAY(ROW(INDIRECT($E212&amp;":"&amp;$F212)))=données!$W$1)*1)</f>
        <v>#REF!</v>
      </c>
      <c r="P212" s="7">
        <f>SUMPRODUCT((JF&gt;=E212)*(JF&lt;=F212))</f>
        <v>0</v>
      </c>
    </row>
    <row r="213" spans="5:16" x14ac:dyDescent="0.25">
      <c r="E213" s="1"/>
      <c r="F213" s="1"/>
      <c r="H213" s="7" t="e">
        <f t="shared" ca="1" si="126"/>
        <v>#REF!</v>
      </c>
      <c r="I213" s="18" t="e">
        <f ca="1">SUMPRODUCT((WEEKDAY(ROW(INDIRECT($E213&amp;":"&amp;$F213)))=données!$X$1)*1)</f>
        <v>#REF!</v>
      </c>
      <c r="J213" s="7" t="e">
        <f ca="1">SUMPRODUCT((WEEKDAY(ROW(INDIRECT($E213&amp;":"&amp;$F213)))=données!$Y$1)*1)</f>
        <v>#REF!</v>
      </c>
      <c r="K213" s="7" t="e">
        <f ca="1">SUMPRODUCT((WEEKDAY(ROW(INDIRECT($E213&amp;":"&amp;$F213)))=données!$Z$1)*1)</f>
        <v>#REF!</v>
      </c>
      <c r="L213" s="7" t="e">
        <f ca="1">SUMPRODUCT((WEEKDAY(ROW(INDIRECT($E213&amp;":"&amp;$F213)))=données!$AA$1)*1)</f>
        <v>#REF!</v>
      </c>
      <c r="M213" s="7" t="e">
        <f ca="1">SUMPRODUCT((WEEKDAY(ROW(INDIRECT($E213&amp;":"&amp;$F213)))=données!$AB$1)*1)</f>
        <v>#REF!</v>
      </c>
      <c r="N213" s="7" t="e">
        <f ca="1">SUMPRODUCT((WEEKDAY(ROW(INDIRECT($E213&amp;":"&amp;$F213)))=données!$AC$1)*1)</f>
        <v>#REF!</v>
      </c>
      <c r="O213" s="7" t="e">
        <f ca="1">SUMPRODUCT((WEEKDAY(ROW(INDIRECT($E213&amp;":"&amp;$F213)))=données!$W$1)*1)</f>
        <v>#REF!</v>
      </c>
      <c r="P213" s="7">
        <f>SUMPRODUCT((JF&gt;=E213)*(JF&lt;=F213))</f>
        <v>0</v>
      </c>
    </row>
    <row r="214" spans="5:16" x14ac:dyDescent="0.25">
      <c r="E214" s="1"/>
      <c r="F214" s="1"/>
      <c r="H214" s="7" t="e">
        <f t="shared" ca="1" si="126"/>
        <v>#REF!</v>
      </c>
      <c r="I214" s="18" t="e">
        <f ca="1">SUMPRODUCT((WEEKDAY(ROW(INDIRECT($E214&amp;":"&amp;$F214)))=données!$X$1)*1)</f>
        <v>#REF!</v>
      </c>
      <c r="J214" s="7" t="e">
        <f ca="1">SUMPRODUCT((WEEKDAY(ROW(INDIRECT($E214&amp;":"&amp;$F214)))=données!$Y$1)*1)</f>
        <v>#REF!</v>
      </c>
      <c r="K214" s="7" t="e">
        <f ca="1">SUMPRODUCT((WEEKDAY(ROW(INDIRECT($E214&amp;":"&amp;$F214)))=données!$Z$1)*1)</f>
        <v>#REF!</v>
      </c>
      <c r="L214" s="7" t="e">
        <f ca="1">SUMPRODUCT((WEEKDAY(ROW(INDIRECT($E214&amp;":"&amp;$F214)))=données!$AA$1)*1)</f>
        <v>#REF!</v>
      </c>
      <c r="M214" s="7" t="e">
        <f ca="1">SUMPRODUCT((WEEKDAY(ROW(INDIRECT($E214&amp;":"&amp;$F214)))=données!$AB$1)*1)</f>
        <v>#REF!</v>
      </c>
      <c r="N214" s="7" t="e">
        <f ca="1">SUMPRODUCT((WEEKDAY(ROW(INDIRECT($E214&amp;":"&amp;$F214)))=données!$AC$1)*1)</f>
        <v>#REF!</v>
      </c>
      <c r="O214" s="7" t="e">
        <f ca="1">SUMPRODUCT((WEEKDAY(ROW(INDIRECT($E214&amp;":"&amp;$F214)))=données!$W$1)*1)</f>
        <v>#REF!</v>
      </c>
      <c r="P214" s="7">
        <f>SUMPRODUCT((JF&gt;=E214)*(JF&lt;=F214))</f>
        <v>0</v>
      </c>
    </row>
    <row r="215" spans="5:16" x14ac:dyDescent="0.25">
      <c r="E215" s="1"/>
      <c r="F215" s="1"/>
      <c r="H215" s="7" t="e">
        <f t="shared" ca="1" si="126"/>
        <v>#REF!</v>
      </c>
      <c r="I215" s="18" t="e">
        <f ca="1">SUMPRODUCT((WEEKDAY(ROW(INDIRECT($E215&amp;":"&amp;$F215)))=données!$X$1)*1)</f>
        <v>#REF!</v>
      </c>
      <c r="J215" s="7" t="e">
        <f ca="1">SUMPRODUCT((WEEKDAY(ROW(INDIRECT($E215&amp;":"&amp;$F215)))=données!$Y$1)*1)</f>
        <v>#REF!</v>
      </c>
      <c r="K215" s="7" t="e">
        <f ca="1">SUMPRODUCT((WEEKDAY(ROW(INDIRECT($E215&amp;":"&amp;$F215)))=données!$Z$1)*1)</f>
        <v>#REF!</v>
      </c>
      <c r="L215" s="7" t="e">
        <f ca="1">SUMPRODUCT((WEEKDAY(ROW(INDIRECT($E215&amp;":"&amp;$F215)))=données!$AA$1)*1)</f>
        <v>#REF!</v>
      </c>
      <c r="M215" s="7" t="e">
        <f ca="1">SUMPRODUCT((WEEKDAY(ROW(INDIRECT($E215&amp;":"&amp;$F215)))=données!$AB$1)*1)</f>
        <v>#REF!</v>
      </c>
      <c r="N215" s="7" t="e">
        <f ca="1">SUMPRODUCT((WEEKDAY(ROW(INDIRECT($E215&amp;":"&amp;$F215)))=données!$AC$1)*1)</f>
        <v>#REF!</v>
      </c>
      <c r="O215" s="7" t="e">
        <f ca="1">SUMPRODUCT((WEEKDAY(ROW(INDIRECT($E215&amp;":"&amp;$F215)))=données!$W$1)*1)</f>
        <v>#REF!</v>
      </c>
      <c r="P215" s="7">
        <f>SUMPRODUCT((JF&gt;=E215)*(JF&lt;=F215))</f>
        <v>0</v>
      </c>
    </row>
    <row r="216" spans="5:16" x14ac:dyDescent="0.25">
      <c r="E216" s="1"/>
      <c r="F216" s="1"/>
      <c r="H216" s="7" t="e">
        <f t="shared" ca="1" si="126"/>
        <v>#REF!</v>
      </c>
      <c r="I216" s="18" t="e">
        <f ca="1">SUMPRODUCT((WEEKDAY(ROW(INDIRECT($E216&amp;":"&amp;$F216)))=données!$X$1)*1)</f>
        <v>#REF!</v>
      </c>
      <c r="J216" s="7" t="e">
        <f ca="1">SUMPRODUCT((WEEKDAY(ROW(INDIRECT($E216&amp;":"&amp;$F216)))=données!$Y$1)*1)</f>
        <v>#REF!</v>
      </c>
      <c r="K216" s="7" t="e">
        <f ca="1">SUMPRODUCT((WEEKDAY(ROW(INDIRECT($E216&amp;":"&amp;$F216)))=données!$Z$1)*1)</f>
        <v>#REF!</v>
      </c>
      <c r="L216" s="7" t="e">
        <f ca="1">SUMPRODUCT((WEEKDAY(ROW(INDIRECT($E216&amp;":"&amp;$F216)))=données!$AA$1)*1)</f>
        <v>#REF!</v>
      </c>
      <c r="M216" s="7" t="e">
        <f ca="1">SUMPRODUCT((WEEKDAY(ROW(INDIRECT($E216&amp;":"&amp;$F216)))=données!$AB$1)*1)</f>
        <v>#REF!</v>
      </c>
      <c r="N216" s="7" t="e">
        <f ca="1">SUMPRODUCT((WEEKDAY(ROW(INDIRECT($E216&amp;":"&amp;$F216)))=données!$AC$1)*1)</f>
        <v>#REF!</v>
      </c>
      <c r="O216" s="7" t="e">
        <f ca="1">SUMPRODUCT((WEEKDAY(ROW(INDIRECT($E216&amp;":"&amp;$F216)))=données!$W$1)*1)</f>
        <v>#REF!</v>
      </c>
      <c r="P216" s="7">
        <f>SUMPRODUCT((JF&gt;=E216)*(JF&lt;=F216))</f>
        <v>0</v>
      </c>
    </row>
    <row r="217" spans="5:16" x14ac:dyDescent="0.25">
      <c r="E217" s="1"/>
      <c r="F217" s="1"/>
      <c r="H217" s="7" t="e">
        <f t="shared" ca="1" si="126"/>
        <v>#REF!</v>
      </c>
      <c r="I217" s="18" t="e">
        <f ca="1">SUMPRODUCT((WEEKDAY(ROW(INDIRECT($E217&amp;":"&amp;$F217)))=données!$X$1)*1)</f>
        <v>#REF!</v>
      </c>
      <c r="J217" s="7" t="e">
        <f ca="1">SUMPRODUCT((WEEKDAY(ROW(INDIRECT($E217&amp;":"&amp;$F217)))=données!$Y$1)*1)</f>
        <v>#REF!</v>
      </c>
      <c r="K217" s="7" t="e">
        <f ca="1">SUMPRODUCT((WEEKDAY(ROW(INDIRECT($E217&amp;":"&amp;$F217)))=données!$Z$1)*1)</f>
        <v>#REF!</v>
      </c>
      <c r="L217" s="7" t="e">
        <f ca="1">SUMPRODUCT((WEEKDAY(ROW(INDIRECT($E217&amp;":"&amp;$F217)))=données!$AA$1)*1)</f>
        <v>#REF!</v>
      </c>
      <c r="M217" s="7" t="e">
        <f ca="1">SUMPRODUCT((WEEKDAY(ROW(INDIRECT($E217&amp;":"&amp;$F217)))=données!$AB$1)*1)</f>
        <v>#REF!</v>
      </c>
      <c r="N217" s="7" t="e">
        <f ca="1">SUMPRODUCT((WEEKDAY(ROW(INDIRECT($E217&amp;":"&amp;$F217)))=données!$AC$1)*1)</f>
        <v>#REF!</v>
      </c>
      <c r="O217" s="7" t="e">
        <f ca="1">SUMPRODUCT((WEEKDAY(ROW(INDIRECT($E217&amp;":"&amp;$F217)))=données!$W$1)*1)</f>
        <v>#REF!</v>
      </c>
      <c r="P217" s="7">
        <f>SUMPRODUCT((JF&gt;=E217)*(JF&lt;=F217))</f>
        <v>0</v>
      </c>
    </row>
    <row r="218" spans="5:16" x14ac:dyDescent="0.25">
      <c r="E218" s="1"/>
      <c r="F218" s="1"/>
      <c r="H218" s="7" t="e">
        <f t="shared" ca="1" si="126"/>
        <v>#REF!</v>
      </c>
      <c r="I218" s="18" t="e">
        <f ca="1">SUMPRODUCT((WEEKDAY(ROW(INDIRECT($E218&amp;":"&amp;$F218)))=données!$X$1)*1)</f>
        <v>#REF!</v>
      </c>
      <c r="J218" s="7" t="e">
        <f ca="1">SUMPRODUCT((WEEKDAY(ROW(INDIRECT($E218&amp;":"&amp;$F218)))=données!$Y$1)*1)</f>
        <v>#REF!</v>
      </c>
      <c r="K218" s="7" t="e">
        <f ca="1">SUMPRODUCT((WEEKDAY(ROW(INDIRECT($E218&amp;":"&amp;$F218)))=données!$Z$1)*1)</f>
        <v>#REF!</v>
      </c>
      <c r="L218" s="7" t="e">
        <f ca="1">SUMPRODUCT((WEEKDAY(ROW(INDIRECT($E218&amp;":"&amp;$F218)))=données!$AA$1)*1)</f>
        <v>#REF!</v>
      </c>
      <c r="M218" s="7" t="e">
        <f ca="1">SUMPRODUCT((WEEKDAY(ROW(INDIRECT($E218&amp;":"&amp;$F218)))=données!$AB$1)*1)</f>
        <v>#REF!</v>
      </c>
      <c r="N218" s="7" t="e">
        <f ca="1">SUMPRODUCT((WEEKDAY(ROW(INDIRECT($E218&amp;":"&amp;$F218)))=données!$AC$1)*1)</f>
        <v>#REF!</v>
      </c>
      <c r="O218" s="7" t="e">
        <f ca="1">SUMPRODUCT((WEEKDAY(ROW(INDIRECT($E218&amp;":"&amp;$F218)))=données!$W$1)*1)</f>
        <v>#REF!</v>
      </c>
      <c r="P218" s="7">
        <f>SUMPRODUCT((JF&gt;=E218)*(JF&lt;=F218))</f>
        <v>0</v>
      </c>
    </row>
    <row r="219" spans="5:16" x14ac:dyDescent="0.25">
      <c r="E219" s="1"/>
      <c r="F219" s="1"/>
      <c r="H219" s="7" t="e">
        <f t="shared" ca="1" si="126"/>
        <v>#REF!</v>
      </c>
      <c r="I219" s="18" t="e">
        <f ca="1">SUMPRODUCT((WEEKDAY(ROW(INDIRECT($E219&amp;":"&amp;$F219)))=données!$X$1)*1)</f>
        <v>#REF!</v>
      </c>
      <c r="J219" s="7" t="e">
        <f ca="1">SUMPRODUCT((WEEKDAY(ROW(INDIRECT($E219&amp;":"&amp;$F219)))=données!$Y$1)*1)</f>
        <v>#REF!</v>
      </c>
      <c r="K219" s="7" t="e">
        <f ca="1">SUMPRODUCT((WEEKDAY(ROW(INDIRECT($E219&amp;":"&amp;$F219)))=données!$Z$1)*1)</f>
        <v>#REF!</v>
      </c>
      <c r="L219" s="7" t="e">
        <f ca="1">SUMPRODUCT((WEEKDAY(ROW(INDIRECT($E219&amp;":"&amp;$F219)))=données!$AA$1)*1)</f>
        <v>#REF!</v>
      </c>
      <c r="M219" s="7" t="e">
        <f ca="1">SUMPRODUCT((WEEKDAY(ROW(INDIRECT($E219&amp;":"&amp;$F219)))=données!$AB$1)*1)</f>
        <v>#REF!</v>
      </c>
      <c r="N219" s="7" t="e">
        <f ca="1">SUMPRODUCT((WEEKDAY(ROW(INDIRECT($E219&amp;":"&amp;$F219)))=données!$AC$1)*1)</f>
        <v>#REF!</v>
      </c>
      <c r="O219" s="7" t="e">
        <f ca="1">SUMPRODUCT((WEEKDAY(ROW(INDIRECT($E219&amp;":"&amp;$F219)))=données!$W$1)*1)</f>
        <v>#REF!</v>
      </c>
      <c r="P219" s="7">
        <f>SUMPRODUCT((JF&gt;=E219)*(JF&lt;=F219))</f>
        <v>0</v>
      </c>
    </row>
    <row r="220" spans="5:16" x14ac:dyDescent="0.25">
      <c r="E220" s="1"/>
      <c r="F220" s="1"/>
      <c r="H220" s="7" t="e">
        <f t="shared" ca="1" si="126"/>
        <v>#REF!</v>
      </c>
      <c r="I220" s="18" t="e">
        <f ca="1">SUMPRODUCT((WEEKDAY(ROW(INDIRECT($E220&amp;":"&amp;$F220)))=données!$X$1)*1)</f>
        <v>#REF!</v>
      </c>
      <c r="J220" s="7" t="e">
        <f ca="1">SUMPRODUCT((WEEKDAY(ROW(INDIRECT($E220&amp;":"&amp;$F220)))=données!$Y$1)*1)</f>
        <v>#REF!</v>
      </c>
      <c r="K220" s="7" t="e">
        <f ca="1">SUMPRODUCT((WEEKDAY(ROW(INDIRECT($E220&amp;":"&amp;$F220)))=données!$Z$1)*1)</f>
        <v>#REF!</v>
      </c>
      <c r="L220" s="7" t="e">
        <f ca="1">SUMPRODUCT((WEEKDAY(ROW(INDIRECT($E220&amp;":"&amp;$F220)))=données!$AA$1)*1)</f>
        <v>#REF!</v>
      </c>
      <c r="M220" s="7" t="e">
        <f ca="1">SUMPRODUCT((WEEKDAY(ROW(INDIRECT($E220&amp;":"&amp;$F220)))=données!$AB$1)*1)</f>
        <v>#REF!</v>
      </c>
      <c r="N220" s="7" t="e">
        <f ca="1">SUMPRODUCT((WEEKDAY(ROW(INDIRECT($E220&amp;":"&amp;$F220)))=données!$AC$1)*1)</f>
        <v>#REF!</v>
      </c>
      <c r="O220" s="7" t="e">
        <f ca="1">SUMPRODUCT((WEEKDAY(ROW(INDIRECT($E220&amp;":"&amp;$F220)))=données!$W$1)*1)</f>
        <v>#REF!</v>
      </c>
      <c r="P220" s="7">
        <f>SUMPRODUCT((JF&gt;=E220)*(JF&lt;=F220))</f>
        <v>0</v>
      </c>
    </row>
    <row r="221" spans="5:16" x14ac:dyDescent="0.25">
      <c r="E221" s="1"/>
      <c r="F221" s="1"/>
      <c r="H221" s="7" t="e">
        <f t="shared" ca="1" si="126"/>
        <v>#REF!</v>
      </c>
      <c r="I221" s="18" t="e">
        <f ca="1">SUMPRODUCT((WEEKDAY(ROW(INDIRECT($E221&amp;":"&amp;$F221)))=données!$X$1)*1)</f>
        <v>#REF!</v>
      </c>
      <c r="J221" s="7" t="e">
        <f ca="1">SUMPRODUCT((WEEKDAY(ROW(INDIRECT($E221&amp;":"&amp;$F221)))=données!$Y$1)*1)</f>
        <v>#REF!</v>
      </c>
      <c r="K221" s="7" t="e">
        <f ca="1">SUMPRODUCT((WEEKDAY(ROW(INDIRECT($E221&amp;":"&amp;$F221)))=données!$Z$1)*1)</f>
        <v>#REF!</v>
      </c>
      <c r="L221" s="7" t="e">
        <f ca="1">SUMPRODUCT((WEEKDAY(ROW(INDIRECT($E221&amp;":"&amp;$F221)))=données!$AA$1)*1)</f>
        <v>#REF!</v>
      </c>
      <c r="M221" s="7" t="e">
        <f ca="1">SUMPRODUCT((WEEKDAY(ROW(INDIRECT($E221&amp;":"&amp;$F221)))=données!$AB$1)*1)</f>
        <v>#REF!</v>
      </c>
      <c r="N221" s="7" t="e">
        <f ca="1">SUMPRODUCT((WEEKDAY(ROW(INDIRECT($E221&amp;":"&amp;$F221)))=données!$AC$1)*1)</f>
        <v>#REF!</v>
      </c>
      <c r="O221" s="7" t="e">
        <f ca="1">SUMPRODUCT((WEEKDAY(ROW(INDIRECT($E221&amp;":"&amp;$F221)))=données!$W$1)*1)</f>
        <v>#REF!</v>
      </c>
      <c r="P221" s="7">
        <f>SUMPRODUCT((JF&gt;=E221)*(JF&lt;=F221))</f>
        <v>0</v>
      </c>
    </row>
    <row r="222" spans="5:16" x14ac:dyDescent="0.25">
      <c r="E222" s="1"/>
      <c r="F222" s="1"/>
      <c r="H222" s="7" t="e">
        <f t="shared" ca="1" si="126"/>
        <v>#REF!</v>
      </c>
      <c r="I222" s="18" t="e">
        <f ca="1">SUMPRODUCT((WEEKDAY(ROW(INDIRECT($E222&amp;":"&amp;$F222)))=données!$X$1)*1)</f>
        <v>#REF!</v>
      </c>
      <c r="J222" s="7" t="e">
        <f ca="1">SUMPRODUCT((WEEKDAY(ROW(INDIRECT($E222&amp;":"&amp;$F222)))=données!$Y$1)*1)</f>
        <v>#REF!</v>
      </c>
      <c r="K222" s="7" t="e">
        <f ca="1">SUMPRODUCT((WEEKDAY(ROW(INDIRECT($E222&amp;":"&amp;$F222)))=données!$Z$1)*1)</f>
        <v>#REF!</v>
      </c>
      <c r="L222" s="7" t="e">
        <f ca="1">SUMPRODUCT((WEEKDAY(ROW(INDIRECT($E222&amp;":"&amp;$F222)))=données!$AA$1)*1)</f>
        <v>#REF!</v>
      </c>
      <c r="M222" s="7" t="e">
        <f ca="1">SUMPRODUCT((WEEKDAY(ROW(INDIRECT($E222&amp;":"&amp;$F222)))=données!$AB$1)*1)</f>
        <v>#REF!</v>
      </c>
      <c r="N222" s="7" t="e">
        <f ca="1">SUMPRODUCT((WEEKDAY(ROW(INDIRECT($E222&amp;":"&amp;$F222)))=données!$AC$1)*1)</f>
        <v>#REF!</v>
      </c>
      <c r="O222" s="7" t="e">
        <f ca="1">SUMPRODUCT((WEEKDAY(ROW(INDIRECT($E222&amp;":"&amp;$F222)))=données!$W$1)*1)</f>
        <v>#REF!</v>
      </c>
      <c r="P222" s="7">
        <f>SUMPRODUCT((JF&gt;=E222)*(JF&lt;=F222))</f>
        <v>0</v>
      </c>
    </row>
    <row r="223" spans="5:16" x14ac:dyDescent="0.25">
      <c r="E223" s="1"/>
      <c r="F223" s="1"/>
      <c r="H223" s="7" t="e">
        <f t="shared" ca="1" si="126"/>
        <v>#REF!</v>
      </c>
      <c r="I223" s="18" t="e">
        <f ca="1">SUMPRODUCT((WEEKDAY(ROW(INDIRECT($E223&amp;":"&amp;$F223)))=données!$X$1)*1)</f>
        <v>#REF!</v>
      </c>
      <c r="J223" s="7" t="e">
        <f ca="1">SUMPRODUCT((WEEKDAY(ROW(INDIRECT($E223&amp;":"&amp;$F223)))=données!$Y$1)*1)</f>
        <v>#REF!</v>
      </c>
      <c r="K223" s="7" t="e">
        <f ca="1">SUMPRODUCT((WEEKDAY(ROW(INDIRECT($E223&amp;":"&amp;$F223)))=données!$Z$1)*1)</f>
        <v>#REF!</v>
      </c>
      <c r="L223" s="7" t="e">
        <f ca="1">SUMPRODUCT((WEEKDAY(ROW(INDIRECT($E223&amp;":"&amp;$F223)))=données!$AA$1)*1)</f>
        <v>#REF!</v>
      </c>
      <c r="M223" s="7" t="e">
        <f ca="1">SUMPRODUCT((WEEKDAY(ROW(INDIRECT($E223&amp;":"&amp;$F223)))=données!$AB$1)*1)</f>
        <v>#REF!</v>
      </c>
      <c r="N223" s="7" t="e">
        <f ca="1">SUMPRODUCT((WEEKDAY(ROW(INDIRECT($E223&amp;":"&amp;$F223)))=données!$AC$1)*1)</f>
        <v>#REF!</v>
      </c>
      <c r="O223" s="7" t="e">
        <f ca="1">SUMPRODUCT((WEEKDAY(ROW(INDIRECT($E223&amp;":"&amp;$F223)))=données!$W$1)*1)</f>
        <v>#REF!</v>
      </c>
      <c r="P223" s="7">
        <f>SUMPRODUCT((JF&gt;=E223)*(JF&lt;=F223))</f>
        <v>0</v>
      </c>
    </row>
    <row r="224" spans="5:16" x14ac:dyDescent="0.25">
      <c r="E224" s="1"/>
      <c r="F224" s="1"/>
      <c r="H224" s="7" t="e">
        <f t="shared" ca="1" si="126"/>
        <v>#REF!</v>
      </c>
      <c r="I224" s="18" t="e">
        <f ca="1">SUMPRODUCT((WEEKDAY(ROW(INDIRECT($E224&amp;":"&amp;$F224)))=données!$X$1)*1)</f>
        <v>#REF!</v>
      </c>
      <c r="J224" s="7" t="e">
        <f ca="1">SUMPRODUCT((WEEKDAY(ROW(INDIRECT($E224&amp;":"&amp;$F224)))=données!$Y$1)*1)</f>
        <v>#REF!</v>
      </c>
      <c r="K224" s="7" t="e">
        <f ca="1">SUMPRODUCT((WEEKDAY(ROW(INDIRECT($E224&amp;":"&amp;$F224)))=données!$Z$1)*1)</f>
        <v>#REF!</v>
      </c>
      <c r="L224" s="7" t="e">
        <f ca="1">SUMPRODUCT((WEEKDAY(ROW(INDIRECT($E224&amp;":"&amp;$F224)))=données!$AA$1)*1)</f>
        <v>#REF!</v>
      </c>
      <c r="M224" s="7" t="e">
        <f ca="1">SUMPRODUCT((WEEKDAY(ROW(INDIRECT($E224&amp;":"&amp;$F224)))=données!$AB$1)*1)</f>
        <v>#REF!</v>
      </c>
      <c r="N224" s="7" t="e">
        <f ca="1">SUMPRODUCT((WEEKDAY(ROW(INDIRECT($E224&amp;":"&amp;$F224)))=données!$AC$1)*1)</f>
        <v>#REF!</v>
      </c>
      <c r="O224" s="7" t="e">
        <f ca="1">SUMPRODUCT((WEEKDAY(ROW(INDIRECT($E224&amp;":"&amp;$F224)))=données!$W$1)*1)</f>
        <v>#REF!</v>
      </c>
      <c r="P224" s="7">
        <f>SUMPRODUCT((JF&gt;=E224)*(JF&lt;=F224))</f>
        <v>0</v>
      </c>
    </row>
    <row r="225" spans="5:16" x14ac:dyDescent="0.25">
      <c r="E225" s="1"/>
      <c r="F225" s="1"/>
      <c r="H225" s="7" t="e">
        <f t="shared" ca="1" si="126"/>
        <v>#REF!</v>
      </c>
      <c r="I225" s="18" t="e">
        <f ca="1">SUMPRODUCT((WEEKDAY(ROW(INDIRECT($E225&amp;":"&amp;$F225)))=données!$X$1)*1)</f>
        <v>#REF!</v>
      </c>
      <c r="J225" s="7" t="e">
        <f ca="1">SUMPRODUCT((WEEKDAY(ROW(INDIRECT($E225&amp;":"&amp;$F225)))=données!$Y$1)*1)</f>
        <v>#REF!</v>
      </c>
      <c r="K225" s="7" t="e">
        <f ca="1">SUMPRODUCT((WEEKDAY(ROW(INDIRECT($E225&amp;":"&amp;$F225)))=données!$Z$1)*1)</f>
        <v>#REF!</v>
      </c>
      <c r="L225" s="7" t="e">
        <f ca="1">SUMPRODUCT((WEEKDAY(ROW(INDIRECT($E225&amp;":"&amp;$F225)))=données!$AA$1)*1)</f>
        <v>#REF!</v>
      </c>
      <c r="M225" s="7" t="e">
        <f ca="1">SUMPRODUCT((WEEKDAY(ROW(INDIRECT($E225&amp;":"&amp;$F225)))=données!$AB$1)*1)</f>
        <v>#REF!</v>
      </c>
      <c r="N225" s="7" t="e">
        <f ca="1">SUMPRODUCT((WEEKDAY(ROW(INDIRECT($E225&amp;":"&amp;$F225)))=données!$AC$1)*1)</f>
        <v>#REF!</v>
      </c>
      <c r="O225" s="7" t="e">
        <f ca="1">SUMPRODUCT((WEEKDAY(ROW(INDIRECT($E225&amp;":"&amp;$F225)))=données!$W$1)*1)</f>
        <v>#REF!</v>
      </c>
      <c r="P225" s="7">
        <f>SUMPRODUCT((JF&gt;=E225)*(JF&lt;=F225))</f>
        <v>0</v>
      </c>
    </row>
    <row r="226" spans="5:16" x14ac:dyDescent="0.25">
      <c r="E226" s="1"/>
      <c r="F226" s="1"/>
      <c r="H226" s="7" t="e">
        <f t="shared" ca="1" si="126"/>
        <v>#REF!</v>
      </c>
      <c r="I226" s="18" t="e">
        <f ca="1">SUMPRODUCT((WEEKDAY(ROW(INDIRECT($E226&amp;":"&amp;$F226)))=données!$X$1)*1)</f>
        <v>#REF!</v>
      </c>
      <c r="J226" s="7" t="e">
        <f ca="1">SUMPRODUCT((WEEKDAY(ROW(INDIRECT($E226&amp;":"&amp;$F226)))=données!$Y$1)*1)</f>
        <v>#REF!</v>
      </c>
      <c r="K226" s="7" t="e">
        <f ca="1">SUMPRODUCT((WEEKDAY(ROW(INDIRECT($E226&amp;":"&amp;$F226)))=données!$Z$1)*1)</f>
        <v>#REF!</v>
      </c>
      <c r="L226" s="7" t="e">
        <f ca="1">SUMPRODUCT((WEEKDAY(ROW(INDIRECT($E226&amp;":"&amp;$F226)))=données!$AA$1)*1)</f>
        <v>#REF!</v>
      </c>
      <c r="M226" s="7" t="e">
        <f ca="1">SUMPRODUCT((WEEKDAY(ROW(INDIRECT($E226&amp;":"&amp;$F226)))=données!$AB$1)*1)</f>
        <v>#REF!</v>
      </c>
      <c r="N226" s="7" t="e">
        <f ca="1">SUMPRODUCT((WEEKDAY(ROW(INDIRECT($E226&amp;":"&amp;$F226)))=données!$AC$1)*1)</f>
        <v>#REF!</v>
      </c>
      <c r="O226" s="7" t="e">
        <f ca="1">SUMPRODUCT((WEEKDAY(ROW(INDIRECT($E226&amp;":"&amp;$F226)))=données!$W$1)*1)</f>
        <v>#REF!</v>
      </c>
      <c r="P226" s="7">
        <f>SUMPRODUCT((JF&gt;=E226)*(JF&lt;=F226))</f>
        <v>0</v>
      </c>
    </row>
    <row r="227" spans="5:16" x14ac:dyDescent="0.25">
      <c r="E227" s="1"/>
      <c r="F227" s="1"/>
      <c r="H227" s="7" t="e">
        <f t="shared" ca="1" si="126"/>
        <v>#REF!</v>
      </c>
      <c r="I227" s="18" t="e">
        <f ca="1">SUMPRODUCT((WEEKDAY(ROW(INDIRECT($E227&amp;":"&amp;$F227)))=données!$X$1)*1)</f>
        <v>#REF!</v>
      </c>
      <c r="J227" s="7" t="e">
        <f ca="1">SUMPRODUCT((WEEKDAY(ROW(INDIRECT($E227&amp;":"&amp;$F227)))=données!$Y$1)*1)</f>
        <v>#REF!</v>
      </c>
      <c r="K227" s="7" t="e">
        <f ca="1">SUMPRODUCT((WEEKDAY(ROW(INDIRECT($E227&amp;":"&amp;$F227)))=données!$Z$1)*1)</f>
        <v>#REF!</v>
      </c>
      <c r="L227" s="7" t="e">
        <f ca="1">SUMPRODUCT((WEEKDAY(ROW(INDIRECT($E227&amp;":"&amp;$F227)))=données!$AA$1)*1)</f>
        <v>#REF!</v>
      </c>
      <c r="M227" s="7" t="e">
        <f ca="1">SUMPRODUCT((WEEKDAY(ROW(INDIRECT($E227&amp;":"&amp;$F227)))=données!$AB$1)*1)</f>
        <v>#REF!</v>
      </c>
      <c r="N227" s="7" t="e">
        <f ca="1">SUMPRODUCT((WEEKDAY(ROW(INDIRECT($E227&amp;":"&amp;$F227)))=données!$AC$1)*1)</f>
        <v>#REF!</v>
      </c>
      <c r="O227" s="7" t="e">
        <f ca="1">SUMPRODUCT((WEEKDAY(ROW(INDIRECT($E227&amp;":"&amp;$F227)))=données!$W$1)*1)</f>
        <v>#REF!</v>
      </c>
      <c r="P227" s="7">
        <f>SUMPRODUCT((JF&gt;=E227)*(JF&lt;=F227))</f>
        <v>0</v>
      </c>
    </row>
    <row r="228" spans="5:16" x14ac:dyDescent="0.25">
      <c r="E228" s="1"/>
      <c r="F228" s="1"/>
      <c r="H228" s="7" t="e">
        <f t="shared" ca="1" si="126"/>
        <v>#REF!</v>
      </c>
      <c r="I228" s="18" t="e">
        <f ca="1">SUMPRODUCT((WEEKDAY(ROW(INDIRECT($E228&amp;":"&amp;$F228)))=données!$X$1)*1)</f>
        <v>#REF!</v>
      </c>
      <c r="J228" s="7" t="e">
        <f ca="1">SUMPRODUCT((WEEKDAY(ROW(INDIRECT($E228&amp;":"&amp;$F228)))=données!$Y$1)*1)</f>
        <v>#REF!</v>
      </c>
      <c r="K228" s="7" t="e">
        <f ca="1">SUMPRODUCT((WEEKDAY(ROW(INDIRECT($E228&amp;":"&amp;$F228)))=données!$Z$1)*1)</f>
        <v>#REF!</v>
      </c>
      <c r="L228" s="7" t="e">
        <f ca="1">SUMPRODUCT((WEEKDAY(ROW(INDIRECT($E228&amp;":"&amp;$F228)))=données!$AA$1)*1)</f>
        <v>#REF!</v>
      </c>
      <c r="M228" s="7" t="e">
        <f ca="1">SUMPRODUCT((WEEKDAY(ROW(INDIRECT($E228&amp;":"&amp;$F228)))=données!$AB$1)*1)</f>
        <v>#REF!</v>
      </c>
      <c r="N228" s="7" t="e">
        <f ca="1">SUMPRODUCT((WEEKDAY(ROW(INDIRECT($E228&amp;":"&amp;$F228)))=données!$AC$1)*1)</f>
        <v>#REF!</v>
      </c>
      <c r="O228" s="7" t="e">
        <f ca="1">SUMPRODUCT((WEEKDAY(ROW(INDIRECT($E228&amp;":"&amp;$F228)))=données!$W$1)*1)</f>
        <v>#REF!</v>
      </c>
      <c r="P228" s="7">
        <f>SUMPRODUCT((JF&gt;=E228)*(JF&lt;=F228))</f>
        <v>0</v>
      </c>
    </row>
    <row r="229" spans="5:16" x14ac:dyDescent="0.25">
      <c r="E229" s="1"/>
      <c r="F229" s="1"/>
      <c r="H229" s="7" t="e">
        <f t="shared" ca="1" si="126"/>
        <v>#REF!</v>
      </c>
      <c r="I229" s="18" t="e">
        <f ca="1">SUMPRODUCT((WEEKDAY(ROW(INDIRECT($E229&amp;":"&amp;$F229)))=données!$X$1)*1)</f>
        <v>#REF!</v>
      </c>
      <c r="J229" s="7" t="e">
        <f ca="1">SUMPRODUCT((WEEKDAY(ROW(INDIRECT($E229&amp;":"&amp;$F229)))=données!$Y$1)*1)</f>
        <v>#REF!</v>
      </c>
      <c r="K229" s="7" t="e">
        <f ca="1">SUMPRODUCT((WEEKDAY(ROW(INDIRECT($E229&amp;":"&amp;$F229)))=données!$Z$1)*1)</f>
        <v>#REF!</v>
      </c>
      <c r="L229" s="7" t="e">
        <f ca="1">SUMPRODUCT((WEEKDAY(ROW(INDIRECT($E229&amp;":"&amp;$F229)))=données!$AA$1)*1)</f>
        <v>#REF!</v>
      </c>
      <c r="M229" s="7" t="e">
        <f ca="1">SUMPRODUCT((WEEKDAY(ROW(INDIRECT($E229&amp;":"&amp;$F229)))=données!$AB$1)*1)</f>
        <v>#REF!</v>
      </c>
      <c r="N229" s="7" t="e">
        <f ca="1">SUMPRODUCT((WEEKDAY(ROW(INDIRECT($E229&amp;":"&amp;$F229)))=données!$AC$1)*1)</f>
        <v>#REF!</v>
      </c>
      <c r="O229" s="7" t="e">
        <f ca="1">SUMPRODUCT((WEEKDAY(ROW(INDIRECT($E229&amp;":"&amp;$F229)))=données!$W$1)*1)</f>
        <v>#REF!</v>
      </c>
      <c r="P229" s="7">
        <f>SUMPRODUCT((JF&gt;=E229)*(JF&lt;=F229))</f>
        <v>0</v>
      </c>
    </row>
    <row r="230" spans="5:16" x14ac:dyDescent="0.25">
      <c r="E230" s="1"/>
      <c r="F230" s="1"/>
      <c r="H230" s="7" t="e">
        <f t="shared" ca="1" si="126"/>
        <v>#REF!</v>
      </c>
      <c r="I230" s="18" t="e">
        <f ca="1">SUMPRODUCT((WEEKDAY(ROW(INDIRECT($E230&amp;":"&amp;$F230)))=données!$X$1)*1)</f>
        <v>#REF!</v>
      </c>
      <c r="J230" s="7" t="e">
        <f ca="1">SUMPRODUCT((WEEKDAY(ROW(INDIRECT($E230&amp;":"&amp;$F230)))=données!$Y$1)*1)</f>
        <v>#REF!</v>
      </c>
      <c r="K230" s="7" t="e">
        <f ca="1">SUMPRODUCT((WEEKDAY(ROW(INDIRECT($E230&amp;":"&amp;$F230)))=données!$Z$1)*1)</f>
        <v>#REF!</v>
      </c>
      <c r="L230" s="7" t="e">
        <f ca="1">SUMPRODUCT((WEEKDAY(ROW(INDIRECT($E230&amp;":"&amp;$F230)))=données!$AA$1)*1)</f>
        <v>#REF!</v>
      </c>
      <c r="M230" s="7" t="e">
        <f ca="1">SUMPRODUCT((WEEKDAY(ROW(INDIRECT($E230&amp;":"&amp;$F230)))=données!$AB$1)*1)</f>
        <v>#REF!</v>
      </c>
      <c r="N230" s="7" t="e">
        <f ca="1">SUMPRODUCT((WEEKDAY(ROW(INDIRECT($E230&amp;":"&amp;$F230)))=données!$AC$1)*1)</f>
        <v>#REF!</v>
      </c>
      <c r="O230" s="7" t="e">
        <f ca="1">SUMPRODUCT((WEEKDAY(ROW(INDIRECT($E230&amp;":"&amp;$F230)))=données!$W$1)*1)</f>
        <v>#REF!</v>
      </c>
      <c r="P230" s="7">
        <f>SUMPRODUCT((JF&gt;=E230)*(JF&lt;=F230))</f>
        <v>0</v>
      </c>
    </row>
    <row r="231" spans="5:16" x14ac:dyDescent="0.25">
      <c r="E231" s="1"/>
      <c r="F231" s="1"/>
      <c r="H231" s="7" t="e">
        <f t="shared" ca="1" si="126"/>
        <v>#REF!</v>
      </c>
      <c r="I231" s="18" t="e">
        <f ca="1">SUMPRODUCT((WEEKDAY(ROW(INDIRECT($E231&amp;":"&amp;$F231)))=données!$X$1)*1)</f>
        <v>#REF!</v>
      </c>
      <c r="J231" s="7" t="e">
        <f ca="1">SUMPRODUCT((WEEKDAY(ROW(INDIRECT($E231&amp;":"&amp;$F231)))=données!$Y$1)*1)</f>
        <v>#REF!</v>
      </c>
      <c r="K231" s="7" t="e">
        <f ca="1">SUMPRODUCT((WEEKDAY(ROW(INDIRECT($E231&amp;":"&amp;$F231)))=données!$Z$1)*1)</f>
        <v>#REF!</v>
      </c>
      <c r="L231" s="7" t="e">
        <f ca="1">SUMPRODUCT((WEEKDAY(ROW(INDIRECT($E231&amp;":"&amp;$F231)))=données!$AA$1)*1)</f>
        <v>#REF!</v>
      </c>
      <c r="M231" s="7" t="e">
        <f ca="1">SUMPRODUCT((WEEKDAY(ROW(INDIRECT($E231&amp;":"&amp;$F231)))=données!$AB$1)*1)</f>
        <v>#REF!</v>
      </c>
      <c r="N231" s="7" t="e">
        <f ca="1">SUMPRODUCT((WEEKDAY(ROW(INDIRECT($E231&amp;":"&amp;$F231)))=données!$AC$1)*1)</f>
        <v>#REF!</v>
      </c>
      <c r="O231" s="7" t="e">
        <f ca="1">SUMPRODUCT((WEEKDAY(ROW(INDIRECT($E231&amp;":"&amp;$F231)))=données!$W$1)*1)</f>
        <v>#REF!</v>
      </c>
      <c r="P231" s="7">
        <f>SUMPRODUCT((JF&gt;=E231)*(JF&lt;=F231))</f>
        <v>0</v>
      </c>
    </row>
    <row r="232" spans="5:16" x14ac:dyDescent="0.25">
      <c r="E232" s="1"/>
      <c r="F232" s="1"/>
      <c r="H232" s="7" t="e">
        <f t="shared" ca="1" si="126"/>
        <v>#REF!</v>
      </c>
      <c r="I232" s="18" t="e">
        <f ca="1">SUMPRODUCT((WEEKDAY(ROW(INDIRECT($E232&amp;":"&amp;$F232)))=données!$X$1)*1)</f>
        <v>#REF!</v>
      </c>
      <c r="J232" s="7" t="e">
        <f ca="1">SUMPRODUCT((WEEKDAY(ROW(INDIRECT($E232&amp;":"&amp;$F232)))=données!$Y$1)*1)</f>
        <v>#REF!</v>
      </c>
      <c r="K232" s="7" t="e">
        <f ca="1">SUMPRODUCT((WEEKDAY(ROW(INDIRECT($E232&amp;":"&amp;$F232)))=données!$Z$1)*1)</f>
        <v>#REF!</v>
      </c>
      <c r="L232" s="7" t="e">
        <f ca="1">SUMPRODUCT((WEEKDAY(ROW(INDIRECT($E232&amp;":"&amp;$F232)))=données!$AA$1)*1)</f>
        <v>#REF!</v>
      </c>
      <c r="M232" s="7" t="e">
        <f ca="1">SUMPRODUCT((WEEKDAY(ROW(INDIRECT($E232&amp;":"&amp;$F232)))=données!$AB$1)*1)</f>
        <v>#REF!</v>
      </c>
      <c r="N232" s="7" t="e">
        <f ca="1">SUMPRODUCT((WEEKDAY(ROW(INDIRECT($E232&amp;":"&amp;$F232)))=données!$AC$1)*1)</f>
        <v>#REF!</v>
      </c>
      <c r="O232" s="7" t="e">
        <f ca="1">SUMPRODUCT((WEEKDAY(ROW(INDIRECT($E232&amp;":"&amp;$F232)))=données!$W$1)*1)</f>
        <v>#REF!</v>
      </c>
      <c r="P232" s="7">
        <f>SUMPRODUCT((JF&gt;=E232)*(JF&lt;=F232))</f>
        <v>0</v>
      </c>
    </row>
    <row r="233" spans="5:16" x14ac:dyDescent="0.25">
      <c r="E233" s="1"/>
      <c r="F233" s="1"/>
      <c r="H233" s="7" t="e">
        <f t="shared" ca="1" si="126"/>
        <v>#REF!</v>
      </c>
      <c r="I233" s="18" t="e">
        <f ca="1">SUMPRODUCT((WEEKDAY(ROW(INDIRECT($E233&amp;":"&amp;$F233)))=données!$X$1)*1)</f>
        <v>#REF!</v>
      </c>
      <c r="J233" s="7" t="e">
        <f ca="1">SUMPRODUCT((WEEKDAY(ROW(INDIRECT($E233&amp;":"&amp;$F233)))=données!$Y$1)*1)</f>
        <v>#REF!</v>
      </c>
      <c r="K233" s="7" t="e">
        <f ca="1">SUMPRODUCT((WEEKDAY(ROW(INDIRECT($E233&amp;":"&amp;$F233)))=données!$Z$1)*1)</f>
        <v>#REF!</v>
      </c>
      <c r="L233" s="7" t="e">
        <f ca="1">SUMPRODUCT((WEEKDAY(ROW(INDIRECT($E233&amp;":"&amp;$F233)))=données!$AA$1)*1)</f>
        <v>#REF!</v>
      </c>
      <c r="M233" s="7" t="e">
        <f ca="1">SUMPRODUCT((WEEKDAY(ROW(INDIRECT($E233&amp;":"&amp;$F233)))=données!$AB$1)*1)</f>
        <v>#REF!</v>
      </c>
      <c r="N233" s="7" t="e">
        <f ca="1">SUMPRODUCT((WEEKDAY(ROW(INDIRECT($E233&amp;":"&amp;$F233)))=données!$AC$1)*1)</f>
        <v>#REF!</v>
      </c>
      <c r="O233" s="7" t="e">
        <f ca="1">SUMPRODUCT((WEEKDAY(ROW(INDIRECT($E233&amp;":"&amp;$F233)))=données!$W$1)*1)</f>
        <v>#REF!</v>
      </c>
      <c r="P233" s="7">
        <f>SUMPRODUCT((JF&gt;=E233)*(JF&lt;=F233))</f>
        <v>0</v>
      </c>
    </row>
    <row r="234" spans="5:16" x14ac:dyDescent="0.25">
      <c r="E234" s="1"/>
      <c r="F234" s="1"/>
      <c r="H234" s="7" t="e">
        <f t="shared" ca="1" si="126"/>
        <v>#REF!</v>
      </c>
      <c r="I234" s="18" t="e">
        <f ca="1">SUMPRODUCT((WEEKDAY(ROW(INDIRECT($E234&amp;":"&amp;$F234)))=données!$X$1)*1)</f>
        <v>#REF!</v>
      </c>
      <c r="J234" s="7" t="e">
        <f ca="1">SUMPRODUCT((WEEKDAY(ROW(INDIRECT($E234&amp;":"&amp;$F234)))=données!$Y$1)*1)</f>
        <v>#REF!</v>
      </c>
      <c r="K234" s="7" t="e">
        <f ca="1">SUMPRODUCT((WEEKDAY(ROW(INDIRECT($E234&amp;":"&amp;$F234)))=données!$Z$1)*1)</f>
        <v>#REF!</v>
      </c>
      <c r="L234" s="7" t="e">
        <f ca="1">SUMPRODUCT((WEEKDAY(ROW(INDIRECT($E234&amp;":"&amp;$F234)))=données!$AA$1)*1)</f>
        <v>#REF!</v>
      </c>
      <c r="M234" s="7" t="e">
        <f ca="1">SUMPRODUCT((WEEKDAY(ROW(INDIRECT($E234&amp;":"&amp;$F234)))=données!$AB$1)*1)</f>
        <v>#REF!</v>
      </c>
      <c r="N234" s="7" t="e">
        <f ca="1">SUMPRODUCT((WEEKDAY(ROW(INDIRECT($E234&amp;":"&amp;$F234)))=données!$AC$1)*1)</f>
        <v>#REF!</v>
      </c>
      <c r="O234" s="7" t="e">
        <f ca="1">SUMPRODUCT((WEEKDAY(ROW(INDIRECT($E234&amp;":"&amp;$F234)))=données!$W$1)*1)</f>
        <v>#REF!</v>
      </c>
      <c r="P234" s="7">
        <f>SUMPRODUCT((JF&gt;=E234)*(JF&lt;=F234))</f>
        <v>0</v>
      </c>
    </row>
    <row r="235" spans="5:16" x14ac:dyDescent="0.25">
      <c r="E235" s="1"/>
      <c r="F235" s="1"/>
      <c r="H235" s="7" t="e">
        <f t="shared" ca="1" si="126"/>
        <v>#REF!</v>
      </c>
      <c r="I235" s="18" t="e">
        <f ca="1">SUMPRODUCT((WEEKDAY(ROW(INDIRECT($E235&amp;":"&amp;$F235)))=données!$X$1)*1)</f>
        <v>#REF!</v>
      </c>
      <c r="J235" s="7" t="e">
        <f ca="1">SUMPRODUCT((WEEKDAY(ROW(INDIRECT($E235&amp;":"&amp;$F235)))=données!$Y$1)*1)</f>
        <v>#REF!</v>
      </c>
      <c r="K235" s="7" t="e">
        <f ca="1">SUMPRODUCT((WEEKDAY(ROW(INDIRECT($E235&amp;":"&amp;$F235)))=données!$Z$1)*1)</f>
        <v>#REF!</v>
      </c>
      <c r="L235" s="7" t="e">
        <f ca="1">SUMPRODUCT((WEEKDAY(ROW(INDIRECT($E235&amp;":"&amp;$F235)))=données!$AA$1)*1)</f>
        <v>#REF!</v>
      </c>
      <c r="M235" s="7" t="e">
        <f ca="1">SUMPRODUCT((WEEKDAY(ROW(INDIRECT($E235&amp;":"&amp;$F235)))=données!$AB$1)*1)</f>
        <v>#REF!</v>
      </c>
      <c r="N235" s="7" t="e">
        <f ca="1">SUMPRODUCT((WEEKDAY(ROW(INDIRECT($E235&amp;":"&amp;$F235)))=données!$AC$1)*1)</f>
        <v>#REF!</v>
      </c>
      <c r="O235" s="7" t="e">
        <f ca="1">SUMPRODUCT((WEEKDAY(ROW(INDIRECT($E235&amp;":"&amp;$F235)))=données!$W$1)*1)</f>
        <v>#REF!</v>
      </c>
      <c r="P235" s="7">
        <f>SUMPRODUCT((JF&gt;=E235)*(JF&lt;=F235))</f>
        <v>0</v>
      </c>
    </row>
    <row r="236" spans="5:16" x14ac:dyDescent="0.25">
      <c r="E236" s="1"/>
      <c r="F236" s="1"/>
      <c r="H236" s="7" t="e">
        <f t="shared" ca="1" si="126"/>
        <v>#REF!</v>
      </c>
      <c r="I236" s="18" t="e">
        <f ca="1">SUMPRODUCT((WEEKDAY(ROW(INDIRECT($E236&amp;":"&amp;$F236)))=données!$X$1)*1)</f>
        <v>#REF!</v>
      </c>
      <c r="J236" s="7" t="e">
        <f ca="1">SUMPRODUCT((WEEKDAY(ROW(INDIRECT($E236&amp;":"&amp;$F236)))=données!$Y$1)*1)</f>
        <v>#REF!</v>
      </c>
      <c r="K236" s="7" t="e">
        <f ca="1">SUMPRODUCT((WEEKDAY(ROW(INDIRECT($E236&amp;":"&amp;$F236)))=données!$Z$1)*1)</f>
        <v>#REF!</v>
      </c>
      <c r="L236" s="7" t="e">
        <f ca="1">SUMPRODUCT((WEEKDAY(ROW(INDIRECT($E236&amp;":"&amp;$F236)))=données!$AA$1)*1)</f>
        <v>#REF!</v>
      </c>
      <c r="M236" s="7" t="e">
        <f ca="1">SUMPRODUCT((WEEKDAY(ROW(INDIRECT($E236&amp;":"&amp;$F236)))=données!$AB$1)*1)</f>
        <v>#REF!</v>
      </c>
      <c r="N236" s="7" t="e">
        <f ca="1">SUMPRODUCT((WEEKDAY(ROW(INDIRECT($E236&amp;":"&amp;$F236)))=données!$AC$1)*1)</f>
        <v>#REF!</v>
      </c>
      <c r="O236" s="7" t="e">
        <f ca="1">SUMPRODUCT((WEEKDAY(ROW(INDIRECT($E236&amp;":"&amp;$F236)))=données!$W$1)*1)</f>
        <v>#REF!</v>
      </c>
      <c r="P236" s="7">
        <f>SUMPRODUCT((JF&gt;=E236)*(JF&lt;=F236))</f>
        <v>0</v>
      </c>
    </row>
    <row r="237" spans="5:16" x14ac:dyDescent="0.25">
      <c r="E237" s="1"/>
      <c r="F237" s="1"/>
      <c r="H237" s="7" t="e">
        <f t="shared" ca="1" si="126"/>
        <v>#REF!</v>
      </c>
      <c r="I237" s="18" t="e">
        <f ca="1">SUMPRODUCT((WEEKDAY(ROW(INDIRECT($E237&amp;":"&amp;$F237)))=données!$X$1)*1)</f>
        <v>#REF!</v>
      </c>
      <c r="J237" s="7" t="e">
        <f ca="1">SUMPRODUCT((WEEKDAY(ROW(INDIRECT($E237&amp;":"&amp;$F237)))=données!$Y$1)*1)</f>
        <v>#REF!</v>
      </c>
      <c r="K237" s="7" t="e">
        <f ca="1">SUMPRODUCT((WEEKDAY(ROW(INDIRECT($E237&amp;":"&amp;$F237)))=données!$Z$1)*1)</f>
        <v>#REF!</v>
      </c>
      <c r="L237" s="7" t="e">
        <f ca="1">SUMPRODUCT((WEEKDAY(ROW(INDIRECT($E237&amp;":"&amp;$F237)))=données!$AA$1)*1)</f>
        <v>#REF!</v>
      </c>
      <c r="M237" s="7" t="e">
        <f ca="1">SUMPRODUCT((WEEKDAY(ROW(INDIRECT($E237&amp;":"&amp;$F237)))=données!$AB$1)*1)</f>
        <v>#REF!</v>
      </c>
      <c r="N237" s="7" t="e">
        <f ca="1">SUMPRODUCT((WEEKDAY(ROW(INDIRECT($E237&amp;":"&amp;$F237)))=données!$AC$1)*1)</f>
        <v>#REF!</v>
      </c>
      <c r="O237" s="7" t="e">
        <f ca="1">SUMPRODUCT((WEEKDAY(ROW(INDIRECT($E237&amp;":"&amp;$F237)))=données!$W$1)*1)</f>
        <v>#REF!</v>
      </c>
      <c r="P237" s="7">
        <f>SUMPRODUCT((JF&gt;=E237)*(JF&lt;=F237))</f>
        <v>0</v>
      </c>
    </row>
    <row r="238" spans="5:16" x14ac:dyDescent="0.25">
      <c r="E238" s="1"/>
      <c r="F238" s="1"/>
      <c r="H238" s="7" t="e">
        <f t="shared" ca="1" si="126"/>
        <v>#REF!</v>
      </c>
      <c r="I238" s="18" t="e">
        <f ca="1">SUMPRODUCT((WEEKDAY(ROW(INDIRECT($E238&amp;":"&amp;$F238)))=données!$X$1)*1)</f>
        <v>#REF!</v>
      </c>
      <c r="J238" s="7" t="e">
        <f ca="1">SUMPRODUCT((WEEKDAY(ROW(INDIRECT($E238&amp;":"&amp;$F238)))=données!$Y$1)*1)</f>
        <v>#REF!</v>
      </c>
      <c r="K238" s="7" t="e">
        <f ca="1">SUMPRODUCT((WEEKDAY(ROW(INDIRECT($E238&amp;":"&amp;$F238)))=données!$Z$1)*1)</f>
        <v>#REF!</v>
      </c>
      <c r="L238" s="7" t="e">
        <f ca="1">SUMPRODUCT((WEEKDAY(ROW(INDIRECT($E238&amp;":"&amp;$F238)))=données!$AA$1)*1)</f>
        <v>#REF!</v>
      </c>
      <c r="M238" s="7" t="e">
        <f ca="1">SUMPRODUCT((WEEKDAY(ROW(INDIRECT($E238&amp;":"&amp;$F238)))=données!$AB$1)*1)</f>
        <v>#REF!</v>
      </c>
      <c r="N238" s="7" t="e">
        <f ca="1">SUMPRODUCT((WEEKDAY(ROW(INDIRECT($E238&amp;":"&amp;$F238)))=données!$AC$1)*1)</f>
        <v>#REF!</v>
      </c>
      <c r="O238" s="7" t="e">
        <f ca="1">SUMPRODUCT((WEEKDAY(ROW(INDIRECT($E238&amp;":"&amp;$F238)))=données!$W$1)*1)</f>
        <v>#REF!</v>
      </c>
      <c r="P238" s="7">
        <f>SUMPRODUCT((JF&gt;=E238)*(JF&lt;=F238))</f>
        <v>0</v>
      </c>
    </row>
    <row r="239" spans="5:16" x14ac:dyDescent="0.25">
      <c r="E239" s="1"/>
      <c r="F239" s="1"/>
      <c r="H239" s="7" t="e">
        <f t="shared" ca="1" si="126"/>
        <v>#REF!</v>
      </c>
      <c r="I239" s="18" t="e">
        <f ca="1">SUMPRODUCT((WEEKDAY(ROW(INDIRECT($E239&amp;":"&amp;$F239)))=données!$X$1)*1)</f>
        <v>#REF!</v>
      </c>
      <c r="J239" s="7" t="e">
        <f ca="1">SUMPRODUCT((WEEKDAY(ROW(INDIRECT($E239&amp;":"&amp;$F239)))=données!$Y$1)*1)</f>
        <v>#REF!</v>
      </c>
      <c r="K239" s="7" t="e">
        <f ca="1">SUMPRODUCT((WEEKDAY(ROW(INDIRECT($E239&amp;":"&amp;$F239)))=données!$Z$1)*1)</f>
        <v>#REF!</v>
      </c>
      <c r="L239" s="7" t="e">
        <f ca="1">SUMPRODUCT((WEEKDAY(ROW(INDIRECT($E239&amp;":"&amp;$F239)))=données!$AA$1)*1)</f>
        <v>#REF!</v>
      </c>
      <c r="M239" s="7" t="e">
        <f ca="1">SUMPRODUCT((WEEKDAY(ROW(INDIRECT($E239&amp;":"&amp;$F239)))=données!$AB$1)*1)</f>
        <v>#REF!</v>
      </c>
      <c r="N239" s="7" t="e">
        <f ca="1">SUMPRODUCT((WEEKDAY(ROW(INDIRECT($E239&amp;":"&amp;$F239)))=données!$AC$1)*1)</f>
        <v>#REF!</v>
      </c>
      <c r="O239" s="7" t="e">
        <f ca="1">SUMPRODUCT((WEEKDAY(ROW(INDIRECT($E239&amp;":"&amp;$F239)))=données!$W$1)*1)</f>
        <v>#REF!</v>
      </c>
      <c r="P239" s="7">
        <f>SUMPRODUCT((JF&gt;=E239)*(JF&lt;=F239))</f>
        <v>0</v>
      </c>
    </row>
    <row r="240" spans="5:16" x14ac:dyDescent="0.25">
      <c r="E240" s="1"/>
      <c r="F240" s="1"/>
      <c r="H240" s="7" t="e">
        <f t="shared" ca="1" si="126"/>
        <v>#REF!</v>
      </c>
      <c r="I240" s="18" t="e">
        <f ca="1">SUMPRODUCT((WEEKDAY(ROW(INDIRECT($E240&amp;":"&amp;$F240)))=données!$X$1)*1)</f>
        <v>#REF!</v>
      </c>
      <c r="J240" s="7" t="e">
        <f ca="1">SUMPRODUCT((WEEKDAY(ROW(INDIRECT($E240&amp;":"&amp;$F240)))=données!$Y$1)*1)</f>
        <v>#REF!</v>
      </c>
      <c r="K240" s="7" t="e">
        <f ca="1">SUMPRODUCT((WEEKDAY(ROW(INDIRECT($E240&amp;":"&amp;$F240)))=données!$Z$1)*1)</f>
        <v>#REF!</v>
      </c>
      <c r="L240" s="7" t="e">
        <f ca="1">SUMPRODUCT((WEEKDAY(ROW(INDIRECT($E240&amp;":"&amp;$F240)))=données!$AA$1)*1)</f>
        <v>#REF!</v>
      </c>
      <c r="M240" s="7" t="e">
        <f ca="1">SUMPRODUCT((WEEKDAY(ROW(INDIRECT($E240&amp;":"&amp;$F240)))=données!$AB$1)*1)</f>
        <v>#REF!</v>
      </c>
      <c r="N240" s="7" t="e">
        <f ca="1">SUMPRODUCT((WEEKDAY(ROW(INDIRECT($E240&amp;":"&amp;$F240)))=données!$AC$1)*1)</f>
        <v>#REF!</v>
      </c>
      <c r="O240" s="7" t="e">
        <f ca="1">SUMPRODUCT((WEEKDAY(ROW(INDIRECT($E240&amp;":"&amp;$F240)))=données!$W$1)*1)</f>
        <v>#REF!</v>
      </c>
      <c r="P240" s="7">
        <f>SUMPRODUCT((JF&gt;=E240)*(JF&lt;=F240))</f>
        <v>0</v>
      </c>
    </row>
    <row r="241" spans="5:16" x14ac:dyDescent="0.25">
      <c r="E241" s="1"/>
      <c r="F241" s="1"/>
      <c r="H241" s="7" t="e">
        <f t="shared" ca="1" si="126"/>
        <v>#REF!</v>
      </c>
      <c r="I241" s="18" t="e">
        <f ca="1">SUMPRODUCT((WEEKDAY(ROW(INDIRECT($E241&amp;":"&amp;$F241)))=données!$X$1)*1)</f>
        <v>#REF!</v>
      </c>
      <c r="J241" s="7" t="e">
        <f ca="1">SUMPRODUCT((WEEKDAY(ROW(INDIRECT($E241&amp;":"&amp;$F241)))=données!$Y$1)*1)</f>
        <v>#REF!</v>
      </c>
      <c r="K241" s="7" t="e">
        <f ca="1">SUMPRODUCT((WEEKDAY(ROW(INDIRECT($E241&amp;":"&amp;$F241)))=données!$Z$1)*1)</f>
        <v>#REF!</v>
      </c>
      <c r="L241" s="7" t="e">
        <f ca="1">SUMPRODUCT((WEEKDAY(ROW(INDIRECT($E241&amp;":"&amp;$F241)))=données!$AA$1)*1)</f>
        <v>#REF!</v>
      </c>
      <c r="M241" s="7" t="e">
        <f ca="1">SUMPRODUCT((WEEKDAY(ROW(INDIRECT($E241&amp;":"&amp;$F241)))=données!$AB$1)*1)</f>
        <v>#REF!</v>
      </c>
      <c r="N241" s="7" t="e">
        <f ca="1">SUMPRODUCT((WEEKDAY(ROW(INDIRECT($E241&amp;":"&amp;$F241)))=données!$AC$1)*1)</f>
        <v>#REF!</v>
      </c>
      <c r="O241" s="7" t="e">
        <f ca="1">SUMPRODUCT((WEEKDAY(ROW(INDIRECT($E241&amp;":"&amp;$F241)))=données!$W$1)*1)</f>
        <v>#REF!</v>
      </c>
      <c r="P241" s="7">
        <f>SUMPRODUCT((JF&gt;=E241)*(JF&lt;=F241))</f>
        <v>0</v>
      </c>
    </row>
    <row r="242" spans="5:16" x14ac:dyDescent="0.25">
      <c r="E242" s="1"/>
      <c r="F242" s="1"/>
      <c r="H242" s="7" t="e">
        <f t="shared" ca="1" si="126"/>
        <v>#REF!</v>
      </c>
      <c r="I242" s="18" t="e">
        <f ca="1">SUMPRODUCT((WEEKDAY(ROW(INDIRECT($E242&amp;":"&amp;$F242)))=données!$X$1)*1)</f>
        <v>#REF!</v>
      </c>
      <c r="J242" s="7" t="e">
        <f ca="1">SUMPRODUCT((WEEKDAY(ROW(INDIRECT($E242&amp;":"&amp;$F242)))=données!$Y$1)*1)</f>
        <v>#REF!</v>
      </c>
      <c r="K242" s="7" t="e">
        <f ca="1">SUMPRODUCT((WEEKDAY(ROW(INDIRECT($E242&amp;":"&amp;$F242)))=données!$Z$1)*1)</f>
        <v>#REF!</v>
      </c>
      <c r="L242" s="7" t="e">
        <f ca="1">SUMPRODUCT((WEEKDAY(ROW(INDIRECT($E242&amp;":"&amp;$F242)))=données!$AA$1)*1)</f>
        <v>#REF!</v>
      </c>
      <c r="M242" s="7" t="e">
        <f ca="1">SUMPRODUCT((WEEKDAY(ROW(INDIRECT($E242&amp;":"&amp;$F242)))=données!$AB$1)*1)</f>
        <v>#REF!</v>
      </c>
      <c r="N242" s="7" t="e">
        <f ca="1">SUMPRODUCT((WEEKDAY(ROW(INDIRECT($E242&amp;":"&amp;$F242)))=données!$AC$1)*1)</f>
        <v>#REF!</v>
      </c>
      <c r="O242" s="7" t="e">
        <f ca="1">SUMPRODUCT((WEEKDAY(ROW(INDIRECT($E242&amp;":"&amp;$F242)))=données!$W$1)*1)</f>
        <v>#REF!</v>
      </c>
      <c r="P242" s="7">
        <f>SUMPRODUCT((JF&gt;=E242)*(JF&lt;=F242))</f>
        <v>0</v>
      </c>
    </row>
    <row r="243" spans="5:16" x14ac:dyDescent="0.25">
      <c r="E243" s="1"/>
      <c r="F243" s="1"/>
      <c r="H243" s="7" t="e">
        <f t="shared" ca="1" si="126"/>
        <v>#REF!</v>
      </c>
      <c r="I243" s="18" t="e">
        <f ca="1">SUMPRODUCT((WEEKDAY(ROW(INDIRECT($E243&amp;":"&amp;$F243)))=données!$X$1)*1)</f>
        <v>#REF!</v>
      </c>
      <c r="J243" s="7" t="e">
        <f ca="1">SUMPRODUCT((WEEKDAY(ROW(INDIRECT($E243&amp;":"&amp;$F243)))=données!$Y$1)*1)</f>
        <v>#REF!</v>
      </c>
      <c r="K243" s="7" t="e">
        <f ca="1">SUMPRODUCT((WEEKDAY(ROW(INDIRECT($E243&amp;":"&amp;$F243)))=données!$Z$1)*1)</f>
        <v>#REF!</v>
      </c>
      <c r="L243" s="7" t="e">
        <f ca="1">SUMPRODUCT((WEEKDAY(ROW(INDIRECT($E243&amp;":"&amp;$F243)))=données!$AA$1)*1)</f>
        <v>#REF!</v>
      </c>
      <c r="M243" s="7" t="e">
        <f ca="1">SUMPRODUCT((WEEKDAY(ROW(INDIRECT($E243&amp;":"&amp;$F243)))=données!$AB$1)*1)</f>
        <v>#REF!</v>
      </c>
      <c r="N243" s="7" t="e">
        <f ca="1">SUMPRODUCT((WEEKDAY(ROW(INDIRECT($E243&amp;":"&amp;$F243)))=données!$AC$1)*1)</f>
        <v>#REF!</v>
      </c>
      <c r="O243" s="7" t="e">
        <f ca="1">SUMPRODUCT((WEEKDAY(ROW(INDIRECT($E243&amp;":"&amp;$F243)))=données!$W$1)*1)</f>
        <v>#REF!</v>
      </c>
      <c r="P243" s="7">
        <f>SUMPRODUCT((JF&gt;=E243)*(JF&lt;=F243))</f>
        <v>0</v>
      </c>
    </row>
    <row r="244" spans="5:16" x14ac:dyDescent="0.25">
      <c r="E244" s="1"/>
      <c r="F244" s="1"/>
      <c r="H244" s="7" t="e">
        <f t="shared" ca="1" si="126"/>
        <v>#REF!</v>
      </c>
      <c r="I244" s="18" t="e">
        <f ca="1">SUMPRODUCT((WEEKDAY(ROW(INDIRECT($E244&amp;":"&amp;$F244)))=données!$X$1)*1)</f>
        <v>#REF!</v>
      </c>
      <c r="J244" s="7" t="e">
        <f ca="1">SUMPRODUCT((WEEKDAY(ROW(INDIRECT($E244&amp;":"&amp;$F244)))=données!$Y$1)*1)</f>
        <v>#REF!</v>
      </c>
      <c r="K244" s="7" t="e">
        <f ca="1">SUMPRODUCT((WEEKDAY(ROW(INDIRECT($E244&amp;":"&amp;$F244)))=données!$Z$1)*1)</f>
        <v>#REF!</v>
      </c>
      <c r="L244" s="7" t="e">
        <f ca="1">SUMPRODUCT((WEEKDAY(ROW(INDIRECT($E244&amp;":"&amp;$F244)))=données!$AA$1)*1)</f>
        <v>#REF!</v>
      </c>
      <c r="M244" s="7" t="e">
        <f ca="1">SUMPRODUCT((WEEKDAY(ROW(INDIRECT($E244&amp;":"&amp;$F244)))=données!$AB$1)*1)</f>
        <v>#REF!</v>
      </c>
      <c r="N244" s="7" t="e">
        <f ca="1">SUMPRODUCT((WEEKDAY(ROW(INDIRECT($E244&amp;":"&amp;$F244)))=données!$AC$1)*1)</f>
        <v>#REF!</v>
      </c>
      <c r="O244" s="7" t="e">
        <f ca="1">SUMPRODUCT((WEEKDAY(ROW(INDIRECT($E244&amp;":"&amp;$F244)))=données!$W$1)*1)</f>
        <v>#REF!</v>
      </c>
      <c r="P244" s="7">
        <f>SUMPRODUCT((JF&gt;=E244)*(JF&lt;=F244))</f>
        <v>0</v>
      </c>
    </row>
    <row r="245" spans="5:16" x14ac:dyDescent="0.25">
      <c r="E245" s="1"/>
      <c r="F245" s="1"/>
      <c r="H245" s="7" t="e">
        <f t="shared" ca="1" si="126"/>
        <v>#REF!</v>
      </c>
      <c r="I245" s="18" t="e">
        <f ca="1">SUMPRODUCT((WEEKDAY(ROW(INDIRECT($E245&amp;":"&amp;$F245)))=données!$X$1)*1)</f>
        <v>#REF!</v>
      </c>
      <c r="J245" s="7" t="e">
        <f ca="1">SUMPRODUCT((WEEKDAY(ROW(INDIRECT($E245&amp;":"&amp;$F245)))=données!$Y$1)*1)</f>
        <v>#REF!</v>
      </c>
      <c r="K245" s="7" t="e">
        <f ca="1">SUMPRODUCT((WEEKDAY(ROW(INDIRECT($E245&amp;":"&amp;$F245)))=données!$Z$1)*1)</f>
        <v>#REF!</v>
      </c>
      <c r="L245" s="7" t="e">
        <f ca="1">SUMPRODUCT((WEEKDAY(ROW(INDIRECT($E245&amp;":"&amp;$F245)))=données!$AA$1)*1)</f>
        <v>#REF!</v>
      </c>
      <c r="M245" s="7" t="e">
        <f ca="1">SUMPRODUCT((WEEKDAY(ROW(INDIRECT($E245&amp;":"&amp;$F245)))=données!$AB$1)*1)</f>
        <v>#REF!</v>
      </c>
      <c r="N245" s="7" t="e">
        <f ca="1">SUMPRODUCT((WEEKDAY(ROW(INDIRECT($E245&amp;":"&amp;$F245)))=données!$AC$1)*1)</f>
        <v>#REF!</v>
      </c>
      <c r="O245" s="7" t="e">
        <f ca="1">SUMPRODUCT((WEEKDAY(ROW(INDIRECT($E245&amp;":"&amp;$F245)))=données!$W$1)*1)</f>
        <v>#REF!</v>
      </c>
      <c r="P245" s="7">
        <f>SUMPRODUCT((JF&gt;=E245)*(JF&lt;=F245))</f>
        <v>0</v>
      </c>
    </row>
    <row r="246" spans="5:16" x14ac:dyDescent="0.25">
      <c r="E246" s="1"/>
      <c r="F246" s="1"/>
      <c r="H246" s="7" t="e">
        <f t="shared" ca="1" si="126"/>
        <v>#REF!</v>
      </c>
      <c r="I246" s="18" t="e">
        <f ca="1">SUMPRODUCT((WEEKDAY(ROW(INDIRECT($E246&amp;":"&amp;$F246)))=données!$X$1)*1)</f>
        <v>#REF!</v>
      </c>
      <c r="J246" s="7" t="e">
        <f ca="1">SUMPRODUCT((WEEKDAY(ROW(INDIRECT($E246&amp;":"&amp;$F246)))=données!$Y$1)*1)</f>
        <v>#REF!</v>
      </c>
      <c r="K246" s="7" t="e">
        <f ca="1">SUMPRODUCT((WEEKDAY(ROW(INDIRECT($E246&amp;":"&amp;$F246)))=données!$Z$1)*1)</f>
        <v>#REF!</v>
      </c>
      <c r="L246" s="7" t="e">
        <f ca="1">SUMPRODUCT((WEEKDAY(ROW(INDIRECT($E246&amp;":"&amp;$F246)))=données!$AA$1)*1)</f>
        <v>#REF!</v>
      </c>
      <c r="M246" s="7" t="e">
        <f ca="1">SUMPRODUCT((WEEKDAY(ROW(INDIRECT($E246&amp;":"&amp;$F246)))=données!$AB$1)*1)</f>
        <v>#REF!</v>
      </c>
      <c r="N246" s="7" t="e">
        <f ca="1">SUMPRODUCT((WEEKDAY(ROW(INDIRECT($E246&amp;":"&amp;$F246)))=données!$AC$1)*1)</f>
        <v>#REF!</v>
      </c>
      <c r="O246" s="7" t="e">
        <f ca="1">SUMPRODUCT((WEEKDAY(ROW(INDIRECT($E246&amp;":"&amp;$F246)))=données!$W$1)*1)</f>
        <v>#REF!</v>
      </c>
      <c r="P246" s="7">
        <f>SUMPRODUCT((JF&gt;=E246)*(JF&lt;=F246))</f>
        <v>0</v>
      </c>
    </row>
    <row r="247" spans="5:16" x14ac:dyDescent="0.25">
      <c r="E247" s="1"/>
      <c r="F247" s="1"/>
      <c r="H247" s="7" t="e">
        <f t="shared" ca="1" si="126"/>
        <v>#REF!</v>
      </c>
      <c r="I247" s="18" t="e">
        <f ca="1">SUMPRODUCT((WEEKDAY(ROW(INDIRECT($E247&amp;":"&amp;$F247)))=données!$X$1)*1)</f>
        <v>#REF!</v>
      </c>
      <c r="J247" s="7" t="e">
        <f ca="1">SUMPRODUCT((WEEKDAY(ROW(INDIRECT($E247&amp;":"&amp;$F247)))=données!$Y$1)*1)</f>
        <v>#REF!</v>
      </c>
      <c r="K247" s="7" t="e">
        <f ca="1">SUMPRODUCT((WEEKDAY(ROW(INDIRECT($E247&amp;":"&amp;$F247)))=données!$Z$1)*1)</f>
        <v>#REF!</v>
      </c>
      <c r="L247" s="7" t="e">
        <f ca="1">SUMPRODUCT((WEEKDAY(ROW(INDIRECT($E247&amp;":"&amp;$F247)))=données!$AA$1)*1)</f>
        <v>#REF!</v>
      </c>
      <c r="M247" s="7" t="e">
        <f ca="1">SUMPRODUCT((WEEKDAY(ROW(INDIRECT($E247&amp;":"&amp;$F247)))=données!$AB$1)*1)</f>
        <v>#REF!</v>
      </c>
      <c r="N247" s="7" t="e">
        <f ca="1">SUMPRODUCT((WEEKDAY(ROW(INDIRECT($E247&amp;":"&amp;$F247)))=données!$AC$1)*1)</f>
        <v>#REF!</v>
      </c>
      <c r="O247" s="7" t="e">
        <f ca="1">SUMPRODUCT((WEEKDAY(ROW(INDIRECT($E247&amp;":"&amp;$F247)))=données!$W$1)*1)</f>
        <v>#REF!</v>
      </c>
      <c r="P247" s="7">
        <f>SUMPRODUCT((JF&gt;=E247)*(JF&lt;=F247))</f>
        <v>0</v>
      </c>
    </row>
    <row r="248" spans="5:16" x14ac:dyDescent="0.25">
      <c r="E248" s="1"/>
      <c r="F248" s="1"/>
      <c r="H248" s="7" t="e">
        <f t="shared" ca="1" si="126"/>
        <v>#REF!</v>
      </c>
      <c r="I248" s="18" t="e">
        <f ca="1">SUMPRODUCT((WEEKDAY(ROW(INDIRECT($E248&amp;":"&amp;$F248)))=données!$X$1)*1)</f>
        <v>#REF!</v>
      </c>
      <c r="J248" s="7" t="e">
        <f ca="1">SUMPRODUCT((WEEKDAY(ROW(INDIRECT($E248&amp;":"&amp;$F248)))=données!$Y$1)*1)</f>
        <v>#REF!</v>
      </c>
      <c r="K248" s="7" t="e">
        <f ca="1">SUMPRODUCT((WEEKDAY(ROW(INDIRECT($E248&amp;":"&amp;$F248)))=données!$Z$1)*1)</f>
        <v>#REF!</v>
      </c>
      <c r="L248" s="7" t="e">
        <f ca="1">SUMPRODUCT((WEEKDAY(ROW(INDIRECT($E248&amp;":"&amp;$F248)))=données!$AA$1)*1)</f>
        <v>#REF!</v>
      </c>
      <c r="M248" s="7" t="e">
        <f ca="1">SUMPRODUCT((WEEKDAY(ROW(INDIRECT($E248&amp;":"&amp;$F248)))=données!$AB$1)*1)</f>
        <v>#REF!</v>
      </c>
      <c r="N248" s="7" t="e">
        <f ca="1">SUMPRODUCT((WEEKDAY(ROW(INDIRECT($E248&amp;":"&amp;$F248)))=données!$AC$1)*1)</f>
        <v>#REF!</v>
      </c>
      <c r="O248" s="7" t="e">
        <f ca="1">SUMPRODUCT((WEEKDAY(ROW(INDIRECT($E248&amp;":"&amp;$F248)))=données!$W$1)*1)</f>
        <v>#REF!</v>
      </c>
      <c r="P248" s="7">
        <f>SUMPRODUCT((JF&gt;=E248)*(JF&lt;=F248))</f>
        <v>0</v>
      </c>
    </row>
    <row r="249" spans="5:16" x14ac:dyDescent="0.25">
      <c r="E249" s="1"/>
      <c r="F249" s="1"/>
      <c r="H249" s="7" t="e">
        <f t="shared" ca="1" si="126"/>
        <v>#REF!</v>
      </c>
      <c r="I249" s="18" t="e">
        <f ca="1">SUMPRODUCT((WEEKDAY(ROW(INDIRECT($E249&amp;":"&amp;$F249)))=données!$X$1)*1)</f>
        <v>#REF!</v>
      </c>
      <c r="J249" s="7" t="e">
        <f ca="1">SUMPRODUCT((WEEKDAY(ROW(INDIRECT($E249&amp;":"&amp;$F249)))=données!$Y$1)*1)</f>
        <v>#REF!</v>
      </c>
      <c r="K249" s="7" t="e">
        <f ca="1">SUMPRODUCT((WEEKDAY(ROW(INDIRECT($E249&amp;":"&amp;$F249)))=données!$Z$1)*1)</f>
        <v>#REF!</v>
      </c>
      <c r="L249" s="7" t="e">
        <f ca="1">SUMPRODUCT((WEEKDAY(ROW(INDIRECT($E249&amp;":"&amp;$F249)))=données!$AA$1)*1)</f>
        <v>#REF!</v>
      </c>
      <c r="M249" s="7" t="e">
        <f ca="1">SUMPRODUCT((WEEKDAY(ROW(INDIRECT($E249&amp;":"&amp;$F249)))=données!$AB$1)*1)</f>
        <v>#REF!</v>
      </c>
      <c r="N249" s="7" t="e">
        <f ca="1">SUMPRODUCT((WEEKDAY(ROW(INDIRECT($E249&amp;":"&amp;$F249)))=données!$AC$1)*1)</f>
        <v>#REF!</v>
      </c>
      <c r="O249" s="7" t="e">
        <f ca="1">SUMPRODUCT((WEEKDAY(ROW(INDIRECT($E249&amp;":"&amp;$F249)))=données!$W$1)*1)</f>
        <v>#REF!</v>
      </c>
      <c r="P249" s="7">
        <f>SUMPRODUCT((JF&gt;=E249)*(JF&lt;=F249))</f>
        <v>0</v>
      </c>
    </row>
    <row r="250" spans="5:16" x14ac:dyDescent="0.25">
      <c r="E250" s="1"/>
      <c r="F250" s="1"/>
      <c r="H250" s="7" t="e">
        <f t="shared" ca="1" si="126"/>
        <v>#REF!</v>
      </c>
      <c r="I250" s="18" t="e">
        <f ca="1">SUMPRODUCT((WEEKDAY(ROW(INDIRECT($E250&amp;":"&amp;$F250)))=données!$X$1)*1)</f>
        <v>#REF!</v>
      </c>
      <c r="J250" s="7" t="e">
        <f ca="1">SUMPRODUCT((WEEKDAY(ROW(INDIRECT($E250&amp;":"&amp;$F250)))=données!$Y$1)*1)</f>
        <v>#REF!</v>
      </c>
      <c r="K250" s="7" t="e">
        <f ca="1">SUMPRODUCT((WEEKDAY(ROW(INDIRECT($E250&amp;":"&amp;$F250)))=données!$Z$1)*1)</f>
        <v>#REF!</v>
      </c>
      <c r="L250" s="7" t="e">
        <f ca="1">SUMPRODUCT((WEEKDAY(ROW(INDIRECT($E250&amp;":"&amp;$F250)))=données!$AA$1)*1)</f>
        <v>#REF!</v>
      </c>
      <c r="M250" s="7" t="e">
        <f ca="1">SUMPRODUCT((WEEKDAY(ROW(INDIRECT($E250&amp;":"&amp;$F250)))=données!$AB$1)*1)</f>
        <v>#REF!</v>
      </c>
      <c r="N250" s="7" t="e">
        <f ca="1">SUMPRODUCT((WEEKDAY(ROW(INDIRECT($E250&amp;":"&amp;$F250)))=données!$AC$1)*1)</f>
        <v>#REF!</v>
      </c>
      <c r="O250" s="7" t="e">
        <f ca="1">SUMPRODUCT((WEEKDAY(ROW(INDIRECT($E250&amp;":"&amp;$F250)))=données!$W$1)*1)</f>
        <v>#REF!</v>
      </c>
      <c r="P250" s="7">
        <f>SUMPRODUCT((JF&gt;=E250)*(JF&lt;=F250))</f>
        <v>0</v>
      </c>
    </row>
    <row r="251" spans="5:16" x14ac:dyDescent="0.25">
      <c r="E251" s="1"/>
      <c r="F251" s="1"/>
      <c r="H251" s="7" t="e">
        <f t="shared" ca="1" si="126"/>
        <v>#REF!</v>
      </c>
      <c r="I251" s="18" t="e">
        <f ca="1">SUMPRODUCT((WEEKDAY(ROW(INDIRECT($E251&amp;":"&amp;$F251)))=données!$X$1)*1)</f>
        <v>#REF!</v>
      </c>
      <c r="J251" s="7" t="e">
        <f ca="1">SUMPRODUCT((WEEKDAY(ROW(INDIRECT($E251&amp;":"&amp;$F251)))=données!$Y$1)*1)</f>
        <v>#REF!</v>
      </c>
      <c r="K251" s="7" t="e">
        <f ca="1">SUMPRODUCT((WEEKDAY(ROW(INDIRECT($E251&amp;":"&amp;$F251)))=données!$Z$1)*1)</f>
        <v>#REF!</v>
      </c>
      <c r="L251" s="7" t="e">
        <f ca="1">SUMPRODUCT((WEEKDAY(ROW(INDIRECT($E251&amp;":"&amp;$F251)))=données!$AA$1)*1)</f>
        <v>#REF!</v>
      </c>
      <c r="M251" s="7" t="e">
        <f ca="1">SUMPRODUCT((WEEKDAY(ROW(INDIRECT($E251&amp;":"&amp;$F251)))=données!$AB$1)*1)</f>
        <v>#REF!</v>
      </c>
      <c r="N251" s="7" t="e">
        <f ca="1">SUMPRODUCT((WEEKDAY(ROW(INDIRECT($E251&amp;":"&amp;$F251)))=données!$AC$1)*1)</f>
        <v>#REF!</v>
      </c>
      <c r="O251" s="7" t="e">
        <f ca="1">SUMPRODUCT((WEEKDAY(ROW(INDIRECT($E251&amp;":"&amp;$F251)))=données!$W$1)*1)</f>
        <v>#REF!</v>
      </c>
      <c r="P251" s="7">
        <f>SUMPRODUCT((JF&gt;=E251)*(JF&lt;=F251))</f>
        <v>0</v>
      </c>
    </row>
    <row r="252" spans="5:16" x14ac:dyDescent="0.25">
      <c r="E252" s="1"/>
      <c r="F252" s="1"/>
      <c r="H252" s="7" t="e">
        <f t="shared" ca="1" si="126"/>
        <v>#REF!</v>
      </c>
      <c r="I252" s="18" t="e">
        <f ca="1">SUMPRODUCT((WEEKDAY(ROW(INDIRECT($E252&amp;":"&amp;$F252)))=données!$X$1)*1)</f>
        <v>#REF!</v>
      </c>
      <c r="J252" s="7" t="e">
        <f ca="1">SUMPRODUCT((WEEKDAY(ROW(INDIRECT($E252&amp;":"&amp;$F252)))=données!$Y$1)*1)</f>
        <v>#REF!</v>
      </c>
      <c r="K252" s="7" t="e">
        <f ca="1">SUMPRODUCT((WEEKDAY(ROW(INDIRECT($E252&amp;":"&amp;$F252)))=données!$Z$1)*1)</f>
        <v>#REF!</v>
      </c>
      <c r="L252" s="7" t="e">
        <f ca="1">SUMPRODUCT((WEEKDAY(ROW(INDIRECT($E252&amp;":"&amp;$F252)))=données!$AA$1)*1)</f>
        <v>#REF!</v>
      </c>
      <c r="M252" s="7" t="e">
        <f ca="1">SUMPRODUCT((WEEKDAY(ROW(INDIRECT($E252&amp;":"&amp;$F252)))=données!$AB$1)*1)</f>
        <v>#REF!</v>
      </c>
      <c r="N252" s="7" t="e">
        <f ca="1">SUMPRODUCT((WEEKDAY(ROW(INDIRECT($E252&amp;":"&amp;$F252)))=données!$AC$1)*1)</f>
        <v>#REF!</v>
      </c>
      <c r="O252" s="7" t="e">
        <f ca="1">SUMPRODUCT((WEEKDAY(ROW(INDIRECT($E252&amp;":"&amp;$F252)))=données!$W$1)*1)</f>
        <v>#REF!</v>
      </c>
      <c r="P252" s="7">
        <f>SUMPRODUCT((JF&gt;=E252)*(JF&lt;=F252))</f>
        <v>0</v>
      </c>
    </row>
    <row r="253" spans="5:16" x14ac:dyDescent="0.25">
      <c r="E253" s="1"/>
      <c r="F253" s="1"/>
      <c r="H253" s="7" t="e">
        <f t="shared" ca="1" si="126"/>
        <v>#REF!</v>
      </c>
      <c r="I253" s="18" t="e">
        <f ca="1">SUMPRODUCT((WEEKDAY(ROW(INDIRECT($E253&amp;":"&amp;$F253)))=données!$X$1)*1)</f>
        <v>#REF!</v>
      </c>
      <c r="J253" s="7" t="e">
        <f ca="1">SUMPRODUCT((WEEKDAY(ROW(INDIRECT($E253&amp;":"&amp;$F253)))=données!$Y$1)*1)</f>
        <v>#REF!</v>
      </c>
      <c r="K253" s="7" t="e">
        <f ca="1">SUMPRODUCT((WEEKDAY(ROW(INDIRECT($E253&amp;":"&amp;$F253)))=données!$Z$1)*1)</f>
        <v>#REF!</v>
      </c>
      <c r="L253" s="7" t="e">
        <f ca="1">SUMPRODUCT((WEEKDAY(ROW(INDIRECT($E253&amp;":"&amp;$F253)))=données!$AA$1)*1)</f>
        <v>#REF!</v>
      </c>
      <c r="M253" s="7" t="e">
        <f ca="1">SUMPRODUCT((WEEKDAY(ROW(INDIRECT($E253&amp;":"&amp;$F253)))=données!$AB$1)*1)</f>
        <v>#REF!</v>
      </c>
      <c r="N253" s="7" t="e">
        <f ca="1">SUMPRODUCT((WEEKDAY(ROW(INDIRECT($E253&amp;":"&amp;$F253)))=données!$AC$1)*1)</f>
        <v>#REF!</v>
      </c>
      <c r="O253" s="7" t="e">
        <f ca="1">SUMPRODUCT((WEEKDAY(ROW(INDIRECT($E253&amp;":"&amp;$F253)))=données!$W$1)*1)</f>
        <v>#REF!</v>
      </c>
      <c r="P253" s="7">
        <f>SUMPRODUCT((JF&gt;=E253)*(JF&lt;=F253))</f>
        <v>0</v>
      </c>
    </row>
    <row r="254" spans="5:16" x14ac:dyDescent="0.25">
      <c r="E254" s="1"/>
      <c r="F254" s="1"/>
      <c r="H254" s="7" t="e">
        <f t="shared" ca="1" si="126"/>
        <v>#REF!</v>
      </c>
      <c r="I254" s="18" t="e">
        <f ca="1">SUMPRODUCT((WEEKDAY(ROW(INDIRECT($E254&amp;":"&amp;$F254)))=données!$X$1)*1)</f>
        <v>#REF!</v>
      </c>
      <c r="J254" s="7" t="e">
        <f ca="1">SUMPRODUCT((WEEKDAY(ROW(INDIRECT($E254&amp;":"&amp;$F254)))=données!$Y$1)*1)</f>
        <v>#REF!</v>
      </c>
      <c r="K254" s="7" t="e">
        <f ca="1">SUMPRODUCT((WEEKDAY(ROW(INDIRECT($E254&amp;":"&amp;$F254)))=données!$Z$1)*1)</f>
        <v>#REF!</v>
      </c>
      <c r="L254" s="7" t="e">
        <f ca="1">SUMPRODUCT((WEEKDAY(ROW(INDIRECT($E254&amp;":"&amp;$F254)))=données!$AA$1)*1)</f>
        <v>#REF!</v>
      </c>
      <c r="M254" s="7" t="e">
        <f ca="1">SUMPRODUCT((WEEKDAY(ROW(INDIRECT($E254&amp;":"&amp;$F254)))=données!$AB$1)*1)</f>
        <v>#REF!</v>
      </c>
      <c r="N254" s="7" t="e">
        <f ca="1">SUMPRODUCT((WEEKDAY(ROW(INDIRECT($E254&amp;":"&amp;$F254)))=données!$AC$1)*1)</f>
        <v>#REF!</v>
      </c>
      <c r="O254" s="7" t="e">
        <f ca="1">SUMPRODUCT((WEEKDAY(ROW(INDIRECT($E254&amp;":"&amp;$F254)))=données!$W$1)*1)</f>
        <v>#REF!</v>
      </c>
      <c r="P254" s="7">
        <f>SUMPRODUCT((JF&gt;=E254)*(JF&lt;=F254))</f>
        <v>0</v>
      </c>
    </row>
    <row r="255" spans="5:16" x14ac:dyDescent="0.25">
      <c r="E255" s="1"/>
      <c r="F255" s="1"/>
      <c r="H255" s="7" t="e">
        <f t="shared" ca="1" si="126"/>
        <v>#REF!</v>
      </c>
      <c r="I255" s="18" t="e">
        <f ca="1">SUMPRODUCT((WEEKDAY(ROW(INDIRECT($E255&amp;":"&amp;$F255)))=données!$X$1)*1)</f>
        <v>#REF!</v>
      </c>
      <c r="J255" s="7" t="e">
        <f ca="1">SUMPRODUCT((WEEKDAY(ROW(INDIRECT($E255&amp;":"&amp;$F255)))=données!$Y$1)*1)</f>
        <v>#REF!</v>
      </c>
      <c r="K255" s="7" t="e">
        <f ca="1">SUMPRODUCT((WEEKDAY(ROW(INDIRECT($E255&amp;":"&amp;$F255)))=données!$Z$1)*1)</f>
        <v>#REF!</v>
      </c>
      <c r="L255" s="7" t="e">
        <f ca="1">SUMPRODUCT((WEEKDAY(ROW(INDIRECT($E255&amp;":"&amp;$F255)))=données!$AA$1)*1)</f>
        <v>#REF!</v>
      </c>
      <c r="M255" s="7" t="e">
        <f ca="1">SUMPRODUCT((WEEKDAY(ROW(INDIRECT($E255&amp;":"&amp;$F255)))=données!$AB$1)*1)</f>
        <v>#REF!</v>
      </c>
      <c r="N255" s="7" t="e">
        <f ca="1">SUMPRODUCT((WEEKDAY(ROW(INDIRECT($E255&amp;":"&amp;$F255)))=données!$AC$1)*1)</f>
        <v>#REF!</v>
      </c>
      <c r="O255" s="7" t="e">
        <f ca="1">SUMPRODUCT((WEEKDAY(ROW(INDIRECT($E255&amp;":"&amp;$F255)))=données!$W$1)*1)</f>
        <v>#REF!</v>
      </c>
      <c r="P255" s="7">
        <f>SUMPRODUCT((JF&gt;=E255)*(JF&lt;=F255))</f>
        <v>0</v>
      </c>
    </row>
    <row r="256" spans="5:16" x14ac:dyDescent="0.25">
      <c r="E256" s="1"/>
      <c r="F256" s="1"/>
      <c r="H256" s="7" t="e">
        <f t="shared" ca="1" si="126"/>
        <v>#REF!</v>
      </c>
      <c r="I256" s="18" t="e">
        <f ca="1">SUMPRODUCT((WEEKDAY(ROW(INDIRECT($E256&amp;":"&amp;$F256)))=données!$X$1)*1)</f>
        <v>#REF!</v>
      </c>
      <c r="J256" s="7" t="e">
        <f ca="1">SUMPRODUCT((WEEKDAY(ROW(INDIRECT($E256&amp;":"&amp;$F256)))=données!$Y$1)*1)</f>
        <v>#REF!</v>
      </c>
      <c r="K256" s="7" t="e">
        <f ca="1">SUMPRODUCT((WEEKDAY(ROW(INDIRECT($E256&amp;":"&amp;$F256)))=données!$Z$1)*1)</f>
        <v>#REF!</v>
      </c>
      <c r="L256" s="7" t="e">
        <f ca="1">SUMPRODUCT((WEEKDAY(ROW(INDIRECT($E256&amp;":"&amp;$F256)))=données!$AA$1)*1)</f>
        <v>#REF!</v>
      </c>
      <c r="M256" s="7" t="e">
        <f ca="1">SUMPRODUCT((WEEKDAY(ROW(INDIRECT($E256&amp;":"&amp;$F256)))=données!$AB$1)*1)</f>
        <v>#REF!</v>
      </c>
      <c r="N256" s="7" t="e">
        <f ca="1">SUMPRODUCT((WEEKDAY(ROW(INDIRECT($E256&amp;":"&amp;$F256)))=données!$AC$1)*1)</f>
        <v>#REF!</v>
      </c>
      <c r="O256" s="7" t="e">
        <f ca="1">SUMPRODUCT((WEEKDAY(ROW(INDIRECT($E256&amp;":"&amp;$F256)))=données!$W$1)*1)</f>
        <v>#REF!</v>
      </c>
      <c r="P256" s="7">
        <f>SUMPRODUCT((JF&gt;=E256)*(JF&lt;=F256))</f>
        <v>0</v>
      </c>
    </row>
    <row r="257" spans="5:16" x14ac:dyDescent="0.25">
      <c r="E257" s="1"/>
      <c r="F257" s="1"/>
      <c r="H257" s="7" t="e">
        <f t="shared" ca="1" si="126"/>
        <v>#REF!</v>
      </c>
      <c r="I257" s="18" t="e">
        <f ca="1">SUMPRODUCT((WEEKDAY(ROW(INDIRECT($E257&amp;":"&amp;$F257)))=données!$X$1)*1)</f>
        <v>#REF!</v>
      </c>
      <c r="J257" s="7" t="e">
        <f ca="1">SUMPRODUCT((WEEKDAY(ROW(INDIRECT($E257&amp;":"&amp;$F257)))=données!$Y$1)*1)</f>
        <v>#REF!</v>
      </c>
      <c r="K257" s="7" t="e">
        <f ca="1">SUMPRODUCT((WEEKDAY(ROW(INDIRECT($E257&amp;":"&amp;$F257)))=données!$Z$1)*1)</f>
        <v>#REF!</v>
      </c>
      <c r="L257" s="7" t="e">
        <f ca="1">SUMPRODUCT((WEEKDAY(ROW(INDIRECT($E257&amp;":"&amp;$F257)))=données!$AA$1)*1)</f>
        <v>#REF!</v>
      </c>
      <c r="M257" s="7" t="e">
        <f ca="1">SUMPRODUCT((WEEKDAY(ROW(INDIRECT($E257&amp;":"&amp;$F257)))=données!$AB$1)*1)</f>
        <v>#REF!</v>
      </c>
      <c r="N257" s="7" t="e">
        <f ca="1">SUMPRODUCT((WEEKDAY(ROW(INDIRECT($E257&amp;":"&amp;$F257)))=données!$AC$1)*1)</f>
        <v>#REF!</v>
      </c>
      <c r="O257" s="7" t="e">
        <f ca="1">SUMPRODUCT((WEEKDAY(ROW(INDIRECT($E257&amp;":"&amp;$F257)))=données!$W$1)*1)</f>
        <v>#REF!</v>
      </c>
      <c r="P257" s="7">
        <f>SUMPRODUCT((JF&gt;=E257)*(JF&lt;=F257))</f>
        <v>0</v>
      </c>
    </row>
    <row r="258" spans="5:16" x14ac:dyDescent="0.25">
      <c r="E258" s="1"/>
      <c r="F258" s="1"/>
      <c r="H258" s="7" t="e">
        <f t="shared" ca="1" si="126"/>
        <v>#REF!</v>
      </c>
      <c r="I258" s="18" t="e">
        <f ca="1">SUMPRODUCT((WEEKDAY(ROW(INDIRECT($E258&amp;":"&amp;$F258)))=données!$X$1)*1)</f>
        <v>#REF!</v>
      </c>
      <c r="J258" s="7" t="e">
        <f ca="1">SUMPRODUCT((WEEKDAY(ROW(INDIRECT($E258&amp;":"&amp;$F258)))=données!$Y$1)*1)</f>
        <v>#REF!</v>
      </c>
      <c r="K258" s="7" t="e">
        <f ca="1">SUMPRODUCT((WEEKDAY(ROW(INDIRECT($E258&amp;":"&amp;$F258)))=données!$Z$1)*1)</f>
        <v>#REF!</v>
      </c>
      <c r="L258" s="7" t="e">
        <f ca="1">SUMPRODUCT((WEEKDAY(ROW(INDIRECT($E258&amp;":"&amp;$F258)))=données!$AA$1)*1)</f>
        <v>#REF!</v>
      </c>
      <c r="M258" s="7" t="e">
        <f ca="1">SUMPRODUCT((WEEKDAY(ROW(INDIRECT($E258&amp;":"&amp;$F258)))=données!$AB$1)*1)</f>
        <v>#REF!</v>
      </c>
      <c r="N258" s="7" t="e">
        <f ca="1">SUMPRODUCT((WEEKDAY(ROW(INDIRECT($E258&amp;":"&amp;$F258)))=données!$AC$1)*1)</f>
        <v>#REF!</v>
      </c>
      <c r="O258" s="7" t="e">
        <f ca="1">SUMPRODUCT((WEEKDAY(ROW(INDIRECT($E258&amp;":"&amp;$F258)))=données!$W$1)*1)</f>
        <v>#REF!</v>
      </c>
      <c r="P258" s="7">
        <f>SUMPRODUCT((JF&gt;=E258)*(JF&lt;=F258))</f>
        <v>0</v>
      </c>
    </row>
    <row r="259" spans="5:16" x14ac:dyDescent="0.25">
      <c r="E259" s="1"/>
      <c r="F259" s="1"/>
      <c r="H259" s="7" t="e">
        <f t="shared" ca="1" si="126"/>
        <v>#REF!</v>
      </c>
      <c r="I259" s="18" t="e">
        <f ca="1">SUMPRODUCT((WEEKDAY(ROW(INDIRECT($E259&amp;":"&amp;$F259)))=données!$X$1)*1)</f>
        <v>#REF!</v>
      </c>
      <c r="J259" s="7" t="e">
        <f ca="1">SUMPRODUCT((WEEKDAY(ROW(INDIRECT($E259&amp;":"&amp;$F259)))=données!$Y$1)*1)</f>
        <v>#REF!</v>
      </c>
      <c r="K259" s="7" t="e">
        <f ca="1">SUMPRODUCT((WEEKDAY(ROW(INDIRECT($E259&amp;":"&amp;$F259)))=données!$Z$1)*1)</f>
        <v>#REF!</v>
      </c>
      <c r="L259" s="7" t="e">
        <f ca="1">SUMPRODUCT((WEEKDAY(ROW(INDIRECT($E259&amp;":"&amp;$F259)))=données!$AA$1)*1)</f>
        <v>#REF!</v>
      </c>
      <c r="M259" s="7" t="e">
        <f ca="1">SUMPRODUCT((WEEKDAY(ROW(INDIRECT($E259&amp;":"&amp;$F259)))=données!$AB$1)*1)</f>
        <v>#REF!</v>
      </c>
      <c r="N259" s="7" t="e">
        <f ca="1">SUMPRODUCT((WEEKDAY(ROW(INDIRECT($E259&amp;":"&amp;$F259)))=données!$AC$1)*1)</f>
        <v>#REF!</v>
      </c>
      <c r="O259" s="7" t="e">
        <f ca="1">SUMPRODUCT((WEEKDAY(ROW(INDIRECT($E259&amp;":"&amp;$F259)))=données!$W$1)*1)</f>
        <v>#REF!</v>
      </c>
      <c r="P259" s="7">
        <f>SUMPRODUCT((JF&gt;=E259)*(JF&lt;=F259))</f>
        <v>0</v>
      </c>
    </row>
    <row r="260" spans="5:16" x14ac:dyDescent="0.25">
      <c r="E260" s="1"/>
      <c r="F260" s="1"/>
      <c r="H260" s="7" t="e">
        <f t="shared" ca="1" si="126"/>
        <v>#REF!</v>
      </c>
      <c r="I260" s="18" t="e">
        <f ca="1">SUMPRODUCT((WEEKDAY(ROW(INDIRECT($E260&amp;":"&amp;$F260)))=données!$X$1)*1)</f>
        <v>#REF!</v>
      </c>
      <c r="J260" s="7" t="e">
        <f ca="1">SUMPRODUCT((WEEKDAY(ROW(INDIRECT($E260&amp;":"&amp;$F260)))=données!$Y$1)*1)</f>
        <v>#REF!</v>
      </c>
      <c r="K260" s="7" t="e">
        <f ca="1">SUMPRODUCT((WEEKDAY(ROW(INDIRECT($E260&amp;":"&amp;$F260)))=données!$Z$1)*1)</f>
        <v>#REF!</v>
      </c>
      <c r="L260" s="7" t="e">
        <f ca="1">SUMPRODUCT((WEEKDAY(ROW(INDIRECT($E260&amp;":"&amp;$F260)))=données!$AA$1)*1)</f>
        <v>#REF!</v>
      </c>
      <c r="M260" s="7" t="e">
        <f ca="1">SUMPRODUCT((WEEKDAY(ROW(INDIRECT($E260&amp;":"&amp;$F260)))=données!$AB$1)*1)</f>
        <v>#REF!</v>
      </c>
      <c r="N260" s="7" t="e">
        <f ca="1">SUMPRODUCT((WEEKDAY(ROW(INDIRECT($E260&amp;":"&amp;$F260)))=données!$AC$1)*1)</f>
        <v>#REF!</v>
      </c>
      <c r="O260" s="7" t="e">
        <f ca="1">SUMPRODUCT((WEEKDAY(ROW(INDIRECT($E260&amp;":"&amp;$F260)))=données!$W$1)*1)</f>
        <v>#REF!</v>
      </c>
      <c r="P260" s="7">
        <f>SUMPRODUCT((JF&gt;=E260)*(JF&lt;=F260))</f>
        <v>0</v>
      </c>
    </row>
    <row r="261" spans="5:16" x14ac:dyDescent="0.25">
      <c r="E261" s="1"/>
      <c r="F261" s="1"/>
      <c r="H261" s="7" t="e">
        <f t="shared" ca="1" si="126"/>
        <v>#REF!</v>
      </c>
      <c r="I261" s="18" t="e">
        <f ca="1">SUMPRODUCT((WEEKDAY(ROW(INDIRECT($E261&amp;":"&amp;$F261)))=données!$X$1)*1)</f>
        <v>#REF!</v>
      </c>
      <c r="J261" s="7" t="e">
        <f ca="1">SUMPRODUCT((WEEKDAY(ROW(INDIRECT($E261&amp;":"&amp;$F261)))=données!$Y$1)*1)</f>
        <v>#REF!</v>
      </c>
      <c r="K261" s="7" t="e">
        <f ca="1">SUMPRODUCT((WEEKDAY(ROW(INDIRECT($E261&amp;":"&amp;$F261)))=données!$Z$1)*1)</f>
        <v>#REF!</v>
      </c>
      <c r="L261" s="7" t="e">
        <f ca="1">SUMPRODUCT((WEEKDAY(ROW(INDIRECT($E261&amp;":"&amp;$F261)))=données!$AA$1)*1)</f>
        <v>#REF!</v>
      </c>
      <c r="M261" s="7" t="e">
        <f ca="1">SUMPRODUCT((WEEKDAY(ROW(INDIRECT($E261&amp;":"&amp;$F261)))=données!$AB$1)*1)</f>
        <v>#REF!</v>
      </c>
      <c r="N261" s="7" t="e">
        <f ca="1">SUMPRODUCT((WEEKDAY(ROW(INDIRECT($E261&amp;":"&amp;$F261)))=données!$AC$1)*1)</f>
        <v>#REF!</v>
      </c>
      <c r="O261" s="7" t="e">
        <f ca="1">SUMPRODUCT((WEEKDAY(ROW(INDIRECT($E261&amp;":"&amp;$F261)))=données!$W$1)*1)</f>
        <v>#REF!</v>
      </c>
      <c r="P261" s="7">
        <f>SUMPRODUCT((JF&gt;=E261)*(JF&lt;=F261))</f>
        <v>0</v>
      </c>
    </row>
    <row r="262" spans="5:16" x14ac:dyDescent="0.25">
      <c r="E262" s="1"/>
      <c r="F262" s="1"/>
      <c r="H262" s="7" t="e">
        <f t="shared" ca="1" si="126"/>
        <v>#REF!</v>
      </c>
      <c r="I262" s="18" t="e">
        <f ca="1">SUMPRODUCT((WEEKDAY(ROW(INDIRECT($E262&amp;":"&amp;$F262)))=données!$X$1)*1)</f>
        <v>#REF!</v>
      </c>
      <c r="J262" s="7" t="e">
        <f ca="1">SUMPRODUCT((WEEKDAY(ROW(INDIRECT($E262&amp;":"&amp;$F262)))=données!$Y$1)*1)</f>
        <v>#REF!</v>
      </c>
      <c r="K262" s="7" t="e">
        <f ca="1">SUMPRODUCT((WEEKDAY(ROW(INDIRECT($E262&amp;":"&amp;$F262)))=données!$Z$1)*1)</f>
        <v>#REF!</v>
      </c>
      <c r="L262" s="7" t="e">
        <f ca="1">SUMPRODUCT((WEEKDAY(ROW(INDIRECT($E262&amp;":"&amp;$F262)))=données!$AA$1)*1)</f>
        <v>#REF!</v>
      </c>
      <c r="M262" s="7" t="e">
        <f ca="1">SUMPRODUCT((WEEKDAY(ROW(INDIRECT($E262&amp;":"&amp;$F262)))=données!$AB$1)*1)</f>
        <v>#REF!</v>
      </c>
      <c r="N262" s="7" t="e">
        <f ca="1">SUMPRODUCT((WEEKDAY(ROW(INDIRECT($E262&amp;":"&amp;$F262)))=données!$AC$1)*1)</f>
        <v>#REF!</v>
      </c>
      <c r="O262" s="7" t="e">
        <f ca="1">SUMPRODUCT((WEEKDAY(ROW(INDIRECT($E262&amp;":"&amp;$F262)))=données!$W$1)*1)</f>
        <v>#REF!</v>
      </c>
      <c r="P262" s="7">
        <f>SUMPRODUCT((JF&gt;=E262)*(JF&lt;=F262))</f>
        <v>0</v>
      </c>
    </row>
    <row r="263" spans="5:16" x14ac:dyDescent="0.25">
      <c r="E263" s="1"/>
      <c r="F263" s="1"/>
      <c r="H263" s="7" t="e">
        <f t="shared" ca="1" si="126"/>
        <v>#REF!</v>
      </c>
      <c r="I263" s="18" t="e">
        <f ca="1">SUMPRODUCT((WEEKDAY(ROW(INDIRECT($E263&amp;":"&amp;$F263)))=données!$X$1)*1)</f>
        <v>#REF!</v>
      </c>
      <c r="J263" s="7" t="e">
        <f ca="1">SUMPRODUCT((WEEKDAY(ROW(INDIRECT($E263&amp;":"&amp;$F263)))=données!$Y$1)*1)</f>
        <v>#REF!</v>
      </c>
      <c r="K263" s="7" t="e">
        <f ca="1">SUMPRODUCT((WEEKDAY(ROW(INDIRECT($E263&amp;":"&amp;$F263)))=données!$Z$1)*1)</f>
        <v>#REF!</v>
      </c>
      <c r="L263" s="7" t="e">
        <f ca="1">SUMPRODUCT((WEEKDAY(ROW(INDIRECT($E263&amp;":"&amp;$F263)))=données!$AA$1)*1)</f>
        <v>#REF!</v>
      </c>
      <c r="M263" s="7" t="e">
        <f ca="1">SUMPRODUCT((WEEKDAY(ROW(INDIRECT($E263&amp;":"&amp;$F263)))=données!$AB$1)*1)</f>
        <v>#REF!</v>
      </c>
      <c r="N263" s="7" t="e">
        <f ca="1">SUMPRODUCT((WEEKDAY(ROW(INDIRECT($E263&amp;":"&amp;$F263)))=données!$AC$1)*1)</f>
        <v>#REF!</v>
      </c>
      <c r="O263" s="7" t="e">
        <f ca="1">SUMPRODUCT((WEEKDAY(ROW(INDIRECT($E263&amp;":"&amp;$F263)))=données!$W$1)*1)</f>
        <v>#REF!</v>
      </c>
      <c r="P263" s="7">
        <f>SUMPRODUCT((JF&gt;=E263)*(JF&lt;=F263))</f>
        <v>0</v>
      </c>
    </row>
    <row r="264" spans="5:16" x14ac:dyDescent="0.25">
      <c r="E264" s="1"/>
      <c r="F264" s="1"/>
      <c r="H264" s="7" t="e">
        <f t="shared" ca="1" si="126"/>
        <v>#REF!</v>
      </c>
      <c r="I264" s="18" t="e">
        <f ca="1">SUMPRODUCT((WEEKDAY(ROW(INDIRECT($E264&amp;":"&amp;$F264)))=données!$X$1)*1)</f>
        <v>#REF!</v>
      </c>
      <c r="J264" s="7" t="e">
        <f ca="1">SUMPRODUCT((WEEKDAY(ROW(INDIRECT($E264&amp;":"&amp;$F264)))=données!$Y$1)*1)</f>
        <v>#REF!</v>
      </c>
      <c r="K264" s="7" t="e">
        <f ca="1">SUMPRODUCT((WEEKDAY(ROW(INDIRECT($E264&amp;":"&amp;$F264)))=données!$Z$1)*1)</f>
        <v>#REF!</v>
      </c>
      <c r="L264" s="7" t="e">
        <f ca="1">SUMPRODUCT((WEEKDAY(ROW(INDIRECT($E264&amp;":"&amp;$F264)))=données!$AA$1)*1)</f>
        <v>#REF!</v>
      </c>
      <c r="M264" s="7" t="e">
        <f ca="1">SUMPRODUCT((WEEKDAY(ROW(INDIRECT($E264&amp;":"&amp;$F264)))=données!$AB$1)*1)</f>
        <v>#REF!</v>
      </c>
      <c r="N264" s="7" t="e">
        <f ca="1">SUMPRODUCT((WEEKDAY(ROW(INDIRECT($E264&amp;":"&amp;$F264)))=données!$AC$1)*1)</f>
        <v>#REF!</v>
      </c>
      <c r="O264" s="7" t="e">
        <f ca="1">SUMPRODUCT((WEEKDAY(ROW(INDIRECT($E264&amp;":"&amp;$F264)))=données!$W$1)*1)</f>
        <v>#REF!</v>
      </c>
      <c r="P264" s="7">
        <f>SUMPRODUCT((JF&gt;=E264)*(JF&lt;=F264))</f>
        <v>0</v>
      </c>
    </row>
    <row r="265" spans="5:16" x14ac:dyDescent="0.25">
      <c r="E265" s="1"/>
      <c r="F265" s="1"/>
      <c r="H265" s="7" t="e">
        <f t="shared" ca="1" si="126"/>
        <v>#REF!</v>
      </c>
      <c r="I265" s="18" t="e">
        <f ca="1">SUMPRODUCT((WEEKDAY(ROW(INDIRECT($E265&amp;":"&amp;$F265)))=données!$X$1)*1)</f>
        <v>#REF!</v>
      </c>
      <c r="J265" s="7" t="e">
        <f ca="1">SUMPRODUCT((WEEKDAY(ROW(INDIRECT($E265&amp;":"&amp;$F265)))=données!$Y$1)*1)</f>
        <v>#REF!</v>
      </c>
      <c r="K265" s="7" t="e">
        <f ca="1">SUMPRODUCT((WEEKDAY(ROW(INDIRECT($E265&amp;":"&amp;$F265)))=données!$Z$1)*1)</f>
        <v>#REF!</v>
      </c>
      <c r="L265" s="7" t="e">
        <f ca="1">SUMPRODUCT((WEEKDAY(ROW(INDIRECT($E265&amp;":"&amp;$F265)))=données!$AA$1)*1)</f>
        <v>#REF!</v>
      </c>
      <c r="M265" s="7" t="e">
        <f ca="1">SUMPRODUCT((WEEKDAY(ROW(INDIRECT($E265&amp;":"&amp;$F265)))=données!$AB$1)*1)</f>
        <v>#REF!</v>
      </c>
      <c r="N265" s="7" t="e">
        <f ca="1">SUMPRODUCT((WEEKDAY(ROW(INDIRECT($E265&amp;":"&amp;$F265)))=données!$AC$1)*1)</f>
        <v>#REF!</v>
      </c>
      <c r="O265" s="7" t="e">
        <f ca="1">SUMPRODUCT((WEEKDAY(ROW(INDIRECT($E265&amp;":"&amp;$F265)))=données!$W$1)*1)</f>
        <v>#REF!</v>
      </c>
      <c r="P265" s="7">
        <f>SUMPRODUCT((JF&gt;=E265)*(JF&lt;=F265))</f>
        <v>0</v>
      </c>
    </row>
    <row r="266" spans="5:16" x14ac:dyDescent="0.25">
      <c r="E266" s="1"/>
      <c r="F266" s="1"/>
      <c r="H266" s="7" t="e">
        <f t="shared" ca="1" si="126"/>
        <v>#REF!</v>
      </c>
      <c r="I266" s="18" t="e">
        <f ca="1">SUMPRODUCT((WEEKDAY(ROW(INDIRECT($E266&amp;":"&amp;$F266)))=données!$X$1)*1)</f>
        <v>#REF!</v>
      </c>
      <c r="J266" s="7" t="e">
        <f ca="1">SUMPRODUCT((WEEKDAY(ROW(INDIRECT($E266&amp;":"&amp;$F266)))=données!$Y$1)*1)</f>
        <v>#REF!</v>
      </c>
      <c r="K266" s="7" t="e">
        <f ca="1">SUMPRODUCT((WEEKDAY(ROW(INDIRECT($E266&amp;":"&amp;$F266)))=données!$Z$1)*1)</f>
        <v>#REF!</v>
      </c>
      <c r="L266" s="7" t="e">
        <f ca="1">SUMPRODUCT((WEEKDAY(ROW(INDIRECT($E266&amp;":"&amp;$F266)))=données!$AA$1)*1)</f>
        <v>#REF!</v>
      </c>
      <c r="M266" s="7" t="e">
        <f ca="1">SUMPRODUCT((WEEKDAY(ROW(INDIRECT($E266&amp;":"&amp;$F266)))=données!$AB$1)*1)</f>
        <v>#REF!</v>
      </c>
      <c r="N266" s="7" t="e">
        <f ca="1">SUMPRODUCT((WEEKDAY(ROW(INDIRECT($E266&amp;":"&amp;$F266)))=données!$AC$1)*1)</f>
        <v>#REF!</v>
      </c>
      <c r="O266" s="7" t="e">
        <f ca="1">SUMPRODUCT((WEEKDAY(ROW(INDIRECT($E266&amp;":"&amp;$F266)))=données!$W$1)*1)</f>
        <v>#REF!</v>
      </c>
      <c r="P266" s="7">
        <f>SUMPRODUCT((JF&gt;=E266)*(JF&lt;=F266))</f>
        <v>0</v>
      </c>
    </row>
    <row r="267" spans="5:16" x14ac:dyDescent="0.25">
      <c r="E267" s="1"/>
      <c r="F267" s="1"/>
      <c r="H267" s="7" t="e">
        <f t="shared" ref="H267:H330" ca="1" si="127">SUM(I267:O267)</f>
        <v>#REF!</v>
      </c>
      <c r="I267" s="18" t="e">
        <f ca="1">SUMPRODUCT((WEEKDAY(ROW(INDIRECT($E267&amp;":"&amp;$F267)))=données!$X$1)*1)</f>
        <v>#REF!</v>
      </c>
      <c r="J267" s="7" t="e">
        <f ca="1">SUMPRODUCT((WEEKDAY(ROW(INDIRECT($E267&amp;":"&amp;$F267)))=données!$Y$1)*1)</f>
        <v>#REF!</v>
      </c>
      <c r="K267" s="7" t="e">
        <f ca="1">SUMPRODUCT((WEEKDAY(ROW(INDIRECT($E267&amp;":"&amp;$F267)))=données!$Z$1)*1)</f>
        <v>#REF!</v>
      </c>
      <c r="L267" s="7" t="e">
        <f ca="1">SUMPRODUCT((WEEKDAY(ROW(INDIRECT($E267&amp;":"&amp;$F267)))=données!$AA$1)*1)</f>
        <v>#REF!</v>
      </c>
      <c r="M267" s="7" t="e">
        <f ca="1">SUMPRODUCT((WEEKDAY(ROW(INDIRECT($E267&amp;":"&amp;$F267)))=données!$AB$1)*1)</f>
        <v>#REF!</v>
      </c>
      <c r="N267" s="7" t="e">
        <f ca="1">SUMPRODUCT((WEEKDAY(ROW(INDIRECT($E267&amp;":"&amp;$F267)))=données!$AC$1)*1)</f>
        <v>#REF!</v>
      </c>
      <c r="O267" s="7" t="e">
        <f ca="1">SUMPRODUCT((WEEKDAY(ROW(INDIRECT($E267&amp;":"&amp;$F267)))=données!$W$1)*1)</f>
        <v>#REF!</v>
      </c>
      <c r="P267" s="7">
        <f>SUMPRODUCT((JF&gt;=E267)*(JF&lt;=F267))</f>
        <v>0</v>
      </c>
    </row>
    <row r="268" spans="5:16" x14ac:dyDescent="0.25">
      <c r="E268" s="1"/>
      <c r="F268" s="1"/>
      <c r="H268" s="7" t="e">
        <f t="shared" ca="1" si="127"/>
        <v>#REF!</v>
      </c>
      <c r="I268" s="18" t="e">
        <f ca="1">SUMPRODUCT((WEEKDAY(ROW(INDIRECT($E268&amp;":"&amp;$F268)))=données!$X$1)*1)</f>
        <v>#REF!</v>
      </c>
      <c r="J268" s="7" t="e">
        <f ca="1">SUMPRODUCT((WEEKDAY(ROW(INDIRECT($E268&amp;":"&amp;$F268)))=données!$Y$1)*1)</f>
        <v>#REF!</v>
      </c>
      <c r="K268" s="7" t="e">
        <f ca="1">SUMPRODUCT((WEEKDAY(ROW(INDIRECT($E268&amp;":"&amp;$F268)))=données!$Z$1)*1)</f>
        <v>#REF!</v>
      </c>
      <c r="L268" s="7" t="e">
        <f ca="1">SUMPRODUCT((WEEKDAY(ROW(INDIRECT($E268&amp;":"&amp;$F268)))=données!$AA$1)*1)</f>
        <v>#REF!</v>
      </c>
      <c r="M268" s="7" t="e">
        <f ca="1">SUMPRODUCT((WEEKDAY(ROW(INDIRECT($E268&amp;":"&amp;$F268)))=données!$AB$1)*1)</f>
        <v>#REF!</v>
      </c>
      <c r="N268" s="7" t="e">
        <f ca="1">SUMPRODUCT((WEEKDAY(ROW(INDIRECT($E268&amp;":"&amp;$F268)))=données!$AC$1)*1)</f>
        <v>#REF!</v>
      </c>
      <c r="O268" s="7" t="e">
        <f ca="1">SUMPRODUCT((WEEKDAY(ROW(INDIRECT($E268&amp;":"&amp;$F268)))=données!$W$1)*1)</f>
        <v>#REF!</v>
      </c>
      <c r="P268" s="7">
        <f>SUMPRODUCT((JF&gt;=E268)*(JF&lt;=F268))</f>
        <v>0</v>
      </c>
    </row>
    <row r="269" spans="5:16" x14ac:dyDescent="0.25">
      <c r="E269" s="1"/>
      <c r="F269" s="1"/>
      <c r="H269" s="7" t="e">
        <f t="shared" ca="1" si="127"/>
        <v>#REF!</v>
      </c>
      <c r="I269" s="18" t="e">
        <f ca="1">SUMPRODUCT((WEEKDAY(ROW(INDIRECT($E269&amp;":"&amp;$F269)))=données!$X$1)*1)</f>
        <v>#REF!</v>
      </c>
      <c r="J269" s="7" t="e">
        <f ca="1">SUMPRODUCT((WEEKDAY(ROW(INDIRECT($E269&amp;":"&amp;$F269)))=données!$Y$1)*1)</f>
        <v>#REF!</v>
      </c>
      <c r="K269" s="7" t="e">
        <f ca="1">SUMPRODUCT((WEEKDAY(ROW(INDIRECT($E269&amp;":"&amp;$F269)))=données!$Z$1)*1)</f>
        <v>#REF!</v>
      </c>
      <c r="L269" s="7" t="e">
        <f ca="1">SUMPRODUCT((WEEKDAY(ROW(INDIRECT($E269&amp;":"&amp;$F269)))=données!$AA$1)*1)</f>
        <v>#REF!</v>
      </c>
      <c r="M269" s="7" t="e">
        <f ca="1">SUMPRODUCT((WEEKDAY(ROW(INDIRECT($E269&amp;":"&amp;$F269)))=données!$AB$1)*1)</f>
        <v>#REF!</v>
      </c>
      <c r="N269" s="7" t="e">
        <f ca="1">SUMPRODUCT((WEEKDAY(ROW(INDIRECT($E269&amp;":"&amp;$F269)))=données!$AC$1)*1)</f>
        <v>#REF!</v>
      </c>
      <c r="O269" s="7" t="e">
        <f ca="1">SUMPRODUCT((WEEKDAY(ROW(INDIRECT($E269&amp;":"&amp;$F269)))=données!$W$1)*1)</f>
        <v>#REF!</v>
      </c>
      <c r="P269" s="7">
        <f>SUMPRODUCT((JF&gt;=E269)*(JF&lt;=F269))</f>
        <v>0</v>
      </c>
    </row>
    <row r="270" spans="5:16" x14ac:dyDescent="0.25">
      <c r="E270" s="1"/>
      <c r="F270" s="1"/>
      <c r="H270" s="7" t="e">
        <f t="shared" ca="1" si="127"/>
        <v>#REF!</v>
      </c>
      <c r="I270" s="18" t="e">
        <f ca="1">SUMPRODUCT((WEEKDAY(ROW(INDIRECT($E270&amp;":"&amp;$F270)))=données!$X$1)*1)</f>
        <v>#REF!</v>
      </c>
      <c r="J270" s="7" t="e">
        <f ca="1">SUMPRODUCT((WEEKDAY(ROW(INDIRECT($E270&amp;":"&amp;$F270)))=données!$Y$1)*1)</f>
        <v>#REF!</v>
      </c>
      <c r="K270" s="7" t="e">
        <f ca="1">SUMPRODUCT((WEEKDAY(ROW(INDIRECT($E270&amp;":"&amp;$F270)))=données!$Z$1)*1)</f>
        <v>#REF!</v>
      </c>
      <c r="L270" s="7" t="e">
        <f ca="1">SUMPRODUCT((WEEKDAY(ROW(INDIRECT($E270&amp;":"&amp;$F270)))=données!$AA$1)*1)</f>
        <v>#REF!</v>
      </c>
      <c r="M270" s="7" t="e">
        <f ca="1">SUMPRODUCT((WEEKDAY(ROW(INDIRECT($E270&amp;":"&amp;$F270)))=données!$AB$1)*1)</f>
        <v>#REF!</v>
      </c>
      <c r="N270" s="7" t="e">
        <f ca="1">SUMPRODUCT((WEEKDAY(ROW(INDIRECT($E270&amp;":"&amp;$F270)))=données!$AC$1)*1)</f>
        <v>#REF!</v>
      </c>
      <c r="O270" s="7" t="e">
        <f ca="1">SUMPRODUCT((WEEKDAY(ROW(INDIRECT($E270&amp;":"&amp;$F270)))=données!$W$1)*1)</f>
        <v>#REF!</v>
      </c>
      <c r="P270" s="7">
        <f>SUMPRODUCT((JF&gt;=E270)*(JF&lt;=F270))</f>
        <v>0</v>
      </c>
    </row>
    <row r="271" spans="5:16" x14ac:dyDescent="0.25">
      <c r="E271" s="1"/>
      <c r="F271" s="1"/>
      <c r="H271" s="7" t="e">
        <f t="shared" ca="1" si="127"/>
        <v>#REF!</v>
      </c>
      <c r="I271" s="18" t="e">
        <f ca="1">SUMPRODUCT((WEEKDAY(ROW(INDIRECT($E271&amp;":"&amp;$F271)))=données!$X$1)*1)</f>
        <v>#REF!</v>
      </c>
      <c r="J271" s="7" t="e">
        <f ca="1">SUMPRODUCT((WEEKDAY(ROW(INDIRECT($E271&amp;":"&amp;$F271)))=données!$Y$1)*1)</f>
        <v>#REF!</v>
      </c>
      <c r="K271" s="7" t="e">
        <f ca="1">SUMPRODUCT((WEEKDAY(ROW(INDIRECT($E271&amp;":"&amp;$F271)))=données!$Z$1)*1)</f>
        <v>#REF!</v>
      </c>
      <c r="L271" s="7" t="e">
        <f ca="1">SUMPRODUCT((WEEKDAY(ROW(INDIRECT($E271&amp;":"&amp;$F271)))=données!$AA$1)*1)</f>
        <v>#REF!</v>
      </c>
      <c r="M271" s="7" t="e">
        <f ca="1">SUMPRODUCT((WEEKDAY(ROW(INDIRECT($E271&amp;":"&amp;$F271)))=données!$AB$1)*1)</f>
        <v>#REF!</v>
      </c>
      <c r="N271" s="7" t="e">
        <f ca="1">SUMPRODUCT((WEEKDAY(ROW(INDIRECT($E271&amp;":"&amp;$F271)))=données!$AC$1)*1)</f>
        <v>#REF!</v>
      </c>
      <c r="O271" s="7" t="e">
        <f ca="1">SUMPRODUCT((WEEKDAY(ROW(INDIRECT($E271&amp;":"&amp;$F271)))=données!$W$1)*1)</f>
        <v>#REF!</v>
      </c>
      <c r="P271" s="7">
        <f>SUMPRODUCT((JF&gt;=E271)*(JF&lt;=F271))</f>
        <v>0</v>
      </c>
    </row>
    <row r="272" spans="5:16" x14ac:dyDescent="0.25">
      <c r="E272" s="1"/>
      <c r="F272" s="1"/>
      <c r="H272" s="7" t="e">
        <f t="shared" ca="1" si="127"/>
        <v>#REF!</v>
      </c>
      <c r="I272" s="18" t="e">
        <f ca="1">SUMPRODUCT((WEEKDAY(ROW(INDIRECT($E272&amp;":"&amp;$F272)))=données!$X$1)*1)</f>
        <v>#REF!</v>
      </c>
      <c r="J272" s="7" t="e">
        <f ca="1">SUMPRODUCT((WEEKDAY(ROW(INDIRECT($E272&amp;":"&amp;$F272)))=données!$Y$1)*1)</f>
        <v>#REF!</v>
      </c>
      <c r="K272" s="7" t="e">
        <f ca="1">SUMPRODUCT((WEEKDAY(ROW(INDIRECT($E272&amp;":"&amp;$F272)))=données!$Z$1)*1)</f>
        <v>#REF!</v>
      </c>
      <c r="L272" s="7" t="e">
        <f ca="1">SUMPRODUCT((WEEKDAY(ROW(INDIRECT($E272&amp;":"&amp;$F272)))=données!$AA$1)*1)</f>
        <v>#REF!</v>
      </c>
      <c r="M272" s="7" t="e">
        <f ca="1">SUMPRODUCT((WEEKDAY(ROW(INDIRECT($E272&amp;":"&amp;$F272)))=données!$AB$1)*1)</f>
        <v>#REF!</v>
      </c>
      <c r="N272" s="7" t="e">
        <f ca="1">SUMPRODUCT((WEEKDAY(ROW(INDIRECT($E272&amp;":"&amp;$F272)))=données!$AC$1)*1)</f>
        <v>#REF!</v>
      </c>
      <c r="O272" s="7" t="e">
        <f ca="1">SUMPRODUCT((WEEKDAY(ROW(INDIRECT($E272&amp;":"&amp;$F272)))=données!$W$1)*1)</f>
        <v>#REF!</v>
      </c>
      <c r="P272" s="7">
        <f>SUMPRODUCT((JF&gt;=E272)*(JF&lt;=F272))</f>
        <v>0</v>
      </c>
    </row>
    <row r="273" spans="5:16" x14ac:dyDescent="0.25">
      <c r="E273" s="1"/>
      <c r="F273" s="1"/>
      <c r="H273" s="7" t="e">
        <f t="shared" ca="1" si="127"/>
        <v>#REF!</v>
      </c>
      <c r="I273" s="18" t="e">
        <f ca="1">SUMPRODUCT((WEEKDAY(ROW(INDIRECT($E273&amp;":"&amp;$F273)))=données!$X$1)*1)</f>
        <v>#REF!</v>
      </c>
      <c r="J273" s="7" t="e">
        <f ca="1">SUMPRODUCT((WEEKDAY(ROW(INDIRECT($E273&amp;":"&amp;$F273)))=données!$Y$1)*1)</f>
        <v>#REF!</v>
      </c>
      <c r="K273" s="7" t="e">
        <f ca="1">SUMPRODUCT((WEEKDAY(ROW(INDIRECT($E273&amp;":"&amp;$F273)))=données!$Z$1)*1)</f>
        <v>#REF!</v>
      </c>
      <c r="L273" s="7" t="e">
        <f ca="1">SUMPRODUCT((WEEKDAY(ROW(INDIRECT($E273&amp;":"&amp;$F273)))=données!$AA$1)*1)</f>
        <v>#REF!</v>
      </c>
      <c r="M273" s="7" t="e">
        <f ca="1">SUMPRODUCT((WEEKDAY(ROW(INDIRECT($E273&amp;":"&amp;$F273)))=données!$AB$1)*1)</f>
        <v>#REF!</v>
      </c>
      <c r="N273" s="7" t="e">
        <f ca="1">SUMPRODUCT((WEEKDAY(ROW(INDIRECT($E273&amp;":"&amp;$F273)))=données!$AC$1)*1)</f>
        <v>#REF!</v>
      </c>
      <c r="O273" s="7" t="e">
        <f ca="1">SUMPRODUCT((WEEKDAY(ROW(INDIRECT($E273&amp;":"&amp;$F273)))=données!$W$1)*1)</f>
        <v>#REF!</v>
      </c>
      <c r="P273" s="7">
        <f>SUMPRODUCT((JF&gt;=E273)*(JF&lt;=F273))</f>
        <v>0</v>
      </c>
    </row>
    <row r="274" spans="5:16" x14ac:dyDescent="0.25">
      <c r="E274" s="1"/>
      <c r="F274" s="1"/>
      <c r="H274" s="7" t="e">
        <f t="shared" ca="1" si="127"/>
        <v>#REF!</v>
      </c>
      <c r="I274" s="18" t="e">
        <f ca="1">SUMPRODUCT((WEEKDAY(ROW(INDIRECT($E274&amp;":"&amp;$F274)))=données!$X$1)*1)</f>
        <v>#REF!</v>
      </c>
      <c r="J274" s="7" t="e">
        <f ca="1">SUMPRODUCT((WEEKDAY(ROW(INDIRECT($E274&amp;":"&amp;$F274)))=données!$Y$1)*1)</f>
        <v>#REF!</v>
      </c>
      <c r="K274" s="7" t="e">
        <f ca="1">SUMPRODUCT((WEEKDAY(ROW(INDIRECT($E274&amp;":"&amp;$F274)))=données!$Z$1)*1)</f>
        <v>#REF!</v>
      </c>
      <c r="L274" s="7" t="e">
        <f ca="1">SUMPRODUCT((WEEKDAY(ROW(INDIRECT($E274&amp;":"&amp;$F274)))=données!$AA$1)*1)</f>
        <v>#REF!</v>
      </c>
      <c r="M274" s="7" t="e">
        <f ca="1">SUMPRODUCT((WEEKDAY(ROW(INDIRECT($E274&amp;":"&amp;$F274)))=données!$AB$1)*1)</f>
        <v>#REF!</v>
      </c>
      <c r="N274" s="7" t="e">
        <f ca="1">SUMPRODUCT((WEEKDAY(ROW(INDIRECT($E274&amp;":"&amp;$F274)))=données!$AC$1)*1)</f>
        <v>#REF!</v>
      </c>
      <c r="O274" s="7" t="e">
        <f ca="1">SUMPRODUCT((WEEKDAY(ROW(INDIRECT($E274&amp;":"&amp;$F274)))=données!$W$1)*1)</f>
        <v>#REF!</v>
      </c>
      <c r="P274" s="7">
        <f>SUMPRODUCT((JF&gt;=E274)*(JF&lt;=F274))</f>
        <v>0</v>
      </c>
    </row>
    <row r="275" spans="5:16" x14ac:dyDescent="0.25">
      <c r="E275" s="1"/>
      <c r="F275" s="1"/>
      <c r="H275" s="7" t="e">
        <f t="shared" ca="1" si="127"/>
        <v>#REF!</v>
      </c>
      <c r="I275" s="18" t="e">
        <f ca="1">SUMPRODUCT((WEEKDAY(ROW(INDIRECT($E275&amp;":"&amp;$F275)))=données!$X$1)*1)</f>
        <v>#REF!</v>
      </c>
      <c r="J275" s="7" t="e">
        <f ca="1">SUMPRODUCT((WEEKDAY(ROW(INDIRECT($E275&amp;":"&amp;$F275)))=données!$Y$1)*1)</f>
        <v>#REF!</v>
      </c>
      <c r="K275" s="7" t="e">
        <f ca="1">SUMPRODUCT((WEEKDAY(ROW(INDIRECT($E275&amp;":"&amp;$F275)))=données!$Z$1)*1)</f>
        <v>#REF!</v>
      </c>
      <c r="L275" s="7" t="e">
        <f ca="1">SUMPRODUCT((WEEKDAY(ROW(INDIRECT($E275&amp;":"&amp;$F275)))=données!$AA$1)*1)</f>
        <v>#REF!</v>
      </c>
      <c r="M275" s="7" t="e">
        <f ca="1">SUMPRODUCT((WEEKDAY(ROW(INDIRECT($E275&amp;":"&amp;$F275)))=données!$AB$1)*1)</f>
        <v>#REF!</v>
      </c>
      <c r="N275" s="7" t="e">
        <f ca="1">SUMPRODUCT((WEEKDAY(ROW(INDIRECT($E275&amp;":"&amp;$F275)))=données!$AC$1)*1)</f>
        <v>#REF!</v>
      </c>
      <c r="O275" s="7" t="e">
        <f ca="1">SUMPRODUCT((WEEKDAY(ROW(INDIRECT($E275&amp;":"&amp;$F275)))=données!$W$1)*1)</f>
        <v>#REF!</v>
      </c>
      <c r="P275" s="7">
        <f>SUMPRODUCT((JF&gt;=E275)*(JF&lt;=F275))</f>
        <v>0</v>
      </c>
    </row>
    <row r="276" spans="5:16" x14ac:dyDescent="0.25">
      <c r="E276" s="1"/>
      <c r="F276" s="1"/>
      <c r="H276" s="7" t="e">
        <f t="shared" ca="1" si="127"/>
        <v>#REF!</v>
      </c>
      <c r="I276" s="18" t="e">
        <f ca="1">SUMPRODUCT((WEEKDAY(ROW(INDIRECT($E276&amp;":"&amp;$F276)))=données!$X$1)*1)</f>
        <v>#REF!</v>
      </c>
      <c r="J276" s="7" t="e">
        <f ca="1">SUMPRODUCT((WEEKDAY(ROW(INDIRECT($E276&amp;":"&amp;$F276)))=données!$Y$1)*1)</f>
        <v>#REF!</v>
      </c>
      <c r="K276" s="7" t="e">
        <f ca="1">SUMPRODUCT((WEEKDAY(ROW(INDIRECT($E276&amp;":"&amp;$F276)))=données!$Z$1)*1)</f>
        <v>#REF!</v>
      </c>
      <c r="L276" s="7" t="e">
        <f ca="1">SUMPRODUCT((WEEKDAY(ROW(INDIRECT($E276&amp;":"&amp;$F276)))=données!$AA$1)*1)</f>
        <v>#REF!</v>
      </c>
      <c r="M276" s="7" t="e">
        <f ca="1">SUMPRODUCT((WEEKDAY(ROW(INDIRECT($E276&amp;":"&amp;$F276)))=données!$AB$1)*1)</f>
        <v>#REF!</v>
      </c>
      <c r="N276" s="7" t="e">
        <f ca="1">SUMPRODUCT((WEEKDAY(ROW(INDIRECT($E276&amp;":"&amp;$F276)))=données!$AC$1)*1)</f>
        <v>#REF!</v>
      </c>
      <c r="O276" s="7" t="e">
        <f ca="1">SUMPRODUCT((WEEKDAY(ROW(INDIRECT($E276&amp;":"&amp;$F276)))=données!$W$1)*1)</f>
        <v>#REF!</v>
      </c>
      <c r="P276" s="7">
        <f>SUMPRODUCT((JF&gt;=E276)*(JF&lt;=F276))</f>
        <v>0</v>
      </c>
    </row>
    <row r="277" spans="5:16" x14ac:dyDescent="0.25">
      <c r="E277" s="1"/>
      <c r="F277" s="1"/>
      <c r="H277" s="7" t="e">
        <f t="shared" ca="1" si="127"/>
        <v>#REF!</v>
      </c>
      <c r="I277" s="18" t="e">
        <f ca="1">SUMPRODUCT((WEEKDAY(ROW(INDIRECT($E277&amp;":"&amp;$F277)))=données!$X$1)*1)</f>
        <v>#REF!</v>
      </c>
      <c r="J277" s="7" t="e">
        <f ca="1">SUMPRODUCT((WEEKDAY(ROW(INDIRECT($E277&amp;":"&amp;$F277)))=données!$Y$1)*1)</f>
        <v>#REF!</v>
      </c>
      <c r="K277" s="7" t="e">
        <f ca="1">SUMPRODUCT((WEEKDAY(ROW(INDIRECT($E277&amp;":"&amp;$F277)))=données!$Z$1)*1)</f>
        <v>#REF!</v>
      </c>
      <c r="L277" s="7" t="e">
        <f ca="1">SUMPRODUCT((WEEKDAY(ROW(INDIRECT($E277&amp;":"&amp;$F277)))=données!$AA$1)*1)</f>
        <v>#REF!</v>
      </c>
      <c r="M277" s="7" t="e">
        <f ca="1">SUMPRODUCT((WEEKDAY(ROW(INDIRECT($E277&amp;":"&amp;$F277)))=données!$AB$1)*1)</f>
        <v>#REF!</v>
      </c>
      <c r="N277" s="7" t="e">
        <f ca="1">SUMPRODUCT((WEEKDAY(ROW(INDIRECT($E277&amp;":"&amp;$F277)))=données!$AC$1)*1)</f>
        <v>#REF!</v>
      </c>
      <c r="O277" s="7" t="e">
        <f ca="1">SUMPRODUCT((WEEKDAY(ROW(INDIRECT($E277&amp;":"&amp;$F277)))=données!$W$1)*1)</f>
        <v>#REF!</v>
      </c>
      <c r="P277" s="7">
        <f>SUMPRODUCT((JF&gt;=E277)*(JF&lt;=F277))</f>
        <v>0</v>
      </c>
    </row>
    <row r="278" spans="5:16" x14ac:dyDescent="0.25">
      <c r="E278" s="1"/>
      <c r="F278" s="1"/>
      <c r="H278" s="7" t="e">
        <f t="shared" ca="1" si="127"/>
        <v>#REF!</v>
      </c>
      <c r="I278" s="18" t="e">
        <f ca="1">SUMPRODUCT((WEEKDAY(ROW(INDIRECT($E278&amp;":"&amp;$F278)))=données!$X$1)*1)</f>
        <v>#REF!</v>
      </c>
      <c r="J278" s="7" t="e">
        <f ca="1">SUMPRODUCT((WEEKDAY(ROW(INDIRECT($E278&amp;":"&amp;$F278)))=données!$Y$1)*1)</f>
        <v>#REF!</v>
      </c>
      <c r="K278" s="7" t="e">
        <f ca="1">SUMPRODUCT((WEEKDAY(ROW(INDIRECT($E278&amp;":"&amp;$F278)))=données!$Z$1)*1)</f>
        <v>#REF!</v>
      </c>
      <c r="L278" s="7" t="e">
        <f ca="1">SUMPRODUCT((WEEKDAY(ROW(INDIRECT($E278&amp;":"&amp;$F278)))=données!$AA$1)*1)</f>
        <v>#REF!</v>
      </c>
      <c r="M278" s="7" t="e">
        <f ca="1">SUMPRODUCT((WEEKDAY(ROW(INDIRECT($E278&amp;":"&amp;$F278)))=données!$AB$1)*1)</f>
        <v>#REF!</v>
      </c>
      <c r="N278" s="7" t="e">
        <f ca="1">SUMPRODUCT((WEEKDAY(ROW(INDIRECT($E278&amp;":"&amp;$F278)))=données!$AC$1)*1)</f>
        <v>#REF!</v>
      </c>
      <c r="O278" s="7" t="e">
        <f ca="1">SUMPRODUCT((WEEKDAY(ROW(INDIRECT($E278&amp;":"&amp;$F278)))=données!$W$1)*1)</f>
        <v>#REF!</v>
      </c>
      <c r="P278" s="7">
        <f>SUMPRODUCT((JF&gt;=E278)*(JF&lt;=F278))</f>
        <v>0</v>
      </c>
    </row>
    <row r="279" spans="5:16" x14ac:dyDescent="0.25">
      <c r="E279" s="1"/>
      <c r="F279" s="1"/>
      <c r="H279" s="7" t="e">
        <f t="shared" ca="1" si="127"/>
        <v>#REF!</v>
      </c>
      <c r="I279" s="18" t="e">
        <f ca="1">SUMPRODUCT((WEEKDAY(ROW(INDIRECT($E279&amp;":"&amp;$F279)))=données!$X$1)*1)</f>
        <v>#REF!</v>
      </c>
      <c r="J279" s="7" t="e">
        <f ca="1">SUMPRODUCT((WEEKDAY(ROW(INDIRECT($E279&amp;":"&amp;$F279)))=données!$Y$1)*1)</f>
        <v>#REF!</v>
      </c>
      <c r="K279" s="7" t="e">
        <f ca="1">SUMPRODUCT((WEEKDAY(ROW(INDIRECT($E279&amp;":"&amp;$F279)))=données!$Z$1)*1)</f>
        <v>#REF!</v>
      </c>
      <c r="L279" s="7" t="e">
        <f ca="1">SUMPRODUCT((WEEKDAY(ROW(INDIRECT($E279&amp;":"&amp;$F279)))=données!$AA$1)*1)</f>
        <v>#REF!</v>
      </c>
      <c r="M279" s="7" t="e">
        <f ca="1">SUMPRODUCT((WEEKDAY(ROW(INDIRECT($E279&amp;":"&amp;$F279)))=données!$AB$1)*1)</f>
        <v>#REF!</v>
      </c>
      <c r="N279" s="7" t="e">
        <f ca="1">SUMPRODUCT((WEEKDAY(ROW(INDIRECT($E279&amp;":"&amp;$F279)))=données!$AC$1)*1)</f>
        <v>#REF!</v>
      </c>
      <c r="O279" s="7" t="e">
        <f ca="1">SUMPRODUCT((WEEKDAY(ROW(INDIRECT($E279&amp;":"&amp;$F279)))=données!$W$1)*1)</f>
        <v>#REF!</v>
      </c>
      <c r="P279" s="7">
        <f>SUMPRODUCT((JF&gt;=E279)*(JF&lt;=F279))</f>
        <v>0</v>
      </c>
    </row>
    <row r="280" spans="5:16" x14ac:dyDescent="0.25">
      <c r="E280" s="1"/>
      <c r="F280" s="1"/>
      <c r="H280" s="7" t="e">
        <f t="shared" ca="1" si="127"/>
        <v>#REF!</v>
      </c>
      <c r="I280" s="18" t="e">
        <f ca="1">SUMPRODUCT((WEEKDAY(ROW(INDIRECT($E280&amp;":"&amp;$F280)))=données!$X$1)*1)</f>
        <v>#REF!</v>
      </c>
      <c r="J280" s="7" t="e">
        <f ca="1">SUMPRODUCT((WEEKDAY(ROW(INDIRECT($E280&amp;":"&amp;$F280)))=données!$Y$1)*1)</f>
        <v>#REF!</v>
      </c>
      <c r="K280" s="7" t="e">
        <f ca="1">SUMPRODUCT((WEEKDAY(ROW(INDIRECT($E280&amp;":"&amp;$F280)))=données!$Z$1)*1)</f>
        <v>#REF!</v>
      </c>
      <c r="L280" s="7" t="e">
        <f ca="1">SUMPRODUCT((WEEKDAY(ROW(INDIRECT($E280&amp;":"&amp;$F280)))=données!$AA$1)*1)</f>
        <v>#REF!</v>
      </c>
      <c r="M280" s="7" t="e">
        <f ca="1">SUMPRODUCT((WEEKDAY(ROW(INDIRECT($E280&amp;":"&amp;$F280)))=données!$AB$1)*1)</f>
        <v>#REF!</v>
      </c>
      <c r="N280" s="7" t="e">
        <f ca="1">SUMPRODUCT((WEEKDAY(ROW(INDIRECT($E280&amp;":"&amp;$F280)))=données!$AC$1)*1)</f>
        <v>#REF!</v>
      </c>
      <c r="O280" s="7" t="e">
        <f ca="1">SUMPRODUCT((WEEKDAY(ROW(INDIRECT($E280&amp;":"&amp;$F280)))=données!$W$1)*1)</f>
        <v>#REF!</v>
      </c>
      <c r="P280" s="7">
        <f>SUMPRODUCT((JF&gt;=E280)*(JF&lt;=F280))</f>
        <v>0</v>
      </c>
    </row>
    <row r="281" spans="5:16" x14ac:dyDescent="0.25">
      <c r="E281" s="1"/>
      <c r="F281" s="1"/>
      <c r="H281" s="7" t="e">
        <f t="shared" ca="1" si="127"/>
        <v>#REF!</v>
      </c>
      <c r="I281" s="18" t="e">
        <f ca="1">SUMPRODUCT((WEEKDAY(ROW(INDIRECT($E281&amp;":"&amp;$F281)))=données!$X$1)*1)</f>
        <v>#REF!</v>
      </c>
      <c r="J281" s="7" t="e">
        <f ca="1">SUMPRODUCT((WEEKDAY(ROW(INDIRECT($E281&amp;":"&amp;$F281)))=données!$Y$1)*1)</f>
        <v>#REF!</v>
      </c>
      <c r="K281" s="7" t="e">
        <f ca="1">SUMPRODUCT((WEEKDAY(ROW(INDIRECT($E281&amp;":"&amp;$F281)))=données!$Z$1)*1)</f>
        <v>#REF!</v>
      </c>
      <c r="L281" s="7" t="e">
        <f ca="1">SUMPRODUCT((WEEKDAY(ROW(INDIRECT($E281&amp;":"&amp;$F281)))=données!$AA$1)*1)</f>
        <v>#REF!</v>
      </c>
      <c r="M281" s="7" t="e">
        <f ca="1">SUMPRODUCT((WEEKDAY(ROW(INDIRECT($E281&amp;":"&amp;$F281)))=données!$AB$1)*1)</f>
        <v>#REF!</v>
      </c>
      <c r="N281" s="7" t="e">
        <f ca="1">SUMPRODUCT((WEEKDAY(ROW(INDIRECT($E281&amp;":"&amp;$F281)))=données!$AC$1)*1)</f>
        <v>#REF!</v>
      </c>
      <c r="O281" s="7" t="e">
        <f ca="1">SUMPRODUCT((WEEKDAY(ROW(INDIRECT($E281&amp;":"&amp;$F281)))=données!$W$1)*1)</f>
        <v>#REF!</v>
      </c>
      <c r="P281" s="7">
        <f>SUMPRODUCT((JF&gt;=E281)*(JF&lt;=F281))</f>
        <v>0</v>
      </c>
    </row>
    <row r="282" spans="5:16" x14ac:dyDescent="0.25">
      <c r="E282" s="1"/>
      <c r="F282" s="1"/>
      <c r="H282" s="7" t="e">
        <f t="shared" ca="1" si="127"/>
        <v>#REF!</v>
      </c>
      <c r="I282" s="18" t="e">
        <f ca="1">SUMPRODUCT((WEEKDAY(ROW(INDIRECT($E282&amp;":"&amp;$F282)))=données!$X$1)*1)</f>
        <v>#REF!</v>
      </c>
      <c r="J282" s="7" t="e">
        <f ca="1">SUMPRODUCT((WEEKDAY(ROW(INDIRECT($E282&amp;":"&amp;$F282)))=données!$Y$1)*1)</f>
        <v>#REF!</v>
      </c>
      <c r="K282" s="7" t="e">
        <f ca="1">SUMPRODUCT((WEEKDAY(ROW(INDIRECT($E282&amp;":"&amp;$F282)))=données!$Z$1)*1)</f>
        <v>#REF!</v>
      </c>
      <c r="L282" s="7" t="e">
        <f ca="1">SUMPRODUCT((WEEKDAY(ROW(INDIRECT($E282&amp;":"&amp;$F282)))=données!$AA$1)*1)</f>
        <v>#REF!</v>
      </c>
      <c r="M282" s="7" t="e">
        <f ca="1">SUMPRODUCT((WEEKDAY(ROW(INDIRECT($E282&amp;":"&amp;$F282)))=données!$AB$1)*1)</f>
        <v>#REF!</v>
      </c>
      <c r="N282" s="7" t="e">
        <f ca="1">SUMPRODUCT((WEEKDAY(ROW(INDIRECT($E282&amp;":"&amp;$F282)))=données!$AC$1)*1)</f>
        <v>#REF!</v>
      </c>
      <c r="O282" s="7" t="e">
        <f ca="1">SUMPRODUCT((WEEKDAY(ROW(INDIRECT($E282&amp;":"&amp;$F282)))=données!$W$1)*1)</f>
        <v>#REF!</v>
      </c>
      <c r="P282" s="7">
        <f>SUMPRODUCT((JF&gt;=E282)*(JF&lt;=F282))</f>
        <v>0</v>
      </c>
    </row>
    <row r="283" spans="5:16" x14ac:dyDescent="0.25">
      <c r="E283" s="1"/>
      <c r="F283" s="1"/>
      <c r="H283" s="7" t="e">
        <f t="shared" ca="1" si="127"/>
        <v>#REF!</v>
      </c>
      <c r="I283" s="18" t="e">
        <f ca="1">SUMPRODUCT((WEEKDAY(ROW(INDIRECT($E283&amp;":"&amp;$F283)))=données!$X$1)*1)</f>
        <v>#REF!</v>
      </c>
      <c r="J283" s="7" t="e">
        <f ca="1">SUMPRODUCT((WEEKDAY(ROW(INDIRECT($E283&amp;":"&amp;$F283)))=données!$Y$1)*1)</f>
        <v>#REF!</v>
      </c>
      <c r="K283" s="7" t="e">
        <f ca="1">SUMPRODUCT((WEEKDAY(ROW(INDIRECT($E283&amp;":"&amp;$F283)))=données!$Z$1)*1)</f>
        <v>#REF!</v>
      </c>
      <c r="L283" s="7" t="e">
        <f ca="1">SUMPRODUCT((WEEKDAY(ROW(INDIRECT($E283&amp;":"&amp;$F283)))=données!$AA$1)*1)</f>
        <v>#REF!</v>
      </c>
      <c r="M283" s="7" t="e">
        <f ca="1">SUMPRODUCT((WEEKDAY(ROW(INDIRECT($E283&amp;":"&amp;$F283)))=données!$AB$1)*1)</f>
        <v>#REF!</v>
      </c>
      <c r="N283" s="7" t="e">
        <f ca="1">SUMPRODUCT((WEEKDAY(ROW(INDIRECT($E283&amp;":"&amp;$F283)))=données!$AC$1)*1)</f>
        <v>#REF!</v>
      </c>
      <c r="O283" s="7" t="e">
        <f ca="1">SUMPRODUCT((WEEKDAY(ROW(INDIRECT($E283&amp;":"&amp;$F283)))=données!$W$1)*1)</f>
        <v>#REF!</v>
      </c>
      <c r="P283" s="7">
        <f>SUMPRODUCT((JF&gt;=E283)*(JF&lt;=F283))</f>
        <v>0</v>
      </c>
    </row>
    <row r="284" spans="5:16" x14ac:dyDescent="0.25">
      <c r="E284" s="1"/>
      <c r="F284" s="1"/>
      <c r="H284" s="7" t="e">
        <f t="shared" ca="1" si="127"/>
        <v>#REF!</v>
      </c>
      <c r="I284" s="18" t="e">
        <f ca="1">SUMPRODUCT((WEEKDAY(ROW(INDIRECT($E284&amp;":"&amp;$F284)))=données!$X$1)*1)</f>
        <v>#REF!</v>
      </c>
      <c r="J284" s="7" t="e">
        <f ca="1">SUMPRODUCT((WEEKDAY(ROW(INDIRECT($E284&amp;":"&amp;$F284)))=données!$Y$1)*1)</f>
        <v>#REF!</v>
      </c>
      <c r="K284" s="7" t="e">
        <f ca="1">SUMPRODUCT((WEEKDAY(ROW(INDIRECT($E284&amp;":"&amp;$F284)))=données!$Z$1)*1)</f>
        <v>#REF!</v>
      </c>
      <c r="L284" s="7" t="e">
        <f ca="1">SUMPRODUCT((WEEKDAY(ROW(INDIRECT($E284&amp;":"&amp;$F284)))=données!$AA$1)*1)</f>
        <v>#REF!</v>
      </c>
      <c r="M284" s="7" t="e">
        <f ca="1">SUMPRODUCT((WEEKDAY(ROW(INDIRECT($E284&amp;":"&amp;$F284)))=données!$AB$1)*1)</f>
        <v>#REF!</v>
      </c>
      <c r="N284" s="7" t="e">
        <f ca="1">SUMPRODUCT((WEEKDAY(ROW(INDIRECT($E284&amp;":"&amp;$F284)))=données!$AC$1)*1)</f>
        <v>#REF!</v>
      </c>
      <c r="O284" s="7" t="e">
        <f ca="1">SUMPRODUCT((WEEKDAY(ROW(INDIRECT($E284&amp;":"&amp;$F284)))=données!$W$1)*1)</f>
        <v>#REF!</v>
      </c>
      <c r="P284" s="7">
        <f>SUMPRODUCT((JF&gt;=E284)*(JF&lt;=F284))</f>
        <v>0</v>
      </c>
    </row>
    <row r="285" spans="5:16" x14ac:dyDescent="0.25">
      <c r="E285" s="1"/>
      <c r="F285" s="1"/>
      <c r="H285" s="7" t="e">
        <f t="shared" ca="1" si="127"/>
        <v>#REF!</v>
      </c>
      <c r="I285" s="18" t="e">
        <f ca="1">SUMPRODUCT((WEEKDAY(ROW(INDIRECT($E285&amp;":"&amp;$F285)))=données!$X$1)*1)</f>
        <v>#REF!</v>
      </c>
      <c r="J285" s="7" t="e">
        <f ca="1">SUMPRODUCT((WEEKDAY(ROW(INDIRECT($E285&amp;":"&amp;$F285)))=données!$Y$1)*1)</f>
        <v>#REF!</v>
      </c>
      <c r="K285" s="7" t="e">
        <f ca="1">SUMPRODUCT((WEEKDAY(ROW(INDIRECT($E285&amp;":"&amp;$F285)))=données!$Z$1)*1)</f>
        <v>#REF!</v>
      </c>
      <c r="L285" s="7" t="e">
        <f ca="1">SUMPRODUCT((WEEKDAY(ROW(INDIRECT($E285&amp;":"&amp;$F285)))=données!$AA$1)*1)</f>
        <v>#REF!</v>
      </c>
      <c r="M285" s="7" t="e">
        <f ca="1">SUMPRODUCT((WEEKDAY(ROW(INDIRECT($E285&amp;":"&amp;$F285)))=données!$AB$1)*1)</f>
        <v>#REF!</v>
      </c>
      <c r="N285" s="7" t="e">
        <f ca="1">SUMPRODUCT((WEEKDAY(ROW(INDIRECT($E285&amp;":"&amp;$F285)))=données!$AC$1)*1)</f>
        <v>#REF!</v>
      </c>
      <c r="O285" s="7" t="e">
        <f ca="1">SUMPRODUCT((WEEKDAY(ROW(INDIRECT($E285&amp;":"&amp;$F285)))=données!$W$1)*1)</f>
        <v>#REF!</v>
      </c>
      <c r="P285" s="7">
        <f>SUMPRODUCT((JF&gt;=E285)*(JF&lt;=F285))</f>
        <v>0</v>
      </c>
    </row>
    <row r="286" spans="5:16" x14ac:dyDescent="0.25">
      <c r="E286" s="1"/>
      <c r="F286" s="1"/>
      <c r="H286" s="7" t="e">
        <f t="shared" ca="1" si="127"/>
        <v>#REF!</v>
      </c>
      <c r="I286" s="18" t="e">
        <f ca="1">SUMPRODUCT((WEEKDAY(ROW(INDIRECT($E286&amp;":"&amp;$F286)))=données!$X$1)*1)</f>
        <v>#REF!</v>
      </c>
      <c r="J286" s="7" t="e">
        <f ca="1">SUMPRODUCT((WEEKDAY(ROW(INDIRECT($E286&amp;":"&amp;$F286)))=données!$Y$1)*1)</f>
        <v>#REF!</v>
      </c>
      <c r="K286" s="7" t="e">
        <f ca="1">SUMPRODUCT((WEEKDAY(ROW(INDIRECT($E286&amp;":"&amp;$F286)))=données!$Z$1)*1)</f>
        <v>#REF!</v>
      </c>
      <c r="L286" s="7" t="e">
        <f ca="1">SUMPRODUCT((WEEKDAY(ROW(INDIRECT($E286&amp;":"&amp;$F286)))=données!$AA$1)*1)</f>
        <v>#REF!</v>
      </c>
      <c r="M286" s="7" t="e">
        <f ca="1">SUMPRODUCT((WEEKDAY(ROW(INDIRECT($E286&amp;":"&amp;$F286)))=données!$AB$1)*1)</f>
        <v>#REF!</v>
      </c>
      <c r="N286" s="7" t="e">
        <f ca="1">SUMPRODUCT((WEEKDAY(ROW(INDIRECT($E286&amp;":"&amp;$F286)))=données!$AC$1)*1)</f>
        <v>#REF!</v>
      </c>
      <c r="O286" s="7" t="e">
        <f ca="1">SUMPRODUCT((WEEKDAY(ROW(INDIRECT($E286&amp;":"&amp;$F286)))=données!$W$1)*1)</f>
        <v>#REF!</v>
      </c>
      <c r="P286" s="7">
        <f>SUMPRODUCT((JF&gt;=E286)*(JF&lt;=F286))</f>
        <v>0</v>
      </c>
    </row>
    <row r="287" spans="5:16" x14ac:dyDescent="0.25">
      <c r="E287" s="1"/>
      <c r="F287" s="1"/>
      <c r="H287" s="7" t="e">
        <f t="shared" ca="1" si="127"/>
        <v>#REF!</v>
      </c>
      <c r="I287" s="18" t="e">
        <f ca="1">SUMPRODUCT((WEEKDAY(ROW(INDIRECT($E287&amp;":"&amp;$F287)))=données!$X$1)*1)</f>
        <v>#REF!</v>
      </c>
      <c r="J287" s="7" t="e">
        <f ca="1">SUMPRODUCT((WEEKDAY(ROW(INDIRECT($E287&amp;":"&amp;$F287)))=données!$Y$1)*1)</f>
        <v>#REF!</v>
      </c>
      <c r="K287" s="7" t="e">
        <f ca="1">SUMPRODUCT((WEEKDAY(ROW(INDIRECT($E287&amp;":"&amp;$F287)))=données!$Z$1)*1)</f>
        <v>#REF!</v>
      </c>
      <c r="L287" s="7" t="e">
        <f ca="1">SUMPRODUCT((WEEKDAY(ROW(INDIRECT($E287&amp;":"&amp;$F287)))=données!$AA$1)*1)</f>
        <v>#REF!</v>
      </c>
      <c r="M287" s="7" t="e">
        <f ca="1">SUMPRODUCT((WEEKDAY(ROW(INDIRECT($E287&amp;":"&amp;$F287)))=données!$AB$1)*1)</f>
        <v>#REF!</v>
      </c>
      <c r="N287" s="7" t="e">
        <f ca="1">SUMPRODUCT((WEEKDAY(ROW(INDIRECT($E287&amp;":"&amp;$F287)))=données!$AC$1)*1)</f>
        <v>#REF!</v>
      </c>
      <c r="O287" s="7" t="e">
        <f ca="1">SUMPRODUCT((WEEKDAY(ROW(INDIRECT($E287&amp;":"&amp;$F287)))=données!$W$1)*1)</f>
        <v>#REF!</v>
      </c>
      <c r="P287" s="7">
        <f>SUMPRODUCT((JF&gt;=E287)*(JF&lt;=F287))</f>
        <v>0</v>
      </c>
    </row>
    <row r="288" spans="5:16" x14ac:dyDescent="0.25">
      <c r="E288" s="1"/>
      <c r="F288" s="1"/>
      <c r="H288" s="7" t="e">
        <f t="shared" ca="1" si="127"/>
        <v>#REF!</v>
      </c>
      <c r="I288" s="18" t="e">
        <f ca="1">SUMPRODUCT((WEEKDAY(ROW(INDIRECT($E288&amp;":"&amp;$F288)))=données!$X$1)*1)</f>
        <v>#REF!</v>
      </c>
      <c r="J288" s="7" t="e">
        <f ca="1">SUMPRODUCT((WEEKDAY(ROW(INDIRECT($E288&amp;":"&amp;$F288)))=données!$Y$1)*1)</f>
        <v>#REF!</v>
      </c>
      <c r="K288" s="7" t="e">
        <f ca="1">SUMPRODUCT((WEEKDAY(ROW(INDIRECT($E288&amp;":"&amp;$F288)))=données!$Z$1)*1)</f>
        <v>#REF!</v>
      </c>
      <c r="L288" s="7" t="e">
        <f ca="1">SUMPRODUCT((WEEKDAY(ROW(INDIRECT($E288&amp;":"&amp;$F288)))=données!$AA$1)*1)</f>
        <v>#REF!</v>
      </c>
      <c r="M288" s="7" t="e">
        <f ca="1">SUMPRODUCT((WEEKDAY(ROW(INDIRECT($E288&amp;":"&amp;$F288)))=données!$AB$1)*1)</f>
        <v>#REF!</v>
      </c>
      <c r="N288" s="7" t="e">
        <f ca="1">SUMPRODUCT((WEEKDAY(ROW(INDIRECT($E288&amp;":"&amp;$F288)))=données!$AC$1)*1)</f>
        <v>#REF!</v>
      </c>
      <c r="O288" s="7" t="e">
        <f ca="1">SUMPRODUCT((WEEKDAY(ROW(INDIRECT($E288&amp;":"&amp;$F288)))=données!$W$1)*1)</f>
        <v>#REF!</v>
      </c>
      <c r="P288" s="7">
        <f>SUMPRODUCT((JF&gt;=E288)*(JF&lt;=F288))</f>
        <v>0</v>
      </c>
    </row>
    <row r="289" spans="5:16" x14ac:dyDescent="0.25">
      <c r="E289" s="1"/>
      <c r="F289" s="1"/>
      <c r="H289" s="7" t="e">
        <f t="shared" ca="1" si="127"/>
        <v>#REF!</v>
      </c>
      <c r="I289" s="18" t="e">
        <f ca="1">SUMPRODUCT((WEEKDAY(ROW(INDIRECT($E289&amp;":"&amp;$F289)))=données!$X$1)*1)</f>
        <v>#REF!</v>
      </c>
      <c r="J289" s="7" t="e">
        <f ca="1">SUMPRODUCT((WEEKDAY(ROW(INDIRECT($E289&amp;":"&amp;$F289)))=données!$Y$1)*1)</f>
        <v>#REF!</v>
      </c>
      <c r="K289" s="7" t="e">
        <f ca="1">SUMPRODUCT((WEEKDAY(ROW(INDIRECT($E289&amp;":"&amp;$F289)))=données!$Z$1)*1)</f>
        <v>#REF!</v>
      </c>
      <c r="L289" s="7" t="e">
        <f ca="1">SUMPRODUCT((WEEKDAY(ROW(INDIRECT($E289&amp;":"&amp;$F289)))=données!$AA$1)*1)</f>
        <v>#REF!</v>
      </c>
      <c r="M289" s="7" t="e">
        <f ca="1">SUMPRODUCT((WEEKDAY(ROW(INDIRECT($E289&amp;":"&amp;$F289)))=données!$AB$1)*1)</f>
        <v>#REF!</v>
      </c>
      <c r="N289" s="7" t="e">
        <f ca="1">SUMPRODUCT((WEEKDAY(ROW(INDIRECT($E289&amp;":"&amp;$F289)))=données!$AC$1)*1)</f>
        <v>#REF!</v>
      </c>
      <c r="O289" s="7" t="e">
        <f ca="1">SUMPRODUCT((WEEKDAY(ROW(INDIRECT($E289&amp;":"&amp;$F289)))=données!$W$1)*1)</f>
        <v>#REF!</v>
      </c>
      <c r="P289" s="7">
        <f>SUMPRODUCT((JF&gt;=E289)*(JF&lt;=F289))</f>
        <v>0</v>
      </c>
    </row>
    <row r="290" spans="5:16" x14ac:dyDescent="0.25">
      <c r="E290" s="1"/>
      <c r="F290" s="1"/>
      <c r="H290" s="7" t="e">
        <f t="shared" ca="1" si="127"/>
        <v>#REF!</v>
      </c>
      <c r="I290" s="18" t="e">
        <f ca="1">SUMPRODUCT((WEEKDAY(ROW(INDIRECT($E290&amp;":"&amp;$F290)))=données!$X$1)*1)</f>
        <v>#REF!</v>
      </c>
      <c r="J290" s="7" t="e">
        <f ca="1">SUMPRODUCT((WEEKDAY(ROW(INDIRECT($E290&amp;":"&amp;$F290)))=données!$Y$1)*1)</f>
        <v>#REF!</v>
      </c>
      <c r="K290" s="7" t="e">
        <f ca="1">SUMPRODUCT((WEEKDAY(ROW(INDIRECT($E290&amp;":"&amp;$F290)))=données!$Z$1)*1)</f>
        <v>#REF!</v>
      </c>
      <c r="L290" s="7" t="e">
        <f ca="1">SUMPRODUCT((WEEKDAY(ROW(INDIRECT($E290&amp;":"&amp;$F290)))=données!$AA$1)*1)</f>
        <v>#REF!</v>
      </c>
      <c r="M290" s="7" t="e">
        <f ca="1">SUMPRODUCT((WEEKDAY(ROW(INDIRECT($E290&amp;":"&amp;$F290)))=données!$AB$1)*1)</f>
        <v>#REF!</v>
      </c>
      <c r="N290" s="7" t="e">
        <f ca="1">SUMPRODUCT((WEEKDAY(ROW(INDIRECT($E290&amp;":"&amp;$F290)))=données!$AC$1)*1)</f>
        <v>#REF!</v>
      </c>
      <c r="O290" s="7" t="e">
        <f ca="1">SUMPRODUCT((WEEKDAY(ROW(INDIRECT($E290&amp;":"&amp;$F290)))=données!$W$1)*1)</f>
        <v>#REF!</v>
      </c>
      <c r="P290" s="7">
        <f>SUMPRODUCT((JF&gt;=E290)*(JF&lt;=F290))</f>
        <v>0</v>
      </c>
    </row>
    <row r="291" spans="5:16" x14ac:dyDescent="0.25">
      <c r="E291" s="1"/>
      <c r="F291" s="1"/>
      <c r="H291" s="7" t="e">
        <f t="shared" ca="1" si="127"/>
        <v>#REF!</v>
      </c>
      <c r="I291" s="18" t="e">
        <f ca="1">SUMPRODUCT((WEEKDAY(ROW(INDIRECT($E291&amp;":"&amp;$F291)))=données!$X$1)*1)</f>
        <v>#REF!</v>
      </c>
      <c r="J291" s="7" t="e">
        <f ca="1">SUMPRODUCT((WEEKDAY(ROW(INDIRECT($E291&amp;":"&amp;$F291)))=données!$Y$1)*1)</f>
        <v>#REF!</v>
      </c>
      <c r="K291" s="7" t="e">
        <f ca="1">SUMPRODUCT((WEEKDAY(ROW(INDIRECT($E291&amp;":"&amp;$F291)))=données!$Z$1)*1)</f>
        <v>#REF!</v>
      </c>
      <c r="L291" s="7" t="e">
        <f ca="1">SUMPRODUCT((WEEKDAY(ROW(INDIRECT($E291&amp;":"&amp;$F291)))=données!$AA$1)*1)</f>
        <v>#REF!</v>
      </c>
      <c r="M291" s="7" t="e">
        <f ca="1">SUMPRODUCT((WEEKDAY(ROW(INDIRECT($E291&amp;":"&amp;$F291)))=données!$AB$1)*1)</f>
        <v>#REF!</v>
      </c>
      <c r="N291" s="7" t="e">
        <f ca="1">SUMPRODUCT((WEEKDAY(ROW(INDIRECT($E291&amp;":"&amp;$F291)))=données!$AC$1)*1)</f>
        <v>#REF!</v>
      </c>
      <c r="O291" s="7" t="e">
        <f ca="1">SUMPRODUCT((WEEKDAY(ROW(INDIRECT($E291&amp;":"&amp;$F291)))=données!$W$1)*1)</f>
        <v>#REF!</v>
      </c>
      <c r="P291" s="7">
        <f>SUMPRODUCT((JF&gt;=E291)*(JF&lt;=F291))</f>
        <v>0</v>
      </c>
    </row>
    <row r="292" spans="5:16" x14ac:dyDescent="0.25">
      <c r="E292" s="1"/>
      <c r="F292" s="1"/>
      <c r="H292" s="7" t="e">
        <f t="shared" ca="1" si="127"/>
        <v>#REF!</v>
      </c>
      <c r="I292" s="18" t="e">
        <f ca="1">SUMPRODUCT((WEEKDAY(ROW(INDIRECT($E292&amp;":"&amp;$F292)))=données!$X$1)*1)</f>
        <v>#REF!</v>
      </c>
      <c r="J292" s="7" t="e">
        <f ca="1">SUMPRODUCT((WEEKDAY(ROW(INDIRECT($E292&amp;":"&amp;$F292)))=données!$Y$1)*1)</f>
        <v>#REF!</v>
      </c>
      <c r="K292" s="7" t="e">
        <f ca="1">SUMPRODUCT((WEEKDAY(ROW(INDIRECT($E292&amp;":"&amp;$F292)))=données!$Z$1)*1)</f>
        <v>#REF!</v>
      </c>
      <c r="L292" s="7" t="e">
        <f ca="1">SUMPRODUCT((WEEKDAY(ROW(INDIRECT($E292&amp;":"&amp;$F292)))=données!$AA$1)*1)</f>
        <v>#REF!</v>
      </c>
      <c r="M292" s="7" t="e">
        <f ca="1">SUMPRODUCT((WEEKDAY(ROW(INDIRECT($E292&amp;":"&amp;$F292)))=données!$AB$1)*1)</f>
        <v>#REF!</v>
      </c>
      <c r="N292" s="7" t="e">
        <f ca="1">SUMPRODUCT((WEEKDAY(ROW(INDIRECT($E292&amp;":"&amp;$F292)))=données!$AC$1)*1)</f>
        <v>#REF!</v>
      </c>
      <c r="O292" s="7" t="e">
        <f ca="1">SUMPRODUCT((WEEKDAY(ROW(INDIRECT($E292&amp;":"&amp;$F292)))=données!$W$1)*1)</f>
        <v>#REF!</v>
      </c>
      <c r="P292" s="7">
        <f>SUMPRODUCT((JF&gt;=E292)*(JF&lt;=F292))</f>
        <v>0</v>
      </c>
    </row>
    <row r="293" spans="5:16" x14ac:dyDescent="0.25">
      <c r="E293" s="1"/>
      <c r="F293" s="1"/>
      <c r="H293" s="7" t="e">
        <f t="shared" ca="1" si="127"/>
        <v>#REF!</v>
      </c>
      <c r="I293" s="18" t="e">
        <f ca="1">SUMPRODUCT((WEEKDAY(ROW(INDIRECT($E293&amp;":"&amp;$F293)))=données!$X$1)*1)</f>
        <v>#REF!</v>
      </c>
      <c r="J293" s="7" t="e">
        <f ca="1">SUMPRODUCT((WEEKDAY(ROW(INDIRECT($E293&amp;":"&amp;$F293)))=données!$Y$1)*1)</f>
        <v>#REF!</v>
      </c>
      <c r="K293" s="7" t="e">
        <f ca="1">SUMPRODUCT((WEEKDAY(ROW(INDIRECT($E293&amp;":"&amp;$F293)))=données!$Z$1)*1)</f>
        <v>#REF!</v>
      </c>
      <c r="L293" s="7" t="e">
        <f ca="1">SUMPRODUCT((WEEKDAY(ROW(INDIRECT($E293&amp;":"&amp;$F293)))=données!$AA$1)*1)</f>
        <v>#REF!</v>
      </c>
      <c r="M293" s="7" t="e">
        <f ca="1">SUMPRODUCT((WEEKDAY(ROW(INDIRECT($E293&amp;":"&amp;$F293)))=données!$AB$1)*1)</f>
        <v>#REF!</v>
      </c>
      <c r="N293" s="7" t="e">
        <f ca="1">SUMPRODUCT((WEEKDAY(ROW(INDIRECT($E293&amp;":"&amp;$F293)))=données!$AC$1)*1)</f>
        <v>#REF!</v>
      </c>
      <c r="O293" s="7" t="e">
        <f ca="1">SUMPRODUCT((WEEKDAY(ROW(INDIRECT($E293&amp;":"&amp;$F293)))=données!$W$1)*1)</f>
        <v>#REF!</v>
      </c>
      <c r="P293" s="7">
        <f>SUMPRODUCT((JF&gt;=E293)*(JF&lt;=F293))</f>
        <v>0</v>
      </c>
    </row>
    <row r="294" spans="5:16" x14ac:dyDescent="0.25">
      <c r="E294" s="1"/>
      <c r="F294" s="1"/>
      <c r="H294" s="7" t="e">
        <f t="shared" ca="1" si="127"/>
        <v>#REF!</v>
      </c>
      <c r="I294" s="18" t="e">
        <f ca="1">SUMPRODUCT((WEEKDAY(ROW(INDIRECT($E294&amp;":"&amp;$F294)))=données!$X$1)*1)</f>
        <v>#REF!</v>
      </c>
      <c r="J294" s="7" t="e">
        <f ca="1">SUMPRODUCT((WEEKDAY(ROW(INDIRECT($E294&amp;":"&amp;$F294)))=données!$Y$1)*1)</f>
        <v>#REF!</v>
      </c>
      <c r="K294" s="7" t="e">
        <f ca="1">SUMPRODUCT((WEEKDAY(ROW(INDIRECT($E294&amp;":"&amp;$F294)))=données!$Z$1)*1)</f>
        <v>#REF!</v>
      </c>
      <c r="L294" s="7" t="e">
        <f ca="1">SUMPRODUCT((WEEKDAY(ROW(INDIRECT($E294&amp;":"&amp;$F294)))=données!$AA$1)*1)</f>
        <v>#REF!</v>
      </c>
      <c r="M294" s="7" t="e">
        <f ca="1">SUMPRODUCT((WEEKDAY(ROW(INDIRECT($E294&amp;":"&amp;$F294)))=données!$AB$1)*1)</f>
        <v>#REF!</v>
      </c>
      <c r="N294" s="7" t="e">
        <f ca="1">SUMPRODUCT((WEEKDAY(ROW(INDIRECT($E294&amp;":"&amp;$F294)))=données!$AC$1)*1)</f>
        <v>#REF!</v>
      </c>
      <c r="O294" s="7" t="e">
        <f ca="1">SUMPRODUCT((WEEKDAY(ROW(INDIRECT($E294&amp;":"&amp;$F294)))=données!$W$1)*1)</f>
        <v>#REF!</v>
      </c>
      <c r="P294" s="7">
        <f>SUMPRODUCT((JF&gt;=E294)*(JF&lt;=F294))</f>
        <v>0</v>
      </c>
    </row>
    <row r="295" spans="5:16" x14ac:dyDescent="0.25">
      <c r="E295" s="1"/>
      <c r="F295" s="1"/>
      <c r="H295" s="7" t="e">
        <f t="shared" ca="1" si="127"/>
        <v>#REF!</v>
      </c>
      <c r="I295" s="18" t="e">
        <f ca="1">SUMPRODUCT((WEEKDAY(ROW(INDIRECT($E295&amp;":"&amp;$F295)))=données!$X$1)*1)</f>
        <v>#REF!</v>
      </c>
      <c r="J295" s="7" t="e">
        <f ca="1">SUMPRODUCT((WEEKDAY(ROW(INDIRECT($E295&amp;":"&amp;$F295)))=données!$Y$1)*1)</f>
        <v>#REF!</v>
      </c>
      <c r="K295" s="7" t="e">
        <f ca="1">SUMPRODUCT((WEEKDAY(ROW(INDIRECT($E295&amp;":"&amp;$F295)))=données!$Z$1)*1)</f>
        <v>#REF!</v>
      </c>
      <c r="L295" s="7" t="e">
        <f ca="1">SUMPRODUCT((WEEKDAY(ROW(INDIRECT($E295&amp;":"&amp;$F295)))=données!$AA$1)*1)</f>
        <v>#REF!</v>
      </c>
      <c r="M295" s="7" t="e">
        <f ca="1">SUMPRODUCT((WEEKDAY(ROW(INDIRECT($E295&amp;":"&amp;$F295)))=données!$AB$1)*1)</f>
        <v>#REF!</v>
      </c>
      <c r="N295" s="7" t="e">
        <f ca="1">SUMPRODUCT((WEEKDAY(ROW(INDIRECT($E295&amp;":"&amp;$F295)))=données!$AC$1)*1)</f>
        <v>#REF!</v>
      </c>
      <c r="O295" s="7" t="e">
        <f ca="1">SUMPRODUCT((WEEKDAY(ROW(INDIRECT($E295&amp;":"&amp;$F295)))=données!$W$1)*1)</f>
        <v>#REF!</v>
      </c>
      <c r="P295" s="7">
        <f>SUMPRODUCT((JF&gt;=E295)*(JF&lt;=F295))</f>
        <v>0</v>
      </c>
    </row>
    <row r="296" spans="5:16" x14ac:dyDescent="0.25">
      <c r="E296" s="1"/>
      <c r="F296" s="1"/>
      <c r="H296" s="7" t="e">
        <f t="shared" ca="1" si="127"/>
        <v>#REF!</v>
      </c>
      <c r="I296" s="18" t="e">
        <f ca="1">SUMPRODUCT((WEEKDAY(ROW(INDIRECT($E296&amp;":"&amp;$F296)))=données!$X$1)*1)</f>
        <v>#REF!</v>
      </c>
      <c r="J296" s="7" t="e">
        <f ca="1">SUMPRODUCT((WEEKDAY(ROW(INDIRECT($E296&amp;":"&amp;$F296)))=données!$Y$1)*1)</f>
        <v>#REF!</v>
      </c>
      <c r="K296" s="7" t="e">
        <f ca="1">SUMPRODUCT((WEEKDAY(ROW(INDIRECT($E296&amp;":"&amp;$F296)))=données!$Z$1)*1)</f>
        <v>#REF!</v>
      </c>
      <c r="L296" s="7" t="e">
        <f ca="1">SUMPRODUCT((WEEKDAY(ROW(INDIRECT($E296&amp;":"&amp;$F296)))=données!$AA$1)*1)</f>
        <v>#REF!</v>
      </c>
      <c r="M296" s="7" t="e">
        <f ca="1">SUMPRODUCT((WEEKDAY(ROW(INDIRECT($E296&amp;":"&amp;$F296)))=données!$AB$1)*1)</f>
        <v>#REF!</v>
      </c>
      <c r="N296" s="7" t="e">
        <f ca="1">SUMPRODUCT((WEEKDAY(ROW(INDIRECT($E296&amp;":"&amp;$F296)))=données!$AC$1)*1)</f>
        <v>#REF!</v>
      </c>
      <c r="O296" s="7" t="e">
        <f ca="1">SUMPRODUCT((WEEKDAY(ROW(INDIRECT($E296&amp;":"&amp;$F296)))=données!$W$1)*1)</f>
        <v>#REF!</v>
      </c>
      <c r="P296" s="7">
        <f>SUMPRODUCT((JF&gt;=E296)*(JF&lt;=F296))</f>
        <v>0</v>
      </c>
    </row>
    <row r="297" spans="5:16" x14ac:dyDescent="0.25">
      <c r="E297" s="1"/>
      <c r="F297" s="1"/>
      <c r="H297" s="7" t="e">
        <f t="shared" ca="1" si="127"/>
        <v>#REF!</v>
      </c>
      <c r="I297" s="18" t="e">
        <f ca="1">SUMPRODUCT((WEEKDAY(ROW(INDIRECT($E297&amp;":"&amp;$F297)))=données!$X$1)*1)</f>
        <v>#REF!</v>
      </c>
      <c r="J297" s="7" t="e">
        <f ca="1">SUMPRODUCT((WEEKDAY(ROW(INDIRECT($E297&amp;":"&amp;$F297)))=données!$Y$1)*1)</f>
        <v>#REF!</v>
      </c>
      <c r="K297" s="7" t="e">
        <f ca="1">SUMPRODUCT((WEEKDAY(ROW(INDIRECT($E297&amp;":"&amp;$F297)))=données!$Z$1)*1)</f>
        <v>#REF!</v>
      </c>
      <c r="L297" s="7" t="e">
        <f ca="1">SUMPRODUCT((WEEKDAY(ROW(INDIRECT($E297&amp;":"&amp;$F297)))=données!$AA$1)*1)</f>
        <v>#REF!</v>
      </c>
      <c r="M297" s="7" t="e">
        <f ca="1">SUMPRODUCT((WEEKDAY(ROW(INDIRECT($E297&amp;":"&amp;$F297)))=données!$AB$1)*1)</f>
        <v>#REF!</v>
      </c>
      <c r="N297" s="7" t="e">
        <f ca="1">SUMPRODUCT((WEEKDAY(ROW(INDIRECT($E297&amp;":"&amp;$F297)))=données!$AC$1)*1)</f>
        <v>#REF!</v>
      </c>
      <c r="O297" s="7" t="e">
        <f ca="1">SUMPRODUCT((WEEKDAY(ROW(INDIRECT($E297&amp;":"&amp;$F297)))=données!$W$1)*1)</f>
        <v>#REF!</v>
      </c>
      <c r="P297" s="7">
        <f>SUMPRODUCT((JF&gt;=E297)*(JF&lt;=F297))</f>
        <v>0</v>
      </c>
    </row>
    <row r="298" spans="5:16" x14ac:dyDescent="0.25">
      <c r="E298" s="1"/>
      <c r="F298" s="1"/>
      <c r="H298" s="7" t="e">
        <f t="shared" ca="1" si="127"/>
        <v>#REF!</v>
      </c>
      <c r="I298" s="18" t="e">
        <f ca="1">SUMPRODUCT((WEEKDAY(ROW(INDIRECT($E298&amp;":"&amp;$F298)))=données!$X$1)*1)</f>
        <v>#REF!</v>
      </c>
      <c r="J298" s="7" t="e">
        <f ca="1">SUMPRODUCT((WEEKDAY(ROW(INDIRECT($E298&amp;":"&amp;$F298)))=données!$Y$1)*1)</f>
        <v>#REF!</v>
      </c>
      <c r="K298" s="7" t="e">
        <f ca="1">SUMPRODUCT((WEEKDAY(ROW(INDIRECT($E298&amp;":"&amp;$F298)))=données!$Z$1)*1)</f>
        <v>#REF!</v>
      </c>
      <c r="L298" s="7" t="e">
        <f ca="1">SUMPRODUCT((WEEKDAY(ROW(INDIRECT($E298&amp;":"&amp;$F298)))=données!$AA$1)*1)</f>
        <v>#REF!</v>
      </c>
      <c r="M298" s="7" t="e">
        <f ca="1">SUMPRODUCT((WEEKDAY(ROW(INDIRECT($E298&amp;":"&amp;$F298)))=données!$AB$1)*1)</f>
        <v>#REF!</v>
      </c>
      <c r="N298" s="7" t="e">
        <f ca="1">SUMPRODUCT((WEEKDAY(ROW(INDIRECT($E298&amp;":"&amp;$F298)))=données!$AC$1)*1)</f>
        <v>#REF!</v>
      </c>
      <c r="O298" s="7" t="e">
        <f ca="1">SUMPRODUCT((WEEKDAY(ROW(INDIRECT($E298&amp;":"&amp;$F298)))=données!$W$1)*1)</f>
        <v>#REF!</v>
      </c>
      <c r="P298" s="7">
        <f>SUMPRODUCT((JF&gt;=E298)*(JF&lt;=F298))</f>
        <v>0</v>
      </c>
    </row>
    <row r="299" spans="5:16" x14ac:dyDescent="0.25">
      <c r="E299" s="1"/>
      <c r="F299" s="1"/>
      <c r="H299" s="7" t="e">
        <f t="shared" ca="1" si="127"/>
        <v>#REF!</v>
      </c>
      <c r="I299" s="18" t="e">
        <f ca="1">SUMPRODUCT((WEEKDAY(ROW(INDIRECT($E299&amp;":"&amp;$F299)))=données!$X$1)*1)</f>
        <v>#REF!</v>
      </c>
      <c r="J299" s="7" t="e">
        <f ca="1">SUMPRODUCT((WEEKDAY(ROW(INDIRECT($E299&amp;":"&amp;$F299)))=données!$Y$1)*1)</f>
        <v>#REF!</v>
      </c>
      <c r="K299" s="7" t="e">
        <f ca="1">SUMPRODUCT((WEEKDAY(ROW(INDIRECT($E299&amp;":"&amp;$F299)))=données!$Z$1)*1)</f>
        <v>#REF!</v>
      </c>
      <c r="L299" s="7" t="e">
        <f ca="1">SUMPRODUCT((WEEKDAY(ROW(INDIRECT($E299&amp;":"&amp;$F299)))=données!$AA$1)*1)</f>
        <v>#REF!</v>
      </c>
      <c r="M299" s="7" t="e">
        <f ca="1">SUMPRODUCT((WEEKDAY(ROW(INDIRECT($E299&amp;":"&amp;$F299)))=données!$AB$1)*1)</f>
        <v>#REF!</v>
      </c>
      <c r="N299" s="7" t="e">
        <f ca="1">SUMPRODUCT((WEEKDAY(ROW(INDIRECT($E299&amp;":"&amp;$F299)))=données!$AC$1)*1)</f>
        <v>#REF!</v>
      </c>
      <c r="O299" s="7" t="e">
        <f ca="1">SUMPRODUCT((WEEKDAY(ROW(INDIRECT($E299&amp;":"&amp;$F299)))=données!$W$1)*1)</f>
        <v>#REF!</v>
      </c>
      <c r="P299" s="7">
        <f>SUMPRODUCT((JF&gt;=E299)*(JF&lt;=F299))</f>
        <v>0</v>
      </c>
    </row>
    <row r="300" spans="5:16" x14ac:dyDescent="0.25">
      <c r="E300" s="1"/>
      <c r="F300" s="1"/>
      <c r="H300" s="7" t="e">
        <f t="shared" ca="1" si="127"/>
        <v>#REF!</v>
      </c>
      <c r="I300" s="18" t="e">
        <f ca="1">SUMPRODUCT((WEEKDAY(ROW(INDIRECT($E300&amp;":"&amp;$F300)))=données!$X$1)*1)</f>
        <v>#REF!</v>
      </c>
      <c r="J300" s="7" t="e">
        <f ca="1">SUMPRODUCT((WEEKDAY(ROW(INDIRECT($E300&amp;":"&amp;$F300)))=données!$Y$1)*1)</f>
        <v>#REF!</v>
      </c>
      <c r="K300" s="7" t="e">
        <f ca="1">SUMPRODUCT((WEEKDAY(ROW(INDIRECT($E300&amp;":"&amp;$F300)))=données!$Z$1)*1)</f>
        <v>#REF!</v>
      </c>
      <c r="L300" s="7" t="e">
        <f ca="1">SUMPRODUCT((WEEKDAY(ROW(INDIRECT($E300&amp;":"&amp;$F300)))=données!$AA$1)*1)</f>
        <v>#REF!</v>
      </c>
      <c r="M300" s="7" t="e">
        <f ca="1">SUMPRODUCT((WEEKDAY(ROW(INDIRECT($E300&amp;":"&amp;$F300)))=données!$AB$1)*1)</f>
        <v>#REF!</v>
      </c>
      <c r="N300" s="7" t="e">
        <f ca="1">SUMPRODUCT((WEEKDAY(ROW(INDIRECT($E300&amp;":"&amp;$F300)))=données!$AC$1)*1)</f>
        <v>#REF!</v>
      </c>
      <c r="O300" s="7" t="e">
        <f ca="1">SUMPRODUCT((WEEKDAY(ROW(INDIRECT($E300&amp;":"&amp;$F300)))=données!$W$1)*1)</f>
        <v>#REF!</v>
      </c>
      <c r="P300" s="7">
        <f>SUMPRODUCT((JF&gt;=E300)*(JF&lt;=F300))</f>
        <v>0</v>
      </c>
    </row>
    <row r="301" spans="5:16" x14ac:dyDescent="0.25">
      <c r="E301" s="1"/>
      <c r="F301" s="1"/>
      <c r="H301" s="7" t="e">
        <f t="shared" ca="1" si="127"/>
        <v>#REF!</v>
      </c>
      <c r="I301" s="18" t="e">
        <f ca="1">SUMPRODUCT((WEEKDAY(ROW(INDIRECT($E301&amp;":"&amp;$F301)))=données!$X$1)*1)</f>
        <v>#REF!</v>
      </c>
      <c r="J301" s="7" t="e">
        <f ca="1">SUMPRODUCT((WEEKDAY(ROW(INDIRECT($E301&amp;":"&amp;$F301)))=données!$Y$1)*1)</f>
        <v>#REF!</v>
      </c>
      <c r="K301" s="7" t="e">
        <f ca="1">SUMPRODUCT((WEEKDAY(ROW(INDIRECT($E301&amp;":"&amp;$F301)))=données!$Z$1)*1)</f>
        <v>#REF!</v>
      </c>
      <c r="L301" s="7" t="e">
        <f ca="1">SUMPRODUCT((WEEKDAY(ROW(INDIRECT($E301&amp;":"&amp;$F301)))=données!$AA$1)*1)</f>
        <v>#REF!</v>
      </c>
      <c r="M301" s="7" t="e">
        <f ca="1">SUMPRODUCT((WEEKDAY(ROW(INDIRECT($E301&amp;":"&amp;$F301)))=données!$AB$1)*1)</f>
        <v>#REF!</v>
      </c>
      <c r="N301" s="7" t="e">
        <f ca="1">SUMPRODUCT((WEEKDAY(ROW(INDIRECT($E301&amp;":"&amp;$F301)))=données!$AC$1)*1)</f>
        <v>#REF!</v>
      </c>
      <c r="O301" s="7" t="e">
        <f ca="1">SUMPRODUCT((WEEKDAY(ROW(INDIRECT($E301&amp;":"&amp;$F301)))=données!$W$1)*1)</f>
        <v>#REF!</v>
      </c>
      <c r="P301" s="7">
        <f>SUMPRODUCT((JF&gt;=E301)*(JF&lt;=F301))</f>
        <v>0</v>
      </c>
    </row>
    <row r="302" spans="5:16" x14ac:dyDescent="0.25">
      <c r="E302" s="1"/>
      <c r="F302" s="1"/>
      <c r="H302" s="7" t="e">
        <f t="shared" ca="1" si="127"/>
        <v>#REF!</v>
      </c>
      <c r="I302" s="18" t="e">
        <f ca="1">SUMPRODUCT((WEEKDAY(ROW(INDIRECT($E302&amp;":"&amp;$F302)))=données!$X$1)*1)</f>
        <v>#REF!</v>
      </c>
      <c r="J302" s="7" t="e">
        <f ca="1">SUMPRODUCT((WEEKDAY(ROW(INDIRECT($E302&amp;":"&amp;$F302)))=données!$Y$1)*1)</f>
        <v>#REF!</v>
      </c>
      <c r="K302" s="7" t="e">
        <f ca="1">SUMPRODUCT((WEEKDAY(ROW(INDIRECT($E302&amp;":"&amp;$F302)))=données!$Z$1)*1)</f>
        <v>#REF!</v>
      </c>
      <c r="L302" s="7" t="e">
        <f ca="1">SUMPRODUCT((WEEKDAY(ROW(INDIRECT($E302&amp;":"&amp;$F302)))=données!$AA$1)*1)</f>
        <v>#REF!</v>
      </c>
      <c r="M302" s="7" t="e">
        <f ca="1">SUMPRODUCT((WEEKDAY(ROW(INDIRECT($E302&amp;":"&amp;$F302)))=données!$AB$1)*1)</f>
        <v>#REF!</v>
      </c>
      <c r="N302" s="7" t="e">
        <f ca="1">SUMPRODUCT((WEEKDAY(ROW(INDIRECT($E302&amp;":"&amp;$F302)))=données!$AC$1)*1)</f>
        <v>#REF!</v>
      </c>
      <c r="O302" s="7" t="e">
        <f ca="1">SUMPRODUCT((WEEKDAY(ROW(INDIRECT($E302&amp;":"&amp;$F302)))=données!$W$1)*1)</f>
        <v>#REF!</v>
      </c>
      <c r="P302" s="7">
        <f>SUMPRODUCT((JF&gt;=E302)*(JF&lt;=F302))</f>
        <v>0</v>
      </c>
    </row>
    <row r="303" spans="5:16" x14ac:dyDescent="0.25">
      <c r="E303" s="1"/>
      <c r="F303" s="1"/>
      <c r="H303" s="7" t="e">
        <f t="shared" ca="1" si="127"/>
        <v>#REF!</v>
      </c>
      <c r="I303" s="18" t="e">
        <f ca="1">SUMPRODUCT((WEEKDAY(ROW(INDIRECT($E303&amp;":"&amp;$F303)))=données!$X$1)*1)</f>
        <v>#REF!</v>
      </c>
      <c r="J303" s="7" t="e">
        <f ca="1">SUMPRODUCT((WEEKDAY(ROW(INDIRECT($E303&amp;":"&amp;$F303)))=données!$Y$1)*1)</f>
        <v>#REF!</v>
      </c>
      <c r="K303" s="7" t="e">
        <f ca="1">SUMPRODUCT((WEEKDAY(ROW(INDIRECT($E303&amp;":"&amp;$F303)))=données!$Z$1)*1)</f>
        <v>#REF!</v>
      </c>
      <c r="L303" s="7" t="e">
        <f ca="1">SUMPRODUCT((WEEKDAY(ROW(INDIRECT($E303&amp;":"&amp;$F303)))=données!$AA$1)*1)</f>
        <v>#REF!</v>
      </c>
      <c r="M303" s="7" t="e">
        <f ca="1">SUMPRODUCT((WEEKDAY(ROW(INDIRECT($E303&amp;":"&amp;$F303)))=données!$AB$1)*1)</f>
        <v>#REF!</v>
      </c>
      <c r="N303" s="7" t="e">
        <f ca="1">SUMPRODUCT((WEEKDAY(ROW(INDIRECT($E303&amp;":"&amp;$F303)))=données!$AC$1)*1)</f>
        <v>#REF!</v>
      </c>
      <c r="O303" s="7" t="e">
        <f ca="1">SUMPRODUCT((WEEKDAY(ROW(INDIRECT($E303&amp;":"&amp;$F303)))=données!$W$1)*1)</f>
        <v>#REF!</v>
      </c>
      <c r="P303" s="7">
        <f>SUMPRODUCT((JF&gt;=E303)*(JF&lt;=F303))</f>
        <v>0</v>
      </c>
    </row>
    <row r="304" spans="5:16" x14ac:dyDescent="0.25">
      <c r="E304" s="1"/>
      <c r="F304" s="1"/>
      <c r="H304" s="7" t="e">
        <f t="shared" ca="1" si="127"/>
        <v>#REF!</v>
      </c>
      <c r="I304" s="18" t="e">
        <f ca="1">SUMPRODUCT((WEEKDAY(ROW(INDIRECT($E304&amp;":"&amp;$F304)))=données!$X$1)*1)</f>
        <v>#REF!</v>
      </c>
      <c r="J304" s="7" t="e">
        <f ca="1">SUMPRODUCT((WEEKDAY(ROW(INDIRECT($E304&amp;":"&amp;$F304)))=données!$Y$1)*1)</f>
        <v>#REF!</v>
      </c>
      <c r="K304" s="7" t="e">
        <f ca="1">SUMPRODUCT((WEEKDAY(ROW(INDIRECT($E304&amp;":"&amp;$F304)))=données!$Z$1)*1)</f>
        <v>#REF!</v>
      </c>
      <c r="L304" s="7" t="e">
        <f ca="1">SUMPRODUCT((WEEKDAY(ROW(INDIRECT($E304&amp;":"&amp;$F304)))=données!$AA$1)*1)</f>
        <v>#REF!</v>
      </c>
      <c r="M304" s="7" t="e">
        <f ca="1">SUMPRODUCT((WEEKDAY(ROW(INDIRECT($E304&amp;":"&amp;$F304)))=données!$AB$1)*1)</f>
        <v>#REF!</v>
      </c>
      <c r="N304" s="7" t="e">
        <f ca="1">SUMPRODUCT((WEEKDAY(ROW(INDIRECT($E304&amp;":"&amp;$F304)))=données!$AC$1)*1)</f>
        <v>#REF!</v>
      </c>
      <c r="O304" s="7" t="e">
        <f ca="1">SUMPRODUCT((WEEKDAY(ROW(INDIRECT($E304&amp;":"&amp;$F304)))=données!$W$1)*1)</f>
        <v>#REF!</v>
      </c>
      <c r="P304" s="7">
        <f>SUMPRODUCT((JF&gt;=E304)*(JF&lt;=F304))</f>
        <v>0</v>
      </c>
    </row>
    <row r="305" spans="5:16" x14ac:dyDescent="0.25">
      <c r="E305" s="1"/>
      <c r="F305" s="1"/>
      <c r="H305" s="7" t="e">
        <f t="shared" ca="1" si="127"/>
        <v>#REF!</v>
      </c>
      <c r="I305" s="18" t="e">
        <f ca="1">SUMPRODUCT((WEEKDAY(ROW(INDIRECT($E305&amp;":"&amp;$F305)))=données!$X$1)*1)</f>
        <v>#REF!</v>
      </c>
      <c r="J305" s="7" t="e">
        <f ca="1">SUMPRODUCT((WEEKDAY(ROW(INDIRECT($E305&amp;":"&amp;$F305)))=données!$Y$1)*1)</f>
        <v>#REF!</v>
      </c>
      <c r="K305" s="7" t="e">
        <f ca="1">SUMPRODUCT((WEEKDAY(ROW(INDIRECT($E305&amp;":"&amp;$F305)))=données!$Z$1)*1)</f>
        <v>#REF!</v>
      </c>
      <c r="L305" s="7" t="e">
        <f ca="1">SUMPRODUCT((WEEKDAY(ROW(INDIRECT($E305&amp;":"&amp;$F305)))=données!$AA$1)*1)</f>
        <v>#REF!</v>
      </c>
      <c r="M305" s="7" t="e">
        <f ca="1">SUMPRODUCT((WEEKDAY(ROW(INDIRECT($E305&amp;":"&amp;$F305)))=données!$AB$1)*1)</f>
        <v>#REF!</v>
      </c>
      <c r="N305" s="7" t="e">
        <f ca="1">SUMPRODUCT((WEEKDAY(ROW(INDIRECT($E305&amp;":"&amp;$F305)))=données!$AC$1)*1)</f>
        <v>#REF!</v>
      </c>
      <c r="O305" s="7" t="e">
        <f ca="1">SUMPRODUCT((WEEKDAY(ROW(INDIRECT($E305&amp;":"&amp;$F305)))=données!$W$1)*1)</f>
        <v>#REF!</v>
      </c>
      <c r="P305" s="7">
        <f>SUMPRODUCT((JF&gt;=E305)*(JF&lt;=F305))</f>
        <v>0</v>
      </c>
    </row>
    <row r="306" spans="5:16" x14ac:dyDescent="0.25">
      <c r="E306" s="1"/>
      <c r="F306" s="1"/>
      <c r="H306" s="7" t="e">
        <f t="shared" ca="1" si="127"/>
        <v>#REF!</v>
      </c>
      <c r="I306" s="18" t="e">
        <f ca="1">SUMPRODUCT((WEEKDAY(ROW(INDIRECT($E306&amp;":"&amp;$F306)))=données!$X$1)*1)</f>
        <v>#REF!</v>
      </c>
      <c r="J306" s="7" t="e">
        <f ca="1">SUMPRODUCT((WEEKDAY(ROW(INDIRECT($E306&amp;":"&amp;$F306)))=données!$Y$1)*1)</f>
        <v>#REF!</v>
      </c>
      <c r="K306" s="7" t="e">
        <f ca="1">SUMPRODUCT((WEEKDAY(ROW(INDIRECT($E306&amp;":"&amp;$F306)))=données!$Z$1)*1)</f>
        <v>#REF!</v>
      </c>
      <c r="L306" s="7" t="e">
        <f ca="1">SUMPRODUCT((WEEKDAY(ROW(INDIRECT($E306&amp;":"&amp;$F306)))=données!$AA$1)*1)</f>
        <v>#REF!</v>
      </c>
      <c r="M306" s="7" t="e">
        <f ca="1">SUMPRODUCT((WEEKDAY(ROW(INDIRECT($E306&amp;":"&amp;$F306)))=données!$AB$1)*1)</f>
        <v>#REF!</v>
      </c>
      <c r="N306" s="7" t="e">
        <f ca="1">SUMPRODUCT((WEEKDAY(ROW(INDIRECT($E306&amp;":"&amp;$F306)))=données!$AC$1)*1)</f>
        <v>#REF!</v>
      </c>
      <c r="O306" s="7" t="e">
        <f ca="1">SUMPRODUCT((WEEKDAY(ROW(INDIRECT($E306&amp;":"&amp;$F306)))=données!$W$1)*1)</f>
        <v>#REF!</v>
      </c>
      <c r="P306" s="7">
        <f>SUMPRODUCT((JF&gt;=E306)*(JF&lt;=F306))</f>
        <v>0</v>
      </c>
    </row>
    <row r="307" spans="5:16" x14ac:dyDescent="0.25">
      <c r="E307" s="1"/>
      <c r="F307" s="1"/>
      <c r="H307" s="7" t="e">
        <f t="shared" ca="1" si="127"/>
        <v>#REF!</v>
      </c>
      <c r="I307" s="18" t="e">
        <f ca="1">SUMPRODUCT((WEEKDAY(ROW(INDIRECT($E307&amp;":"&amp;$F307)))=données!$X$1)*1)</f>
        <v>#REF!</v>
      </c>
      <c r="J307" s="7" t="e">
        <f ca="1">SUMPRODUCT((WEEKDAY(ROW(INDIRECT($E307&amp;":"&amp;$F307)))=données!$Y$1)*1)</f>
        <v>#REF!</v>
      </c>
      <c r="K307" s="7" t="e">
        <f ca="1">SUMPRODUCT((WEEKDAY(ROW(INDIRECT($E307&amp;":"&amp;$F307)))=données!$Z$1)*1)</f>
        <v>#REF!</v>
      </c>
      <c r="L307" s="7" t="e">
        <f ca="1">SUMPRODUCT((WEEKDAY(ROW(INDIRECT($E307&amp;":"&amp;$F307)))=données!$AA$1)*1)</f>
        <v>#REF!</v>
      </c>
      <c r="M307" s="7" t="e">
        <f ca="1">SUMPRODUCT((WEEKDAY(ROW(INDIRECT($E307&amp;":"&amp;$F307)))=données!$AB$1)*1)</f>
        <v>#REF!</v>
      </c>
      <c r="N307" s="7" t="e">
        <f ca="1">SUMPRODUCT((WEEKDAY(ROW(INDIRECT($E307&amp;":"&amp;$F307)))=données!$AC$1)*1)</f>
        <v>#REF!</v>
      </c>
      <c r="O307" s="7" t="e">
        <f ca="1">SUMPRODUCT((WEEKDAY(ROW(INDIRECT($E307&amp;":"&amp;$F307)))=données!$W$1)*1)</f>
        <v>#REF!</v>
      </c>
      <c r="P307" s="7">
        <f>SUMPRODUCT((JF&gt;=E307)*(JF&lt;=F307))</f>
        <v>0</v>
      </c>
    </row>
    <row r="308" spans="5:16" x14ac:dyDescent="0.25">
      <c r="E308" s="1"/>
      <c r="F308" s="1"/>
      <c r="H308" s="7" t="e">
        <f t="shared" ca="1" si="127"/>
        <v>#REF!</v>
      </c>
      <c r="I308" s="18" t="e">
        <f ca="1">SUMPRODUCT((WEEKDAY(ROW(INDIRECT($E308&amp;":"&amp;$F308)))=données!$X$1)*1)</f>
        <v>#REF!</v>
      </c>
      <c r="J308" s="7" t="e">
        <f ca="1">SUMPRODUCT((WEEKDAY(ROW(INDIRECT($E308&amp;":"&amp;$F308)))=données!$Y$1)*1)</f>
        <v>#REF!</v>
      </c>
      <c r="K308" s="7" t="e">
        <f ca="1">SUMPRODUCT((WEEKDAY(ROW(INDIRECT($E308&amp;":"&amp;$F308)))=données!$Z$1)*1)</f>
        <v>#REF!</v>
      </c>
      <c r="L308" s="7" t="e">
        <f ca="1">SUMPRODUCT((WEEKDAY(ROW(INDIRECT($E308&amp;":"&amp;$F308)))=données!$AA$1)*1)</f>
        <v>#REF!</v>
      </c>
      <c r="M308" s="7" t="e">
        <f ca="1">SUMPRODUCT((WEEKDAY(ROW(INDIRECT($E308&amp;":"&amp;$F308)))=données!$AB$1)*1)</f>
        <v>#REF!</v>
      </c>
      <c r="N308" s="7" t="e">
        <f ca="1">SUMPRODUCT((WEEKDAY(ROW(INDIRECT($E308&amp;":"&amp;$F308)))=données!$AC$1)*1)</f>
        <v>#REF!</v>
      </c>
      <c r="O308" s="7" t="e">
        <f ca="1">SUMPRODUCT((WEEKDAY(ROW(INDIRECT($E308&amp;":"&amp;$F308)))=données!$W$1)*1)</f>
        <v>#REF!</v>
      </c>
      <c r="P308" s="7">
        <f>SUMPRODUCT((JF&gt;=E308)*(JF&lt;=F308))</f>
        <v>0</v>
      </c>
    </row>
    <row r="309" spans="5:16" x14ac:dyDescent="0.25">
      <c r="E309" s="1"/>
      <c r="F309" s="1"/>
      <c r="H309" s="7" t="e">
        <f t="shared" ca="1" si="127"/>
        <v>#REF!</v>
      </c>
      <c r="I309" s="18" t="e">
        <f ca="1">SUMPRODUCT((WEEKDAY(ROW(INDIRECT($E309&amp;":"&amp;$F309)))=données!$X$1)*1)</f>
        <v>#REF!</v>
      </c>
      <c r="J309" s="7" t="e">
        <f ca="1">SUMPRODUCT((WEEKDAY(ROW(INDIRECT($E309&amp;":"&amp;$F309)))=données!$Y$1)*1)</f>
        <v>#REF!</v>
      </c>
      <c r="K309" s="7" t="e">
        <f ca="1">SUMPRODUCT((WEEKDAY(ROW(INDIRECT($E309&amp;":"&amp;$F309)))=données!$Z$1)*1)</f>
        <v>#REF!</v>
      </c>
      <c r="L309" s="7" t="e">
        <f ca="1">SUMPRODUCT((WEEKDAY(ROW(INDIRECT($E309&amp;":"&amp;$F309)))=données!$AA$1)*1)</f>
        <v>#REF!</v>
      </c>
      <c r="M309" s="7" t="e">
        <f ca="1">SUMPRODUCT((WEEKDAY(ROW(INDIRECT($E309&amp;":"&amp;$F309)))=données!$AB$1)*1)</f>
        <v>#REF!</v>
      </c>
      <c r="N309" s="7" t="e">
        <f ca="1">SUMPRODUCT((WEEKDAY(ROW(INDIRECT($E309&amp;":"&amp;$F309)))=données!$AC$1)*1)</f>
        <v>#REF!</v>
      </c>
      <c r="O309" s="7" t="e">
        <f ca="1">SUMPRODUCT((WEEKDAY(ROW(INDIRECT($E309&amp;":"&amp;$F309)))=données!$W$1)*1)</f>
        <v>#REF!</v>
      </c>
      <c r="P309" s="7">
        <f>SUMPRODUCT((JF&gt;=E309)*(JF&lt;=F309))</f>
        <v>0</v>
      </c>
    </row>
    <row r="310" spans="5:16" x14ac:dyDescent="0.25">
      <c r="E310" s="1"/>
      <c r="F310" s="1"/>
      <c r="H310" s="7" t="e">
        <f t="shared" ca="1" si="127"/>
        <v>#REF!</v>
      </c>
      <c r="I310" s="18" t="e">
        <f ca="1">SUMPRODUCT((WEEKDAY(ROW(INDIRECT($E310&amp;":"&amp;$F310)))=données!$X$1)*1)</f>
        <v>#REF!</v>
      </c>
      <c r="J310" s="7" t="e">
        <f ca="1">SUMPRODUCT((WEEKDAY(ROW(INDIRECT($E310&amp;":"&amp;$F310)))=données!$Y$1)*1)</f>
        <v>#REF!</v>
      </c>
      <c r="K310" s="7" t="e">
        <f ca="1">SUMPRODUCT((WEEKDAY(ROW(INDIRECT($E310&amp;":"&amp;$F310)))=données!$Z$1)*1)</f>
        <v>#REF!</v>
      </c>
      <c r="L310" s="7" t="e">
        <f ca="1">SUMPRODUCT((WEEKDAY(ROW(INDIRECT($E310&amp;":"&amp;$F310)))=données!$AA$1)*1)</f>
        <v>#REF!</v>
      </c>
      <c r="M310" s="7" t="e">
        <f ca="1">SUMPRODUCT((WEEKDAY(ROW(INDIRECT($E310&amp;":"&amp;$F310)))=données!$AB$1)*1)</f>
        <v>#REF!</v>
      </c>
      <c r="N310" s="7" t="e">
        <f ca="1">SUMPRODUCT((WEEKDAY(ROW(INDIRECT($E310&amp;":"&amp;$F310)))=données!$AC$1)*1)</f>
        <v>#REF!</v>
      </c>
      <c r="O310" s="7" t="e">
        <f ca="1">SUMPRODUCT((WEEKDAY(ROW(INDIRECT($E310&amp;":"&amp;$F310)))=données!$W$1)*1)</f>
        <v>#REF!</v>
      </c>
      <c r="P310" s="7">
        <f>SUMPRODUCT((JF&gt;=E310)*(JF&lt;=F310))</f>
        <v>0</v>
      </c>
    </row>
    <row r="311" spans="5:16" x14ac:dyDescent="0.25">
      <c r="E311" s="1"/>
      <c r="F311" s="1"/>
      <c r="H311" s="7" t="e">
        <f t="shared" ca="1" si="127"/>
        <v>#REF!</v>
      </c>
      <c r="I311" s="18" t="e">
        <f ca="1">SUMPRODUCT((WEEKDAY(ROW(INDIRECT($E311&amp;":"&amp;$F311)))=données!$X$1)*1)</f>
        <v>#REF!</v>
      </c>
      <c r="J311" s="7" t="e">
        <f ca="1">SUMPRODUCT((WEEKDAY(ROW(INDIRECT($E311&amp;":"&amp;$F311)))=données!$Y$1)*1)</f>
        <v>#REF!</v>
      </c>
      <c r="K311" s="7" t="e">
        <f ca="1">SUMPRODUCT((WEEKDAY(ROW(INDIRECT($E311&amp;":"&amp;$F311)))=données!$Z$1)*1)</f>
        <v>#REF!</v>
      </c>
      <c r="L311" s="7" t="e">
        <f ca="1">SUMPRODUCT((WEEKDAY(ROW(INDIRECT($E311&amp;":"&amp;$F311)))=données!$AA$1)*1)</f>
        <v>#REF!</v>
      </c>
      <c r="M311" s="7" t="e">
        <f ca="1">SUMPRODUCT((WEEKDAY(ROW(INDIRECT($E311&amp;":"&amp;$F311)))=données!$AB$1)*1)</f>
        <v>#REF!</v>
      </c>
      <c r="N311" s="7" t="e">
        <f ca="1">SUMPRODUCT((WEEKDAY(ROW(INDIRECT($E311&amp;":"&amp;$F311)))=données!$AC$1)*1)</f>
        <v>#REF!</v>
      </c>
      <c r="O311" s="7" t="e">
        <f ca="1">SUMPRODUCT((WEEKDAY(ROW(INDIRECT($E311&amp;":"&amp;$F311)))=données!$W$1)*1)</f>
        <v>#REF!</v>
      </c>
      <c r="P311" s="7">
        <f>SUMPRODUCT((JF&gt;=E311)*(JF&lt;=F311))</f>
        <v>0</v>
      </c>
    </row>
    <row r="312" spans="5:16" x14ac:dyDescent="0.25">
      <c r="E312" s="1"/>
      <c r="F312" s="1"/>
      <c r="H312" s="7" t="e">
        <f t="shared" ca="1" si="127"/>
        <v>#REF!</v>
      </c>
      <c r="I312" s="18" t="e">
        <f ca="1">SUMPRODUCT((WEEKDAY(ROW(INDIRECT($E312&amp;":"&amp;$F312)))=données!$X$1)*1)</f>
        <v>#REF!</v>
      </c>
      <c r="J312" s="7" t="e">
        <f ca="1">SUMPRODUCT((WEEKDAY(ROW(INDIRECT($E312&amp;":"&amp;$F312)))=données!$Y$1)*1)</f>
        <v>#REF!</v>
      </c>
      <c r="K312" s="7" t="e">
        <f ca="1">SUMPRODUCT((WEEKDAY(ROW(INDIRECT($E312&amp;":"&amp;$F312)))=données!$Z$1)*1)</f>
        <v>#REF!</v>
      </c>
      <c r="L312" s="7" t="e">
        <f ca="1">SUMPRODUCT((WEEKDAY(ROW(INDIRECT($E312&amp;":"&amp;$F312)))=données!$AA$1)*1)</f>
        <v>#REF!</v>
      </c>
      <c r="M312" s="7" t="e">
        <f ca="1">SUMPRODUCT((WEEKDAY(ROW(INDIRECT($E312&amp;":"&amp;$F312)))=données!$AB$1)*1)</f>
        <v>#REF!</v>
      </c>
      <c r="N312" s="7" t="e">
        <f ca="1">SUMPRODUCT((WEEKDAY(ROW(INDIRECT($E312&amp;":"&amp;$F312)))=données!$AC$1)*1)</f>
        <v>#REF!</v>
      </c>
      <c r="O312" s="7" t="e">
        <f ca="1">SUMPRODUCT((WEEKDAY(ROW(INDIRECT($E312&amp;":"&amp;$F312)))=données!$W$1)*1)</f>
        <v>#REF!</v>
      </c>
      <c r="P312" s="7">
        <f>SUMPRODUCT((JF&gt;=E312)*(JF&lt;=F312))</f>
        <v>0</v>
      </c>
    </row>
    <row r="313" spans="5:16" x14ac:dyDescent="0.25">
      <c r="E313" s="1"/>
      <c r="F313" s="1"/>
      <c r="H313" s="7" t="e">
        <f t="shared" ca="1" si="127"/>
        <v>#REF!</v>
      </c>
      <c r="I313" s="18" t="e">
        <f ca="1">SUMPRODUCT((WEEKDAY(ROW(INDIRECT($E313&amp;":"&amp;$F313)))=données!$X$1)*1)</f>
        <v>#REF!</v>
      </c>
      <c r="J313" s="7" t="e">
        <f ca="1">SUMPRODUCT((WEEKDAY(ROW(INDIRECT($E313&amp;":"&amp;$F313)))=données!$Y$1)*1)</f>
        <v>#REF!</v>
      </c>
      <c r="K313" s="7" t="e">
        <f ca="1">SUMPRODUCT((WEEKDAY(ROW(INDIRECT($E313&amp;":"&amp;$F313)))=données!$Z$1)*1)</f>
        <v>#REF!</v>
      </c>
      <c r="L313" s="7" t="e">
        <f ca="1">SUMPRODUCT((WEEKDAY(ROW(INDIRECT($E313&amp;":"&amp;$F313)))=données!$AA$1)*1)</f>
        <v>#REF!</v>
      </c>
      <c r="M313" s="7" t="e">
        <f ca="1">SUMPRODUCT((WEEKDAY(ROW(INDIRECT($E313&amp;":"&amp;$F313)))=données!$AB$1)*1)</f>
        <v>#REF!</v>
      </c>
      <c r="N313" s="7" t="e">
        <f ca="1">SUMPRODUCT((WEEKDAY(ROW(INDIRECT($E313&amp;":"&amp;$F313)))=données!$AC$1)*1)</f>
        <v>#REF!</v>
      </c>
      <c r="O313" s="7" t="e">
        <f ca="1">SUMPRODUCT((WEEKDAY(ROW(INDIRECT($E313&amp;":"&amp;$F313)))=données!$W$1)*1)</f>
        <v>#REF!</v>
      </c>
      <c r="P313" s="7">
        <f>SUMPRODUCT((JF&gt;=E313)*(JF&lt;=F313))</f>
        <v>0</v>
      </c>
    </row>
    <row r="314" spans="5:16" x14ac:dyDescent="0.25">
      <c r="E314" s="1"/>
      <c r="F314" s="1"/>
      <c r="H314" s="7" t="e">
        <f t="shared" ca="1" si="127"/>
        <v>#REF!</v>
      </c>
      <c r="I314" s="18" t="e">
        <f ca="1">SUMPRODUCT((WEEKDAY(ROW(INDIRECT($E314&amp;":"&amp;$F314)))=données!$X$1)*1)</f>
        <v>#REF!</v>
      </c>
      <c r="J314" s="7" t="e">
        <f ca="1">SUMPRODUCT((WEEKDAY(ROW(INDIRECT($E314&amp;":"&amp;$F314)))=données!$Y$1)*1)</f>
        <v>#REF!</v>
      </c>
      <c r="K314" s="7" t="e">
        <f ca="1">SUMPRODUCT((WEEKDAY(ROW(INDIRECT($E314&amp;":"&amp;$F314)))=données!$Z$1)*1)</f>
        <v>#REF!</v>
      </c>
      <c r="L314" s="7" t="e">
        <f ca="1">SUMPRODUCT((WEEKDAY(ROW(INDIRECT($E314&amp;":"&amp;$F314)))=données!$AA$1)*1)</f>
        <v>#REF!</v>
      </c>
      <c r="M314" s="7" t="e">
        <f ca="1">SUMPRODUCT((WEEKDAY(ROW(INDIRECT($E314&amp;":"&amp;$F314)))=données!$AB$1)*1)</f>
        <v>#REF!</v>
      </c>
      <c r="N314" s="7" t="e">
        <f ca="1">SUMPRODUCT((WEEKDAY(ROW(INDIRECT($E314&amp;":"&amp;$F314)))=données!$AC$1)*1)</f>
        <v>#REF!</v>
      </c>
      <c r="O314" s="7" t="e">
        <f ca="1">SUMPRODUCT((WEEKDAY(ROW(INDIRECT($E314&amp;":"&amp;$F314)))=données!$W$1)*1)</f>
        <v>#REF!</v>
      </c>
      <c r="P314" s="7">
        <f>SUMPRODUCT((JF&gt;=E314)*(JF&lt;=F314))</f>
        <v>0</v>
      </c>
    </row>
    <row r="315" spans="5:16" x14ac:dyDescent="0.25">
      <c r="E315" s="1"/>
      <c r="F315" s="1"/>
      <c r="H315" s="7" t="e">
        <f t="shared" ca="1" si="127"/>
        <v>#REF!</v>
      </c>
      <c r="I315" s="18" t="e">
        <f ca="1">SUMPRODUCT((WEEKDAY(ROW(INDIRECT($E315&amp;":"&amp;$F315)))=données!$X$1)*1)</f>
        <v>#REF!</v>
      </c>
      <c r="J315" s="7" t="e">
        <f ca="1">SUMPRODUCT((WEEKDAY(ROW(INDIRECT($E315&amp;":"&amp;$F315)))=données!$Y$1)*1)</f>
        <v>#REF!</v>
      </c>
      <c r="K315" s="7" t="e">
        <f ca="1">SUMPRODUCT((WEEKDAY(ROW(INDIRECT($E315&amp;":"&amp;$F315)))=données!$Z$1)*1)</f>
        <v>#REF!</v>
      </c>
      <c r="L315" s="7" t="e">
        <f ca="1">SUMPRODUCT((WEEKDAY(ROW(INDIRECT($E315&amp;":"&amp;$F315)))=données!$AA$1)*1)</f>
        <v>#REF!</v>
      </c>
      <c r="M315" s="7" t="e">
        <f ca="1">SUMPRODUCT((WEEKDAY(ROW(INDIRECT($E315&amp;":"&amp;$F315)))=données!$AB$1)*1)</f>
        <v>#REF!</v>
      </c>
      <c r="N315" s="7" t="e">
        <f ca="1">SUMPRODUCT((WEEKDAY(ROW(INDIRECT($E315&amp;":"&amp;$F315)))=données!$AC$1)*1)</f>
        <v>#REF!</v>
      </c>
      <c r="O315" s="7" t="e">
        <f ca="1">SUMPRODUCT((WEEKDAY(ROW(INDIRECT($E315&amp;":"&amp;$F315)))=données!$W$1)*1)</f>
        <v>#REF!</v>
      </c>
      <c r="P315" s="7">
        <f>SUMPRODUCT((JF&gt;=E315)*(JF&lt;=F315))</f>
        <v>0</v>
      </c>
    </row>
    <row r="316" spans="5:16" x14ac:dyDescent="0.25">
      <c r="E316" s="1"/>
      <c r="F316" s="1"/>
      <c r="H316" s="7" t="e">
        <f t="shared" ca="1" si="127"/>
        <v>#REF!</v>
      </c>
      <c r="I316" s="18" t="e">
        <f ca="1">SUMPRODUCT((WEEKDAY(ROW(INDIRECT($E316&amp;":"&amp;$F316)))=données!$X$1)*1)</f>
        <v>#REF!</v>
      </c>
      <c r="J316" s="7" t="e">
        <f ca="1">SUMPRODUCT((WEEKDAY(ROW(INDIRECT($E316&amp;":"&amp;$F316)))=données!$Y$1)*1)</f>
        <v>#REF!</v>
      </c>
      <c r="K316" s="7" t="e">
        <f ca="1">SUMPRODUCT((WEEKDAY(ROW(INDIRECT($E316&amp;":"&amp;$F316)))=données!$Z$1)*1)</f>
        <v>#REF!</v>
      </c>
      <c r="L316" s="7" t="e">
        <f ca="1">SUMPRODUCT((WEEKDAY(ROW(INDIRECT($E316&amp;":"&amp;$F316)))=données!$AA$1)*1)</f>
        <v>#REF!</v>
      </c>
      <c r="M316" s="7" t="e">
        <f ca="1">SUMPRODUCT((WEEKDAY(ROW(INDIRECT($E316&amp;":"&amp;$F316)))=données!$AB$1)*1)</f>
        <v>#REF!</v>
      </c>
      <c r="N316" s="7" t="e">
        <f ca="1">SUMPRODUCT((WEEKDAY(ROW(INDIRECT($E316&amp;":"&amp;$F316)))=données!$AC$1)*1)</f>
        <v>#REF!</v>
      </c>
      <c r="O316" s="7" t="e">
        <f ca="1">SUMPRODUCT((WEEKDAY(ROW(INDIRECT($E316&amp;":"&amp;$F316)))=données!$W$1)*1)</f>
        <v>#REF!</v>
      </c>
      <c r="P316" s="7">
        <f>SUMPRODUCT((JF&gt;=E316)*(JF&lt;=F316))</f>
        <v>0</v>
      </c>
    </row>
    <row r="317" spans="5:16" x14ac:dyDescent="0.25">
      <c r="E317" s="1"/>
      <c r="F317" s="1"/>
      <c r="H317" s="7" t="e">
        <f t="shared" ca="1" si="127"/>
        <v>#REF!</v>
      </c>
      <c r="I317" s="18" t="e">
        <f ca="1">SUMPRODUCT((WEEKDAY(ROW(INDIRECT($E317&amp;":"&amp;$F317)))=données!$X$1)*1)</f>
        <v>#REF!</v>
      </c>
      <c r="J317" s="7" t="e">
        <f ca="1">SUMPRODUCT((WEEKDAY(ROW(INDIRECT($E317&amp;":"&amp;$F317)))=données!$Y$1)*1)</f>
        <v>#REF!</v>
      </c>
      <c r="K317" s="7" t="e">
        <f ca="1">SUMPRODUCT((WEEKDAY(ROW(INDIRECT($E317&amp;":"&amp;$F317)))=données!$Z$1)*1)</f>
        <v>#REF!</v>
      </c>
      <c r="L317" s="7" t="e">
        <f ca="1">SUMPRODUCT((WEEKDAY(ROW(INDIRECT($E317&amp;":"&amp;$F317)))=données!$AA$1)*1)</f>
        <v>#REF!</v>
      </c>
      <c r="M317" s="7" t="e">
        <f ca="1">SUMPRODUCT((WEEKDAY(ROW(INDIRECT($E317&amp;":"&amp;$F317)))=données!$AB$1)*1)</f>
        <v>#REF!</v>
      </c>
      <c r="N317" s="7" t="e">
        <f ca="1">SUMPRODUCT((WEEKDAY(ROW(INDIRECT($E317&amp;":"&amp;$F317)))=données!$AC$1)*1)</f>
        <v>#REF!</v>
      </c>
      <c r="O317" s="7" t="e">
        <f ca="1">SUMPRODUCT((WEEKDAY(ROW(INDIRECT($E317&amp;":"&amp;$F317)))=données!$W$1)*1)</f>
        <v>#REF!</v>
      </c>
      <c r="P317" s="7">
        <f>SUMPRODUCT((JF&gt;=E317)*(JF&lt;=F317))</f>
        <v>0</v>
      </c>
    </row>
    <row r="318" spans="5:16" x14ac:dyDescent="0.25">
      <c r="E318" s="1"/>
      <c r="F318" s="1"/>
      <c r="H318" s="7" t="e">
        <f t="shared" ca="1" si="127"/>
        <v>#REF!</v>
      </c>
      <c r="I318" s="18" t="e">
        <f ca="1">SUMPRODUCT((WEEKDAY(ROW(INDIRECT($E318&amp;":"&amp;$F318)))=données!$X$1)*1)</f>
        <v>#REF!</v>
      </c>
      <c r="J318" s="7" t="e">
        <f ca="1">SUMPRODUCT((WEEKDAY(ROW(INDIRECT($E318&amp;":"&amp;$F318)))=données!$Y$1)*1)</f>
        <v>#REF!</v>
      </c>
      <c r="K318" s="7" t="e">
        <f ca="1">SUMPRODUCT((WEEKDAY(ROW(INDIRECT($E318&amp;":"&amp;$F318)))=données!$Z$1)*1)</f>
        <v>#REF!</v>
      </c>
      <c r="L318" s="7" t="e">
        <f ca="1">SUMPRODUCT((WEEKDAY(ROW(INDIRECT($E318&amp;":"&amp;$F318)))=données!$AA$1)*1)</f>
        <v>#REF!</v>
      </c>
      <c r="M318" s="7" t="e">
        <f ca="1">SUMPRODUCT((WEEKDAY(ROW(INDIRECT($E318&amp;":"&amp;$F318)))=données!$AB$1)*1)</f>
        <v>#REF!</v>
      </c>
      <c r="N318" s="7" t="e">
        <f ca="1">SUMPRODUCT((WEEKDAY(ROW(INDIRECT($E318&amp;":"&amp;$F318)))=données!$AC$1)*1)</f>
        <v>#REF!</v>
      </c>
      <c r="O318" s="7" t="e">
        <f ca="1">SUMPRODUCT((WEEKDAY(ROW(INDIRECT($E318&amp;":"&amp;$F318)))=données!$W$1)*1)</f>
        <v>#REF!</v>
      </c>
      <c r="P318" s="7">
        <f>SUMPRODUCT((JF&gt;=E318)*(JF&lt;=F318))</f>
        <v>0</v>
      </c>
    </row>
    <row r="319" spans="5:16" x14ac:dyDescent="0.25">
      <c r="E319" s="1"/>
      <c r="F319" s="1"/>
      <c r="H319" s="7" t="e">
        <f t="shared" ca="1" si="127"/>
        <v>#REF!</v>
      </c>
      <c r="I319" s="18" t="e">
        <f ca="1">SUMPRODUCT((WEEKDAY(ROW(INDIRECT($E319&amp;":"&amp;$F319)))=données!$X$1)*1)</f>
        <v>#REF!</v>
      </c>
      <c r="J319" s="7" t="e">
        <f ca="1">SUMPRODUCT((WEEKDAY(ROW(INDIRECT($E319&amp;":"&amp;$F319)))=données!$Y$1)*1)</f>
        <v>#REF!</v>
      </c>
      <c r="K319" s="7" t="e">
        <f ca="1">SUMPRODUCT((WEEKDAY(ROW(INDIRECT($E319&amp;":"&amp;$F319)))=données!$Z$1)*1)</f>
        <v>#REF!</v>
      </c>
      <c r="L319" s="7" t="e">
        <f ca="1">SUMPRODUCT((WEEKDAY(ROW(INDIRECT($E319&amp;":"&amp;$F319)))=données!$AA$1)*1)</f>
        <v>#REF!</v>
      </c>
      <c r="M319" s="7" t="e">
        <f ca="1">SUMPRODUCT((WEEKDAY(ROW(INDIRECT($E319&amp;":"&amp;$F319)))=données!$AB$1)*1)</f>
        <v>#REF!</v>
      </c>
      <c r="N319" s="7" t="e">
        <f ca="1">SUMPRODUCT((WEEKDAY(ROW(INDIRECT($E319&amp;":"&amp;$F319)))=données!$AC$1)*1)</f>
        <v>#REF!</v>
      </c>
      <c r="O319" s="7" t="e">
        <f ca="1">SUMPRODUCT((WEEKDAY(ROW(INDIRECT($E319&amp;":"&amp;$F319)))=données!$W$1)*1)</f>
        <v>#REF!</v>
      </c>
      <c r="P319" s="7">
        <f>SUMPRODUCT((JF&gt;=E319)*(JF&lt;=F319))</f>
        <v>0</v>
      </c>
    </row>
    <row r="320" spans="5:16" x14ac:dyDescent="0.25">
      <c r="E320" s="1"/>
      <c r="F320" s="1"/>
      <c r="H320" s="7" t="e">
        <f t="shared" ca="1" si="127"/>
        <v>#REF!</v>
      </c>
      <c r="I320" s="18" t="e">
        <f ca="1">SUMPRODUCT((WEEKDAY(ROW(INDIRECT($E320&amp;":"&amp;$F320)))=données!$X$1)*1)</f>
        <v>#REF!</v>
      </c>
      <c r="J320" s="7" t="e">
        <f ca="1">SUMPRODUCT((WEEKDAY(ROW(INDIRECT($E320&amp;":"&amp;$F320)))=données!$Y$1)*1)</f>
        <v>#REF!</v>
      </c>
      <c r="K320" s="7" t="e">
        <f ca="1">SUMPRODUCT((WEEKDAY(ROW(INDIRECT($E320&amp;":"&amp;$F320)))=données!$Z$1)*1)</f>
        <v>#REF!</v>
      </c>
      <c r="L320" s="7" t="e">
        <f ca="1">SUMPRODUCT((WEEKDAY(ROW(INDIRECT($E320&amp;":"&amp;$F320)))=données!$AA$1)*1)</f>
        <v>#REF!</v>
      </c>
      <c r="M320" s="7" t="e">
        <f ca="1">SUMPRODUCT((WEEKDAY(ROW(INDIRECT($E320&amp;":"&amp;$F320)))=données!$AB$1)*1)</f>
        <v>#REF!</v>
      </c>
      <c r="N320" s="7" t="e">
        <f ca="1">SUMPRODUCT((WEEKDAY(ROW(INDIRECT($E320&amp;":"&amp;$F320)))=données!$AC$1)*1)</f>
        <v>#REF!</v>
      </c>
      <c r="O320" s="7" t="e">
        <f ca="1">SUMPRODUCT((WEEKDAY(ROW(INDIRECT($E320&amp;":"&amp;$F320)))=données!$W$1)*1)</f>
        <v>#REF!</v>
      </c>
      <c r="P320" s="7">
        <f>SUMPRODUCT((JF&gt;=E320)*(JF&lt;=F320))</f>
        <v>0</v>
      </c>
    </row>
    <row r="321" spans="5:16" x14ac:dyDescent="0.25">
      <c r="E321" s="1"/>
      <c r="F321" s="1"/>
      <c r="H321" s="7" t="e">
        <f t="shared" ca="1" si="127"/>
        <v>#REF!</v>
      </c>
      <c r="I321" s="18" t="e">
        <f ca="1">SUMPRODUCT((WEEKDAY(ROW(INDIRECT($E321&amp;":"&amp;$F321)))=données!$X$1)*1)</f>
        <v>#REF!</v>
      </c>
      <c r="J321" s="7" t="e">
        <f ca="1">SUMPRODUCT((WEEKDAY(ROW(INDIRECT($E321&amp;":"&amp;$F321)))=données!$Y$1)*1)</f>
        <v>#REF!</v>
      </c>
      <c r="K321" s="7" t="e">
        <f ca="1">SUMPRODUCT((WEEKDAY(ROW(INDIRECT($E321&amp;":"&amp;$F321)))=données!$Z$1)*1)</f>
        <v>#REF!</v>
      </c>
      <c r="L321" s="7" t="e">
        <f ca="1">SUMPRODUCT((WEEKDAY(ROW(INDIRECT($E321&amp;":"&amp;$F321)))=données!$AA$1)*1)</f>
        <v>#REF!</v>
      </c>
      <c r="M321" s="7" t="e">
        <f ca="1">SUMPRODUCT((WEEKDAY(ROW(INDIRECT($E321&amp;":"&amp;$F321)))=données!$AB$1)*1)</f>
        <v>#REF!</v>
      </c>
      <c r="N321" s="7" t="e">
        <f ca="1">SUMPRODUCT((WEEKDAY(ROW(INDIRECT($E321&amp;":"&amp;$F321)))=données!$AC$1)*1)</f>
        <v>#REF!</v>
      </c>
      <c r="O321" s="7" t="e">
        <f ca="1">SUMPRODUCT((WEEKDAY(ROW(INDIRECT($E321&amp;":"&amp;$F321)))=données!$W$1)*1)</f>
        <v>#REF!</v>
      </c>
      <c r="P321" s="7">
        <f>SUMPRODUCT((JF&gt;=E321)*(JF&lt;=F321))</f>
        <v>0</v>
      </c>
    </row>
    <row r="322" spans="5:16" x14ac:dyDescent="0.25">
      <c r="E322" s="1"/>
      <c r="F322" s="1"/>
      <c r="H322" s="7" t="e">
        <f t="shared" ca="1" si="127"/>
        <v>#REF!</v>
      </c>
      <c r="I322" s="18" t="e">
        <f ca="1">SUMPRODUCT((WEEKDAY(ROW(INDIRECT($E322&amp;":"&amp;$F322)))=données!$X$1)*1)</f>
        <v>#REF!</v>
      </c>
      <c r="J322" s="7" t="e">
        <f ca="1">SUMPRODUCT((WEEKDAY(ROW(INDIRECT($E322&amp;":"&amp;$F322)))=données!$Y$1)*1)</f>
        <v>#REF!</v>
      </c>
      <c r="K322" s="7" t="e">
        <f ca="1">SUMPRODUCT((WEEKDAY(ROW(INDIRECT($E322&amp;":"&amp;$F322)))=données!$Z$1)*1)</f>
        <v>#REF!</v>
      </c>
      <c r="L322" s="7" t="e">
        <f ca="1">SUMPRODUCT((WEEKDAY(ROW(INDIRECT($E322&amp;":"&amp;$F322)))=données!$AA$1)*1)</f>
        <v>#REF!</v>
      </c>
      <c r="M322" s="7" t="e">
        <f ca="1">SUMPRODUCT((WEEKDAY(ROW(INDIRECT($E322&amp;":"&amp;$F322)))=données!$AB$1)*1)</f>
        <v>#REF!</v>
      </c>
      <c r="N322" s="7" t="e">
        <f ca="1">SUMPRODUCT((WEEKDAY(ROW(INDIRECT($E322&amp;":"&amp;$F322)))=données!$AC$1)*1)</f>
        <v>#REF!</v>
      </c>
      <c r="O322" s="7" t="e">
        <f ca="1">SUMPRODUCT((WEEKDAY(ROW(INDIRECT($E322&amp;":"&amp;$F322)))=données!$W$1)*1)</f>
        <v>#REF!</v>
      </c>
      <c r="P322" s="7">
        <f>SUMPRODUCT((JF&gt;=E322)*(JF&lt;=F322))</f>
        <v>0</v>
      </c>
    </row>
    <row r="323" spans="5:16" x14ac:dyDescent="0.25">
      <c r="E323" s="1"/>
      <c r="F323" s="1"/>
      <c r="H323" s="7" t="e">
        <f t="shared" ca="1" si="127"/>
        <v>#REF!</v>
      </c>
      <c r="I323" s="18" t="e">
        <f ca="1">SUMPRODUCT((WEEKDAY(ROW(INDIRECT($E323&amp;":"&amp;$F323)))=données!$X$1)*1)</f>
        <v>#REF!</v>
      </c>
      <c r="J323" s="7" t="e">
        <f ca="1">SUMPRODUCT((WEEKDAY(ROW(INDIRECT($E323&amp;":"&amp;$F323)))=données!$Y$1)*1)</f>
        <v>#REF!</v>
      </c>
      <c r="K323" s="7" t="e">
        <f ca="1">SUMPRODUCT((WEEKDAY(ROW(INDIRECT($E323&amp;":"&amp;$F323)))=données!$Z$1)*1)</f>
        <v>#REF!</v>
      </c>
      <c r="L323" s="7" t="e">
        <f ca="1">SUMPRODUCT((WEEKDAY(ROW(INDIRECT($E323&amp;":"&amp;$F323)))=données!$AA$1)*1)</f>
        <v>#REF!</v>
      </c>
      <c r="M323" s="7" t="e">
        <f ca="1">SUMPRODUCT((WEEKDAY(ROW(INDIRECT($E323&amp;":"&amp;$F323)))=données!$AB$1)*1)</f>
        <v>#REF!</v>
      </c>
      <c r="N323" s="7" t="e">
        <f ca="1">SUMPRODUCT((WEEKDAY(ROW(INDIRECT($E323&amp;":"&amp;$F323)))=données!$AC$1)*1)</f>
        <v>#REF!</v>
      </c>
      <c r="O323" s="7" t="e">
        <f ca="1">SUMPRODUCT((WEEKDAY(ROW(INDIRECT($E323&amp;":"&amp;$F323)))=données!$W$1)*1)</f>
        <v>#REF!</v>
      </c>
      <c r="P323" s="7">
        <f>SUMPRODUCT((JF&gt;=E323)*(JF&lt;=F323))</f>
        <v>0</v>
      </c>
    </row>
    <row r="324" spans="5:16" x14ac:dyDescent="0.25">
      <c r="E324" s="1"/>
      <c r="F324" s="1"/>
      <c r="H324" s="7" t="e">
        <f t="shared" ca="1" si="127"/>
        <v>#REF!</v>
      </c>
      <c r="I324" s="18" t="e">
        <f ca="1">SUMPRODUCT((WEEKDAY(ROW(INDIRECT($E324&amp;":"&amp;$F324)))=données!$X$1)*1)</f>
        <v>#REF!</v>
      </c>
      <c r="J324" s="7" t="e">
        <f ca="1">SUMPRODUCT((WEEKDAY(ROW(INDIRECT($E324&amp;":"&amp;$F324)))=données!$Y$1)*1)</f>
        <v>#REF!</v>
      </c>
      <c r="K324" s="7" t="e">
        <f ca="1">SUMPRODUCT((WEEKDAY(ROW(INDIRECT($E324&amp;":"&amp;$F324)))=données!$Z$1)*1)</f>
        <v>#REF!</v>
      </c>
      <c r="L324" s="7" t="e">
        <f ca="1">SUMPRODUCT((WEEKDAY(ROW(INDIRECT($E324&amp;":"&amp;$F324)))=données!$AA$1)*1)</f>
        <v>#REF!</v>
      </c>
      <c r="M324" s="7" t="e">
        <f ca="1">SUMPRODUCT((WEEKDAY(ROW(INDIRECT($E324&amp;":"&amp;$F324)))=données!$AB$1)*1)</f>
        <v>#REF!</v>
      </c>
      <c r="N324" s="7" t="e">
        <f ca="1">SUMPRODUCT((WEEKDAY(ROW(INDIRECT($E324&amp;":"&amp;$F324)))=données!$AC$1)*1)</f>
        <v>#REF!</v>
      </c>
      <c r="O324" s="7" t="e">
        <f ca="1">SUMPRODUCT((WEEKDAY(ROW(INDIRECT($E324&amp;":"&amp;$F324)))=données!$W$1)*1)</f>
        <v>#REF!</v>
      </c>
      <c r="P324" s="7">
        <f>SUMPRODUCT((JF&gt;=E324)*(JF&lt;=F324))</f>
        <v>0</v>
      </c>
    </row>
    <row r="325" spans="5:16" x14ac:dyDescent="0.25">
      <c r="E325" s="1"/>
      <c r="F325" s="1"/>
      <c r="H325" s="7" t="e">
        <f t="shared" ca="1" si="127"/>
        <v>#REF!</v>
      </c>
      <c r="I325" s="18" t="e">
        <f ca="1">SUMPRODUCT((WEEKDAY(ROW(INDIRECT($E325&amp;":"&amp;$F325)))=données!$X$1)*1)</f>
        <v>#REF!</v>
      </c>
      <c r="J325" s="7" t="e">
        <f ca="1">SUMPRODUCT((WEEKDAY(ROW(INDIRECT($E325&amp;":"&amp;$F325)))=données!$Y$1)*1)</f>
        <v>#REF!</v>
      </c>
      <c r="K325" s="7" t="e">
        <f ca="1">SUMPRODUCT((WEEKDAY(ROW(INDIRECT($E325&amp;":"&amp;$F325)))=données!$Z$1)*1)</f>
        <v>#REF!</v>
      </c>
      <c r="L325" s="7" t="e">
        <f ca="1">SUMPRODUCT((WEEKDAY(ROW(INDIRECT($E325&amp;":"&amp;$F325)))=données!$AA$1)*1)</f>
        <v>#REF!</v>
      </c>
      <c r="M325" s="7" t="e">
        <f ca="1">SUMPRODUCT((WEEKDAY(ROW(INDIRECT($E325&amp;":"&amp;$F325)))=données!$AB$1)*1)</f>
        <v>#REF!</v>
      </c>
      <c r="N325" s="7" t="e">
        <f ca="1">SUMPRODUCT((WEEKDAY(ROW(INDIRECT($E325&amp;":"&amp;$F325)))=données!$AC$1)*1)</f>
        <v>#REF!</v>
      </c>
      <c r="O325" s="7" t="e">
        <f ca="1">SUMPRODUCT((WEEKDAY(ROW(INDIRECT($E325&amp;":"&amp;$F325)))=données!$W$1)*1)</f>
        <v>#REF!</v>
      </c>
      <c r="P325" s="7">
        <f>SUMPRODUCT((JF&gt;=E325)*(JF&lt;=F325))</f>
        <v>0</v>
      </c>
    </row>
    <row r="326" spans="5:16" x14ac:dyDescent="0.25">
      <c r="E326" s="1"/>
      <c r="F326" s="1"/>
      <c r="H326" s="7" t="e">
        <f t="shared" ca="1" si="127"/>
        <v>#REF!</v>
      </c>
      <c r="I326" s="18" t="e">
        <f ca="1">SUMPRODUCT((WEEKDAY(ROW(INDIRECT($E326&amp;":"&amp;$F326)))=données!$X$1)*1)</f>
        <v>#REF!</v>
      </c>
      <c r="J326" s="7" t="e">
        <f ca="1">SUMPRODUCT((WEEKDAY(ROW(INDIRECT($E326&amp;":"&amp;$F326)))=données!$Y$1)*1)</f>
        <v>#REF!</v>
      </c>
      <c r="K326" s="7" t="e">
        <f ca="1">SUMPRODUCT((WEEKDAY(ROW(INDIRECT($E326&amp;":"&amp;$F326)))=données!$Z$1)*1)</f>
        <v>#REF!</v>
      </c>
      <c r="L326" s="7" t="e">
        <f ca="1">SUMPRODUCT((WEEKDAY(ROW(INDIRECT($E326&amp;":"&amp;$F326)))=données!$AA$1)*1)</f>
        <v>#REF!</v>
      </c>
      <c r="M326" s="7" t="e">
        <f ca="1">SUMPRODUCT((WEEKDAY(ROW(INDIRECT($E326&amp;":"&amp;$F326)))=données!$AB$1)*1)</f>
        <v>#REF!</v>
      </c>
      <c r="N326" s="7" t="e">
        <f ca="1">SUMPRODUCT((WEEKDAY(ROW(INDIRECT($E326&amp;":"&amp;$F326)))=données!$AC$1)*1)</f>
        <v>#REF!</v>
      </c>
      <c r="O326" s="7" t="e">
        <f ca="1">SUMPRODUCT((WEEKDAY(ROW(INDIRECT($E326&amp;":"&amp;$F326)))=données!$W$1)*1)</f>
        <v>#REF!</v>
      </c>
      <c r="P326" s="7">
        <f>SUMPRODUCT((JF&gt;=E326)*(JF&lt;=F326))</f>
        <v>0</v>
      </c>
    </row>
    <row r="327" spans="5:16" x14ac:dyDescent="0.25">
      <c r="E327" s="1"/>
      <c r="F327" s="1"/>
      <c r="H327" s="7" t="e">
        <f t="shared" ca="1" si="127"/>
        <v>#REF!</v>
      </c>
      <c r="I327" s="18" t="e">
        <f ca="1">SUMPRODUCT((WEEKDAY(ROW(INDIRECT($E327&amp;":"&amp;$F327)))=données!$X$1)*1)</f>
        <v>#REF!</v>
      </c>
      <c r="J327" s="7" t="e">
        <f ca="1">SUMPRODUCT((WEEKDAY(ROW(INDIRECT($E327&amp;":"&amp;$F327)))=données!$Y$1)*1)</f>
        <v>#REF!</v>
      </c>
      <c r="K327" s="7" t="e">
        <f ca="1">SUMPRODUCT((WEEKDAY(ROW(INDIRECT($E327&amp;":"&amp;$F327)))=données!$Z$1)*1)</f>
        <v>#REF!</v>
      </c>
      <c r="L327" s="7" t="e">
        <f ca="1">SUMPRODUCT((WEEKDAY(ROW(INDIRECT($E327&amp;":"&amp;$F327)))=données!$AA$1)*1)</f>
        <v>#REF!</v>
      </c>
      <c r="M327" s="7" t="e">
        <f ca="1">SUMPRODUCT((WEEKDAY(ROW(INDIRECT($E327&amp;":"&amp;$F327)))=données!$AB$1)*1)</f>
        <v>#REF!</v>
      </c>
      <c r="N327" s="7" t="e">
        <f ca="1">SUMPRODUCT((WEEKDAY(ROW(INDIRECT($E327&amp;":"&amp;$F327)))=données!$AC$1)*1)</f>
        <v>#REF!</v>
      </c>
      <c r="O327" s="7" t="e">
        <f ca="1">SUMPRODUCT((WEEKDAY(ROW(INDIRECT($E327&amp;":"&amp;$F327)))=données!$W$1)*1)</f>
        <v>#REF!</v>
      </c>
      <c r="P327" s="7">
        <f>SUMPRODUCT((JF&gt;=E327)*(JF&lt;=F327))</f>
        <v>0</v>
      </c>
    </row>
    <row r="328" spans="5:16" x14ac:dyDescent="0.25">
      <c r="E328" s="1"/>
      <c r="F328" s="1"/>
      <c r="H328" s="7" t="e">
        <f t="shared" ca="1" si="127"/>
        <v>#REF!</v>
      </c>
      <c r="I328" s="18" t="e">
        <f ca="1">SUMPRODUCT((WEEKDAY(ROW(INDIRECT($E328&amp;":"&amp;$F328)))=données!$X$1)*1)</f>
        <v>#REF!</v>
      </c>
      <c r="J328" s="7" t="e">
        <f ca="1">SUMPRODUCT((WEEKDAY(ROW(INDIRECT($E328&amp;":"&amp;$F328)))=données!$Y$1)*1)</f>
        <v>#REF!</v>
      </c>
      <c r="K328" s="7" t="e">
        <f ca="1">SUMPRODUCT((WEEKDAY(ROW(INDIRECT($E328&amp;":"&amp;$F328)))=données!$Z$1)*1)</f>
        <v>#REF!</v>
      </c>
      <c r="L328" s="7" t="e">
        <f ca="1">SUMPRODUCT((WEEKDAY(ROW(INDIRECT($E328&amp;":"&amp;$F328)))=données!$AA$1)*1)</f>
        <v>#REF!</v>
      </c>
      <c r="M328" s="7" t="e">
        <f ca="1">SUMPRODUCT((WEEKDAY(ROW(INDIRECT($E328&amp;":"&amp;$F328)))=données!$AB$1)*1)</f>
        <v>#REF!</v>
      </c>
      <c r="N328" s="7" t="e">
        <f ca="1">SUMPRODUCT((WEEKDAY(ROW(INDIRECT($E328&amp;":"&amp;$F328)))=données!$AC$1)*1)</f>
        <v>#REF!</v>
      </c>
      <c r="O328" s="7" t="e">
        <f ca="1">SUMPRODUCT((WEEKDAY(ROW(INDIRECT($E328&amp;":"&amp;$F328)))=données!$W$1)*1)</f>
        <v>#REF!</v>
      </c>
      <c r="P328" s="7">
        <f>SUMPRODUCT((JF&gt;=E328)*(JF&lt;=F328))</f>
        <v>0</v>
      </c>
    </row>
    <row r="329" spans="5:16" x14ac:dyDescent="0.25">
      <c r="E329" s="1"/>
      <c r="F329" s="1"/>
      <c r="H329" s="7" t="e">
        <f t="shared" ca="1" si="127"/>
        <v>#REF!</v>
      </c>
      <c r="I329" s="18" t="e">
        <f ca="1">SUMPRODUCT((WEEKDAY(ROW(INDIRECT($E329&amp;":"&amp;$F329)))=données!$X$1)*1)</f>
        <v>#REF!</v>
      </c>
      <c r="J329" s="7" t="e">
        <f ca="1">SUMPRODUCT((WEEKDAY(ROW(INDIRECT($E329&amp;":"&amp;$F329)))=données!$Y$1)*1)</f>
        <v>#REF!</v>
      </c>
      <c r="K329" s="7" t="e">
        <f ca="1">SUMPRODUCT((WEEKDAY(ROW(INDIRECT($E329&amp;":"&amp;$F329)))=données!$Z$1)*1)</f>
        <v>#REF!</v>
      </c>
      <c r="L329" s="7" t="e">
        <f ca="1">SUMPRODUCT((WEEKDAY(ROW(INDIRECT($E329&amp;":"&amp;$F329)))=données!$AA$1)*1)</f>
        <v>#REF!</v>
      </c>
      <c r="M329" s="7" t="e">
        <f ca="1">SUMPRODUCT((WEEKDAY(ROW(INDIRECT($E329&amp;":"&amp;$F329)))=données!$AB$1)*1)</f>
        <v>#REF!</v>
      </c>
      <c r="N329" s="7" t="e">
        <f ca="1">SUMPRODUCT((WEEKDAY(ROW(INDIRECT($E329&amp;":"&amp;$F329)))=données!$AC$1)*1)</f>
        <v>#REF!</v>
      </c>
      <c r="O329" s="7" t="e">
        <f ca="1">SUMPRODUCT((WEEKDAY(ROW(INDIRECT($E329&amp;":"&amp;$F329)))=données!$W$1)*1)</f>
        <v>#REF!</v>
      </c>
      <c r="P329" s="7">
        <f>SUMPRODUCT((JF&gt;=E329)*(JF&lt;=F329))</f>
        <v>0</v>
      </c>
    </row>
    <row r="330" spans="5:16" x14ac:dyDescent="0.25">
      <c r="E330" s="1"/>
      <c r="F330" s="1"/>
      <c r="H330" s="7" t="e">
        <f t="shared" ca="1" si="127"/>
        <v>#REF!</v>
      </c>
      <c r="I330" s="18" t="e">
        <f ca="1">SUMPRODUCT((WEEKDAY(ROW(INDIRECT($E330&amp;":"&amp;$F330)))=données!$X$1)*1)</f>
        <v>#REF!</v>
      </c>
      <c r="J330" s="7" t="e">
        <f ca="1">SUMPRODUCT((WEEKDAY(ROW(INDIRECT($E330&amp;":"&amp;$F330)))=données!$Y$1)*1)</f>
        <v>#REF!</v>
      </c>
      <c r="K330" s="7" t="e">
        <f ca="1">SUMPRODUCT((WEEKDAY(ROW(INDIRECT($E330&amp;":"&amp;$F330)))=données!$Z$1)*1)</f>
        <v>#REF!</v>
      </c>
      <c r="L330" s="7" t="e">
        <f ca="1">SUMPRODUCT((WEEKDAY(ROW(INDIRECT($E330&amp;":"&amp;$F330)))=données!$AA$1)*1)</f>
        <v>#REF!</v>
      </c>
      <c r="M330" s="7" t="e">
        <f ca="1">SUMPRODUCT((WEEKDAY(ROW(INDIRECT($E330&amp;":"&amp;$F330)))=données!$AB$1)*1)</f>
        <v>#REF!</v>
      </c>
      <c r="N330" s="7" t="e">
        <f ca="1">SUMPRODUCT((WEEKDAY(ROW(INDIRECT($E330&amp;":"&amp;$F330)))=données!$AC$1)*1)</f>
        <v>#REF!</v>
      </c>
      <c r="O330" s="7" t="e">
        <f ca="1">SUMPRODUCT((WEEKDAY(ROW(INDIRECT($E330&amp;":"&amp;$F330)))=données!$W$1)*1)</f>
        <v>#REF!</v>
      </c>
      <c r="P330" s="7">
        <f>SUMPRODUCT((JF&gt;=E330)*(JF&lt;=F330))</f>
        <v>0</v>
      </c>
    </row>
    <row r="331" spans="5:16" x14ac:dyDescent="0.25">
      <c r="E331" s="1"/>
      <c r="F331" s="1"/>
      <c r="H331" s="7" t="e">
        <f t="shared" ref="H331:H394" ca="1" si="128">SUM(I331:O331)</f>
        <v>#REF!</v>
      </c>
      <c r="I331" s="18" t="e">
        <f ca="1">SUMPRODUCT((WEEKDAY(ROW(INDIRECT($E331&amp;":"&amp;$F331)))=données!$X$1)*1)</f>
        <v>#REF!</v>
      </c>
      <c r="J331" s="7" t="e">
        <f ca="1">SUMPRODUCT((WEEKDAY(ROW(INDIRECT($E331&amp;":"&amp;$F331)))=données!$Y$1)*1)</f>
        <v>#REF!</v>
      </c>
      <c r="K331" s="7" t="e">
        <f ca="1">SUMPRODUCT((WEEKDAY(ROW(INDIRECT($E331&amp;":"&amp;$F331)))=données!$Z$1)*1)</f>
        <v>#REF!</v>
      </c>
      <c r="L331" s="7" t="e">
        <f ca="1">SUMPRODUCT((WEEKDAY(ROW(INDIRECT($E331&amp;":"&amp;$F331)))=données!$AA$1)*1)</f>
        <v>#REF!</v>
      </c>
      <c r="M331" s="7" t="e">
        <f ca="1">SUMPRODUCT((WEEKDAY(ROW(INDIRECT($E331&amp;":"&amp;$F331)))=données!$AB$1)*1)</f>
        <v>#REF!</v>
      </c>
      <c r="N331" s="7" t="e">
        <f ca="1">SUMPRODUCT((WEEKDAY(ROW(INDIRECT($E331&amp;":"&amp;$F331)))=données!$AC$1)*1)</f>
        <v>#REF!</v>
      </c>
      <c r="O331" s="7" t="e">
        <f ca="1">SUMPRODUCT((WEEKDAY(ROW(INDIRECT($E331&amp;":"&amp;$F331)))=données!$W$1)*1)</f>
        <v>#REF!</v>
      </c>
      <c r="P331" s="7">
        <f>SUMPRODUCT((JF&gt;=E331)*(JF&lt;=F331))</f>
        <v>0</v>
      </c>
    </row>
    <row r="332" spans="5:16" x14ac:dyDescent="0.25">
      <c r="E332" s="1"/>
      <c r="F332" s="1"/>
      <c r="H332" s="7" t="e">
        <f t="shared" ca="1" si="128"/>
        <v>#REF!</v>
      </c>
      <c r="I332" s="18" t="e">
        <f ca="1">SUMPRODUCT((WEEKDAY(ROW(INDIRECT($E332&amp;":"&amp;$F332)))=données!$X$1)*1)</f>
        <v>#REF!</v>
      </c>
      <c r="J332" s="7" t="e">
        <f ca="1">SUMPRODUCT((WEEKDAY(ROW(INDIRECT($E332&amp;":"&amp;$F332)))=données!$Y$1)*1)</f>
        <v>#REF!</v>
      </c>
      <c r="K332" s="7" t="e">
        <f ca="1">SUMPRODUCT((WEEKDAY(ROW(INDIRECT($E332&amp;":"&amp;$F332)))=données!$Z$1)*1)</f>
        <v>#REF!</v>
      </c>
      <c r="L332" s="7" t="e">
        <f ca="1">SUMPRODUCT((WEEKDAY(ROW(INDIRECT($E332&amp;":"&amp;$F332)))=données!$AA$1)*1)</f>
        <v>#REF!</v>
      </c>
      <c r="M332" s="7" t="e">
        <f ca="1">SUMPRODUCT((WEEKDAY(ROW(INDIRECT($E332&amp;":"&amp;$F332)))=données!$AB$1)*1)</f>
        <v>#REF!</v>
      </c>
      <c r="N332" s="7" t="e">
        <f ca="1">SUMPRODUCT((WEEKDAY(ROW(INDIRECT($E332&amp;":"&amp;$F332)))=données!$AC$1)*1)</f>
        <v>#REF!</v>
      </c>
      <c r="O332" s="7" t="e">
        <f ca="1">SUMPRODUCT((WEEKDAY(ROW(INDIRECT($E332&amp;":"&amp;$F332)))=données!$W$1)*1)</f>
        <v>#REF!</v>
      </c>
      <c r="P332" s="7">
        <f>SUMPRODUCT((JF&gt;=E332)*(JF&lt;=F332))</f>
        <v>0</v>
      </c>
    </row>
    <row r="333" spans="5:16" x14ac:dyDescent="0.25">
      <c r="E333" s="1"/>
      <c r="F333" s="1"/>
      <c r="H333" s="7" t="e">
        <f t="shared" ca="1" si="128"/>
        <v>#REF!</v>
      </c>
      <c r="I333" s="18" t="e">
        <f ca="1">SUMPRODUCT((WEEKDAY(ROW(INDIRECT($E333&amp;":"&amp;$F333)))=données!$X$1)*1)</f>
        <v>#REF!</v>
      </c>
      <c r="J333" s="7" t="e">
        <f ca="1">SUMPRODUCT((WEEKDAY(ROW(INDIRECT($E333&amp;":"&amp;$F333)))=données!$Y$1)*1)</f>
        <v>#REF!</v>
      </c>
      <c r="K333" s="7" t="e">
        <f ca="1">SUMPRODUCT((WEEKDAY(ROW(INDIRECT($E333&amp;":"&amp;$F333)))=données!$Z$1)*1)</f>
        <v>#REF!</v>
      </c>
      <c r="L333" s="7" t="e">
        <f ca="1">SUMPRODUCT((WEEKDAY(ROW(INDIRECT($E333&amp;":"&amp;$F333)))=données!$AA$1)*1)</f>
        <v>#REF!</v>
      </c>
      <c r="M333" s="7" t="e">
        <f ca="1">SUMPRODUCT((WEEKDAY(ROW(INDIRECT($E333&amp;":"&amp;$F333)))=données!$AB$1)*1)</f>
        <v>#REF!</v>
      </c>
      <c r="N333" s="7" t="e">
        <f ca="1">SUMPRODUCT((WEEKDAY(ROW(INDIRECT($E333&amp;":"&amp;$F333)))=données!$AC$1)*1)</f>
        <v>#REF!</v>
      </c>
      <c r="O333" s="7" t="e">
        <f ca="1">SUMPRODUCT((WEEKDAY(ROW(INDIRECT($E333&amp;":"&amp;$F333)))=données!$W$1)*1)</f>
        <v>#REF!</v>
      </c>
      <c r="P333" s="7">
        <f>SUMPRODUCT((JF&gt;=E333)*(JF&lt;=F333))</f>
        <v>0</v>
      </c>
    </row>
    <row r="334" spans="5:16" x14ac:dyDescent="0.25">
      <c r="E334" s="1"/>
      <c r="F334" s="1"/>
      <c r="H334" s="7" t="e">
        <f t="shared" ca="1" si="128"/>
        <v>#REF!</v>
      </c>
      <c r="I334" s="18" t="e">
        <f ca="1">SUMPRODUCT((WEEKDAY(ROW(INDIRECT($E334&amp;":"&amp;$F334)))=données!$X$1)*1)</f>
        <v>#REF!</v>
      </c>
      <c r="J334" s="7" t="e">
        <f ca="1">SUMPRODUCT((WEEKDAY(ROW(INDIRECT($E334&amp;":"&amp;$F334)))=données!$Y$1)*1)</f>
        <v>#REF!</v>
      </c>
      <c r="K334" s="7" t="e">
        <f ca="1">SUMPRODUCT((WEEKDAY(ROW(INDIRECT($E334&amp;":"&amp;$F334)))=données!$Z$1)*1)</f>
        <v>#REF!</v>
      </c>
      <c r="L334" s="7" t="e">
        <f ca="1">SUMPRODUCT((WEEKDAY(ROW(INDIRECT($E334&amp;":"&amp;$F334)))=données!$AA$1)*1)</f>
        <v>#REF!</v>
      </c>
      <c r="M334" s="7" t="e">
        <f ca="1">SUMPRODUCT((WEEKDAY(ROW(INDIRECT($E334&amp;":"&amp;$F334)))=données!$AB$1)*1)</f>
        <v>#REF!</v>
      </c>
      <c r="N334" s="7" t="e">
        <f ca="1">SUMPRODUCT((WEEKDAY(ROW(INDIRECT($E334&amp;":"&amp;$F334)))=données!$AC$1)*1)</f>
        <v>#REF!</v>
      </c>
      <c r="O334" s="7" t="e">
        <f ca="1">SUMPRODUCT((WEEKDAY(ROW(INDIRECT($E334&amp;":"&amp;$F334)))=données!$W$1)*1)</f>
        <v>#REF!</v>
      </c>
      <c r="P334" s="7">
        <f>SUMPRODUCT((JF&gt;=E334)*(JF&lt;=F334))</f>
        <v>0</v>
      </c>
    </row>
    <row r="335" spans="5:16" x14ac:dyDescent="0.25">
      <c r="E335" s="1"/>
      <c r="F335" s="1"/>
      <c r="H335" s="7" t="e">
        <f t="shared" ca="1" si="128"/>
        <v>#REF!</v>
      </c>
      <c r="I335" s="18" t="e">
        <f ca="1">SUMPRODUCT((WEEKDAY(ROW(INDIRECT($E335&amp;":"&amp;$F335)))=données!$X$1)*1)</f>
        <v>#REF!</v>
      </c>
      <c r="J335" s="7" t="e">
        <f ca="1">SUMPRODUCT((WEEKDAY(ROW(INDIRECT($E335&amp;":"&amp;$F335)))=données!$Y$1)*1)</f>
        <v>#REF!</v>
      </c>
      <c r="K335" s="7" t="e">
        <f ca="1">SUMPRODUCT((WEEKDAY(ROW(INDIRECT($E335&amp;":"&amp;$F335)))=données!$Z$1)*1)</f>
        <v>#REF!</v>
      </c>
      <c r="L335" s="7" t="e">
        <f ca="1">SUMPRODUCT((WEEKDAY(ROW(INDIRECT($E335&amp;":"&amp;$F335)))=données!$AA$1)*1)</f>
        <v>#REF!</v>
      </c>
      <c r="M335" s="7" t="e">
        <f ca="1">SUMPRODUCT((WEEKDAY(ROW(INDIRECT($E335&amp;":"&amp;$F335)))=données!$AB$1)*1)</f>
        <v>#REF!</v>
      </c>
      <c r="N335" s="7" t="e">
        <f ca="1">SUMPRODUCT((WEEKDAY(ROW(INDIRECT($E335&amp;":"&amp;$F335)))=données!$AC$1)*1)</f>
        <v>#REF!</v>
      </c>
      <c r="O335" s="7" t="e">
        <f ca="1">SUMPRODUCT((WEEKDAY(ROW(INDIRECT($E335&amp;":"&amp;$F335)))=données!$W$1)*1)</f>
        <v>#REF!</v>
      </c>
      <c r="P335" s="7">
        <f>SUMPRODUCT((JF&gt;=E335)*(JF&lt;=F335))</f>
        <v>0</v>
      </c>
    </row>
    <row r="336" spans="5:16" x14ac:dyDescent="0.25">
      <c r="E336" s="1"/>
      <c r="F336" s="1"/>
      <c r="H336" s="7" t="e">
        <f t="shared" ca="1" si="128"/>
        <v>#REF!</v>
      </c>
      <c r="I336" s="18" t="e">
        <f ca="1">SUMPRODUCT((WEEKDAY(ROW(INDIRECT($E336&amp;":"&amp;$F336)))=données!$X$1)*1)</f>
        <v>#REF!</v>
      </c>
      <c r="J336" s="7" t="e">
        <f ca="1">SUMPRODUCT((WEEKDAY(ROW(INDIRECT($E336&amp;":"&amp;$F336)))=données!$Y$1)*1)</f>
        <v>#REF!</v>
      </c>
      <c r="K336" s="7" t="e">
        <f ca="1">SUMPRODUCT((WEEKDAY(ROW(INDIRECT($E336&amp;":"&amp;$F336)))=données!$Z$1)*1)</f>
        <v>#REF!</v>
      </c>
      <c r="L336" s="7" t="e">
        <f ca="1">SUMPRODUCT((WEEKDAY(ROW(INDIRECT($E336&amp;":"&amp;$F336)))=données!$AA$1)*1)</f>
        <v>#REF!</v>
      </c>
      <c r="M336" s="7" t="e">
        <f ca="1">SUMPRODUCT((WEEKDAY(ROW(INDIRECT($E336&amp;":"&amp;$F336)))=données!$AB$1)*1)</f>
        <v>#REF!</v>
      </c>
      <c r="N336" s="7" t="e">
        <f ca="1">SUMPRODUCT((WEEKDAY(ROW(INDIRECT($E336&amp;":"&amp;$F336)))=données!$AC$1)*1)</f>
        <v>#REF!</v>
      </c>
      <c r="O336" s="7" t="e">
        <f ca="1">SUMPRODUCT((WEEKDAY(ROW(INDIRECT($E336&amp;":"&amp;$F336)))=données!$W$1)*1)</f>
        <v>#REF!</v>
      </c>
      <c r="P336" s="7">
        <f>SUMPRODUCT((JF&gt;=E336)*(JF&lt;=F336))</f>
        <v>0</v>
      </c>
    </row>
    <row r="337" spans="5:16" x14ac:dyDescent="0.25">
      <c r="E337" s="1"/>
      <c r="F337" s="1"/>
      <c r="H337" s="7" t="e">
        <f t="shared" ca="1" si="128"/>
        <v>#REF!</v>
      </c>
      <c r="I337" s="18" t="e">
        <f ca="1">SUMPRODUCT((WEEKDAY(ROW(INDIRECT($E337&amp;":"&amp;$F337)))=données!$X$1)*1)</f>
        <v>#REF!</v>
      </c>
      <c r="J337" s="7" t="e">
        <f ca="1">SUMPRODUCT((WEEKDAY(ROW(INDIRECT($E337&amp;":"&amp;$F337)))=données!$Y$1)*1)</f>
        <v>#REF!</v>
      </c>
      <c r="K337" s="7" t="e">
        <f ca="1">SUMPRODUCT((WEEKDAY(ROW(INDIRECT($E337&amp;":"&amp;$F337)))=données!$Z$1)*1)</f>
        <v>#REF!</v>
      </c>
      <c r="L337" s="7" t="e">
        <f ca="1">SUMPRODUCT((WEEKDAY(ROW(INDIRECT($E337&amp;":"&amp;$F337)))=données!$AA$1)*1)</f>
        <v>#REF!</v>
      </c>
      <c r="M337" s="7" t="e">
        <f ca="1">SUMPRODUCT((WEEKDAY(ROW(INDIRECT($E337&amp;":"&amp;$F337)))=données!$AB$1)*1)</f>
        <v>#REF!</v>
      </c>
      <c r="N337" s="7" t="e">
        <f ca="1">SUMPRODUCT((WEEKDAY(ROW(INDIRECT($E337&amp;":"&amp;$F337)))=données!$AC$1)*1)</f>
        <v>#REF!</v>
      </c>
      <c r="O337" s="7" t="e">
        <f ca="1">SUMPRODUCT((WEEKDAY(ROW(INDIRECT($E337&amp;":"&amp;$F337)))=données!$W$1)*1)</f>
        <v>#REF!</v>
      </c>
      <c r="P337" s="7">
        <f>SUMPRODUCT((JF&gt;=E337)*(JF&lt;=F337))</f>
        <v>0</v>
      </c>
    </row>
    <row r="338" spans="5:16" x14ac:dyDescent="0.25">
      <c r="E338" s="1"/>
      <c r="F338" s="1"/>
      <c r="H338" s="7" t="e">
        <f t="shared" ca="1" si="128"/>
        <v>#REF!</v>
      </c>
      <c r="I338" s="18" t="e">
        <f ca="1">SUMPRODUCT((WEEKDAY(ROW(INDIRECT($E338&amp;":"&amp;$F338)))=données!$X$1)*1)</f>
        <v>#REF!</v>
      </c>
      <c r="J338" s="7" t="e">
        <f ca="1">SUMPRODUCT((WEEKDAY(ROW(INDIRECT($E338&amp;":"&amp;$F338)))=données!$Y$1)*1)</f>
        <v>#REF!</v>
      </c>
      <c r="K338" s="7" t="e">
        <f ca="1">SUMPRODUCT((WEEKDAY(ROW(INDIRECT($E338&amp;":"&amp;$F338)))=données!$Z$1)*1)</f>
        <v>#REF!</v>
      </c>
      <c r="L338" s="7" t="e">
        <f ca="1">SUMPRODUCT((WEEKDAY(ROW(INDIRECT($E338&amp;":"&amp;$F338)))=données!$AA$1)*1)</f>
        <v>#REF!</v>
      </c>
      <c r="M338" s="7" t="e">
        <f ca="1">SUMPRODUCT((WEEKDAY(ROW(INDIRECT($E338&amp;":"&amp;$F338)))=données!$AB$1)*1)</f>
        <v>#REF!</v>
      </c>
      <c r="N338" s="7" t="e">
        <f ca="1">SUMPRODUCT((WEEKDAY(ROW(INDIRECT($E338&amp;":"&amp;$F338)))=données!$AC$1)*1)</f>
        <v>#REF!</v>
      </c>
      <c r="O338" s="7" t="e">
        <f ca="1">SUMPRODUCT((WEEKDAY(ROW(INDIRECT($E338&amp;":"&amp;$F338)))=données!$W$1)*1)</f>
        <v>#REF!</v>
      </c>
      <c r="P338" s="7">
        <f>SUMPRODUCT((JF&gt;=E338)*(JF&lt;=F338))</f>
        <v>0</v>
      </c>
    </row>
    <row r="339" spans="5:16" x14ac:dyDescent="0.25">
      <c r="E339" s="1"/>
      <c r="F339" s="1"/>
      <c r="H339" s="7" t="e">
        <f t="shared" ca="1" si="128"/>
        <v>#REF!</v>
      </c>
      <c r="I339" s="18" t="e">
        <f ca="1">SUMPRODUCT((WEEKDAY(ROW(INDIRECT($E339&amp;":"&amp;$F339)))=données!$X$1)*1)</f>
        <v>#REF!</v>
      </c>
      <c r="J339" s="7" t="e">
        <f ca="1">SUMPRODUCT((WEEKDAY(ROW(INDIRECT($E339&amp;":"&amp;$F339)))=données!$Y$1)*1)</f>
        <v>#REF!</v>
      </c>
      <c r="K339" s="7" t="e">
        <f ca="1">SUMPRODUCT((WEEKDAY(ROW(INDIRECT($E339&amp;":"&amp;$F339)))=données!$Z$1)*1)</f>
        <v>#REF!</v>
      </c>
      <c r="L339" s="7" t="e">
        <f ca="1">SUMPRODUCT((WEEKDAY(ROW(INDIRECT($E339&amp;":"&amp;$F339)))=données!$AA$1)*1)</f>
        <v>#REF!</v>
      </c>
      <c r="M339" s="7" t="e">
        <f ca="1">SUMPRODUCT((WEEKDAY(ROW(INDIRECT($E339&amp;":"&amp;$F339)))=données!$AB$1)*1)</f>
        <v>#REF!</v>
      </c>
      <c r="N339" s="7" t="e">
        <f ca="1">SUMPRODUCT((WEEKDAY(ROW(INDIRECT($E339&amp;":"&amp;$F339)))=données!$AC$1)*1)</f>
        <v>#REF!</v>
      </c>
      <c r="O339" s="7" t="e">
        <f ca="1">SUMPRODUCT((WEEKDAY(ROW(INDIRECT($E339&amp;":"&amp;$F339)))=données!$W$1)*1)</f>
        <v>#REF!</v>
      </c>
      <c r="P339" s="7">
        <f>SUMPRODUCT((JF&gt;=E339)*(JF&lt;=F339))</f>
        <v>0</v>
      </c>
    </row>
    <row r="340" spans="5:16" x14ac:dyDescent="0.25">
      <c r="E340" s="1"/>
      <c r="F340" s="1"/>
      <c r="H340" s="7" t="e">
        <f t="shared" ca="1" si="128"/>
        <v>#REF!</v>
      </c>
      <c r="I340" s="18" t="e">
        <f ca="1">SUMPRODUCT((WEEKDAY(ROW(INDIRECT($E340&amp;":"&amp;$F340)))=données!$X$1)*1)</f>
        <v>#REF!</v>
      </c>
      <c r="J340" s="7" t="e">
        <f ca="1">SUMPRODUCT((WEEKDAY(ROW(INDIRECT($E340&amp;":"&amp;$F340)))=données!$Y$1)*1)</f>
        <v>#REF!</v>
      </c>
      <c r="K340" s="7" t="e">
        <f ca="1">SUMPRODUCT((WEEKDAY(ROW(INDIRECT($E340&amp;":"&amp;$F340)))=données!$Z$1)*1)</f>
        <v>#REF!</v>
      </c>
      <c r="L340" s="7" t="e">
        <f ca="1">SUMPRODUCT((WEEKDAY(ROW(INDIRECT($E340&amp;":"&amp;$F340)))=données!$AA$1)*1)</f>
        <v>#REF!</v>
      </c>
      <c r="M340" s="7" t="e">
        <f ca="1">SUMPRODUCT((WEEKDAY(ROW(INDIRECT($E340&amp;":"&amp;$F340)))=données!$AB$1)*1)</f>
        <v>#REF!</v>
      </c>
      <c r="N340" s="7" t="e">
        <f ca="1">SUMPRODUCT((WEEKDAY(ROW(INDIRECT($E340&amp;":"&amp;$F340)))=données!$AC$1)*1)</f>
        <v>#REF!</v>
      </c>
      <c r="O340" s="7" t="e">
        <f ca="1">SUMPRODUCT((WEEKDAY(ROW(INDIRECT($E340&amp;":"&amp;$F340)))=données!$W$1)*1)</f>
        <v>#REF!</v>
      </c>
      <c r="P340" s="7">
        <f>SUMPRODUCT((JF&gt;=E340)*(JF&lt;=F340))</f>
        <v>0</v>
      </c>
    </row>
    <row r="341" spans="5:16" x14ac:dyDescent="0.25">
      <c r="E341" s="1"/>
      <c r="F341" s="1"/>
      <c r="H341" s="7" t="e">
        <f t="shared" ca="1" si="128"/>
        <v>#REF!</v>
      </c>
      <c r="I341" s="18" t="e">
        <f ca="1">SUMPRODUCT((WEEKDAY(ROW(INDIRECT($E341&amp;":"&amp;$F341)))=données!$X$1)*1)</f>
        <v>#REF!</v>
      </c>
      <c r="J341" s="7" t="e">
        <f ca="1">SUMPRODUCT((WEEKDAY(ROW(INDIRECT($E341&amp;":"&amp;$F341)))=données!$Y$1)*1)</f>
        <v>#REF!</v>
      </c>
      <c r="K341" s="7" t="e">
        <f ca="1">SUMPRODUCT((WEEKDAY(ROW(INDIRECT($E341&amp;":"&amp;$F341)))=données!$Z$1)*1)</f>
        <v>#REF!</v>
      </c>
      <c r="L341" s="7" t="e">
        <f ca="1">SUMPRODUCT((WEEKDAY(ROW(INDIRECT($E341&amp;":"&amp;$F341)))=données!$AA$1)*1)</f>
        <v>#REF!</v>
      </c>
      <c r="M341" s="7" t="e">
        <f ca="1">SUMPRODUCT((WEEKDAY(ROW(INDIRECT($E341&amp;":"&amp;$F341)))=données!$AB$1)*1)</f>
        <v>#REF!</v>
      </c>
      <c r="N341" s="7" t="e">
        <f ca="1">SUMPRODUCT((WEEKDAY(ROW(INDIRECT($E341&amp;":"&amp;$F341)))=données!$AC$1)*1)</f>
        <v>#REF!</v>
      </c>
      <c r="O341" s="7" t="e">
        <f ca="1">SUMPRODUCT((WEEKDAY(ROW(INDIRECT($E341&amp;":"&amp;$F341)))=données!$W$1)*1)</f>
        <v>#REF!</v>
      </c>
      <c r="P341" s="7">
        <f>SUMPRODUCT((JF&gt;=E341)*(JF&lt;=F341))</f>
        <v>0</v>
      </c>
    </row>
    <row r="342" spans="5:16" x14ac:dyDescent="0.25">
      <c r="E342" s="1"/>
      <c r="F342" s="1"/>
      <c r="H342" s="7" t="e">
        <f t="shared" ca="1" si="128"/>
        <v>#REF!</v>
      </c>
      <c r="I342" s="18" t="e">
        <f ca="1">SUMPRODUCT((WEEKDAY(ROW(INDIRECT($E342&amp;":"&amp;$F342)))=données!$X$1)*1)</f>
        <v>#REF!</v>
      </c>
      <c r="J342" s="7" t="e">
        <f ca="1">SUMPRODUCT((WEEKDAY(ROW(INDIRECT($E342&amp;":"&amp;$F342)))=données!$Y$1)*1)</f>
        <v>#REF!</v>
      </c>
      <c r="K342" s="7" t="e">
        <f ca="1">SUMPRODUCT((WEEKDAY(ROW(INDIRECT($E342&amp;":"&amp;$F342)))=données!$Z$1)*1)</f>
        <v>#REF!</v>
      </c>
      <c r="L342" s="7" t="e">
        <f ca="1">SUMPRODUCT((WEEKDAY(ROW(INDIRECT($E342&amp;":"&amp;$F342)))=données!$AA$1)*1)</f>
        <v>#REF!</v>
      </c>
      <c r="M342" s="7" t="e">
        <f ca="1">SUMPRODUCT((WEEKDAY(ROW(INDIRECT($E342&amp;":"&amp;$F342)))=données!$AB$1)*1)</f>
        <v>#REF!</v>
      </c>
      <c r="N342" s="7" t="e">
        <f ca="1">SUMPRODUCT((WEEKDAY(ROW(INDIRECT($E342&amp;":"&amp;$F342)))=données!$AC$1)*1)</f>
        <v>#REF!</v>
      </c>
      <c r="O342" s="7" t="e">
        <f ca="1">SUMPRODUCT((WEEKDAY(ROW(INDIRECT($E342&amp;":"&amp;$F342)))=données!$W$1)*1)</f>
        <v>#REF!</v>
      </c>
      <c r="P342" s="7">
        <f>SUMPRODUCT((JF&gt;=E342)*(JF&lt;=F342))</f>
        <v>0</v>
      </c>
    </row>
    <row r="343" spans="5:16" x14ac:dyDescent="0.25">
      <c r="E343" s="1"/>
      <c r="F343" s="1"/>
      <c r="H343" s="7" t="e">
        <f t="shared" ca="1" si="128"/>
        <v>#REF!</v>
      </c>
      <c r="I343" s="18" t="e">
        <f ca="1">SUMPRODUCT((WEEKDAY(ROW(INDIRECT($E343&amp;":"&amp;$F343)))=données!$X$1)*1)</f>
        <v>#REF!</v>
      </c>
      <c r="J343" s="7" t="e">
        <f ca="1">SUMPRODUCT((WEEKDAY(ROW(INDIRECT($E343&amp;":"&amp;$F343)))=données!$Y$1)*1)</f>
        <v>#REF!</v>
      </c>
      <c r="K343" s="7" t="e">
        <f ca="1">SUMPRODUCT((WEEKDAY(ROW(INDIRECT($E343&amp;":"&amp;$F343)))=données!$Z$1)*1)</f>
        <v>#REF!</v>
      </c>
      <c r="L343" s="7" t="e">
        <f ca="1">SUMPRODUCT((WEEKDAY(ROW(INDIRECT($E343&amp;":"&amp;$F343)))=données!$AA$1)*1)</f>
        <v>#REF!</v>
      </c>
      <c r="M343" s="7" t="e">
        <f ca="1">SUMPRODUCT((WEEKDAY(ROW(INDIRECT($E343&amp;":"&amp;$F343)))=données!$AB$1)*1)</f>
        <v>#REF!</v>
      </c>
      <c r="N343" s="7" t="e">
        <f ca="1">SUMPRODUCT((WEEKDAY(ROW(INDIRECT($E343&amp;":"&amp;$F343)))=données!$AC$1)*1)</f>
        <v>#REF!</v>
      </c>
      <c r="O343" s="7" t="e">
        <f ca="1">SUMPRODUCT((WEEKDAY(ROW(INDIRECT($E343&amp;":"&amp;$F343)))=données!$W$1)*1)</f>
        <v>#REF!</v>
      </c>
      <c r="P343" s="7">
        <f>SUMPRODUCT((JF&gt;=E343)*(JF&lt;=F343))</f>
        <v>0</v>
      </c>
    </row>
    <row r="344" spans="5:16" x14ac:dyDescent="0.25">
      <c r="E344" s="1"/>
      <c r="F344" s="1"/>
      <c r="H344" s="7" t="e">
        <f t="shared" ca="1" si="128"/>
        <v>#REF!</v>
      </c>
      <c r="I344" s="18" t="e">
        <f ca="1">SUMPRODUCT((WEEKDAY(ROW(INDIRECT($E344&amp;":"&amp;$F344)))=données!$X$1)*1)</f>
        <v>#REF!</v>
      </c>
      <c r="J344" s="7" t="e">
        <f ca="1">SUMPRODUCT((WEEKDAY(ROW(INDIRECT($E344&amp;":"&amp;$F344)))=données!$Y$1)*1)</f>
        <v>#REF!</v>
      </c>
      <c r="K344" s="7" t="e">
        <f ca="1">SUMPRODUCT((WEEKDAY(ROW(INDIRECT($E344&amp;":"&amp;$F344)))=données!$Z$1)*1)</f>
        <v>#REF!</v>
      </c>
      <c r="L344" s="7" t="e">
        <f ca="1">SUMPRODUCT((WEEKDAY(ROW(INDIRECT($E344&amp;":"&amp;$F344)))=données!$AA$1)*1)</f>
        <v>#REF!</v>
      </c>
      <c r="M344" s="7" t="e">
        <f ca="1">SUMPRODUCT((WEEKDAY(ROW(INDIRECT($E344&amp;":"&amp;$F344)))=données!$AB$1)*1)</f>
        <v>#REF!</v>
      </c>
      <c r="N344" s="7" t="e">
        <f ca="1">SUMPRODUCT((WEEKDAY(ROW(INDIRECT($E344&amp;":"&amp;$F344)))=données!$AC$1)*1)</f>
        <v>#REF!</v>
      </c>
      <c r="O344" s="7" t="e">
        <f ca="1">SUMPRODUCT((WEEKDAY(ROW(INDIRECT($E344&amp;":"&amp;$F344)))=données!$W$1)*1)</f>
        <v>#REF!</v>
      </c>
      <c r="P344" s="7">
        <f>SUMPRODUCT((JF&gt;=E344)*(JF&lt;=F344))</f>
        <v>0</v>
      </c>
    </row>
    <row r="345" spans="5:16" x14ac:dyDescent="0.25">
      <c r="E345" s="1"/>
      <c r="F345" s="1"/>
      <c r="H345" s="7" t="e">
        <f t="shared" ca="1" si="128"/>
        <v>#REF!</v>
      </c>
      <c r="I345" s="18" t="e">
        <f ca="1">SUMPRODUCT((WEEKDAY(ROW(INDIRECT($E345&amp;":"&amp;$F345)))=données!$X$1)*1)</f>
        <v>#REF!</v>
      </c>
      <c r="J345" s="7" t="e">
        <f ca="1">SUMPRODUCT((WEEKDAY(ROW(INDIRECT($E345&amp;":"&amp;$F345)))=données!$Y$1)*1)</f>
        <v>#REF!</v>
      </c>
      <c r="K345" s="7" t="e">
        <f ca="1">SUMPRODUCT((WEEKDAY(ROW(INDIRECT($E345&amp;":"&amp;$F345)))=données!$Z$1)*1)</f>
        <v>#REF!</v>
      </c>
      <c r="L345" s="7" t="e">
        <f ca="1">SUMPRODUCT((WEEKDAY(ROW(INDIRECT($E345&amp;":"&amp;$F345)))=données!$AA$1)*1)</f>
        <v>#REF!</v>
      </c>
      <c r="M345" s="7" t="e">
        <f ca="1">SUMPRODUCT((WEEKDAY(ROW(INDIRECT($E345&amp;":"&amp;$F345)))=données!$AB$1)*1)</f>
        <v>#REF!</v>
      </c>
      <c r="N345" s="7" t="e">
        <f ca="1">SUMPRODUCT((WEEKDAY(ROW(INDIRECT($E345&amp;":"&amp;$F345)))=données!$AC$1)*1)</f>
        <v>#REF!</v>
      </c>
      <c r="O345" s="7" t="e">
        <f ca="1">SUMPRODUCT((WEEKDAY(ROW(INDIRECT($E345&amp;":"&amp;$F345)))=données!$W$1)*1)</f>
        <v>#REF!</v>
      </c>
      <c r="P345" s="7">
        <f>SUMPRODUCT((JF&gt;=E345)*(JF&lt;=F345))</f>
        <v>0</v>
      </c>
    </row>
    <row r="346" spans="5:16" x14ac:dyDescent="0.25">
      <c r="E346" s="1"/>
      <c r="F346" s="1"/>
      <c r="H346" s="7" t="e">
        <f t="shared" ca="1" si="128"/>
        <v>#REF!</v>
      </c>
      <c r="I346" s="18" t="e">
        <f ca="1">SUMPRODUCT((WEEKDAY(ROW(INDIRECT($E346&amp;":"&amp;$F346)))=données!$X$1)*1)</f>
        <v>#REF!</v>
      </c>
      <c r="J346" s="7" t="e">
        <f ca="1">SUMPRODUCT((WEEKDAY(ROW(INDIRECT($E346&amp;":"&amp;$F346)))=données!$Y$1)*1)</f>
        <v>#REF!</v>
      </c>
      <c r="K346" s="7" t="e">
        <f ca="1">SUMPRODUCT((WEEKDAY(ROW(INDIRECT($E346&amp;":"&amp;$F346)))=données!$Z$1)*1)</f>
        <v>#REF!</v>
      </c>
      <c r="L346" s="7" t="e">
        <f ca="1">SUMPRODUCT((WEEKDAY(ROW(INDIRECT($E346&amp;":"&amp;$F346)))=données!$AA$1)*1)</f>
        <v>#REF!</v>
      </c>
      <c r="M346" s="7" t="e">
        <f ca="1">SUMPRODUCT((WEEKDAY(ROW(INDIRECT($E346&amp;":"&amp;$F346)))=données!$AB$1)*1)</f>
        <v>#REF!</v>
      </c>
      <c r="N346" s="7" t="e">
        <f ca="1">SUMPRODUCT((WEEKDAY(ROW(INDIRECT($E346&amp;":"&amp;$F346)))=données!$AC$1)*1)</f>
        <v>#REF!</v>
      </c>
      <c r="O346" s="7" t="e">
        <f ca="1">SUMPRODUCT((WEEKDAY(ROW(INDIRECT($E346&amp;":"&amp;$F346)))=données!$W$1)*1)</f>
        <v>#REF!</v>
      </c>
      <c r="P346" s="7">
        <f>SUMPRODUCT((JF&gt;=E346)*(JF&lt;=F346))</f>
        <v>0</v>
      </c>
    </row>
    <row r="347" spans="5:16" x14ac:dyDescent="0.25">
      <c r="E347" s="1"/>
      <c r="F347" s="1"/>
      <c r="H347" s="7" t="e">
        <f t="shared" ca="1" si="128"/>
        <v>#REF!</v>
      </c>
      <c r="I347" s="18" t="e">
        <f ca="1">SUMPRODUCT((WEEKDAY(ROW(INDIRECT($E347&amp;":"&amp;$F347)))=données!$X$1)*1)</f>
        <v>#REF!</v>
      </c>
      <c r="J347" s="7" t="e">
        <f ca="1">SUMPRODUCT((WEEKDAY(ROW(INDIRECT($E347&amp;":"&amp;$F347)))=données!$Y$1)*1)</f>
        <v>#REF!</v>
      </c>
      <c r="K347" s="7" t="e">
        <f ca="1">SUMPRODUCT((WEEKDAY(ROW(INDIRECT($E347&amp;":"&amp;$F347)))=données!$Z$1)*1)</f>
        <v>#REF!</v>
      </c>
      <c r="L347" s="7" t="e">
        <f ca="1">SUMPRODUCT((WEEKDAY(ROW(INDIRECT($E347&amp;":"&amp;$F347)))=données!$AA$1)*1)</f>
        <v>#REF!</v>
      </c>
      <c r="M347" s="7" t="e">
        <f ca="1">SUMPRODUCT((WEEKDAY(ROW(INDIRECT($E347&amp;":"&amp;$F347)))=données!$AB$1)*1)</f>
        <v>#REF!</v>
      </c>
      <c r="N347" s="7" t="e">
        <f ca="1">SUMPRODUCT((WEEKDAY(ROW(INDIRECT($E347&amp;":"&amp;$F347)))=données!$AC$1)*1)</f>
        <v>#REF!</v>
      </c>
      <c r="O347" s="7" t="e">
        <f ca="1">SUMPRODUCT((WEEKDAY(ROW(INDIRECT($E347&amp;":"&amp;$F347)))=données!$W$1)*1)</f>
        <v>#REF!</v>
      </c>
      <c r="P347" s="7">
        <f>SUMPRODUCT((JF&gt;=E347)*(JF&lt;=F347))</f>
        <v>0</v>
      </c>
    </row>
    <row r="348" spans="5:16" x14ac:dyDescent="0.25">
      <c r="E348" s="1"/>
      <c r="F348" s="1"/>
      <c r="H348" s="7" t="e">
        <f t="shared" ca="1" si="128"/>
        <v>#REF!</v>
      </c>
      <c r="I348" s="18" t="e">
        <f ca="1">SUMPRODUCT((WEEKDAY(ROW(INDIRECT($E348&amp;":"&amp;$F348)))=données!$X$1)*1)</f>
        <v>#REF!</v>
      </c>
      <c r="J348" s="7" t="e">
        <f ca="1">SUMPRODUCT((WEEKDAY(ROW(INDIRECT($E348&amp;":"&amp;$F348)))=données!$Y$1)*1)</f>
        <v>#REF!</v>
      </c>
      <c r="K348" s="7" t="e">
        <f ca="1">SUMPRODUCT((WEEKDAY(ROW(INDIRECT($E348&amp;":"&amp;$F348)))=données!$Z$1)*1)</f>
        <v>#REF!</v>
      </c>
      <c r="L348" s="7" t="e">
        <f ca="1">SUMPRODUCT((WEEKDAY(ROW(INDIRECT($E348&amp;":"&amp;$F348)))=données!$AA$1)*1)</f>
        <v>#REF!</v>
      </c>
      <c r="M348" s="7" t="e">
        <f ca="1">SUMPRODUCT((WEEKDAY(ROW(INDIRECT($E348&amp;":"&amp;$F348)))=données!$AB$1)*1)</f>
        <v>#REF!</v>
      </c>
      <c r="N348" s="7" t="e">
        <f ca="1">SUMPRODUCT((WEEKDAY(ROW(INDIRECT($E348&amp;":"&amp;$F348)))=données!$AC$1)*1)</f>
        <v>#REF!</v>
      </c>
      <c r="O348" s="7" t="e">
        <f ca="1">SUMPRODUCT((WEEKDAY(ROW(INDIRECT($E348&amp;":"&amp;$F348)))=données!$W$1)*1)</f>
        <v>#REF!</v>
      </c>
      <c r="P348" s="7">
        <f>SUMPRODUCT((JF&gt;=E348)*(JF&lt;=F348))</f>
        <v>0</v>
      </c>
    </row>
    <row r="349" spans="5:16" x14ac:dyDescent="0.25">
      <c r="E349" s="1"/>
      <c r="F349" s="1"/>
      <c r="H349" s="7" t="e">
        <f t="shared" ca="1" si="128"/>
        <v>#REF!</v>
      </c>
      <c r="I349" s="18" t="e">
        <f ca="1">SUMPRODUCT((WEEKDAY(ROW(INDIRECT($E349&amp;":"&amp;$F349)))=données!$X$1)*1)</f>
        <v>#REF!</v>
      </c>
      <c r="J349" s="7" t="e">
        <f ca="1">SUMPRODUCT((WEEKDAY(ROW(INDIRECT($E349&amp;":"&amp;$F349)))=données!$Y$1)*1)</f>
        <v>#REF!</v>
      </c>
      <c r="K349" s="7" t="e">
        <f ca="1">SUMPRODUCT((WEEKDAY(ROW(INDIRECT($E349&amp;":"&amp;$F349)))=données!$Z$1)*1)</f>
        <v>#REF!</v>
      </c>
      <c r="L349" s="7" t="e">
        <f ca="1">SUMPRODUCT((WEEKDAY(ROW(INDIRECT($E349&amp;":"&amp;$F349)))=données!$AA$1)*1)</f>
        <v>#REF!</v>
      </c>
      <c r="M349" s="7" t="e">
        <f ca="1">SUMPRODUCT((WEEKDAY(ROW(INDIRECT($E349&amp;":"&amp;$F349)))=données!$AB$1)*1)</f>
        <v>#REF!</v>
      </c>
      <c r="N349" s="7" t="e">
        <f ca="1">SUMPRODUCT((WEEKDAY(ROW(INDIRECT($E349&amp;":"&amp;$F349)))=données!$AC$1)*1)</f>
        <v>#REF!</v>
      </c>
      <c r="O349" s="7" t="e">
        <f ca="1">SUMPRODUCT((WEEKDAY(ROW(INDIRECT($E349&amp;":"&amp;$F349)))=données!$W$1)*1)</f>
        <v>#REF!</v>
      </c>
      <c r="P349" s="7">
        <f>SUMPRODUCT((JF&gt;=E349)*(JF&lt;=F349))</f>
        <v>0</v>
      </c>
    </row>
    <row r="350" spans="5:16" x14ac:dyDescent="0.25">
      <c r="E350" s="1"/>
      <c r="F350" s="1"/>
      <c r="H350" s="7" t="e">
        <f t="shared" ca="1" si="128"/>
        <v>#REF!</v>
      </c>
      <c r="I350" s="18" t="e">
        <f ca="1">SUMPRODUCT((WEEKDAY(ROW(INDIRECT($E350&amp;":"&amp;$F350)))=données!$X$1)*1)</f>
        <v>#REF!</v>
      </c>
      <c r="J350" s="7" t="e">
        <f ca="1">SUMPRODUCT((WEEKDAY(ROW(INDIRECT($E350&amp;":"&amp;$F350)))=données!$Y$1)*1)</f>
        <v>#REF!</v>
      </c>
      <c r="K350" s="7" t="e">
        <f ca="1">SUMPRODUCT((WEEKDAY(ROW(INDIRECT($E350&amp;":"&amp;$F350)))=données!$Z$1)*1)</f>
        <v>#REF!</v>
      </c>
      <c r="L350" s="7" t="e">
        <f ca="1">SUMPRODUCT((WEEKDAY(ROW(INDIRECT($E350&amp;":"&amp;$F350)))=données!$AA$1)*1)</f>
        <v>#REF!</v>
      </c>
      <c r="M350" s="7" t="e">
        <f ca="1">SUMPRODUCT((WEEKDAY(ROW(INDIRECT($E350&amp;":"&amp;$F350)))=données!$AB$1)*1)</f>
        <v>#REF!</v>
      </c>
      <c r="N350" s="7" t="e">
        <f ca="1">SUMPRODUCT((WEEKDAY(ROW(INDIRECT($E350&amp;":"&amp;$F350)))=données!$AC$1)*1)</f>
        <v>#REF!</v>
      </c>
      <c r="O350" s="7" t="e">
        <f ca="1">SUMPRODUCT((WEEKDAY(ROW(INDIRECT($E350&amp;":"&amp;$F350)))=données!$W$1)*1)</f>
        <v>#REF!</v>
      </c>
      <c r="P350" s="7">
        <f>SUMPRODUCT((JF&gt;=E350)*(JF&lt;=F350))</f>
        <v>0</v>
      </c>
    </row>
    <row r="351" spans="5:16" x14ac:dyDescent="0.25">
      <c r="E351" s="1"/>
      <c r="F351" s="1"/>
      <c r="H351" s="7" t="e">
        <f t="shared" ca="1" si="128"/>
        <v>#REF!</v>
      </c>
      <c r="I351" s="18" t="e">
        <f ca="1">SUMPRODUCT((WEEKDAY(ROW(INDIRECT($E351&amp;":"&amp;$F351)))=données!$X$1)*1)</f>
        <v>#REF!</v>
      </c>
      <c r="J351" s="7" t="e">
        <f ca="1">SUMPRODUCT((WEEKDAY(ROW(INDIRECT($E351&amp;":"&amp;$F351)))=données!$Y$1)*1)</f>
        <v>#REF!</v>
      </c>
      <c r="K351" s="7" t="e">
        <f ca="1">SUMPRODUCT((WEEKDAY(ROW(INDIRECT($E351&amp;":"&amp;$F351)))=données!$Z$1)*1)</f>
        <v>#REF!</v>
      </c>
      <c r="L351" s="7" t="e">
        <f ca="1">SUMPRODUCT((WEEKDAY(ROW(INDIRECT($E351&amp;":"&amp;$F351)))=données!$AA$1)*1)</f>
        <v>#REF!</v>
      </c>
      <c r="M351" s="7" t="e">
        <f ca="1">SUMPRODUCT((WEEKDAY(ROW(INDIRECT($E351&amp;":"&amp;$F351)))=données!$AB$1)*1)</f>
        <v>#REF!</v>
      </c>
      <c r="N351" s="7" t="e">
        <f ca="1">SUMPRODUCT((WEEKDAY(ROW(INDIRECT($E351&amp;":"&amp;$F351)))=données!$AC$1)*1)</f>
        <v>#REF!</v>
      </c>
      <c r="O351" s="7" t="e">
        <f ca="1">SUMPRODUCT((WEEKDAY(ROW(INDIRECT($E351&amp;":"&amp;$F351)))=données!$W$1)*1)</f>
        <v>#REF!</v>
      </c>
      <c r="P351" s="7">
        <f>SUMPRODUCT((JF&gt;=E351)*(JF&lt;=F351))</f>
        <v>0</v>
      </c>
    </row>
    <row r="352" spans="5:16" x14ac:dyDescent="0.25">
      <c r="E352" s="1"/>
      <c r="F352" s="1"/>
      <c r="H352" s="7" t="e">
        <f t="shared" ca="1" si="128"/>
        <v>#REF!</v>
      </c>
      <c r="I352" s="18" t="e">
        <f ca="1">SUMPRODUCT((WEEKDAY(ROW(INDIRECT($E352&amp;":"&amp;$F352)))=données!$X$1)*1)</f>
        <v>#REF!</v>
      </c>
      <c r="J352" s="7" t="e">
        <f ca="1">SUMPRODUCT((WEEKDAY(ROW(INDIRECT($E352&amp;":"&amp;$F352)))=données!$Y$1)*1)</f>
        <v>#REF!</v>
      </c>
      <c r="K352" s="7" t="e">
        <f ca="1">SUMPRODUCT((WEEKDAY(ROW(INDIRECT($E352&amp;":"&amp;$F352)))=données!$Z$1)*1)</f>
        <v>#REF!</v>
      </c>
      <c r="L352" s="7" t="e">
        <f ca="1">SUMPRODUCT((WEEKDAY(ROW(INDIRECT($E352&amp;":"&amp;$F352)))=données!$AA$1)*1)</f>
        <v>#REF!</v>
      </c>
      <c r="M352" s="7" t="e">
        <f ca="1">SUMPRODUCT((WEEKDAY(ROW(INDIRECT($E352&amp;":"&amp;$F352)))=données!$AB$1)*1)</f>
        <v>#REF!</v>
      </c>
      <c r="N352" s="7" t="e">
        <f ca="1">SUMPRODUCT((WEEKDAY(ROW(INDIRECT($E352&amp;":"&amp;$F352)))=données!$AC$1)*1)</f>
        <v>#REF!</v>
      </c>
      <c r="O352" s="7" t="e">
        <f ca="1">SUMPRODUCT((WEEKDAY(ROW(INDIRECT($E352&amp;":"&amp;$F352)))=données!$W$1)*1)</f>
        <v>#REF!</v>
      </c>
      <c r="P352" s="7">
        <f>SUMPRODUCT((JF&gt;=E352)*(JF&lt;=F352))</f>
        <v>0</v>
      </c>
    </row>
    <row r="353" spans="5:16" x14ac:dyDescent="0.25">
      <c r="E353" s="1"/>
      <c r="F353" s="1"/>
      <c r="H353" s="7" t="e">
        <f t="shared" ca="1" si="128"/>
        <v>#REF!</v>
      </c>
      <c r="I353" s="18" t="e">
        <f ca="1">SUMPRODUCT((WEEKDAY(ROW(INDIRECT($E353&amp;":"&amp;$F353)))=données!$X$1)*1)</f>
        <v>#REF!</v>
      </c>
      <c r="J353" s="7" t="e">
        <f ca="1">SUMPRODUCT((WEEKDAY(ROW(INDIRECT($E353&amp;":"&amp;$F353)))=données!$Y$1)*1)</f>
        <v>#REF!</v>
      </c>
      <c r="K353" s="7" t="e">
        <f ca="1">SUMPRODUCT((WEEKDAY(ROW(INDIRECT($E353&amp;":"&amp;$F353)))=données!$Z$1)*1)</f>
        <v>#REF!</v>
      </c>
      <c r="L353" s="7" t="e">
        <f ca="1">SUMPRODUCT((WEEKDAY(ROW(INDIRECT($E353&amp;":"&amp;$F353)))=données!$AA$1)*1)</f>
        <v>#REF!</v>
      </c>
      <c r="M353" s="7" t="e">
        <f ca="1">SUMPRODUCT((WEEKDAY(ROW(INDIRECT($E353&amp;":"&amp;$F353)))=données!$AB$1)*1)</f>
        <v>#REF!</v>
      </c>
      <c r="N353" s="7" t="e">
        <f ca="1">SUMPRODUCT((WEEKDAY(ROW(INDIRECT($E353&amp;":"&amp;$F353)))=données!$AC$1)*1)</f>
        <v>#REF!</v>
      </c>
      <c r="O353" s="7" t="e">
        <f ca="1">SUMPRODUCT((WEEKDAY(ROW(INDIRECT($E353&amp;":"&amp;$F353)))=données!$W$1)*1)</f>
        <v>#REF!</v>
      </c>
      <c r="P353" s="7">
        <f>SUMPRODUCT((JF&gt;=E353)*(JF&lt;=F353))</f>
        <v>0</v>
      </c>
    </row>
    <row r="354" spans="5:16" x14ac:dyDescent="0.25">
      <c r="E354" s="1"/>
      <c r="F354" s="1"/>
      <c r="H354" s="7" t="e">
        <f t="shared" ca="1" si="128"/>
        <v>#REF!</v>
      </c>
      <c r="I354" s="18" t="e">
        <f ca="1">SUMPRODUCT((WEEKDAY(ROW(INDIRECT($E354&amp;":"&amp;$F354)))=données!$X$1)*1)</f>
        <v>#REF!</v>
      </c>
      <c r="J354" s="7" t="e">
        <f ca="1">SUMPRODUCT((WEEKDAY(ROW(INDIRECT($E354&amp;":"&amp;$F354)))=données!$Y$1)*1)</f>
        <v>#REF!</v>
      </c>
      <c r="K354" s="7" t="e">
        <f ca="1">SUMPRODUCT((WEEKDAY(ROW(INDIRECT($E354&amp;":"&amp;$F354)))=données!$Z$1)*1)</f>
        <v>#REF!</v>
      </c>
      <c r="L354" s="7" t="e">
        <f ca="1">SUMPRODUCT((WEEKDAY(ROW(INDIRECT($E354&amp;":"&amp;$F354)))=données!$AA$1)*1)</f>
        <v>#REF!</v>
      </c>
      <c r="M354" s="7" t="e">
        <f ca="1">SUMPRODUCT((WEEKDAY(ROW(INDIRECT($E354&amp;":"&amp;$F354)))=données!$AB$1)*1)</f>
        <v>#REF!</v>
      </c>
      <c r="N354" s="7" t="e">
        <f ca="1">SUMPRODUCT((WEEKDAY(ROW(INDIRECT($E354&amp;":"&amp;$F354)))=données!$AC$1)*1)</f>
        <v>#REF!</v>
      </c>
      <c r="O354" s="7" t="e">
        <f ca="1">SUMPRODUCT((WEEKDAY(ROW(INDIRECT($E354&amp;":"&amp;$F354)))=données!$W$1)*1)</f>
        <v>#REF!</v>
      </c>
      <c r="P354" s="7">
        <f>SUMPRODUCT((JF&gt;=E354)*(JF&lt;=F354))</f>
        <v>0</v>
      </c>
    </row>
    <row r="355" spans="5:16" x14ac:dyDescent="0.25">
      <c r="E355" s="1"/>
      <c r="F355" s="1"/>
      <c r="H355" s="7" t="e">
        <f t="shared" ca="1" si="128"/>
        <v>#REF!</v>
      </c>
      <c r="I355" s="18" t="e">
        <f ca="1">SUMPRODUCT((WEEKDAY(ROW(INDIRECT($E355&amp;":"&amp;$F355)))=données!$X$1)*1)</f>
        <v>#REF!</v>
      </c>
      <c r="J355" s="7" t="e">
        <f ca="1">SUMPRODUCT((WEEKDAY(ROW(INDIRECT($E355&amp;":"&amp;$F355)))=données!$Y$1)*1)</f>
        <v>#REF!</v>
      </c>
      <c r="K355" s="7" t="e">
        <f ca="1">SUMPRODUCT((WEEKDAY(ROW(INDIRECT($E355&amp;":"&amp;$F355)))=données!$Z$1)*1)</f>
        <v>#REF!</v>
      </c>
      <c r="L355" s="7" t="e">
        <f ca="1">SUMPRODUCT((WEEKDAY(ROW(INDIRECT($E355&amp;":"&amp;$F355)))=données!$AA$1)*1)</f>
        <v>#REF!</v>
      </c>
      <c r="M355" s="7" t="e">
        <f ca="1">SUMPRODUCT((WEEKDAY(ROW(INDIRECT($E355&amp;":"&amp;$F355)))=données!$AB$1)*1)</f>
        <v>#REF!</v>
      </c>
      <c r="N355" s="7" t="e">
        <f ca="1">SUMPRODUCT((WEEKDAY(ROW(INDIRECT($E355&amp;":"&amp;$F355)))=données!$AC$1)*1)</f>
        <v>#REF!</v>
      </c>
      <c r="O355" s="7" t="e">
        <f ca="1">SUMPRODUCT((WEEKDAY(ROW(INDIRECT($E355&amp;":"&amp;$F355)))=données!$W$1)*1)</f>
        <v>#REF!</v>
      </c>
      <c r="P355" s="7">
        <f>SUMPRODUCT((JF&gt;=E355)*(JF&lt;=F355))</f>
        <v>0</v>
      </c>
    </row>
    <row r="356" spans="5:16" x14ac:dyDescent="0.25">
      <c r="E356" s="1"/>
      <c r="F356" s="1"/>
      <c r="H356" s="7" t="e">
        <f t="shared" ca="1" si="128"/>
        <v>#REF!</v>
      </c>
      <c r="I356" s="18" t="e">
        <f ca="1">SUMPRODUCT((WEEKDAY(ROW(INDIRECT($E356&amp;":"&amp;$F356)))=données!$X$1)*1)</f>
        <v>#REF!</v>
      </c>
      <c r="J356" s="7" t="e">
        <f ca="1">SUMPRODUCT((WEEKDAY(ROW(INDIRECT($E356&amp;":"&amp;$F356)))=données!$Y$1)*1)</f>
        <v>#REF!</v>
      </c>
      <c r="K356" s="7" t="e">
        <f ca="1">SUMPRODUCT((WEEKDAY(ROW(INDIRECT($E356&amp;":"&amp;$F356)))=données!$Z$1)*1)</f>
        <v>#REF!</v>
      </c>
      <c r="L356" s="7" t="e">
        <f ca="1">SUMPRODUCT((WEEKDAY(ROW(INDIRECT($E356&amp;":"&amp;$F356)))=données!$AA$1)*1)</f>
        <v>#REF!</v>
      </c>
      <c r="M356" s="7" t="e">
        <f ca="1">SUMPRODUCT((WEEKDAY(ROW(INDIRECT($E356&amp;":"&amp;$F356)))=données!$AB$1)*1)</f>
        <v>#REF!</v>
      </c>
      <c r="N356" s="7" t="e">
        <f ca="1">SUMPRODUCT((WEEKDAY(ROW(INDIRECT($E356&amp;":"&amp;$F356)))=données!$AC$1)*1)</f>
        <v>#REF!</v>
      </c>
      <c r="O356" s="7" t="e">
        <f ca="1">SUMPRODUCT((WEEKDAY(ROW(INDIRECT($E356&amp;":"&amp;$F356)))=données!$W$1)*1)</f>
        <v>#REF!</v>
      </c>
      <c r="P356" s="7">
        <f>SUMPRODUCT((JF&gt;=E356)*(JF&lt;=F356))</f>
        <v>0</v>
      </c>
    </row>
    <row r="357" spans="5:16" x14ac:dyDescent="0.25">
      <c r="E357" s="1"/>
      <c r="F357" s="1"/>
      <c r="H357" s="7" t="e">
        <f t="shared" ca="1" si="128"/>
        <v>#REF!</v>
      </c>
      <c r="I357" s="18" t="e">
        <f ca="1">SUMPRODUCT((WEEKDAY(ROW(INDIRECT($E357&amp;":"&amp;$F357)))=données!$X$1)*1)</f>
        <v>#REF!</v>
      </c>
      <c r="J357" s="7" t="e">
        <f ca="1">SUMPRODUCT((WEEKDAY(ROW(INDIRECT($E357&amp;":"&amp;$F357)))=données!$Y$1)*1)</f>
        <v>#REF!</v>
      </c>
      <c r="K357" s="7" t="e">
        <f ca="1">SUMPRODUCT((WEEKDAY(ROW(INDIRECT($E357&amp;":"&amp;$F357)))=données!$Z$1)*1)</f>
        <v>#REF!</v>
      </c>
      <c r="L357" s="7" t="e">
        <f ca="1">SUMPRODUCT((WEEKDAY(ROW(INDIRECT($E357&amp;":"&amp;$F357)))=données!$AA$1)*1)</f>
        <v>#REF!</v>
      </c>
      <c r="M357" s="7" t="e">
        <f ca="1">SUMPRODUCT((WEEKDAY(ROW(INDIRECT($E357&amp;":"&amp;$F357)))=données!$AB$1)*1)</f>
        <v>#REF!</v>
      </c>
      <c r="N357" s="7" t="e">
        <f ca="1">SUMPRODUCT((WEEKDAY(ROW(INDIRECT($E357&amp;":"&amp;$F357)))=données!$AC$1)*1)</f>
        <v>#REF!</v>
      </c>
      <c r="O357" s="7" t="e">
        <f ca="1">SUMPRODUCT((WEEKDAY(ROW(INDIRECT($E357&amp;":"&amp;$F357)))=données!$W$1)*1)</f>
        <v>#REF!</v>
      </c>
      <c r="P357" s="7">
        <f>SUMPRODUCT((JF&gt;=E357)*(JF&lt;=F357))</f>
        <v>0</v>
      </c>
    </row>
    <row r="358" spans="5:16" x14ac:dyDescent="0.25">
      <c r="E358" s="1"/>
      <c r="F358" s="1"/>
      <c r="H358" s="7" t="e">
        <f t="shared" ca="1" si="128"/>
        <v>#REF!</v>
      </c>
      <c r="I358" s="18" t="e">
        <f ca="1">SUMPRODUCT((WEEKDAY(ROW(INDIRECT($E358&amp;":"&amp;$F358)))=données!$X$1)*1)</f>
        <v>#REF!</v>
      </c>
      <c r="J358" s="7" t="e">
        <f ca="1">SUMPRODUCT((WEEKDAY(ROW(INDIRECT($E358&amp;":"&amp;$F358)))=données!$Y$1)*1)</f>
        <v>#REF!</v>
      </c>
      <c r="K358" s="7" t="e">
        <f ca="1">SUMPRODUCT((WEEKDAY(ROW(INDIRECT($E358&amp;":"&amp;$F358)))=données!$Z$1)*1)</f>
        <v>#REF!</v>
      </c>
      <c r="L358" s="7" t="e">
        <f ca="1">SUMPRODUCT((WEEKDAY(ROW(INDIRECT($E358&amp;":"&amp;$F358)))=données!$AA$1)*1)</f>
        <v>#REF!</v>
      </c>
      <c r="M358" s="7" t="e">
        <f ca="1">SUMPRODUCT((WEEKDAY(ROW(INDIRECT($E358&amp;":"&amp;$F358)))=données!$AB$1)*1)</f>
        <v>#REF!</v>
      </c>
      <c r="N358" s="7" t="e">
        <f ca="1">SUMPRODUCT((WEEKDAY(ROW(INDIRECT($E358&amp;":"&amp;$F358)))=données!$AC$1)*1)</f>
        <v>#REF!</v>
      </c>
      <c r="O358" s="7" t="e">
        <f ca="1">SUMPRODUCT((WEEKDAY(ROW(INDIRECT($E358&amp;":"&amp;$F358)))=données!$W$1)*1)</f>
        <v>#REF!</v>
      </c>
      <c r="P358" s="7">
        <f>SUMPRODUCT((JF&gt;=E358)*(JF&lt;=F358))</f>
        <v>0</v>
      </c>
    </row>
    <row r="359" spans="5:16" x14ac:dyDescent="0.25">
      <c r="E359" s="1"/>
      <c r="F359" s="1"/>
      <c r="H359" s="7" t="e">
        <f t="shared" ca="1" si="128"/>
        <v>#REF!</v>
      </c>
      <c r="I359" s="18" t="e">
        <f ca="1">SUMPRODUCT((WEEKDAY(ROW(INDIRECT($E359&amp;":"&amp;$F359)))=données!$X$1)*1)</f>
        <v>#REF!</v>
      </c>
      <c r="J359" s="7" t="e">
        <f ca="1">SUMPRODUCT((WEEKDAY(ROW(INDIRECT($E359&amp;":"&amp;$F359)))=données!$Y$1)*1)</f>
        <v>#REF!</v>
      </c>
      <c r="K359" s="7" t="e">
        <f ca="1">SUMPRODUCT((WEEKDAY(ROW(INDIRECT($E359&amp;":"&amp;$F359)))=données!$Z$1)*1)</f>
        <v>#REF!</v>
      </c>
      <c r="L359" s="7" t="e">
        <f ca="1">SUMPRODUCT((WEEKDAY(ROW(INDIRECT($E359&amp;":"&amp;$F359)))=données!$AA$1)*1)</f>
        <v>#REF!</v>
      </c>
      <c r="M359" s="7" t="e">
        <f ca="1">SUMPRODUCT((WEEKDAY(ROW(INDIRECT($E359&amp;":"&amp;$F359)))=données!$AB$1)*1)</f>
        <v>#REF!</v>
      </c>
      <c r="N359" s="7" t="e">
        <f ca="1">SUMPRODUCT((WEEKDAY(ROW(INDIRECT($E359&amp;":"&amp;$F359)))=données!$AC$1)*1)</f>
        <v>#REF!</v>
      </c>
      <c r="O359" s="7" t="e">
        <f ca="1">SUMPRODUCT((WEEKDAY(ROW(INDIRECT($E359&amp;":"&amp;$F359)))=données!$W$1)*1)</f>
        <v>#REF!</v>
      </c>
      <c r="P359" s="7">
        <f>SUMPRODUCT((JF&gt;=E359)*(JF&lt;=F359))</f>
        <v>0</v>
      </c>
    </row>
    <row r="360" spans="5:16" x14ac:dyDescent="0.25">
      <c r="E360" s="1"/>
      <c r="F360" s="1"/>
      <c r="H360" s="7" t="e">
        <f t="shared" ca="1" si="128"/>
        <v>#REF!</v>
      </c>
      <c r="I360" s="18" t="e">
        <f ca="1">SUMPRODUCT((WEEKDAY(ROW(INDIRECT($E360&amp;":"&amp;$F360)))=données!$X$1)*1)</f>
        <v>#REF!</v>
      </c>
      <c r="J360" s="7" t="e">
        <f ca="1">SUMPRODUCT((WEEKDAY(ROW(INDIRECT($E360&amp;":"&amp;$F360)))=données!$Y$1)*1)</f>
        <v>#REF!</v>
      </c>
      <c r="K360" s="7" t="e">
        <f ca="1">SUMPRODUCT((WEEKDAY(ROW(INDIRECT($E360&amp;":"&amp;$F360)))=données!$Z$1)*1)</f>
        <v>#REF!</v>
      </c>
      <c r="L360" s="7" t="e">
        <f ca="1">SUMPRODUCT((WEEKDAY(ROW(INDIRECT($E360&amp;":"&amp;$F360)))=données!$AA$1)*1)</f>
        <v>#REF!</v>
      </c>
      <c r="M360" s="7" t="e">
        <f ca="1">SUMPRODUCT((WEEKDAY(ROW(INDIRECT($E360&amp;":"&amp;$F360)))=données!$AB$1)*1)</f>
        <v>#REF!</v>
      </c>
      <c r="N360" s="7" t="e">
        <f ca="1">SUMPRODUCT((WEEKDAY(ROW(INDIRECT($E360&amp;":"&amp;$F360)))=données!$AC$1)*1)</f>
        <v>#REF!</v>
      </c>
      <c r="O360" s="7" t="e">
        <f ca="1">SUMPRODUCT((WEEKDAY(ROW(INDIRECT($E360&amp;":"&amp;$F360)))=données!$W$1)*1)</f>
        <v>#REF!</v>
      </c>
      <c r="P360" s="7">
        <f>SUMPRODUCT((JF&gt;=E360)*(JF&lt;=F360))</f>
        <v>0</v>
      </c>
    </row>
    <row r="361" spans="5:16" x14ac:dyDescent="0.25">
      <c r="E361" s="1"/>
      <c r="F361" s="1"/>
      <c r="H361" s="7" t="e">
        <f t="shared" ca="1" si="128"/>
        <v>#REF!</v>
      </c>
      <c r="I361" s="18" t="e">
        <f ca="1">SUMPRODUCT((WEEKDAY(ROW(INDIRECT($E361&amp;":"&amp;$F361)))=données!$X$1)*1)</f>
        <v>#REF!</v>
      </c>
      <c r="J361" s="7" t="e">
        <f ca="1">SUMPRODUCT((WEEKDAY(ROW(INDIRECT($E361&amp;":"&amp;$F361)))=données!$Y$1)*1)</f>
        <v>#REF!</v>
      </c>
      <c r="K361" s="7" t="e">
        <f ca="1">SUMPRODUCT((WEEKDAY(ROW(INDIRECT($E361&amp;":"&amp;$F361)))=données!$Z$1)*1)</f>
        <v>#REF!</v>
      </c>
      <c r="L361" s="7" t="e">
        <f ca="1">SUMPRODUCT((WEEKDAY(ROW(INDIRECT($E361&amp;":"&amp;$F361)))=données!$AA$1)*1)</f>
        <v>#REF!</v>
      </c>
      <c r="M361" s="7" t="e">
        <f ca="1">SUMPRODUCT((WEEKDAY(ROW(INDIRECT($E361&amp;":"&amp;$F361)))=données!$AB$1)*1)</f>
        <v>#REF!</v>
      </c>
      <c r="N361" s="7" t="e">
        <f ca="1">SUMPRODUCT((WEEKDAY(ROW(INDIRECT($E361&amp;":"&amp;$F361)))=données!$AC$1)*1)</f>
        <v>#REF!</v>
      </c>
      <c r="O361" s="7" t="e">
        <f ca="1">SUMPRODUCT((WEEKDAY(ROW(INDIRECT($E361&amp;":"&amp;$F361)))=données!$W$1)*1)</f>
        <v>#REF!</v>
      </c>
      <c r="P361" s="7">
        <f>SUMPRODUCT((JF&gt;=E361)*(JF&lt;=F361))</f>
        <v>0</v>
      </c>
    </row>
    <row r="362" spans="5:16" x14ac:dyDescent="0.25">
      <c r="E362" s="1"/>
      <c r="F362" s="1"/>
      <c r="H362" s="7" t="e">
        <f t="shared" ca="1" si="128"/>
        <v>#REF!</v>
      </c>
      <c r="I362" s="18" t="e">
        <f ca="1">SUMPRODUCT((WEEKDAY(ROW(INDIRECT($E362&amp;":"&amp;$F362)))=données!$X$1)*1)</f>
        <v>#REF!</v>
      </c>
      <c r="J362" s="7" t="e">
        <f ca="1">SUMPRODUCT((WEEKDAY(ROW(INDIRECT($E362&amp;":"&amp;$F362)))=données!$Y$1)*1)</f>
        <v>#REF!</v>
      </c>
      <c r="K362" s="7" t="e">
        <f ca="1">SUMPRODUCT((WEEKDAY(ROW(INDIRECT($E362&amp;":"&amp;$F362)))=données!$Z$1)*1)</f>
        <v>#REF!</v>
      </c>
      <c r="L362" s="7" t="e">
        <f ca="1">SUMPRODUCT((WEEKDAY(ROW(INDIRECT($E362&amp;":"&amp;$F362)))=données!$AA$1)*1)</f>
        <v>#REF!</v>
      </c>
      <c r="M362" s="7" t="e">
        <f ca="1">SUMPRODUCT((WEEKDAY(ROW(INDIRECT($E362&amp;":"&amp;$F362)))=données!$AB$1)*1)</f>
        <v>#REF!</v>
      </c>
      <c r="N362" s="7" t="e">
        <f ca="1">SUMPRODUCT((WEEKDAY(ROW(INDIRECT($E362&amp;":"&amp;$F362)))=données!$AC$1)*1)</f>
        <v>#REF!</v>
      </c>
      <c r="O362" s="7" t="e">
        <f ca="1">SUMPRODUCT((WEEKDAY(ROW(INDIRECT($E362&amp;":"&amp;$F362)))=données!$W$1)*1)</f>
        <v>#REF!</v>
      </c>
      <c r="P362" s="7">
        <f>SUMPRODUCT((JF&gt;=E362)*(JF&lt;=F362))</f>
        <v>0</v>
      </c>
    </row>
    <row r="363" spans="5:16" x14ac:dyDescent="0.25">
      <c r="E363" s="1"/>
      <c r="F363" s="1"/>
      <c r="H363" s="7" t="e">
        <f t="shared" ca="1" si="128"/>
        <v>#REF!</v>
      </c>
      <c r="I363" s="18" t="e">
        <f ca="1">SUMPRODUCT((WEEKDAY(ROW(INDIRECT($E363&amp;":"&amp;$F363)))=données!$X$1)*1)</f>
        <v>#REF!</v>
      </c>
      <c r="J363" s="7" t="e">
        <f ca="1">SUMPRODUCT((WEEKDAY(ROW(INDIRECT($E363&amp;":"&amp;$F363)))=données!$Y$1)*1)</f>
        <v>#REF!</v>
      </c>
      <c r="K363" s="7" t="e">
        <f ca="1">SUMPRODUCT((WEEKDAY(ROW(INDIRECT($E363&amp;":"&amp;$F363)))=données!$Z$1)*1)</f>
        <v>#REF!</v>
      </c>
      <c r="L363" s="7" t="e">
        <f ca="1">SUMPRODUCT((WEEKDAY(ROW(INDIRECT($E363&amp;":"&amp;$F363)))=données!$AA$1)*1)</f>
        <v>#REF!</v>
      </c>
      <c r="M363" s="7" t="e">
        <f ca="1">SUMPRODUCT((WEEKDAY(ROW(INDIRECT($E363&amp;":"&amp;$F363)))=données!$AB$1)*1)</f>
        <v>#REF!</v>
      </c>
      <c r="N363" s="7" t="e">
        <f ca="1">SUMPRODUCT((WEEKDAY(ROW(INDIRECT($E363&amp;":"&amp;$F363)))=données!$AC$1)*1)</f>
        <v>#REF!</v>
      </c>
      <c r="O363" s="7" t="e">
        <f ca="1">SUMPRODUCT((WEEKDAY(ROW(INDIRECT($E363&amp;":"&amp;$F363)))=données!$W$1)*1)</f>
        <v>#REF!</v>
      </c>
      <c r="P363" s="7">
        <f>SUMPRODUCT((JF&gt;=E363)*(JF&lt;=F363))</f>
        <v>0</v>
      </c>
    </row>
    <row r="364" spans="5:16" x14ac:dyDescent="0.25">
      <c r="E364" s="1"/>
      <c r="F364" s="1"/>
      <c r="H364" s="7" t="e">
        <f t="shared" ca="1" si="128"/>
        <v>#REF!</v>
      </c>
      <c r="I364" s="18" t="e">
        <f ca="1">SUMPRODUCT((WEEKDAY(ROW(INDIRECT($E364&amp;":"&amp;$F364)))=données!$X$1)*1)</f>
        <v>#REF!</v>
      </c>
      <c r="J364" s="7" t="e">
        <f ca="1">SUMPRODUCT((WEEKDAY(ROW(INDIRECT($E364&amp;":"&amp;$F364)))=données!$Y$1)*1)</f>
        <v>#REF!</v>
      </c>
      <c r="K364" s="7" t="e">
        <f ca="1">SUMPRODUCT((WEEKDAY(ROW(INDIRECT($E364&amp;":"&amp;$F364)))=données!$Z$1)*1)</f>
        <v>#REF!</v>
      </c>
      <c r="L364" s="7" t="e">
        <f ca="1">SUMPRODUCT((WEEKDAY(ROW(INDIRECT($E364&amp;":"&amp;$F364)))=données!$AA$1)*1)</f>
        <v>#REF!</v>
      </c>
      <c r="M364" s="7" t="e">
        <f ca="1">SUMPRODUCT((WEEKDAY(ROW(INDIRECT($E364&amp;":"&amp;$F364)))=données!$AB$1)*1)</f>
        <v>#REF!</v>
      </c>
      <c r="N364" s="7" t="e">
        <f ca="1">SUMPRODUCT((WEEKDAY(ROW(INDIRECT($E364&amp;":"&amp;$F364)))=données!$AC$1)*1)</f>
        <v>#REF!</v>
      </c>
      <c r="O364" s="7" t="e">
        <f ca="1">SUMPRODUCT((WEEKDAY(ROW(INDIRECT($E364&amp;":"&amp;$F364)))=données!$W$1)*1)</f>
        <v>#REF!</v>
      </c>
      <c r="P364" s="7">
        <f>SUMPRODUCT((JF&gt;=E364)*(JF&lt;=F364))</f>
        <v>0</v>
      </c>
    </row>
    <row r="365" spans="5:16" x14ac:dyDescent="0.25">
      <c r="E365" s="1"/>
      <c r="F365" s="1"/>
      <c r="H365" s="7" t="e">
        <f t="shared" ca="1" si="128"/>
        <v>#REF!</v>
      </c>
      <c r="I365" s="18" t="e">
        <f ca="1">SUMPRODUCT((WEEKDAY(ROW(INDIRECT($E365&amp;":"&amp;$F365)))=données!$X$1)*1)</f>
        <v>#REF!</v>
      </c>
      <c r="J365" s="7" t="e">
        <f ca="1">SUMPRODUCT((WEEKDAY(ROW(INDIRECT($E365&amp;":"&amp;$F365)))=données!$Y$1)*1)</f>
        <v>#REF!</v>
      </c>
      <c r="K365" s="7" t="e">
        <f ca="1">SUMPRODUCT((WEEKDAY(ROW(INDIRECT($E365&amp;":"&amp;$F365)))=données!$Z$1)*1)</f>
        <v>#REF!</v>
      </c>
      <c r="L365" s="7" t="e">
        <f ca="1">SUMPRODUCT((WEEKDAY(ROW(INDIRECT($E365&amp;":"&amp;$F365)))=données!$AA$1)*1)</f>
        <v>#REF!</v>
      </c>
      <c r="M365" s="7" t="e">
        <f ca="1">SUMPRODUCT((WEEKDAY(ROW(INDIRECT($E365&amp;":"&amp;$F365)))=données!$AB$1)*1)</f>
        <v>#REF!</v>
      </c>
      <c r="N365" s="7" t="e">
        <f ca="1">SUMPRODUCT((WEEKDAY(ROW(INDIRECT($E365&amp;":"&amp;$F365)))=données!$AC$1)*1)</f>
        <v>#REF!</v>
      </c>
      <c r="O365" s="7" t="e">
        <f ca="1">SUMPRODUCT((WEEKDAY(ROW(INDIRECT($E365&amp;":"&amp;$F365)))=données!$W$1)*1)</f>
        <v>#REF!</v>
      </c>
      <c r="P365" s="7">
        <f>SUMPRODUCT((JF&gt;=E365)*(JF&lt;=F365))</f>
        <v>0</v>
      </c>
    </row>
    <row r="366" spans="5:16" x14ac:dyDescent="0.25">
      <c r="E366" s="1"/>
      <c r="F366" s="1"/>
      <c r="H366" s="7" t="e">
        <f t="shared" ca="1" si="128"/>
        <v>#REF!</v>
      </c>
      <c r="I366" s="18" t="e">
        <f ca="1">SUMPRODUCT((WEEKDAY(ROW(INDIRECT($E366&amp;":"&amp;$F366)))=données!$X$1)*1)</f>
        <v>#REF!</v>
      </c>
      <c r="J366" s="7" t="e">
        <f ca="1">SUMPRODUCT((WEEKDAY(ROW(INDIRECT($E366&amp;":"&amp;$F366)))=données!$Y$1)*1)</f>
        <v>#REF!</v>
      </c>
      <c r="K366" s="7" t="e">
        <f ca="1">SUMPRODUCT((WEEKDAY(ROW(INDIRECT($E366&amp;":"&amp;$F366)))=données!$Z$1)*1)</f>
        <v>#REF!</v>
      </c>
      <c r="L366" s="7" t="e">
        <f ca="1">SUMPRODUCT((WEEKDAY(ROW(INDIRECT($E366&amp;":"&amp;$F366)))=données!$AA$1)*1)</f>
        <v>#REF!</v>
      </c>
      <c r="M366" s="7" t="e">
        <f ca="1">SUMPRODUCT((WEEKDAY(ROW(INDIRECT($E366&amp;":"&amp;$F366)))=données!$AB$1)*1)</f>
        <v>#REF!</v>
      </c>
      <c r="N366" s="7" t="e">
        <f ca="1">SUMPRODUCT((WEEKDAY(ROW(INDIRECT($E366&amp;":"&amp;$F366)))=données!$AC$1)*1)</f>
        <v>#REF!</v>
      </c>
      <c r="O366" s="7" t="e">
        <f ca="1">SUMPRODUCT((WEEKDAY(ROW(INDIRECT($E366&amp;":"&amp;$F366)))=données!$W$1)*1)</f>
        <v>#REF!</v>
      </c>
      <c r="P366" s="7">
        <f>SUMPRODUCT((JF&gt;=E366)*(JF&lt;=F366))</f>
        <v>0</v>
      </c>
    </row>
    <row r="367" spans="5:16" x14ac:dyDescent="0.25">
      <c r="E367" s="1"/>
      <c r="F367" s="1"/>
      <c r="H367" s="7" t="e">
        <f t="shared" ca="1" si="128"/>
        <v>#REF!</v>
      </c>
      <c r="I367" s="18" t="e">
        <f ca="1">SUMPRODUCT((WEEKDAY(ROW(INDIRECT($E367&amp;":"&amp;$F367)))=données!$X$1)*1)</f>
        <v>#REF!</v>
      </c>
      <c r="J367" s="7" t="e">
        <f ca="1">SUMPRODUCT((WEEKDAY(ROW(INDIRECT($E367&amp;":"&amp;$F367)))=données!$Y$1)*1)</f>
        <v>#REF!</v>
      </c>
      <c r="K367" s="7" t="e">
        <f ca="1">SUMPRODUCT((WEEKDAY(ROW(INDIRECT($E367&amp;":"&amp;$F367)))=données!$Z$1)*1)</f>
        <v>#REF!</v>
      </c>
      <c r="L367" s="7" t="e">
        <f ca="1">SUMPRODUCT((WEEKDAY(ROW(INDIRECT($E367&amp;":"&amp;$F367)))=données!$AA$1)*1)</f>
        <v>#REF!</v>
      </c>
      <c r="M367" s="7" t="e">
        <f ca="1">SUMPRODUCT((WEEKDAY(ROW(INDIRECT($E367&amp;":"&amp;$F367)))=données!$AB$1)*1)</f>
        <v>#REF!</v>
      </c>
      <c r="N367" s="7" t="e">
        <f ca="1">SUMPRODUCT((WEEKDAY(ROW(INDIRECT($E367&amp;":"&amp;$F367)))=données!$AC$1)*1)</f>
        <v>#REF!</v>
      </c>
      <c r="O367" s="7" t="e">
        <f ca="1">SUMPRODUCT((WEEKDAY(ROW(INDIRECT($E367&amp;":"&amp;$F367)))=données!$W$1)*1)</f>
        <v>#REF!</v>
      </c>
      <c r="P367" s="7">
        <f>SUMPRODUCT((JF&gt;=E367)*(JF&lt;=F367))</f>
        <v>0</v>
      </c>
    </row>
    <row r="368" spans="5:16" x14ac:dyDescent="0.25">
      <c r="E368" s="1"/>
      <c r="F368" s="1"/>
      <c r="H368" s="7" t="e">
        <f t="shared" ca="1" si="128"/>
        <v>#REF!</v>
      </c>
      <c r="I368" s="18" t="e">
        <f ca="1">SUMPRODUCT((WEEKDAY(ROW(INDIRECT($E368&amp;":"&amp;$F368)))=données!$X$1)*1)</f>
        <v>#REF!</v>
      </c>
      <c r="J368" s="7" t="e">
        <f ca="1">SUMPRODUCT((WEEKDAY(ROW(INDIRECT($E368&amp;":"&amp;$F368)))=données!$Y$1)*1)</f>
        <v>#REF!</v>
      </c>
      <c r="K368" s="7" t="e">
        <f ca="1">SUMPRODUCT((WEEKDAY(ROW(INDIRECT($E368&amp;":"&amp;$F368)))=données!$Z$1)*1)</f>
        <v>#REF!</v>
      </c>
      <c r="L368" s="7" t="e">
        <f ca="1">SUMPRODUCT((WEEKDAY(ROW(INDIRECT($E368&amp;":"&amp;$F368)))=données!$AA$1)*1)</f>
        <v>#REF!</v>
      </c>
      <c r="M368" s="7" t="e">
        <f ca="1">SUMPRODUCT((WEEKDAY(ROW(INDIRECT($E368&amp;":"&amp;$F368)))=données!$AB$1)*1)</f>
        <v>#REF!</v>
      </c>
      <c r="N368" s="7" t="e">
        <f ca="1">SUMPRODUCT((WEEKDAY(ROW(INDIRECT($E368&amp;":"&amp;$F368)))=données!$AC$1)*1)</f>
        <v>#REF!</v>
      </c>
      <c r="O368" s="7" t="e">
        <f ca="1">SUMPRODUCT((WEEKDAY(ROW(INDIRECT($E368&amp;":"&amp;$F368)))=données!$W$1)*1)</f>
        <v>#REF!</v>
      </c>
      <c r="P368" s="7">
        <f>SUMPRODUCT((JF&gt;=E368)*(JF&lt;=F368))</f>
        <v>0</v>
      </c>
    </row>
    <row r="369" spans="5:16" x14ac:dyDescent="0.25">
      <c r="E369" s="1"/>
      <c r="F369" s="1"/>
      <c r="H369" s="7" t="e">
        <f t="shared" ca="1" si="128"/>
        <v>#REF!</v>
      </c>
      <c r="I369" s="18" t="e">
        <f ca="1">SUMPRODUCT((WEEKDAY(ROW(INDIRECT($E369&amp;":"&amp;$F369)))=données!$X$1)*1)</f>
        <v>#REF!</v>
      </c>
      <c r="J369" s="7" t="e">
        <f ca="1">SUMPRODUCT((WEEKDAY(ROW(INDIRECT($E369&amp;":"&amp;$F369)))=données!$Y$1)*1)</f>
        <v>#REF!</v>
      </c>
      <c r="K369" s="7" t="e">
        <f ca="1">SUMPRODUCT((WEEKDAY(ROW(INDIRECT($E369&amp;":"&amp;$F369)))=données!$Z$1)*1)</f>
        <v>#REF!</v>
      </c>
      <c r="L369" s="7" t="e">
        <f ca="1">SUMPRODUCT((WEEKDAY(ROW(INDIRECT($E369&amp;":"&amp;$F369)))=données!$AA$1)*1)</f>
        <v>#REF!</v>
      </c>
      <c r="M369" s="7" t="e">
        <f ca="1">SUMPRODUCT((WEEKDAY(ROW(INDIRECT($E369&amp;":"&amp;$F369)))=données!$AB$1)*1)</f>
        <v>#REF!</v>
      </c>
      <c r="N369" s="7" t="e">
        <f ca="1">SUMPRODUCT((WEEKDAY(ROW(INDIRECT($E369&amp;":"&amp;$F369)))=données!$AC$1)*1)</f>
        <v>#REF!</v>
      </c>
      <c r="O369" s="7" t="e">
        <f ca="1">SUMPRODUCT((WEEKDAY(ROW(INDIRECT($E369&amp;":"&amp;$F369)))=données!$W$1)*1)</f>
        <v>#REF!</v>
      </c>
      <c r="P369" s="7">
        <f>SUMPRODUCT((JF&gt;=E369)*(JF&lt;=F369))</f>
        <v>0</v>
      </c>
    </row>
    <row r="370" spans="5:16" x14ac:dyDescent="0.25">
      <c r="E370" s="1"/>
      <c r="F370" s="1"/>
      <c r="H370" s="7" t="e">
        <f t="shared" ca="1" si="128"/>
        <v>#REF!</v>
      </c>
      <c r="I370" s="18" t="e">
        <f ca="1">SUMPRODUCT((WEEKDAY(ROW(INDIRECT($E370&amp;":"&amp;$F370)))=données!$X$1)*1)</f>
        <v>#REF!</v>
      </c>
      <c r="J370" s="7" t="e">
        <f ca="1">SUMPRODUCT((WEEKDAY(ROW(INDIRECT($E370&amp;":"&amp;$F370)))=données!$Y$1)*1)</f>
        <v>#REF!</v>
      </c>
      <c r="K370" s="7" t="e">
        <f ca="1">SUMPRODUCT((WEEKDAY(ROW(INDIRECT($E370&amp;":"&amp;$F370)))=données!$Z$1)*1)</f>
        <v>#REF!</v>
      </c>
      <c r="L370" s="7" t="e">
        <f ca="1">SUMPRODUCT((WEEKDAY(ROW(INDIRECT($E370&amp;":"&amp;$F370)))=données!$AA$1)*1)</f>
        <v>#REF!</v>
      </c>
      <c r="M370" s="7" t="e">
        <f ca="1">SUMPRODUCT((WEEKDAY(ROW(INDIRECT($E370&amp;":"&amp;$F370)))=données!$AB$1)*1)</f>
        <v>#REF!</v>
      </c>
      <c r="N370" s="7" t="e">
        <f ca="1">SUMPRODUCT((WEEKDAY(ROW(INDIRECT($E370&amp;":"&amp;$F370)))=données!$AC$1)*1)</f>
        <v>#REF!</v>
      </c>
      <c r="O370" s="7" t="e">
        <f ca="1">SUMPRODUCT((WEEKDAY(ROW(INDIRECT($E370&amp;":"&amp;$F370)))=données!$W$1)*1)</f>
        <v>#REF!</v>
      </c>
      <c r="P370" s="7">
        <f>SUMPRODUCT((JF&gt;=E370)*(JF&lt;=F370))</f>
        <v>0</v>
      </c>
    </row>
    <row r="371" spans="5:16" x14ac:dyDescent="0.25">
      <c r="E371" s="1"/>
      <c r="F371" s="1"/>
      <c r="H371" s="7" t="e">
        <f t="shared" ca="1" si="128"/>
        <v>#REF!</v>
      </c>
      <c r="I371" s="18" t="e">
        <f ca="1">SUMPRODUCT((WEEKDAY(ROW(INDIRECT($E371&amp;":"&amp;$F371)))=données!$X$1)*1)</f>
        <v>#REF!</v>
      </c>
      <c r="J371" s="7" t="e">
        <f ca="1">SUMPRODUCT((WEEKDAY(ROW(INDIRECT($E371&amp;":"&amp;$F371)))=données!$Y$1)*1)</f>
        <v>#REF!</v>
      </c>
      <c r="K371" s="7" t="e">
        <f ca="1">SUMPRODUCT((WEEKDAY(ROW(INDIRECT($E371&amp;":"&amp;$F371)))=données!$Z$1)*1)</f>
        <v>#REF!</v>
      </c>
      <c r="L371" s="7" t="e">
        <f ca="1">SUMPRODUCT((WEEKDAY(ROW(INDIRECT($E371&amp;":"&amp;$F371)))=données!$AA$1)*1)</f>
        <v>#REF!</v>
      </c>
      <c r="M371" s="7" t="e">
        <f ca="1">SUMPRODUCT((WEEKDAY(ROW(INDIRECT($E371&amp;":"&amp;$F371)))=données!$AB$1)*1)</f>
        <v>#REF!</v>
      </c>
      <c r="N371" s="7" t="e">
        <f ca="1">SUMPRODUCT((WEEKDAY(ROW(INDIRECT($E371&amp;":"&amp;$F371)))=données!$AC$1)*1)</f>
        <v>#REF!</v>
      </c>
      <c r="O371" s="7" t="e">
        <f ca="1">SUMPRODUCT((WEEKDAY(ROW(INDIRECT($E371&amp;":"&amp;$F371)))=données!$W$1)*1)</f>
        <v>#REF!</v>
      </c>
      <c r="P371" s="7">
        <f>SUMPRODUCT((JF&gt;=E371)*(JF&lt;=F371))</f>
        <v>0</v>
      </c>
    </row>
    <row r="372" spans="5:16" x14ac:dyDescent="0.25">
      <c r="E372" s="1"/>
      <c r="F372" s="1"/>
      <c r="H372" s="7" t="e">
        <f t="shared" ca="1" si="128"/>
        <v>#REF!</v>
      </c>
      <c r="I372" s="18" t="e">
        <f ca="1">SUMPRODUCT((WEEKDAY(ROW(INDIRECT($E372&amp;":"&amp;$F372)))=données!$X$1)*1)</f>
        <v>#REF!</v>
      </c>
      <c r="J372" s="7" t="e">
        <f ca="1">SUMPRODUCT((WEEKDAY(ROW(INDIRECT($E372&amp;":"&amp;$F372)))=données!$Y$1)*1)</f>
        <v>#REF!</v>
      </c>
      <c r="K372" s="7" t="e">
        <f ca="1">SUMPRODUCT((WEEKDAY(ROW(INDIRECT($E372&amp;":"&amp;$F372)))=données!$Z$1)*1)</f>
        <v>#REF!</v>
      </c>
      <c r="L372" s="7" t="e">
        <f ca="1">SUMPRODUCT((WEEKDAY(ROW(INDIRECT($E372&amp;":"&amp;$F372)))=données!$AA$1)*1)</f>
        <v>#REF!</v>
      </c>
      <c r="M372" s="7" t="e">
        <f ca="1">SUMPRODUCT((WEEKDAY(ROW(INDIRECT($E372&amp;":"&amp;$F372)))=données!$AB$1)*1)</f>
        <v>#REF!</v>
      </c>
      <c r="N372" s="7" t="e">
        <f ca="1">SUMPRODUCT((WEEKDAY(ROW(INDIRECT($E372&amp;":"&amp;$F372)))=données!$AC$1)*1)</f>
        <v>#REF!</v>
      </c>
      <c r="O372" s="7" t="e">
        <f ca="1">SUMPRODUCT((WEEKDAY(ROW(INDIRECT($E372&amp;":"&amp;$F372)))=données!$W$1)*1)</f>
        <v>#REF!</v>
      </c>
      <c r="P372" s="7">
        <f>SUMPRODUCT((JF&gt;=E372)*(JF&lt;=F372))</f>
        <v>0</v>
      </c>
    </row>
    <row r="373" spans="5:16" x14ac:dyDescent="0.25">
      <c r="E373" s="1"/>
      <c r="F373" s="1"/>
      <c r="H373" s="7" t="e">
        <f t="shared" ca="1" si="128"/>
        <v>#REF!</v>
      </c>
      <c r="I373" s="18" t="e">
        <f ca="1">SUMPRODUCT((WEEKDAY(ROW(INDIRECT($E373&amp;":"&amp;$F373)))=données!$X$1)*1)</f>
        <v>#REF!</v>
      </c>
      <c r="J373" s="7" t="e">
        <f ca="1">SUMPRODUCT((WEEKDAY(ROW(INDIRECT($E373&amp;":"&amp;$F373)))=données!$Y$1)*1)</f>
        <v>#REF!</v>
      </c>
      <c r="K373" s="7" t="e">
        <f ca="1">SUMPRODUCT((WEEKDAY(ROW(INDIRECT($E373&amp;":"&amp;$F373)))=données!$Z$1)*1)</f>
        <v>#REF!</v>
      </c>
      <c r="L373" s="7" t="e">
        <f ca="1">SUMPRODUCT((WEEKDAY(ROW(INDIRECT($E373&amp;":"&amp;$F373)))=données!$AA$1)*1)</f>
        <v>#REF!</v>
      </c>
      <c r="M373" s="7" t="e">
        <f ca="1">SUMPRODUCT((WEEKDAY(ROW(INDIRECT($E373&amp;":"&amp;$F373)))=données!$AB$1)*1)</f>
        <v>#REF!</v>
      </c>
      <c r="N373" s="7" t="e">
        <f ca="1">SUMPRODUCT((WEEKDAY(ROW(INDIRECT($E373&amp;":"&amp;$F373)))=données!$AC$1)*1)</f>
        <v>#REF!</v>
      </c>
      <c r="O373" s="7" t="e">
        <f ca="1">SUMPRODUCT((WEEKDAY(ROW(INDIRECT($E373&amp;":"&amp;$F373)))=données!$W$1)*1)</f>
        <v>#REF!</v>
      </c>
      <c r="P373" s="7">
        <f>SUMPRODUCT((JF&gt;=E373)*(JF&lt;=F373))</f>
        <v>0</v>
      </c>
    </row>
    <row r="374" spans="5:16" x14ac:dyDescent="0.25">
      <c r="E374" s="1"/>
      <c r="F374" s="1"/>
      <c r="H374" s="7" t="e">
        <f t="shared" ca="1" si="128"/>
        <v>#REF!</v>
      </c>
      <c r="I374" s="18" t="e">
        <f ca="1">SUMPRODUCT((WEEKDAY(ROW(INDIRECT($E374&amp;":"&amp;$F374)))=données!$X$1)*1)</f>
        <v>#REF!</v>
      </c>
      <c r="J374" s="7" t="e">
        <f ca="1">SUMPRODUCT((WEEKDAY(ROW(INDIRECT($E374&amp;":"&amp;$F374)))=données!$Y$1)*1)</f>
        <v>#REF!</v>
      </c>
      <c r="K374" s="7" t="e">
        <f ca="1">SUMPRODUCT((WEEKDAY(ROW(INDIRECT($E374&amp;":"&amp;$F374)))=données!$Z$1)*1)</f>
        <v>#REF!</v>
      </c>
      <c r="L374" s="7" t="e">
        <f ca="1">SUMPRODUCT((WEEKDAY(ROW(INDIRECT($E374&amp;":"&amp;$F374)))=données!$AA$1)*1)</f>
        <v>#REF!</v>
      </c>
      <c r="M374" s="7" t="e">
        <f ca="1">SUMPRODUCT((WEEKDAY(ROW(INDIRECT($E374&amp;":"&amp;$F374)))=données!$AB$1)*1)</f>
        <v>#REF!</v>
      </c>
      <c r="N374" s="7" t="e">
        <f ca="1">SUMPRODUCT((WEEKDAY(ROW(INDIRECT($E374&amp;":"&amp;$F374)))=données!$AC$1)*1)</f>
        <v>#REF!</v>
      </c>
      <c r="O374" s="7" t="e">
        <f ca="1">SUMPRODUCT((WEEKDAY(ROW(INDIRECT($E374&amp;":"&amp;$F374)))=données!$W$1)*1)</f>
        <v>#REF!</v>
      </c>
      <c r="P374" s="7">
        <f>SUMPRODUCT((JF&gt;=E374)*(JF&lt;=F374))</f>
        <v>0</v>
      </c>
    </row>
    <row r="375" spans="5:16" x14ac:dyDescent="0.25">
      <c r="E375" s="1"/>
      <c r="F375" s="1"/>
      <c r="H375" s="7" t="e">
        <f t="shared" ca="1" si="128"/>
        <v>#REF!</v>
      </c>
      <c r="I375" s="18" t="e">
        <f ca="1">SUMPRODUCT((WEEKDAY(ROW(INDIRECT($E375&amp;":"&amp;$F375)))=données!$X$1)*1)</f>
        <v>#REF!</v>
      </c>
      <c r="J375" s="7" t="e">
        <f ca="1">SUMPRODUCT((WEEKDAY(ROW(INDIRECT($E375&amp;":"&amp;$F375)))=données!$Y$1)*1)</f>
        <v>#REF!</v>
      </c>
      <c r="K375" s="7" t="e">
        <f ca="1">SUMPRODUCT((WEEKDAY(ROW(INDIRECT($E375&amp;":"&amp;$F375)))=données!$Z$1)*1)</f>
        <v>#REF!</v>
      </c>
      <c r="L375" s="7" t="e">
        <f ca="1">SUMPRODUCT((WEEKDAY(ROW(INDIRECT($E375&amp;":"&amp;$F375)))=données!$AA$1)*1)</f>
        <v>#REF!</v>
      </c>
      <c r="M375" s="7" t="e">
        <f ca="1">SUMPRODUCT((WEEKDAY(ROW(INDIRECT($E375&amp;":"&amp;$F375)))=données!$AB$1)*1)</f>
        <v>#REF!</v>
      </c>
      <c r="N375" s="7" t="e">
        <f ca="1">SUMPRODUCT((WEEKDAY(ROW(INDIRECT($E375&amp;":"&amp;$F375)))=données!$AC$1)*1)</f>
        <v>#REF!</v>
      </c>
      <c r="O375" s="7" t="e">
        <f ca="1">SUMPRODUCT((WEEKDAY(ROW(INDIRECT($E375&amp;":"&amp;$F375)))=données!$W$1)*1)</f>
        <v>#REF!</v>
      </c>
      <c r="P375" s="7">
        <f>SUMPRODUCT((JF&gt;=E375)*(JF&lt;=F375))</f>
        <v>0</v>
      </c>
    </row>
    <row r="376" spans="5:16" x14ac:dyDescent="0.25">
      <c r="E376" s="1"/>
      <c r="F376" s="1"/>
      <c r="H376" s="7" t="e">
        <f t="shared" ca="1" si="128"/>
        <v>#REF!</v>
      </c>
      <c r="I376" s="18" t="e">
        <f ca="1">SUMPRODUCT((WEEKDAY(ROW(INDIRECT($E376&amp;":"&amp;$F376)))=données!$X$1)*1)</f>
        <v>#REF!</v>
      </c>
      <c r="J376" s="7" t="e">
        <f ca="1">SUMPRODUCT((WEEKDAY(ROW(INDIRECT($E376&amp;":"&amp;$F376)))=données!$Y$1)*1)</f>
        <v>#REF!</v>
      </c>
      <c r="K376" s="7" t="e">
        <f ca="1">SUMPRODUCT((WEEKDAY(ROW(INDIRECT($E376&amp;":"&amp;$F376)))=données!$Z$1)*1)</f>
        <v>#REF!</v>
      </c>
      <c r="L376" s="7" t="e">
        <f ca="1">SUMPRODUCT((WEEKDAY(ROW(INDIRECT($E376&amp;":"&amp;$F376)))=données!$AA$1)*1)</f>
        <v>#REF!</v>
      </c>
      <c r="M376" s="7" t="e">
        <f ca="1">SUMPRODUCT((WEEKDAY(ROW(INDIRECT($E376&amp;":"&amp;$F376)))=données!$AB$1)*1)</f>
        <v>#REF!</v>
      </c>
      <c r="N376" s="7" t="e">
        <f ca="1">SUMPRODUCT((WEEKDAY(ROW(INDIRECT($E376&amp;":"&amp;$F376)))=données!$AC$1)*1)</f>
        <v>#REF!</v>
      </c>
      <c r="O376" s="7" t="e">
        <f ca="1">SUMPRODUCT((WEEKDAY(ROW(INDIRECT($E376&amp;":"&amp;$F376)))=données!$W$1)*1)</f>
        <v>#REF!</v>
      </c>
      <c r="P376" s="7">
        <f>SUMPRODUCT((JF&gt;=E376)*(JF&lt;=F376))</f>
        <v>0</v>
      </c>
    </row>
    <row r="377" spans="5:16" x14ac:dyDescent="0.25">
      <c r="E377" s="1"/>
      <c r="F377" s="1"/>
      <c r="H377" s="7" t="e">
        <f t="shared" ca="1" si="128"/>
        <v>#REF!</v>
      </c>
      <c r="I377" s="18" t="e">
        <f ca="1">SUMPRODUCT((WEEKDAY(ROW(INDIRECT($E377&amp;":"&amp;$F377)))=données!$X$1)*1)</f>
        <v>#REF!</v>
      </c>
      <c r="J377" s="7" t="e">
        <f ca="1">SUMPRODUCT((WEEKDAY(ROW(INDIRECT($E377&amp;":"&amp;$F377)))=données!$Y$1)*1)</f>
        <v>#REF!</v>
      </c>
      <c r="K377" s="7" t="e">
        <f ca="1">SUMPRODUCT((WEEKDAY(ROW(INDIRECT($E377&amp;":"&amp;$F377)))=données!$Z$1)*1)</f>
        <v>#REF!</v>
      </c>
      <c r="L377" s="7" t="e">
        <f ca="1">SUMPRODUCT((WEEKDAY(ROW(INDIRECT($E377&amp;":"&amp;$F377)))=données!$AA$1)*1)</f>
        <v>#REF!</v>
      </c>
      <c r="M377" s="7" t="e">
        <f ca="1">SUMPRODUCT((WEEKDAY(ROW(INDIRECT($E377&amp;":"&amp;$F377)))=données!$AB$1)*1)</f>
        <v>#REF!</v>
      </c>
      <c r="N377" s="7" t="e">
        <f ca="1">SUMPRODUCT((WEEKDAY(ROW(INDIRECT($E377&amp;":"&amp;$F377)))=données!$AC$1)*1)</f>
        <v>#REF!</v>
      </c>
      <c r="O377" s="7" t="e">
        <f ca="1">SUMPRODUCT((WEEKDAY(ROW(INDIRECT($E377&amp;":"&amp;$F377)))=données!$W$1)*1)</f>
        <v>#REF!</v>
      </c>
      <c r="P377" s="7">
        <f>SUMPRODUCT((JF&gt;=E377)*(JF&lt;=F377))</f>
        <v>0</v>
      </c>
    </row>
    <row r="378" spans="5:16" x14ac:dyDescent="0.25">
      <c r="E378" s="1"/>
      <c r="F378" s="1"/>
      <c r="H378" s="7" t="e">
        <f t="shared" ca="1" si="128"/>
        <v>#REF!</v>
      </c>
      <c r="I378" s="18" t="e">
        <f ca="1">SUMPRODUCT((WEEKDAY(ROW(INDIRECT($E378&amp;":"&amp;$F378)))=données!$X$1)*1)</f>
        <v>#REF!</v>
      </c>
      <c r="J378" s="7" t="e">
        <f ca="1">SUMPRODUCT((WEEKDAY(ROW(INDIRECT($E378&amp;":"&amp;$F378)))=données!$Y$1)*1)</f>
        <v>#REF!</v>
      </c>
      <c r="K378" s="7" t="e">
        <f ca="1">SUMPRODUCT((WEEKDAY(ROW(INDIRECT($E378&amp;":"&amp;$F378)))=données!$Z$1)*1)</f>
        <v>#REF!</v>
      </c>
      <c r="L378" s="7" t="e">
        <f ca="1">SUMPRODUCT((WEEKDAY(ROW(INDIRECT($E378&amp;":"&amp;$F378)))=données!$AA$1)*1)</f>
        <v>#REF!</v>
      </c>
      <c r="M378" s="7" t="e">
        <f ca="1">SUMPRODUCT((WEEKDAY(ROW(INDIRECT($E378&amp;":"&amp;$F378)))=données!$AB$1)*1)</f>
        <v>#REF!</v>
      </c>
      <c r="N378" s="7" t="e">
        <f ca="1">SUMPRODUCT((WEEKDAY(ROW(INDIRECT($E378&amp;":"&amp;$F378)))=données!$AC$1)*1)</f>
        <v>#REF!</v>
      </c>
      <c r="O378" s="7" t="e">
        <f ca="1">SUMPRODUCT((WEEKDAY(ROW(INDIRECT($E378&amp;":"&amp;$F378)))=données!$W$1)*1)</f>
        <v>#REF!</v>
      </c>
      <c r="P378" s="7">
        <f>SUMPRODUCT((JF&gt;=E378)*(JF&lt;=F378))</f>
        <v>0</v>
      </c>
    </row>
    <row r="379" spans="5:16" x14ac:dyDescent="0.25">
      <c r="E379" s="1"/>
      <c r="F379" s="1"/>
      <c r="H379" s="7" t="e">
        <f t="shared" ca="1" si="128"/>
        <v>#REF!</v>
      </c>
      <c r="I379" s="18" t="e">
        <f ca="1">SUMPRODUCT((WEEKDAY(ROW(INDIRECT($E379&amp;":"&amp;$F379)))=données!$X$1)*1)</f>
        <v>#REF!</v>
      </c>
      <c r="J379" s="7" t="e">
        <f ca="1">SUMPRODUCT((WEEKDAY(ROW(INDIRECT($E379&amp;":"&amp;$F379)))=données!$Y$1)*1)</f>
        <v>#REF!</v>
      </c>
      <c r="K379" s="7" t="e">
        <f ca="1">SUMPRODUCT((WEEKDAY(ROW(INDIRECT($E379&amp;":"&amp;$F379)))=données!$Z$1)*1)</f>
        <v>#REF!</v>
      </c>
      <c r="L379" s="7" t="e">
        <f ca="1">SUMPRODUCT((WEEKDAY(ROW(INDIRECT($E379&amp;":"&amp;$F379)))=données!$AA$1)*1)</f>
        <v>#REF!</v>
      </c>
      <c r="M379" s="7" t="e">
        <f ca="1">SUMPRODUCT((WEEKDAY(ROW(INDIRECT($E379&amp;":"&amp;$F379)))=données!$AB$1)*1)</f>
        <v>#REF!</v>
      </c>
      <c r="N379" s="7" t="e">
        <f ca="1">SUMPRODUCT((WEEKDAY(ROW(INDIRECT($E379&amp;":"&amp;$F379)))=données!$AC$1)*1)</f>
        <v>#REF!</v>
      </c>
      <c r="O379" s="7" t="e">
        <f ca="1">SUMPRODUCT((WEEKDAY(ROW(INDIRECT($E379&amp;":"&amp;$F379)))=données!$W$1)*1)</f>
        <v>#REF!</v>
      </c>
      <c r="P379" s="7">
        <f>SUMPRODUCT((JF&gt;=E379)*(JF&lt;=F379))</f>
        <v>0</v>
      </c>
    </row>
    <row r="380" spans="5:16" x14ac:dyDescent="0.25">
      <c r="E380" s="1"/>
      <c r="F380" s="1"/>
      <c r="H380" s="7" t="e">
        <f t="shared" ca="1" si="128"/>
        <v>#REF!</v>
      </c>
      <c r="I380" s="18" t="e">
        <f ca="1">SUMPRODUCT((WEEKDAY(ROW(INDIRECT($E380&amp;":"&amp;$F380)))=données!$X$1)*1)</f>
        <v>#REF!</v>
      </c>
      <c r="J380" s="7" t="e">
        <f ca="1">SUMPRODUCT((WEEKDAY(ROW(INDIRECT($E380&amp;":"&amp;$F380)))=données!$Y$1)*1)</f>
        <v>#REF!</v>
      </c>
      <c r="K380" s="7" t="e">
        <f ca="1">SUMPRODUCT((WEEKDAY(ROW(INDIRECT($E380&amp;":"&amp;$F380)))=données!$Z$1)*1)</f>
        <v>#REF!</v>
      </c>
      <c r="L380" s="7" t="e">
        <f ca="1">SUMPRODUCT((WEEKDAY(ROW(INDIRECT($E380&amp;":"&amp;$F380)))=données!$AA$1)*1)</f>
        <v>#REF!</v>
      </c>
      <c r="M380" s="7" t="e">
        <f ca="1">SUMPRODUCT((WEEKDAY(ROW(INDIRECT($E380&amp;":"&amp;$F380)))=données!$AB$1)*1)</f>
        <v>#REF!</v>
      </c>
      <c r="N380" s="7" t="e">
        <f ca="1">SUMPRODUCT((WEEKDAY(ROW(INDIRECT($E380&amp;":"&amp;$F380)))=données!$AC$1)*1)</f>
        <v>#REF!</v>
      </c>
      <c r="O380" s="7" t="e">
        <f ca="1">SUMPRODUCT((WEEKDAY(ROW(INDIRECT($E380&amp;":"&amp;$F380)))=données!$W$1)*1)</f>
        <v>#REF!</v>
      </c>
      <c r="P380" s="7">
        <f>SUMPRODUCT((JF&gt;=E380)*(JF&lt;=F380))</f>
        <v>0</v>
      </c>
    </row>
    <row r="381" spans="5:16" x14ac:dyDescent="0.25">
      <c r="E381" s="1"/>
      <c r="F381" s="1"/>
      <c r="H381" s="7" t="e">
        <f t="shared" ca="1" si="128"/>
        <v>#REF!</v>
      </c>
      <c r="I381" s="18" t="e">
        <f ca="1">SUMPRODUCT((WEEKDAY(ROW(INDIRECT($E381&amp;":"&amp;$F381)))=données!$X$1)*1)</f>
        <v>#REF!</v>
      </c>
      <c r="J381" s="7" t="e">
        <f ca="1">SUMPRODUCT((WEEKDAY(ROW(INDIRECT($E381&amp;":"&amp;$F381)))=données!$Y$1)*1)</f>
        <v>#REF!</v>
      </c>
      <c r="K381" s="7" t="e">
        <f ca="1">SUMPRODUCT((WEEKDAY(ROW(INDIRECT($E381&amp;":"&amp;$F381)))=données!$Z$1)*1)</f>
        <v>#REF!</v>
      </c>
      <c r="L381" s="7" t="e">
        <f ca="1">SUMPRODUCT((WEEKDAY(ROW(INDIRECT($E381&amp;":"&amp;$F381)))=données!$AA$1)*1)</f>
        <v>#REF!</v>
      </c>
      <c r="M381" s="7" t="e">
        <f ca="1">SUMPRODUCT((WEEKDAY(ROW(INDIRECT($E381&amp;":"&amp;$F381)))=données!$AB$1)*1)</f>
        <v>#REF!</v>
      </c>
      <c r="N381" s="7" t="e">
        <f ca="1">SUMPRODUCT((WEEKDAY(ROW(INDIRECT($E381&amp;":"&amp;$F381)))=données!$AC$1)*1)</f>
        <v>#REF!</v>
      </c>
      <c r="O381" s="7" t="e">
        <f ca="1">SUMPRODUCT((WEEKDAY(ROW(INDIRECT($E381&amp;":"&amp;$F381)))=données!$W$1)*1)</f>
        <v>#REF!</v>
      </c>
      <c r="P381" s="7">
        <f>SUMPRODUCT((JF&gt;=E381)*(JF&lt;=F381))</f>
        <v>0</v>
      </c>
    </row>
    <row r="382" spans="5:16" x14ac:dyDescent="0.25">
      <c r="E382" s="1"/>
      <c r="F382" s="1"/>
      <c r="H382" s="7" t="e">
        <f t="shared" ca="1" si="128"/>
        <v>#REF!</v>
      </c>
      <c r="I382" s="18" t="e">
        <f ca="1">SUMPRODUCT((WEEKDAY(ROW(INDIRECT($E382&amp;":"&amp;$F382)))=données!$X$1)*1)</f>
        <v>#REF!</v>
      </c>
      <c r="J382" s="7" t="e">
        <f ca="1">SUMPRODUCT((WEEKDAY(ROW(INDIRECT($E382&amp;":"&amp;$F382)))=données!$Y$1)*1)</f>
        <v>#REF!</v>
      </c>
      <c r="K382" s="7" t="e">
        <f ca="1">SUMPRODUCT((WEEKDAY(ROW(INDIRECT($E382&amp;":"&amp;$F382)))=données!$Z$1)*1)</f>
        <v>#REF!</v>
      </c>
      <c r="L382" s="7" t="e">
        <f ca="1">SUMPRODUCT((WEEKDAY(ROW(INDIRECT($E382&amp;":"&amp;$F382)))=données!$AA$1)*1)</f>
        <v>#REF!</v>
      </c>
      <c r="M382" s="7" t="e">
        <f ca="1">SUMPRODUCT((WEEKDAY(ROW(INDIRECT($E382&amp;":"&amp;$F382)))=données!$AB$1)*1)</f>
        <v>#REF!</v>
      </c>
      <c r="N382" s="7" t="e">
        <f ca="1">SUMPRODUCT((WEEKDAY(ROW(INDIRECT($E382&amp;":"&amp;$F382)))=données!$AC$1)*1)</f>
        <v>#REF!</v>
      </c>
      <c r="O382" s="7" t="e">
        <f ca="1">SUMPRODUCT((WEEKDAY(ROW(INDIRECT($E382&amp;":"&amp;$F382)))=données!$W$1)*1)</f>
        <v>#REF!</v>
      </c>
      <c r="P382" s="7">
        <f>SUMPRODUCT((JF&gt;=E382)*(JF&lt;=F382))</f>
        <v>0</v>
      </c>
    </row>
    <row r="383" spans="5:16" x14ac:dyDescent="0.25">
      <c r="E383" s="1"/>
      <c r="F383" s="1"/>
      <c r="H383" s="7" t="e">
        <f t="shared" ca="1" si="128"/>
        <v>#REF!</v>
      </c>
      <c r="I383" s="18" t="e">
        <f ca="1">SUMPRODUCT((WEEKDAY(ROW(INDIRECT($E383&amp;":"&amp;$F383)))=données!$X$1)*1)</f>
        <v>#REF!</v>
      </c>
      <c r="J383" s="7" t="e">
        <f ca="1">SUMPRODUCT((WEEKDAY(ROW(INDIRECT($E383&amp;":"&amp;$F383)))=données!$Y$1)*1)</f>
        <v>#REF!</v>
      </c>
      <c r="K383" s="7" t="e">
        <f ca="1">SUMPRODUCT((WEEKDAY(ROW(INDIRECT($E383&amp;":"&amp;$F383)))=données!$Z$1)*1)</f>
        <v>#REF!</v>
      </c>
      <c r="L383" s="7" t="e">
        <f ca="1">SUMPRODUCT((WEEKDAY(ROW(INDIRECT($E383&amp;":"&amp;$F383)))=données!$AA$1)*1)</f>
        <v>#REF!</v>
      </c>
      <c r="M383" s="7" t="e">
        <f ca="1">SUMPRODUCT((WEEKDAY(ROW(INDIRECT($E383&amp;":"&amp;$F383)))=données!$AB$1)*1)</f>
        <v>#REF!</v>
      </c>
      <c r="N383" s="7" t="e">
        <f ca="1">SUMPRODUCT((WEEKDAY(ROW(INDIRECT($E383&amp;":"&amp;$F383)))=données!$AC$1)*1)</f>
        <v>#REF!</v>
      </c>
      <c r="O383" s="7" t="e">
        <f ca="1">SUMPRODUCT((WEEKDAY(ROW(INDIRECT($E383&amp;":"&amp;$F383)))=données!$W$1)*1)</f>
        <v>#REF!</v>
      </c>
      <c r="P383" s="7">
        <f>SUMPRODUCT((JF&gt;=E383)*(JF&lt;=F383))</f>
        <v>0</v>
      </c>
    </row>
    <row r="384" spans="5:16" x14ac:dyDescent="0.25">
      <c r="E384" s="1"/>
      <c r="F384" s="1"/>
      <c r="H384" s="7" t="e">
        <f t="shared" ca="1" si="128"/>
        <v>#REF!</v>
      </c>
      <c r="I384" s="18" t="e">
        <f ca="1">SUMPRODUCT((WEEKDAY(ROW(INDIRECT($E384&amp;":"&amp;$F384)))=données!$X$1)*1)</f>
        <v>#REF!</v>
      </c>
      <c r="J384" s="7" t="e">
        <f ca="1">SUMPRODUCT((WEEKDAY(ROW(INDIRECT($E384&amp;":"&amp;$F384)))=données!$Y$1)*1)</f>
        <v>#REF!</v>
      </c>
      <c r="K384" s="7" t="e">
        <f ca="1">SUMPRODUCT((WEEKDAY(ROW(INDIRECT($E384&amp;":"&amp;$F384)))=données!$Z$1)*1)</f>
        <v>#REF!</v>
      </c>
      <c r="L384" s="7" t="e">
        <f ca="1">SUMPRODUCT((WEEKDAY(ROW(INDIRECT($E384&amp;":"&amp;$F384)))=données!$AA$1)*1)</f>
        <v>#REF!</v>
      </c>
      <c r="M384" s="7" t="e">
        <f ca="1">SUMPRODUCT((WEEKDAY(ROW(INDIRECT($E384&amp;":"&amp;$F384)))=données!$AB$1)*1)</f>
        <v>#REF!</v>
      </c>
      <c r="N384" s="7" t="e">
        <f ca="1">SUMPRODUCT((WEEKDAY(ROW(INDIRECT($E384&amp;":"&amp;$F384)))=données!$AC$1)*1)</f>
        <v>#REF!</v>
      </c>
      <c r="O384" s="7" t="e">
        <f ca="1">SUMPRODUCT((WEEKDAY(ROW(INDIRECT($E384&amp;":"&amp;$F384)))=données!$W$1)*1)</f>
        <v>#REF!</v>
      </c>
      <c r="P384" s="7">
        <f>SUMPRODUCT((JF&gt;=E384)*(JF&lt;=F384))</f>
        <v>0</v>
      </c>
    </row>
    <row r="385" spans="5:16" x14ac:dyDescent="0.25">
      <c r="E385" s="1"/>
      <c r="F385" s="1"/>
      <c r="H385" s="7" t="e">
        <f t="shared" ca="1" si="128"/>
        <v>#REF!</v>
      </c>
      <c r="I385" s="18" t="e">
        <f ca="1">SUMPRODUCT((WEEKDAY(ROW(INDIRECT($E385&amp;":"&amp;$F385)))=données!$X$1)*1)</f>
        <v>#REF!</v>
      </c>
      <c r="J385" s="7" t="e">
        <f ca="1">SUMPRODUCT((WEEKDAY(ROW(INDIRECT($E385&amp;":"&amp;$F385)))=données!$Y$1)*1)</f>
        <v>#REF!</v>
      </c>
      <c r="K385" s="7" t="e">
        <f ca="1">SUMPRODUCT((WEEKDAY(ROW(INDIRECT($E385&amp;":"&amp;$F385)))=données!$Z$1)*1)</f>
        <v>#REF!</v>
      </c>
      <c r="L385" s="7" t="e">
        <f ca="1">SUMPRODUCT((WEEKDAY(ROW(INDIRECT($E385&amp;":"&amp;$F385)))=données!$AA$1)*1)</f>
        <v>#REF!</v>
      </c>
      <c r="M385" s="7" t="e">
        <f ca="1">SUMPRODUCT((WEEKDAY(ROW(INDIRECT($E385&amp;":"&amp;$F385)))=données!$AB$1)*1)</f>
        <v>#REF!</v>
      </c>
      <c r="N385" s="7" t="e">
        <f ca="1">SUMPRODUCT((WEEKDAY(ROW(INDIRECT($E385&amp;":"&amp;$F385)))=données!$AC$1)*1)</f>
        <v>#REF!</v>
      </c>
      <c r="O385" s="7" t="e">
        <f ca="1">SUMPRODUCT((WEEKDAY(ROW(INDIRECT($E385&amp;":"&amp;$F385)))=données!$W$1)*1)</f>
        <v>#REF!</v>
      </c>
      <c r="P385" s="7">
        <f>SUMPRODUCT((JF&gt;=E385)*(JF&lt;=F385))</f>
        <v>0</v>
      </c>
    </row>
    <row r="386" spans="5:16" x14ac:dyDescent="0.25">
      <c r="E386" s="1"/>
      <c r="F386" s="1"/>
      <c r="H386" s="7" t="e">
        <f t="shared" ca="1" si="128"/>
        <v>#REF!</v>
      </c>
      <c r="I386" s="18" t="e">
        <f ca="1">SUMPRODUCT((WEEKDAY(ROW(INDIRECT($E386&amp;":"&amp;$F386)))=données!$X$1)*1)</f>
        <v>#REF!</v>
      </c>
      <c r="J386" s="7" t="e">
        <f ca="1">SUMPRODUCT((WEEKDAY(ROW(INDIRECT($E386&amp;":"&amp;$F386)))=données!$Y$1)*1)</f>
        <v>#REF!</v>
      </c>
      <c r="K386" s="7" t="e">
        <f ca="1">SUMPRODUCT((WEEKDAY(ROW(INDIRECT($E386&amp;":"&amp;$F386)))=données!$Z$1)*1)</f>
        <v>#REF!</v>
      </c>
      <c r="L386" s="7" t="e">
        <f ca="1">SUMPRODUCT((WEEKDAY(ROW(INDIRECT($E386&amp;":"&amp;$F386)))=données!$AA$1)*1)</f>
        <v>#REF!</v>
      </c>
      <c r="M386" s="7" t="e">
        <f ca="1">SUMPRODUCT((WEEKDAY(ROW(INDIRECT($E386&amp;":"&amp;$F386)))=données!$AB$1)*1)</f>
        <v>#REF!</v>
      </c>
      <c r="N386" s="7" t="e">
        <f ca="1">SUMPRODUCT((WEEKDAY(ROW(INDIRECT($E386&amp;":"&amp;$F386)))=données!$AC$1)*1)</f>
        <v>#REF!</v>
      </c>
      <c r="O386" s="7" t="e">
        <f ca="1">SUMPRODUCT((WEEKDAY(ROW(INDIRECT($E386&amp;":"&amp;$F386)))=données!$W$1)*1)</f>
        <v>#REF!</v>
      </c>
      <c r="P386" s="7">
        <f>SUMPRODUCT((JF&gt;=E386)*(JF&lt;=F386))</f>
        <v>0</v>
      </c>
    </row>
    <row r="387" spans="5:16" x14ac:dyDescent="0.25">
      <c r="E387" s="1"/>
      <c r="F387" s="1"/>
      <c r="H387" s="7" t="e">
        <f t="shared" ca="1" si="128"/>
        <v>#REF!</v>
      </c>
      <c r="I387" s="18" t="e">
        <f ca="1">SUMPRODUCT((WEEKDAY(ROW(INDIRECT($E387&amp;":"&amp;$F387)))=données!$X$1)*1)</f>
        <v>#REF!</v>
      </c>
      <c r="J387" s="7" t="e">
        <f ca="1">SUMPRODUCT((WEEKDAY(ROW(INDIRECT($E387&amp;":"&amp;$F387)))=données!$Y$1)*1)</f>
        <v>#REF!</v>
      </c>
      <c r="K387" s="7" t="e">
        <f ca="1">SUMPRODUCT((WEEKDAY(ROW(INDIRECT($E387&amp;":"&amp;$F387)))=données!$Z$1)*1)</f>
        <v>#REF!</v>
      </c>
      <c r="L387" s="7" t="e">
        <f ca="1">SUMPRODUCT((WEEKDAY(ROW(INDIRECT($E387&amp;":"&amp;$F387)))=données!$AA$1)*1)</f>
        <v>#REF!</v>
      </c>
      <c r="M387" s="7" t="e">
        <f ca="1">SUMPRODUCT((WEEKDAY(ROW(INDIRECT($E387&amp;":"&amp;$F387)))=données!$AB$1)*1)</f>
        <v>#REF!</v>
      </c>
      <c r="N387" s="7" t="e">
        <f ca="1">SUMPRODUCT((WEEKDAY(ROW(INDIRECT($E387&amp;":"&amp;$F387)))=données!$AC$1)*1)</f>
        <v>#REF!</v>
      </c>
      <c r="O387" s="7" t="e">
        <f ca="1">SUMPRODUCT((WEEKDAY(ROW(INDIRECT($E387&amp;":"&amp;$F387)))=données!$W$1)*1)</f>
        <v>#REF!</v>
      </c>
      <c r="P387" s="7">
        <f>SUMPRODUCT((JF&gt;=E387)*(JF&lt;=F387))</f>
        <v>0</v>
      </c>
    </row>
    <row r="388" spans="5:16" x14ac:dyDescent="0.25">
      <c r="E388" s="1"/>
      <c r="F388" s="1"/>
      <c r="H388" s="7" t="e">
        <f t="shared" ca="1" si="128"/>
        <v>#REF!</v>
      </c>
      <c r="I388" s="18" t="e">
        <f ca="1">SUMPRODUCT((WEEKDAY(ROW(INDIRECT($E388&amp;":"&amp;$F388)))=données!$X$1)*1)</f>
        <v>#REF!</v>
      </c>
      <c r="J388" s="7" t="e">
        <f ca="1">SUMPRODUCT((WEEKDAY(ROW(INDIRECT($E388&amp;":"&amp;$F388)))=données!$Y$1)*1)</f>
        <v>#REF!</v>
      </c>
      <c r="K388" s="7" t="e">
        <f ca="1">SUMPRODUCT((WEEKDAY(ROW(INDIRECT($E388&amp;":"&amp;$F388)))=données!$Z$1)*1)</f>
        <v>#REF!</v>
      </c>
      <c r="L388" s="7" t="e">
        <f ca="1">SUMPRODUCT((WEEKDAY(ROW(INDIRECT($E388&amp;":"&amp;$F388)))=données!$AA$1)*1)</f>
        <v>#REF!</v>
      </c>
      <c r="M388" s="7" t="e">
        <f ca="1">SUMPRODUCT((WEEKDAY(ROW(INDIRECT($E388&amp;":"&amp;$F388)))=données!$AB$1)*1)</f>
        <v>#REF!</v>
      </c>
      <c r="N388" s="7" t="e">
        <f ca="1">SUMPRODUCT((WEEKDAY(ROW(INDIRECT($E388&amp;":"&amp;$F388)))=données!$AC$1)*1)</f>
        <v>#REF!</v>
      </c>
      <c r="O388" s="7" t="e">
        <f ca="1">SUMPRODUCT((WEEKDAY(ROW(INDIRECT($E388&amp;":"&amp;$F388)))=données!$W$1)*1)</f>
        <v>#REF!</v>
      </c>
      <c r="P388" s="7">
        <f>SUMPRODUCT((JF&gt;=E388)*(JF&lt;=F388))</f>
        <v>0</v>
      </c>
    </row>
    <row r="389" spans="5:16" x14ac:dyDescent="0.25">
      <c r="E389" s="1"/>
      <c r="F389" s="1"/>
      <c r="H389" s="7" t="e">
        <f t="shared" ca="1" si="128"/>
        <v>#REF!</v>
      </c>
      <c r="I389" s="18" t="e">
        <f ca="1">SUMPRODUCT((WEEKDAY(ROW(INDIRECT($E389&amp;":"&amp;$F389)))=données!$X$1)*1)</f>
        <v>#REF!</v>
      </c>
      <c r="J389" s="7" t="e">
        <f ca="1">SUMPRODUCT((WEEKDAY(ROW(INDIRECT($E389&amp;":"&amp;$F389)))=données!$Y$1)*1)</f>
        <v>#REF!</v>
      </c>
      <c r="K389" s="7" t="e">
        <f ca="1">SUMPRODUCT((WEEKDAY(ROW(INDIRECT($E389&amp;":"&amp;$F389)))=données!$Z$1)*1)</f>
        <v>#REF!</v>
      </c>
      <c r="L389" s="7" t="e">
        <f ca="1">SUMPRODUCT((WEEKDAY(ROW(INDIRECT($E389&amp;":"&amp;$F389)))=données!$AA$1)*1)</f>
        <v>#REF!</v>
      </c>
      <c r="M389" s="7" t="e">
        <f ca="1">SUMPRODUCT((WEEKDAY(ROW(INDIRECT($E389&amp;":"&amp;$F389)))=données!$AB$1)*1)</f>
        <v>#REF!</v>
      </c>
      <c r="N389" s="7" t="e">
        <f ca="1">SUMPRODUCT((WEEKDAY(ROW(INDIRECT($E389&amp;":"&amp;$F389)))=données!$AC$1)*1)</f>
        <v>#REF!</v>
      </c>
      <c r="O389" s="7" t="e">
        <f ca="1">SUMPRODUCT((WEEKDAY(ROW(INDIRECT($E389&amp;":"&amp;$F389)))=données!$W$1)*1)</f>
        <v>#REF!</v>
      </c>
      <c r="P389" s="7">
        <f>SUMPRODUCT((JF&gt;=E389)*(JF&lt;=F389))</f>
        <v>0</v>
      </c>
    </row>
    <row r="390" spans="5:16" x14ac:dyDescent="0.25">
      <c r="E390" s="1"/>
      <c r="F390" s="1"/>
      <c r="H390" s="7" t="e">
        <f t="shared" ca="1" si="128"/>
        <v>#REF!</v>
      </c>
      <c r="I390" s="18" t="e">
        <f ca="1">SUMPRODUCT((WEEKDAY(ROW(INDIRECT($E390&amp;":"&amp;$F390)))=données!$X$1)*1)</f>
        <v>#REF!</v>
      </c>
      <c r="J390" s="7" t="e">
        <f ca="1">SUMPRODUCT((WEEKDAY(ROW(INDIRECT($E390&amp;":"&amp;$F390)))=données!$Y$1)*1)</f>
        <v>#REF!</v>
      </c>
      <c r="K390" s="7" t="e">
        <f ca="1">SUMPRODUCT((WEEKDAY(ROW(INDIRECT($E390&amp;":"&amp;$F390)))=données!$Z$1)*1)</f>
        <v>#REF!</v>
      </c>
      <c r="L390" s="7" t="e">
        <f ca="1">SUMPRODUCT((WEEKDAY(ROW(INDIRECT($E390&amp;":"&amp;$F390)))=données!$AA$1)*1)</f>
        <v>#REF!</v>
      </c>
      <c r="M390" s="7" t="e">
        <f ca="1">SUMPRODUCT((WEEKDAY(ROW(INDIRECT($E390&amp;":"&amp;$F390)))=données!$AB$1)*1)</f>
        <v>#REF!</v>
      </c>
      <c r="N390" s="7" t="e">
        <f ca="1">SUMPRODUCT((WEEKDAY(ROW(INDIRECT($E390&amp;":"&amp;$F390)))=données!$AC$1)*1)</f>
        <v>#REF!</v>
      </c>
      <c r="O390" s="7" t="e">
        <f ca="1">SUMPRODUCT((WEEKDAY(ROW(INDIRECT($E390&amp;":"&amp;$F390)))=données!$W$1)*1)</f>
        <v>#REF!</v>
      </c>
      <c r="P390" s="7">
        <f>SUMPRODUCT((JF&gt;=E390)*(JF&lt;=F390))</f>
        <v>0</v>
      </c>
    </row>
    <row r="391" spans="5:16" x14ac:dyDescent="0.25">
      <c r="E391" s="1"/>
      <c r="F391" s="1"/>
      <c r="H391" s="7" t="e">
        <f t="shared" ca="1" si="128"/>
        <v>#REF!</v>
      </c>
      <c r="I391" s="18" t="e">
        <f ca="1">SUMPRODUCT((WEEKDAY(ROW(INDIRECT($E391&amp;":"&amp;$F391)))=données!$X$1)*1)</f>
        <v>#REF!</v>
      </c>
      <c r="J391" s="7" t="e">
        <f ca="1">SUMPRODUCT((WEEKDAY(ROW(INDIRECT($E391&amp;":"&amp;$F391)))=données!$Y$1)*1)</f>
        <v>#REF!</v>
      </c>
      <c r="K391" s="7" t="e">
        <f ca="1">SUMPRODUCT((WEEKDAY(ROW(INDIRECT($E391&amp;":"&amp;$F391)))=données!$Z$1)*1)</f>
        <v>#REF!</v>
      </c>
      <c r="L391" s="7" t="e">
        <f ca="1">SUMPRODUCT((WEEKDAY(ROW(INDIRECT($E391&amp;":"&amp;$F391)))=données!$AA$1)*1)</f>
        <v>#REF!</v>
      </c>
      <c r="M391" s="7" t="e">
        <f ca="1">SUMPRODUCT((WEEKDAY(ROW(INDIRECT($E391&amp;":"&amp;$F391)))=données!$AB$1)*1)</f>
        <v>#REF!</v>
      </c>
      <c r="N391" s="7" t="e">
        <f ca="1">SUMPRODUCT((WEEKDAY(ROW(INDIRECT($E391&amp;":"&amp;$F391)))=données!$AC$1)*1)</f>
        <v>#REF!</v>
      </c>
      <c r="O391" s="7" t="e">
        <f ca="1">SUMPRODUCT((WEEKDAY(ROW(INDIRECT($E391&amp;":"&amp;$F391)))=données!$W$1)*1)</f>
        <v>#REF!</v>
      </c>
      <c r="P391" s="7">
        <f>SUMPRODUCT((JF&gt;=E391)*(JF&lt;=F391))</f>
        <v>0</v>
      </c>
    </row>
    <row r="392" spans="5:16" x14ac:dyDescent="0.25">
      <c r="E392" s="1"/>
      <c r="F392" s="1"/>
      <c r="H392" s="7" t="e">
        <f t="shared" ca="1" si="128"/>
        <v>#REF!</v>
      </c>
      <c r="I392" s="18" t="e">
        <f ca="1">SUMPRODUCT((WEEKDAY(ROW(INDIRECT($E392&amp;":"&amp;$F392)))=données!$X$1)*1)</f>
        <v>#REF!</v>
      </c>
      <c r="J392" s="7" t="e">
        <f ca="1">SUMPRODUCT((WEEKDAY(ROW(INDIRECT($E392&amp;":"&amp;$F392)))=données!$Y$1)*1)</f>
        <v>#REF!</v>
      </c>
      <c r="K392" s="7" t="e">
        <f ca="1">SUMPRODUCT((WEEKDAY(ROW(INDIRECT($E392&amp;":"&amp;$F392)))=données!$Z$1)*1)</f>
        <v>#REF!</v>
      </c>
      <c r="L392" s="7" t="e">
        <f ca="1">SUMPRODUCT((WEEKDAY(ROW(INDIRECT($E392&amp;":"&amp;$F392)))=données!$AA$1)*1)</f>
        <v>#REF!</v>
      </c>
      <c r="M392" s="7" t="e">
        <f ca="1">SUMPRODUCT((WEEKDAY(ROW(INDIRECT($E392&amp;":"&amp;$F392)))=données!$AB$1)*1)</f>
        <v>#REF!</v>
      </c>
      <c r="N392" s="7" t="e">
        <f ca="1">SUMPRODUCT((WEEKDAY(ROW(INDIRECT($E392&amp;":"&amp;$F392)))=données!$AC$1)*1)</f>
        <v>#REF!</v>
      </c>
      <c r="O392" s="7" t="e">
        <f ca="1">SUMPRODUCT((WEEKDAY(ROW(INDIRECT($E392&amp;":"&amp;$F392)))=données!$W$1)*1)</f>
        <v>#REF!</v>
      </c>
      <c r="P392" s="7">
        <f>SUMPRODUCT((JF&gt;=E392)*(JF&lt;=F392))</f>
        <v>0</v>
      </c>
    </row>
    <row r="393" spans="5:16" x14ac:dyDescent="0.25">
      <c r="E393" s="1"/>
      <c r="F393" s="1"/>
      <c r="H393" s="7" t="e">
        <f t="shared" ca="1" si="128"/>
        <v>#REF!</v>
      </c>
      <c r="I393" s="18" t="e">
        <f ca="1">SUMPRODUCT((WEEKDAY(ROW(INDIRECT($E393&amp;":"&amp;$F393)))=données!$X$1)*1)</f>
        <v>#REF!</v>
      </c>
      <c r="J393" s="7" t="e">
        <f ca="1">SUMPRODUCT((WEEKDAY(ROW(INDIRECT($E393&amp;":"&amp;$F393)))=données!$Y$1)*1)</f>
        <v>#REF!</v>
      </c>
      <c r="K393" s="7" t="e">
        <f ca="1">SUMPRODUCT((WEEKDAY(ROW(INDIRECT($E393&amp;":"&amp;$F393)))=données!$Z$1)*1)</f>
        <v>#REF!</v>
      </c>
      <c r="L393" s="7" t="e">
        <f ca="1">SUMPRODUCT((WEEKDAY(ROW(INDIRECT($E393&amp;":"&amp;$F393)))=données!$AA$1)*1)</f>
        <v>#REF!</v>
      </c>
      <c r="M393" s="7" t="e">
        <f ca="1">SUMPRODUCT((WEEKDAY(ROW(INDIRECT($E393&amp;":"&amp;$F393)))=données!$AB$1)*1)</f>
        <v>#REF!</v>
      </c>
      <c r="N393" s="7" t="e">
        <f ca="1">SUMPRODUCT((WEEKDAY(ROW(INDIRECT($E393&amp;":"&amp;$F393)))=données!$AC$1)*1)</f>
        <v>#REF!</v>
      </c>
      <c r="O393" s="7" t="e">
        <f ca="1">SUMPRODUCT((WEEKDAY(ROW(INDIRECT($E393&amp;":"&amp;$F393)))=données!$W$1)*1)</f>
        <v>#REF!</v>
      </c>
      <c r="P393" s="7">
        <f>SUMPRODUCT((JF&gt;=E393)*(JF&lt;=F393))</f>
        <v>0</v>
      </c>
    </row>
    <row r="394" spans="5:16" x14ac:dyDescent="0.25">
      <c r="E394" s="1"/>
      <c r="F394" s="1"/>
      <c r="H394" s="7" t="e">
        <f t="shared" ca="1" si="128"/>
        <v>#REF!</v>
      </c>
      <c r="I394" s="18" t="e">
        <f ca="1">SUMPRODUCT((WEEKDAY(ROW(INDIRECT($E394&amp;":"&amp;$F394)))=données!$X$1)*1)</f>
        <v>#REF!</v>
      </c>
      <c r="J394" s="7" t="e">
        <f ca="1">SUMPRODUCT((WEEKDAY(ROW(INDIRECT($E394&amp;":"&amp;$F394)))=données!$Y$1)*1)</f>
        <v>#REF!</v>
      </c>
      <c r="K394" s="7" t="e">
        <f ca="1">SUMPRODUCT((WEEKDAY(ROW(INDIRECT($E394&amp;":"&amp;$F394)))=données!$Z$1)*1)</f>
        <v>#REF!</v>
      </c>
      <c r="L394" s="7" t="e">
        <f ca="1">SUMPRODUCT((WEEKDAY(ROW(INDIRECT($E394&amp;":"&amp;$F394)))=données!$AA$1)*1)</f>
        <v>#REF!</v>
      </c>
      <c r="M394" s="7" t="e">
        <f ca="1">SUMPRODUCT((WEEKDAY(ROW(INDIRECT($E394&amp;":"&amp;$F394)))=données!$AB$1)*1)</f>
        <v>#REF!</v>
      </c>
      <c r="N394" s="7" t="e">
        <f ca="1">SUMPRODUCT((WEEKDAY(ROW(INDIRECT($E394&amp;":"&amp;$F394)))=données!$AC$1)*1)</f>
        <v>#REF!</v>
      </c>
      <c r="O394" s="7" t="e">
        <f ca="1">SUMPRODUCT((WEEKDAY(ROW(INDIRECT($E394&amp;":"&amp;$F394)))=données!$W$1)*1)</f>
        <v>#REF!</v>
      </c>
      <c r="P394" s="7">
        <f>SUMPRODUCT((JF&gt;=E394)*(JF&lt;=F394))</f>
        <v>0</v>
      </c>
    </row>
    <row r="395" spans="5:16" x14ac:dyDescent="0.25">
      <c r="E395" s="1"/>
      <c r="F395" s="1"/>
      <c r="H395" s="7" t="e">
        <f t="shared" ref="H395:H458" ca="1" si="129">SUM(I395:O395)</f>
        <v>#REF!</v>
      </c>
      <c r="I395" s="18" t="e">
        <f ca="1">SUMPRODUCT((WEEKDAY(ROW(INDIRECT($E395&amp;":"&amp;$F395)))=données!$X$1)*1)</f>
        <v>#REF!</v>
      </c>
      <c r="J395" s="7" t="e">
        <f ca="1">SUMPRODUCT((WEEKDAY(ROW(INDIRECT($E395&amp;":"&amp;$F395)))=données!$Y$1)*1)</f>
        <v>#REF!</v>
      </c>
      <c r="K395" s="7" t="e">
        <f ca="1">SUMPRODUCT((WEEKDAY(ROW(INDIRECT($E395&amp;":"&amp;$F395)))=données!$Z$1)*1)</f>
        <v>#REF!</v>
      </c>
      <c r="L395" s="7" t="e">
        <f ca="1">SUMPRODUCT((WEEKDAY(ROW(INDIRECT($E395&amp;":"&amp;$F395)))=données!$AA$1)*1)</f>
        <v>#REF!</v>
      </c>
      <c r="M395" s="7" t="e">
        <f ca="1">SUMPRODUCT((WEEKDAY(ROW(INDIRECT($E395&amp;":"&amp;$F395)))=données!$AB$1)*1)</f>
        <v>#REF!</v>
      </c>
      <c r="N395" s="7" t="e">
        <f ca="1">SUMPRODUCT((WEEKDAY(ROW(INDIRECT($E395&amp;":"&amp;$F395)))=données!$AC$1)*1)</f>
        <v>#REF!</v>
      </c>
      <c r="O395" s="7" t="e">
        <f ca="1">SUMPRODUCT((WEEKDAY(ROW(INDIRECT($E395&amp;":"&amp;$F395)))=données!$W$1)*1)</f>
        <v>#REF!</v>
      </c>
      <c r="P395" s="7">
        <f>SUMPRODUCT((JF&gt;=E395)*(JF&lt;=F395))</f>
        <v>0</v>
      </c>
    </row>
    <row r="396" spans="5:16" x14ac:dyDescent="0.25">
      <c r="E396" s="1"/>
      <c r="F396" s="1"/>
      <c r="H396" s="7" t="e">
        <f t="shared" ca="1" si="129"/>
        <v>#REF!</v>
      </c>
      <c r="I396" s="18" t="e">
        <f ca="1">SUMPRODUCT((WEEKDAY(ROW(INDIRECT($E396&amp;":"&amp;$F396)))=données!$X$1)*1)</f>
        <v>#REF!</v>
      </c>
      <c r="J396" s="7" t="e">
        <f ca="1">SUMPRODUCT((WEEKDAY(ROW(INDIRECT($E396&amp;":"&amp;$F396)))=données!$Y$1)*1)</f>
        <v>#REF!</v>
      </c>
      <c r="K396" s="7" t="e">
        <f ca="1">SUMPRODUCT((WEEKDAY(ROW(INDIRECT($E396&amp;":"&amp;$F396)))=données!$Z$1)*1)</f>
        <v>#REF!</v>
      </c>
      <c r="L396" s="7" t="e">
        <f ca="1">SUMPRODUCT((WEEKDAY(ROW(INDIRECT($E396&amp;":"&amp;$F396)))=données!$AA$1)*1)</f>
        <v>#REF!</v>
      </c>
      <c r="M396" s="7" t="e">
        <f ca="1">SUMPRODUCT((WEEKDAY(ROW(INDIRECT($E396&amp;":"&amp;$F396)))=données!$AB$1)*1)</f>
        <v>#REF!</v>
      </c>
      <c r="N396" s="7" t="e">
        <f ca="1">SUMPRODUCT((WEEKDAY(ROW(INDIRECT($E396&amp;":"&amp;$F396)))=données!$AC$1)*1)</f>
        <v>#REF!</v>
      </c>
      <c r="O396" s="7" t="e">
        <f ca="1">SUMPRODUCT((WEEKDAY(ROW(INDIRECT($E396&amp;":"&amp;$F396)))=données!$W$1)*1)</f>
        <v>#REF!</v>
      </c>
      <c r="P396" s="7">
        <f>SUMPRODUCT((JF&gt;=E396)*(JF&lt;=F396))</f>
        <v>0</v>
      </c>
    </row>
    <row r="397" spans="5:16" x14ac:dyDescent="0.25">
      <c r="E397" s="1"/>
      <c r="F397" s="1"/>
      <c r="H397" s="7" t="e">
        <f t="shared" ca="1" si="129"/>
        <v>#REF!</v>
      </c>
      <c r="I397" s="18" t="e">
        <f ca="1">SUMPRODUCT((WEEKDAY(ROW(INDIRECT($E397&amp;":"&amp;$F397)))=données!$X$1)*1)</f>
        <v>#REF!</v>
      </c>
      <c r="J397" s="7" t="e">
        <f ca="1">SUMPRODUCT((WEEKDAY(ROW(INDIRECT($E397&amp;":"&amp;$F397)))=données!$Y$1)*1)</f>
        <v>#REF!</v>
      </c>
      <c r="K397" s="7" t="e">
        <f ca="1">SUMPRODUCT((WEEKDAY(ROW(INDIRECT($E397&amp;":"&amp;$F397)))=données!$Z$1)*1)</f>
        <v>#REF!</v>
      </c>
      <c r="L397" s="7" t="e">
        <f ca="1">SUMPRODUCT((WEEKDAY(ROW(INDIRECT($E397&amp;":"&amp;$F397)))=données!$AA$1)*1)</f>
        <v>#REF!</v>
      </c>
      <c r="M397" s="7" t="e">
        <f ca="1">SUMPRODUCT((WEEKDAY(ROW(INDIRECT($E397&amp;":"&amp;$F397)))=données!$AB$1)*1)</f>
        <v>#REF!</v>
      </c>
      <c r="N397" s="7" t="e">
        <f ca="1">SUMPRODUCT((WEEKDAY(ROW(INDIRECT($E397&amp;":"&amp;$F397)))=données!$AC$1)*1)</f>
        <v>#REF!</v>
      </c>
      <c r="O397" s="7" t="e">
        <f ca="1">SUMPRODUCT((WEEKDAY(ROW(INDIRECT($E397&amp;":"&amp;$F397)))=données!$W$1)*1)</f>
        <v>#REF!</v>
      </c>
      <c r="P397" s="7">
        <f>SUMPRODUCT((JF&gt;=E397)*(JF&lt;=F397))</f>
        <v>0</v>
      </c>
    </row>
    <row r="398" spans="5:16" x14ac:dyDescent="0.25">
      <c r="E398" s="1"/>
      <c r="F398" s="1"/>
      <c r="H398" s="7" t="e">
        <f t="shared" ca="1" si="129"/>
        <v>#REF!</v>
      </c>
      <c r="I398" s="18" t="e">
        <f ca="1">SUMPRODUCT((WEEKDAY(ROW(INDIRECT($E398&amp;":"&amp;$F398)))=données!$X$1)*1)</f>
        <v>#REF!</v>
      </c>
      <c r="J398" s="7" t="e">
        <f ca="1">SUMPRODUCT((WEEKDAY(ROW(INDIRECT($E398&amp;":"&amp;$F398)))=données!$Y$1)*1)</f>
        <v>#REF!</v>
      </c>
      <c r="K398" s="7" t="e">
        <f ca="1">SUMPRODUCT((WEEKDAY(ROW(INDIRECT($E398&amp;":"&amp;$F398)))=données!$Z$1)*1)</f>
        <v>#REF!</v>
      </c>
      <c r="L398" s="7" t="e">
        <f ca="1">SUMPRODUCT((WEEKDAY(ROW(INDIRECT($E398&amp;":"&amp;$F398)))=données!$AA$1)*1)</f>
        <v>#REF!</v>
      </c>
      <c r="M398" s="7" t="e">
        <f ca="1">SUMPRODUCT((WEEKDAY(ROW(INDIRECT($E398&amp;":"&amp;$F398)))=données!$AB$1)*1)</f>
        <v>#REF!</v>
      </c>
      <c r="N398" s="7" t="e">
        <f ca="1">SUMPRODUCT((WEEKDAY(ROW(INDIRECT($E398&amp;":"&amp;$F398)))=données!$AC$1)*1)</f>
        <v>#REF!</v>
      </c>
      <c r="O398" s="7" t="e">
        <f ca="1">SUMPRODUCT((WEEKDAY(ROW(INDIRECT($E398&amp;":"&amp;$F398)))=données!$W$1)*1)</f>
        <v>#REF!</v>
      </c>
      <c r="P398" s="7">
        <f>SUMPRODUCT((JF&gt;=E398)*(JF&lt;=F398))</f>
        <v>0</v>
      </c>
    </row>
    <row r="399" spans="5:16" x14ac:dyDescent="0.25">
      <c r="E399" s="1"/>
      <c r="F399" s="1"/>
      <c r="H399" s="7" t="e">
        <f t="shared" ca="1" si="129"/>
        <v>#REF!</v>
      </c>
      <c r="I399" s="18" t="e">
        <f ca="1">SUMPRODUCT((WEEKDAY(ROW(INDIRECT($E399&amp;":"&amp;$F399)))=données!$X$1)*1)</f>
        <v>#REF!</v>
      </c>
      <c r="J399" s="7" t="e">
        <f ca="1">SUMPRODUCT((WEEKDAY(ROW(INDIRECT($E399&amp;":"&amp;$F399)))=données!$Y$1)*1)</f>
        <v>#REF!</v>
      </c>
      <c r="K399" s="7" t="e">
        <f ca="1">SUMPRODUCT((WEEKDAY(ROW(INDIRECT($E399&amp;":"&amp;$F399)))=données!$Z$1)*1)</f>
        <v>#REF!</v>
      </c>
      <c r="L399" s="7" t="e">
        <f ca="1">SUMPRODUCT((WEEKDAY(ROW(INDIRECT($E399&amp;":"&amp;$F399)))=données!$AA$1)*1)</f>
        <v>#REF!</v>
      </c>
      <c r="M399" s="7" t="e">
        <f ca="1">SUMPRODUCT((WEEKDAY(ROW(INDIRECT($E399&amp;":"&amp;$F399)))=données!$AB$1)*1)</f>
        <v>#REF!</v>
      </c>
      <c r="N399" s="7" t="e">
        <f ca="1">SUMPRODUCT((WEEKDAY(ROW(INDIRECT($E399&amp;":"&amp;$F399)))=données!$AC$1)*1)</f>
        <v>#REF!</v>
      </c>
      <c r="O399" s="7" t="e">
        <f ca="1">SUMPRODUCT((WEEKDAY(ROW(INDIRECT($E399&amp;":"&amp;$F399)))=données!$W$1)*1)</f>
        <v>#REF!</v>
      </c>
      <c r="P399" s="7">
        <f>SUMPRODUCT((JF&gt;=E399)*(JF&lt;=F399))</f>
        <v>0</v>
      </c>
    </row>
    <row r="400" spans="5:16" x14ac:dyDescent="0.25">
      <c r="E400" s="1"/>
      <c r="F400" s="1"/>
      <c r="H400" s="7" t="e">
        <f t="shared" ca="1" si="129"/>
        <v>#REF!</v>
      </c>
      <c r="I400" s="18" t="e">
        <f ca="1">SUMPRODUCT((WEEKDAY(ROW(INDIRECT($E400&amp;":"&amp;$F400)))=données!$X$1)*1)</f>
        <v>#REF!</v>
      </c>
      <c r="J400" s="7" t="e">
        <f ca="1">SUMPRODUCT((WEEKDAY(ROW(INDIRECT($E400&amp;":"&amp;$F400)))=données!$Y$1)*1)</f>
        <v>#REF!</v>
      </c>
      <c r="K400" s="7" t="e">
        <f ca="1">SUMPRODUCT((WEEKDAY(ROW(INDIRECT($E400&amp;":"&amp;$F400)))=données!$Z$1)*1)</f>
        <v>#REF!</v>
      </c>
      <c r="L400" s="7" t="e">
        <f ca="1">SUMPRODUCT((WEEKDAY(ROW(INDIRECT($E400&amp;":"&amp;$F400)))=données!$AA$1)*1)</f>
        <v>#REF!</v>
      </c>
      <c r="M400" s="7" t="e">
        <f ca="1">SUMPRODUCT((WEEKDAY(ROW(INDIRECT($E400&amp;":"&amp;$F400)))=données!$AB$1)*1)</f>
        <v>#REF!</v>
      </c>
      <c r="N400" s="7" t="e">
        <f ca="1">SUMPRODUCT((WEEKDAY(ROW(INDIRECT($E400&amp;":"&amp;$F400)))=données!$AC$1)*1)</f>
        <v>#REF!</v>
      </c>
      <c r="O400" s="7" t="e">
        <f ca="1">SUMPRODUCT((WEEKDAY(ROW(INDIRECT($E400&amp;":"&amp;$F400)))=données!$W$1)*1)</f>
        <v>#REF!</v>
      </c>
      <c r="P400" s="7">
        <f>SUMPRODUCT((JF&gt;=E400)*(JF&lt;=F400))</f>
        <v>0</v>
      </c>
    </row>
    <row r="401" spans="5:16" x14ac:dyDescent="0.25">
      <c r="E401" s="1"/>
      <c r="F401" s="1"/>
      <c r="H401" s="7" t="e">
        <f t="shared" ca="1" si="129"/>
        <v>#REF!</v>
      </c>
      <c r="I401" s="18" t="e">
        <f ca="1">SUMPRODUCT((WEEKDAY(ROW(INDIRECT($E401&amp;":"&amp;$F401)))=données!$X$1)*1)</f>
        <v>#REF!</v>
      </c>
      <c r="J401" s="7" t="e">
        <f ca="1">SUMPRODUCT((WEEKDAY(ROW(INDIRECT($E401&amp;":"&amp;$F401)))=données!$Y$1)*1)</f>
        <v>#REF!</v>
      </c>
      <c r="K401" s="7" t="e">
        <f ca="1">SUMPRODUCT((WEEKDAY(ROW(INDIRECT($E401&amp;":"&amp;$F401)))=données!$Z$1)*1)</f>
        <v>#REF!</v>
      </c>
      <c r="L401" s="7" t="e">
        <f ca="1">SUMPRODUCT((WEEKDAY(ROW(INDIRECT($E401&amp;":"&amp;$F401)))=données!$AA$1)*1)</f>
        <v>#REF!</v>
      </c>
      <c r="M401" s="7" t="e">
        <f ca="1">SUMPRODUCT((WEEKDAY(ROW(INDIRECT($E401&amp;":"&amp;$F401)))=données!$AB$1)*1)</f>
        <v>#REF!</v>
      </c>
      <c r="N401" s="7" t="e">
        <f ca="1">SUMPRODUCT((WEEKDAY(ROW(INDIRECT($E401&amp;":"&amp;$F401)))=données!$AC$1)*1)</f>
        <v>#REF!</v>
      </c>
      <c r="O401" s="7" t="e">
        <f ca="1">SUMPRODUCT((WEEKDAY(ROW(INDIRECT($E401&amp;":"&amp;$F401)))=données!$W$1)*1)</f>
        <v>#REF!</v>
      </c>
      <c r="P401" s="7">
        <f>SUMPRODUCT((JF&gt;=E401)*(JF&lt;=F401))</f>
        <v>0</v>
      </c>
    </row>
    <row r="402" spans="5:16" x14ac:dyDescent="0.25">
      <c r="E402" s="1"/>
      <c r="F402" s="1"/>
      <c r="H402" s="7" t="e">
        <f t="shared" ca="1" si="129"/>
        <v>#REF!</v>
      </c>
      <c r="I402" s="18" t="e">
        <f ca="1">SUMPRODUCT((WEEKDAY(ROW(INDIRECT($E402&amp;":"&amp;$F402)))=données!$X$1)*1)</f>
        <v>#REF!</v>
      </c>
      <c r="J402" s="7" t="e">
        <f ca="1">SUMPRODUCT((WEEKDAY(ROW(INDIRECT($E402&amp;":"&amp;$F402)))=données!$Y$1)*1)</f>
        <v>#REF!</v>
      </c>
      <c r="K402" s="7" t="e">
        <f ca="1">SUMPRODUCT((WEEKDAY(ROW(INDIRECT($E402&amp;":"&amp;$F402)))=données!$Z$1)*1)</f>
        <v>#REF!</v>
      </c>
      <c r="L402" s="7" t="e">
        <f ca="1">SUMPRODUCT((WEEKDAY(ROW(INDIRECT($E402&amp;":"&amp;$F402)))=données!$AA$1)*1)</f>
        <v>#REF!</v>
      </c>
      <c r="M402" s="7" t="e">
        <f ca="1">SUMPRODUCT((WEEKDAY(ROW(INDIRECT($E402&amp;":"&amp;$F402)))=données!$AB$1)*1)</f>
        <v>#REF!</v>
      </c>
      <c r="N402" s="7" t="e">
        <f ca="1">SUMPRODUCT((WEEKDAY(ROW(INDIRECT($E402&amp;":"&amp;$F402)))=données!$AC$1)*1)</f>
        <v>#REF!</v>
      </c>
      <c r="O402" s="7" t="e">
        <f ca="1">SUMPRODUCT((WEEKDAY(ROW(INDIRECT($E402&amp;":"&amp;$F402)))=données!$W$1)*1)</f>
        <v>#REF!</v>
      </c>
      <c r="P402" s="7">
        <f>SUMPRODUCT((JF&gt;=E402)*(JF&lt;=F402))</f>
        <v>0</v>
      </c>
    </row>
    <row r="403" spans="5:16" x14ac:dyDescent="0.25">
      <c r="E403" s="1"/>
      <c r="F403" s="1"/>
      <c r="H403" s="7" t="e">
        <f t="shared" ca="1" si="129"/>
        <v>#REF!</v>
      </c>
      <c r="I403" s="18" t="e">
        <f ca="1">SUMPRODUCT((WEEKDAY(ROW(INDIRECT($E403&amp;":"&amp;$F403)))=données!$X$1)*1)</f>
        <v>#REF!</v>
      </c>
      <c r="J403" s="7" t="e">
        <f ca="1">SUMPRODUCT((WEEKDAY(ROW(INDIRECT($E403&amp;":"&amp;$F403)))=données!$Y$1)*1)</f>
        <v>#REF!</v>
      </c>
      <c r="K403" s="7" t="e">
        <f ca="1">SUMPRODUCT((WEEKDAY(ROW(INDIRECT($E403&amp;":"&amp;$F403)))=données!$Z$1)*1)</f>
        <v>#REF!</v>
      </c>
      <c r="L403" s="7" t="e">
        <f ca="1">SUMPRODUCT((WEEKDAY(ROW(INDIRECT($E403&amp;":"&amp;$F403)))=données!$AA$1)*1)</f>
        <v>#REF!</v>
      </c>
      <c r="M403" s="7" t="e">
        <f ca="1">SUMPRODUCT((WEEKDAY(ROW(INDIRECT($E403&amp;":"&amp;$F403)))=données!$AB$1)*1)</f>
        <v>#REF!</v>
      </c>
      <c r="N403" s="7" t="e">
        <f ca="1">SUMPRODUCT((WEEKDAY(ROW(INDIRECT($E403&amp;":"&amp;$F403)))=données!$AC$1)*1)</f>
        <v>#REF!</v>
      </c>
      <c r="O403" s="7" t="e">
        <f ca="1">SUMPRODUCT((WEEKDAY(ROW(INDIRECT($E403&amp;":"&amp;$F403)))=données!$W$1)*1)</f>
        <v>#REF!</v>
      </c>
      <c r="P403" s="7">
        <f>SUMPRODUCT((JF&gt;=E403)*(JF&lt;=F403))</f>
        <v>0</v>
      </c>
    </row>
    <row r="404" spans="5:16" x14ac:dyDescent="0.25">
      <c r="E404" s="1"/>
      <c r="F404" s="1"/>
      <c r="H404" s="7" t="e">
        <f t="shared" ca="1" si="129"/>
        <v>#REF!</v>
      </c>
      <c r="I404" s="18" t="e">
        <f ca="1">SUMPRODUCT((WEEKDAY(ROW(INDIRECT($E404&amp;":"&amp;$F404)))=données!$X$1)*1)</f>
        <v>#REF!</v>
      </c>
      <c r="J404" s="7" t="e">
        <f ca="1">SUMPRODUCT((WEEKDAY(ROW(INDIRECT($E404&amp;":"&amp;$F404)))=données!$Y$1)*1)</f>
        <v>#REF!</v>
      </c>
      <c r="K404" s="7" t="e">
        <f ca="1">SUMPRODUCT((WEEKDAY(ROW(INDIRECT($E404&amp;":"&amp;$F404)))=données!$Z$1)*1)</f>
        <v>#REF!</v>
      </c>
      <c r="L404" s="7" t="e">
        <f ca="1">SUMPRODUCT((WEEKDAY(ROW(INDIRECT($E404&amp;":"&amp;$F404)))=données!$AA$1)*1)</f>
        <v>#REF!</v>
      </c>
      <c r="M404" s="7" t="e">
        <f ca="1">SUMPRODUCT((WEEKDAY(ROW(INDIRECT($E404&amp;":"&amp;$F404)))=données!$AB$1)*1)</f>
        <v>#REF!</v>
      </c>
      <c r="N404" s="7" t="e">
        <f ca="1">SUMPRODUCT((WEEKDAY(ROW(INDIRECT($E404&amp;":"&amp;$F404)))=données!$AC$1)*1)</f>
        <v>#REF!</v>
      </c>
      <c r="O404" s="7" t="e">
        <f ca="1">SUMPRODUCT((WEEKDAY(ROW(INDIRECT($E404&amp;":"&amp;$F404)))=données!$W$1)*1)</f>
        <v>#REF!</v>
      </c>
      <c r="P404" s="7">
        <f>SUMPRODUCT((JF&gt;=E404)*(JF&lt;=F404))</f>
        <v>0</v>
      </c>
    </row>
    <row r="405" spans="5:16" x14ac:dyDescent="0.25">
      <c r="E405" s="1"/>
      <c r="F405" s="1"/>
      <c r="H405" s="7" t="e">
        <f t="shared" ca="1" si="129"/>
        <v>#REF!</v>
      </c>
      <c r="I405" s="18" t="e">
        <f ca="1">SUMPRODUCT((WEEKDAY(ROW(INDIRECT($E405&amp;":"&amp;$F405)))=données!$X$1)*1)</f>
        <v>#REF!</v>
      </c>
      <c r="J405" s="7" t="e">
        <f ca="1">SUMPRODUCT((WEEKDAY(ROW(INDIRECT($E405&amp;":"&amp;$F405)))=données!$Y$1)*1)</f>
        <v>#REF!</v>
      </c>
      <c r="K405" s="7" t="e">
        <f ca="1">SUMPRODUCT((WEEKDAY(ROW(INDIRECT($E405&amp;":"&amp;$F405)))=données!$Z$1)*1)</f>
        <v>#REF!</v>
      </c>
      <c r="L405" s="7" t="e">
        <f ca="1">SUMPRODUCT((WEEKDAY(ROW(INDIRECT($E405&amp;":"&amp;$F405)))=données!$AA$1)*1)</f>
        <v>#REF!</v>
      </c>
      <c r="M405" s="7" t="e">
        <f ca="1">SUMPRODUCT((WEEKDAY(ROW(INDIRECT($E405&amp;":"&amp;$F405)))=données!$AB$1)*1)</f>
        <v>#REF!</v>
      </c>
      <c r="N405" s="7" t="e">
        <f ca="1">SUMPRODUCT((WEEKDAY(ROW(INDIRECT($E405&amp;":"&amp;$F405)))=données!$AC$1)*1)</f>
        <v>#REF!</v>
      </c>
      <c r="O405" s="7" t="e">
        <f ca="1">SUMPRODUCT((WEEKDAY(ROW(INDIRECT($E405&amp;":"&amp;$F405)))=données!$W$1)*1)</f>
        <v>#REF!</v>
      </c>
      <c r="P405" s="7">
        <f>SUMPRODUCT((JF&gt;=E405)*(JF&lt;=F405))</f>
        <v>0</v>
      </c>
    </row>
    <row r="406" spans="5:16" x14ac:dyDescent="0.25">
      <c r="E406" s="1"/>
      <c r="F406" s="1"/>
      <c r="H406" s="7" t="e">
        <f t="shared" ca="1" si="129"/>
        <v>#REF!</v>
      </c>
      <c r="I406" s="18" t="e">
        <f ca="1">SUMPRODUCT((WEEKDAY(ROW(INDIRECT($E406&amp;":"&amp;$F406)))=données!$X$1)*1)</f>
        <v>#REF!</v>
      </c>
      <c r="J406" s="7" t="e">
        <f ca="1">SUMPRODUCT((WEEKDAY(ROW(INDIRECT($E406&amp;":"&amp;$F406)))=données!$Y$1)*1)</f>
        <v>#REF!</v>
      </c>
      <c r="K406" s="7" t="e">
        <f ca="1">SUMPRODUCT((WEEKDAY(ROW(INDIRECT($E406&amp;":"&amp;$F406)))=données!$Z$1)*1)</f>
        <v>#REF!</v>
      </c>
      <c r="L406" s="7" t="e">
        <f ca="1">SUMPRODUCT((WEEKDAY(ROW(INDIRECT($E406&amp;":"&amp;$F406)))=données!$AA$1)*1)</f>
        <v>#REF!</v>
      </c>
      <c r="M406" s="7" t="e">
        <f ca="1">SUMPRODUCT((WEEKDAY(ROW(INDIRECT($E406&amp;":"&amp;$F406)))=données!$AB$1)*1)</f>
        <v>#REF!</v>
      </c>
      <c r="N406" s="7" t="e">
        <f ca="1">SUMPRODUCT((WEEKDAY(ROW(INDIRECT($E406&amp;":"&amp;$F406)))=données!$AC$1)*1)</f>
        <v>#REF!</v>
      </c>
      <c r="O406" s="7" t="e">
        <f ca="1">SUMPRODUCT((WEEKDAY(ROW(INDIRECT($E406&amp;":"&amp;$F406)))=données!$W$1)*1)</f>
        <v>#REF!</v>
      </c>
      <c r="P406" s="7">
        <f>SUMPRODUCT((JF&gt;=E406)*(JF&lt;=F406))</f>
        <v>0</v>
      </c>
    </row>
    <row r="407" spans="5:16" x14ac:dyDescent="0.25">
      <c r="E407" s="1"/>
      <c r="F407" s="1"/>
      <c r="H407" s="7" t="e">
        <f t="shared" ca="1" si="129"/>
        <v>#REF!</v>
      </c>
      <c r="I407" s="18" t="e">
        <f ca="1">SUMPRODUCT((WEEKDAY(ROW(INDIRECT($E407&amp;":"&amp;$F407)))=données!$X$1)*1)</f>
        <v>#REF!</v>
      </c>
      <c r="J407" s="7" t="e">
        <f ca="1">SUMPRODUCT((WEEKDAY(ROW(INDIRECT($E407&amp;":"&amp;$F407)))=données!$Y$1)*1)</f>
        <v>#REF!</v>
      </c>
      <c r="K407" s="7" t="e">
        <f ca="1">SUMPRODUCT((WEEKDAY(ROW(INDIRECT($E407&amp;":"&amp;$F407)))=données!$Z$1)*1)</f>
        <v>#REF!</v>
      </c>
      <c r="L407" s="7" t="e">
        <f ca="1">SUMPRODUCT((WEEKDAY(ROW(INDIRECT($E407&amp;":"&amp;$F407)))=données!$AA$1)*1)</f>
        <v>#REF!</v>
      </c>
      <c r="M407" s="7" t="e">
        <f ca="1">SUMPRODUCT((WEEKDAY(ROW(INDIRECT($E407&amp;":"&amp;$F407)))=données!$AB$1)*1)</f>
        <v>#REF!</v>
      </c>
      <c r="N407" s="7" t="e">
        <f ca="1">SUMPRODUCT((WEEKDAY(ROW(INDIRECT($E407&amp;":"&amp;$F407)))=données!$AC$1)*1)</f>
        <v>#REF!</v>
      </c>
      <c r="O407" s="7" t="e">
        <f ca="1">SUMPRODUCT((WEEKDAY(ROW(INDIRECT($E407&amp;":"&amp;$F407)))=données!$W$1)*1)</f>
        <v>#REF!</v>
      </c>
      <c r="P407" s="7">
        <f>SUMPRODUCT((JF&gt;=E407)*(JF&lt;=F407))</f>
        <v>0</v>
      </c>
    </row>
    <row r="408" spans="5:16" x14ac:dyDescent="0.25">
      <c r="E408" s="1"/>
      <c r="F408" s="1"/>
      <c r="H408" s="7" t="e">
        <f t="shared" ca="1" si="129"/>
        <v>#REF!</v>
      </c>
      <c r="I408" s="18" t="e">
        <f ca="1">SUMPRODUCT((WEEKDAY(ROW(INDIRECT($E408&amp;":"&amp;$F408)))=données!$X$1)*1)</f>
        <v>#REF!</v>
      </c>
      <c r="J408" s="7" t="e">
        <f ca="1">SUMPRODUCT((WEEKDAY(ROW(INDIRECT($E408&amp;":"&amp;$F408)))=données!$Y$1)*1)</f>
        <v>#REF!</v>
      </c>
      <c r="K408" s="7" t="e">
        <f ca="1">SUMPRODUCT((WEEKDAY(ROW(INDIRECT($E408&amp;":"&amp;$F408)))=données!$Z$1)*1)</f>
        <v>#REF!</v>
      </c>
      <c r="L408" s="7" t="e">
        <f ca="1">SUMPRODUCT((WEEKDAY(ROW(INDIRECT($E408&amp;":"&amp;$F408)))=données!$AA$1)*1)</f>
        <v>#REF!</v>
      </c>
      <c r="M408" s="7" t="e">
        <f ca="1">SUMPRODUCT((WEEKDAY(ROW(INDIRECT($E408&amp;":"&amp;$F408)))=données!$AB$1)*1)</f>
        <v>#REF!</v>
      </c>
      <c r="N408" s="7" t="e">
        <f ca="1">SUMPRODUCT((WEEKDAY(ROW(INDIRECT($E408&amp;":"&amp;$F408)))=données!$AC$1)*1)</f>
        <v>#REF!</v>
      </c>
      <c r="O408" s="7" t="e">
        <f ca="1">SUMPRODUCT((WEEKDAY(ROW(INDIRECT($E408&amp;":"&amp;$F408)))=données!$W$1)*1)</f>
        <v>#REF!</v>
      </c>
      <c r="P408" s="7">
        <f>SUMPRODUCT((JF&gt;=E408)*(JF&lt;=F408))</f>
        <v>0</v>
      </c>
    </row>
    <row r="409" spans="5:16" x14ac:dyDescent="0.25">
      <c r="E409" s="1"/>
      <c r="F409" s="1"/>
      <c r="H409" s="7" t="e">
        <f t="shared" ca="1" si="129"/>
        <v>#REF!</v>
      </c>
      <c r="I409" s="18" t="e">
        <f ca="1">SUMPRODUCT((WEEKDAY(ROW(INDIRECT($E409&amp;":"&amp;$F409)))=données!$X$1)*1)</f>
        <v>#REF!</v>
      </c>
      <c r="J409" s="7" t="e">
        <f ca="1">SUMPRODUCT((WEEKDAY(ROW(INDIRECT($E409&amp;":"&amp;$F409)))=données!$Y$1)*1)</f>
        <v>#REF!</v>
      </c>
      <c r="K409" s="7" t="e">
        <f ca="1">SUMPRODUCT((WEEKDAY(ROW(INDIRECT($E409&amp;":"&amp;$F409)))=données!$Z$1)*1)</f>
        <v>#REF!</v>
      </c>
      <c r="L409" s="7" t="e">
        <f ca="1">SUMPRODUCT((WEEKDAY(ROW(INDIRECT($E409&amp;":"&amp;$F409)))=données!$AA$1)*1)</f>
        <v>#REF!</v>
      </c>
      <c r="M409" s="7" t="e">
        <f ca="1">SUMPRODUCT((WEEKDAY(ROW(INDIRECT($E409&amp;":"&amp;$F409)))=données!$AB$1)*1)</f>
        <v>#REF!</v>
      </c>
      <c r="N409" s="7" t="e">
        <f ca="1">SUMPRODUCT((WEEKDAY(ROW(INDIRECT($E409&amp;":"&amp;$F409)))=données!$AC$1)*1)</f>
        <v>#REF!</v>
      </c>
      <c r="O409" s="7" t="e">
        <f ca="1">SUMPRODUCT((WEEKDAY(ROW(INDIRECT($E409&amp;":"&amp;$F409)))=données!$W$1)*1)</f>
        <v>#REF!</v>
      </c>
      <c r="P409" s="7">
        <f>SUMPRODUCT((JF&gt;=E409)*(JF&lt;=F409))</f>
        <v>0</v>
      </c>
    </row>
    <row r="410" spans="5:16" x14ac:dyDescent="0.25">
      <c r="E410" s="1"/>
      <c r="F410" s="1"/>
      <c r="H410" s="7" t="e">
        <f t="shared" ca="1" si="129"/>
        <v>#REF!</v>
      </c>
      <c r="I410" s="18" t="e">
        <f ca="1">SUMPRODUCT((WEEKDAY(ROW(INDIRECT($E410&amp;":"&amp;$F410)))=données!$X$1)*1)</f>
        <v>#REF!</v>
      </c>
      <c r="J410" s="7" t="e">
        <f ca="1">SUMPRODUCT((WEEKDAY(ROW(INDIRECT($E410&amp;":"&amp;$F410)))=données!$Y$1)*1)</f>
        <v>#REF!</v>
      </c>
      <c r="K410" s="7" t="e">
        <f ca="1">SUMPRODUCT((WEEKDAY(ROW(INDIRECT($E410&amp;":"&amp;$F410)))=données!$Z$1)*1)</f>
        <v>#REF!</v>
      </c>
      <c r="L410" s="7" t="e">
        <f ca="1">SUMPRODUCT((WEEKDAY(ROW(INDIRECT($E410&amp;":"&amp;$F410)))=données!$AA$1)*1)</f>
        <v>#REF!</v>
      </c>
      <c r="M410" s="7" t="e">
        <f ca="1">SUMPRODUCT((WEEKDAY(ROW(INDIRECT($E410&amp;":"&amp;$F410)))=données!$AB$1)*1)</f>
        <v>#REF!</v>
      </c>
      <c r="N410" s="7" t="e">
        <f ca="1">SUMPRODUCT((WEEKDAY(ROW(INDIRECT($E410&amp;":"&amp;$F410)))=données!$AC$1)*1)</f>
        <v>#REF!</v>
      </c>
      <c r="O410" s="7" t="e">
        <f ca="1">SUMPRODUCT((WEEKDAY(ROW(INDIRECT($E410&amp;":"&amp;$F410)))=données!$W$1)*1)</f>
        <v>#REF!</v>
      </c>
      <c r="P410" s="7">
        <f>SUMPRODUCT((JF&gt;=E410)*(JF&lt;=F410))</f>
        <v>0</v>
      </c>
    </row>
    <row r="411" spans="5:16" x14ac:dyDescent="0.25">
      <c r="E411" s="1"/>
      <c r="F411" s="1"/>
      <c r="H411" s="7" t="e">
        <f t="shared" ca="1" si="129"/>
        <v>#REF!</v>
      </c>
      <c r="I411" s="18" t="e">
        <f ca="1">SUMPRODUCT((WEEKDAY(ROW(INDIRECT($E411&amp;":"&amp;$F411)))=données!$X$1)*1)</f>
        <v>#REF!</v>
      </c>
      <c r="J411" s="7" t="e">
        <f ca="1">SUMPRODUCT((WEEKDAY(ROW(INDIRECT($E411&amp;":"&amp;$F411)))=données!$Y$1)*1)</f>
        <v>#REF!</v>
      </c>
      <c r="K411" s="7" t="e">
        <f ca="1">SUMPRODUCT((WEEKDAY(ROW(INDIRECT($E411&amp;":"&amp;$F411)))=données!$Z$1)*1)</f>
        <v>#REF!</v>
      </c>
      <c r="L411" s="7" t="e">
        <f ca="1">SUMPRODUCT((WEEKDAY(ROW(INDIRECT($E411&amp;":"&amp;$F411)))=données!$AA$1)*1)</f>
        <v>#REF!</v>
      </c>
      <c r="M411" s="7" t="e">
        <f ca="1">SUMPRODUCT((WEEKDAY(ROW(INDIRECT($E411&amp;":"&amp;$F411)))=données!$AB$1)*1)</f>
        <v>#REF!</v>
      </c>
      <c r="N411" s="7" t="e">
        <f ca="1">SUMPRODUCT((WEEKDAY(ROW(INDIRECT($E411&amp;":"&amp;$F411)))=données!$AC$1)*1)</f>
        <v>#REF!</v>
      </c>
      <c r="O411" s="7" t="e">
        <f ca="1">SUMPRODUCT((WEEKDAY(ROW(INDIRECT($E411&amp;":"&amp;$F411)))=données!$W$1)*1)</f>
        <v>#REF!</v>
      </c>
      <c r="P411" s="7">
        <f>SUMPRODUCT((JF&gt;=E411)*(JF&lt;=F411))</f>
        <v>0</v>
      </c>
    </row>
    <row r="412" spans="5:16" x14ac:dyDescent="0.25">
      <c r="E412" s="1"/>
      <c r="F412" s="1"/>
      <c r="H412" s="7" t="e">
        <f t="shared" ca="1" si="129"/>
        <v>#REF!</v>
      </c>
      <c r="I412" s="18" t="e">
        <f ca="1">SUMPRODUCT((WEEKDAY(ROW(INDIRECT($E412&amp;":"&amp;$F412)))=données!$X$1)*1)</f>
        <v>#REF!</v>
      </c>
      <c r="J412" s="7" t="e">
        <f ca="1">SUMPRODUCT((WEEKDAY(ROW(INDIRECT($E412&amp;":"&amp;$F412)))=données!$Y$1)*1)</f>
        <v>#REF!</v>
      </c>
      <c r="K412" s="7" t="e">
        <f ca="1">SUMPRODUCT((WEEKDAY(ROW(INDIRECT($E412&amp;":"&amp;$F412)))=données!$Z$1)*1)</f>
        <v>#REF!</v>
      </c>
      <c r="L412" s="7" t="e">
        <f ca="1">SUMPRODUCT((WEEKDAY(ROW(INDIRECT($E412&amp;":"&amp;$F412)))=données!$AA$1)*1)</f>
        <v>#REF!</v>
      </c>
      <c r="M412" s="7" t="e">
        <f ca="1">SUMPRODUCT((WEEKDAY(ROW(INDIRECT($E412&amp;":"&amp;$F412)))=données!$AB$1)*1)</f>
        <v>#REF!</v>
      </c>
      <c r="N412" s="7" t="e">
        <f ca="1">SUMPRODUCT((WEEKDAY(ROW(INDIRECT($E412&amp;":"&amp;$F412)))=données!$AC$1)*1)</f>
        <v>#REF!</v>
      </c>
      <c r="O412" s="7" t="e">
        <f ca="1">SUMPRODUCT((WEEKDAY(ROW(INDIRECT($E412&amp;":"&amp;$F412)))=données!$W$1)*1)</f>
        <v>#REF!</v>
      </c>
      <c r="P412" s="7">
        <f>SUMPRODUCT((JF&gt;=E412)*(JF&lt;=F412))</f>
        <v>0</v>
      </c>
    </row>
    <row r="413" spans="5:16" x14ac:dyDescent="0.25">
      <c r="E413" s="1"/>
      <c r="F413" s="1"/>
      <c r="H413" s="7" t="e">
        <f t="shared" ca="1" si="129"/>
        <v>#REF!</v>
      </c>
      <c r="I413" s="18" t="e">
        <f ca="1">SUMPRODUCT((WEEKDAY(ROW(INDIRECT($E413&amp;":"&amp;$F413)))=données!$X$1)*1)</f>
        <v>#REF!</v>
      </c>
      <c r="J413" s="7" t="e">
        <f ca="1">SUMPRODUCT((WEEKDAY(ROW(INDIRECT($E413&amp;":"&amp;$F413)))=données!$Y$1)*1)</f>
        <v>#REF!</v>
      </c>
      <c r="K413" s="7" t="e">
        <f ca="1">SUMPRODUCT((WEEKDAY(ROW(INDIRECT($E413&amp;":"&amp;$F413)))=données!$Z$1)*1)</f>
        <v>#REF!</v>
      </c>
      <c r="L413" s="7" t="e">
        <f ca="1">SUMPRODUCT((WEEKDAY(ROW(INDIRECT($E413&amp;":"&amp;$F413)))=données!$AA$1)*1)</f>
        <v>#REF!</v>
      </c>
      <c r="M413" s="7" t="e">
        <f ca="1">SUMPRODUCT((WEEKDAY(ROW(INDIRECT($E413&amp;":"&amp;$F413)))=données!$AB$1)*1)</f>
        <v>#REF!</v>
      </c>
      <c r="N413" s="7" t="e">
        <f ca="1">SUMPRODUCT((WEEKDAY(ROW(INDIRECT($E413&amp;":"&amp;$F413)))=données!$AC$1)*1)</f>
        <v>#REF!</v>
      </c>
      <c r="O413" s="7" t="e">
        <f ca="1">SUMPRODUCT((WEEKDAY(ROW(INDIRECT($E413&amp;":"&amp;$F413)))=données!$W$1)*1)</f>
        <v>#REF!</v>
      </c>
      <c r="P413" s="7">
        <f>SUMPRODUCT((JF&gt;=E413)*(JF&lt;=F413))</f>
        <v>0</v>
      </c>
    </row>
    <row r="414" spans="5:16" x14ac:dyDescent="0.25">
      <c r="E414" s="1"/>
      <c r="F414" s="1"/>
      <c r="H414" s="7" t="e">
        <f t="shared" ca="1" si="129"/>
        <v>#REF!</v>
      </c>
      <c r="I414" s="18" t="e">
        <f ca="1">SUMPRODUCT((WEEKDAY(ROW(INDIRECT($E414&amp;":"&amp;$F414)))=données!$X$1)*1)</f>
        <v>#REF!</v>
      </c>
      <c r="J414" s="7" t="e">
        <f ca="1">SUMPRODUCT((WEEKDAY(ROW(INDIRECT($E414&amp;":"&amp;$F414)))=données!$Y$1)*1)</f>
        <v>#REF!</v>
      </c>
      <c r="K414" s="7" t="e">
        <f ca="1">SUMPRODUCT((WEEKDAY(ROW(INDIRECT($E414&amp;":"&amp;$F414)))=données!$Z$1)*1)</f>
        <v>#REF!</v>
      </c>
      <c r="L414" s="7" t="e">
        <f ca="1">SUMPRODUCT((WEEKDAY(ROW(INDIRECT($E414&amp;":"&amp;$F414)))=données!$AA$1)*1)</f>
        <v>#REF!</v>
      </c>
      <c r="M414" s="7" t="e">
        <f ca="1">SUMPRODUCT((WEEKDAY(ROW(INDIRECT($E414&amp;":"&amp;$F414)))=données!$AB$1)*1)</f>
        <v>#REF!</v>
      </c>
      <c r="N414" s="7" t="e">
        <f ca="1">SUMPRODUCT((WEEKDAY(ROW(INDIRECT($E414&amp;":"&amp;$F414)))=données!$AC$1)*1)</f>
        <v>#REF!</v>
      </c>
      <c r="O414" s="7" t="e">
        <f ca="1">SUMPRODUCT((WEEKDAY(ROW(INDIRECT($E414&amp;":"&amp;$F414)))=données!$W$1)*1)</f>
        <v>#REF!</v>
      </c>
      <c r="P414" s="7">
        <f>SUMPRODUCT((JF&gt;=E414)*(JF&lt;=F414))</f>
        <v>0</v>
      </c>
    </row>
    <row r="415" spans="5:16" x14ac:dyDescent="0.25">
      <c r="E415" s="1"/>
      <c r="F415" s="1"/>
      <c r="H415" s="7" t="e">
        <f t="shared" ca="1" si="129"/>
        <v>#REF!</v>
      </c>
      <c r="I415" s="18" t="e">
        <f ca="1">SUMPRODUCT((WEEKDAY(ROW(INDIRECT($E415&amp;":"&amp;$F415)))=données!$X$1)*1)</f>
        <v>#REF!</v>
      </c>
      <c r="J415" s="7" t="e">
        <f ca="1">SUMPRODUCT((WEEKDAY(ROW(INDIRECT($E415&amp;":"&amp;$F415)))=données!$Y$1)*1)</f>
        <v>#REF!</v>
      </c>
      <c r="K415" s="7" t="e">
        <f ca="1">SUMPRODUCT((WEEKDAY(ROW(INDIRECT($E415&amp;":"&amp;$F415)))=données!$Z$1)*1)</f>
        <v>#REF!</v>
      </c>
      <c r="L415" s="7" t="e">
        <f ca="1">SUMPRODUCT((WEEKDAY(ROW(INDIRECT($E415&amp;":"&amp;$F415)))=données!$AA$1)*1)</f>
        <v>#REF!</v>
      </c>
      <c r="M415" s="7" t="e">
        <f ca="1">SUMPRODUCT((WEEKDAY(ROW(INDIRECT($E415&amp;":"&amp;$F415)))=données!$AB$1)*1)</f>
        <v>#REF!</v>
      </c>
      <c r="N415" s="7" t="e">
        <f ca="1">SUMPRODUCT((WEEKDAY(ROW(INDIRECT($E415&amp;":"&amp;$F415)))=données!$AC$1)*1)</f>
        <v>#REF!</v>
      </c>
      <c r="O415" s="7" t="e">
        <f ca="1">SUMPRODUCT((WEEKDAY(ROW(INDIRECT($E415&amp;":"&amp;$F415)))=données!$W$1)*1)</f>
        <v>#REF!</v>
      </c>
      <c r="P415" s="7">
        <f>SUMPRODUCT((JF&gt;=E415)*(JF&lt;=F415))</f>
        <v>0</v>
      </c>
    </row>
    <row r="416" spans="5:16" x14ac:dyDescent="0.25">
      <c r="E416" s="1"/>
      <c r="F416" s="1"/>
      <c r="H416" s="7" t="e">
        <f t="shared" ca="1" si="129"/>
        <v>#REF!</v>
      </c>
      <c r="I416" s="18" t="e">
        <f ca="1">SUMPRODUCT((WEEKDAY(ROW(INDIRECT($E416&amp;":"&amp;$F416)))=données!$X$1)*1)</f>
        <v>#REF!</v>
      </c>
      <c r="J416" s="7" t="e">
        <f ca="1">SUMPRODUCT((WEEKDAY(ROW(INDIRECT($E416&amp;":"&amp;$F416)))=données!$Y$1)*1)</f>
        <v>#REF!</v>
      </c>
      <c r="K416" s="7" t="e">
        <f ca="1">SUMPRODUCT((WEEKDAY(ROW(INDIRECT($E416&amp;":"&amp;$F416)))=données!$Z$1)*1)</f>
        <v>#REF!</v>
      </c>
      <c r="L416" s="7" t="e">
        <f ca="1">SUMPRODUCT((WEEKDAY(ROW(INDIRECT($E416&amp;":"&amp;$F416)))=données!$AA$1)*1)</f>
        <v>#REF!</v>
      </c>
      <c r="M416" s="7" t="e">
        <f ca="1">SUMPRODUCT((WEEKDAY(ROW(INDIRECT($E416&amp;":"&amp;$F416)))=données!$AB$1)*1)</f>
        <v>#REF!</v>
      </c>
      <c r="N416" s="7" t="e">
        <f ca="1">SUMPRODUCT((WEEKDAY(ROW(INDIRECT($E416&amp;":"&amp;$F416)))=données!$AC$1)*1)</f>
        <v>#REF!</v>
      </c>
      <c r="O416" s="7" t="e">
        <f ca="1">SUMPRODUCT((WEEKDAY(ROW(INDIRECT($E416&amp;":"&amp;$F416)))=données!$W$1)*1)</f>
        <v>#REF!</v>
      </c>
      <c r="P416" s="7">
        <f>SUMPRODUCT((JF&gt;=E416)*(JF&lt;=F416))</f>
        <v>0</v>
      </c>
    </row>
    <row r="417" spans="5:16" x14ac:dyDescent="0.25">
      <c r="E417" s="1"/>
      <c r="F417" s="1"/>
      <c r="H417" s="7" t="e">
        <f t="shared" ca="1" si="129"/>
        <v>#REF!</v>
      </c>
      <c r="I417" s="18" t="e">
        <f ca="1">SUMPRODUCT((WEEKDAY(ROW(INDIRECT($E417&amp;":"&amp;$F417)))=données!$X$1)*1)</f>
        <v>#REF!</v>
      </c>
      <c r="J417" s="7" t="e">
        <f ca="1">SUMPRODUCT((WEEKDAY(ROW(INDIRECT($E417&amp;":"&amp;$F417)))=données!$Y$1)*1)</f>
        <v>#REF!</v>
      </c>
      <c r="K417" s="7" t="e">
        <f ca="1">SUMPRODUCT((WEEKDAY(ROW(INDIRECT($E417&amp;":"&amp;$F417)))=données!$Z$1)*1)</f>
        <v>#REF!</v>
      </c>
      <c r="L417" s="7" t="e">
        <f ca="1">SUMPRODUCT((WEEKDAY(ROW(INDIRECT($E417&amp;":"&amp;$F417)))=données!$AA$1)*1)</f>
        <v>#REF!</v>
      </c>
      <c r="M417" s="7" t="e">
        <f ca="1">SUMPRODUCT((WEEKDAY(ROW(INDIRECT($E417&amp;":"&amp;$F417)))=données!$AB$1)*1)</f>
        <v>#REF!</v>
      </c>
      <c r="N417" s="7" t="e">
        <f ca="1">SUMPRODUCT((WEEKDAY(ROW(INDIRECT($E417&amp;":"&amp;$F417)))=données!$AC$1)*1)</f>
        <v>#REF!</v>
      </c>
      <c r="O417" s="7" t="e">
        <f ca="1">SUMPRODUCT((WEEKDAY(ROW(INDIRECT($E417&amp;":"&amp;$F417)))=données!$W$1)*1)</f>
        <v>#REF!</v>
      </c>
      <c r="P417" s="7">
        <f>SUMPRODUCT((JF&gt;=E417)*(JF&lt;=F417))</f>
        <v>0</v>
      </c>
    </row>
    <row r="418" spans="5:16" x14ac:dyDescent="0.25">
      <c r="E418" s="1"/>
      <c r="F418" s="1"/>
      <c r="H418" s="7" t="e">
        <f t="shared" ca="1" si="129"/>
        <v>#REF!</v>
      </c>
      <c r="I418" s="18" t="e">
        <f ca="1">SUMPRODUCT((WEEKDAY(ROW(INDIRECT($E418&amp;":"&amp;$F418)))=données!$X$1)*1)</f>
        <v>#REF!</v>
      </c>
      <c r="J418" s="7" t="e">
        <f ca="1">SUMPRODUCT((WEEKDAY(ROW(INDIRECT($E418&amp;":"&amp;$F418)))=données!$Y$1)*1)</f>
        <v>#REF!</v>
      </c>
      <c r="K418" s="7" t="e">
        <f ca="1">SUMPRODUCT((WEEKDAY(ROW(INDIRECT($E418&amp;":"&amp;$F418)))=données!$Z$1)*1)</f>
        <v>#REF!</v>
      </c>
      <c r="L418" s="7" t="e">
        <f ca="1">SUMPRODUCT((WEEKDAY(ROW(INDIRECT($E418&amp;":"&amp;$F418)))=données!$AA$1)*1)</f>
        <v>#REF!</v>
      </c>
      <c r="M418" s="7" t="e">
        <f ca="1">SUMPRODUCT((WEEKDAY(ROW(INDIRECT($E418&amp;":"&amp;$F418)))=données!$AB$1)*1)</f>
        <v>#REF!</v>
      </c>
      <c r="N418" s="7" t="e">
        <f ca="1">SUMPRODUCT((WEEKDAY(ROW(INDIRECT($E418&amp;":"&amp;$F418)))=données!$AC$1)*1)</f>
        <v>#REF!</v>
      </c>
      <c r="O418" s="7" t="e">
        <f ca="1">SUMPRODUCT((WEEKDAY(ROW(INDIRECT($E418&amp;":"&amp;$F418)))=données!$W$1)*1)</f>
        <v>#REF!</v>
      </c>
      <c r="P418" s="7">
        <f>SUMPRODUCT((JF&gt;=E418)*(JF&lt;=F418))</f>
        <v>0</v>
      </c>
    </row>
    <row r="419" spans="5:16" x14ac:dyDescent="0.25">
      <c r="E419" s="1"/>
      <c r="F419" s="1"/>
      <c r="H419" s="7" t="e">
        <f t="shared" ca="1" si="129"/>
        <v>#REF!</v>
      </c>
      <c r="I419" s="18" t="e">
        <f ca="1">SUMPRODUCT((WEEKDAY(ROW(INDIRECT($E419&amp;":"&amp;$F419)))=données!$X$1)*1)</f>
        <v>#REF!</v>
      </c>
      <c r="J419" s="7" t="e">
        <f ca="1">SUMPRODUCT((WEEKDAY(ROW(INDIRECT($E419&amp;":"&amp;$F419)))=données!$Y$1)*1)</f>
        <v>#REF!</v>
      </c>
      <c r="K419" s="7" t="e">
        <f ca="1">SUMPRODUCT((WEEKDAY(ROW(INDIRECT($E419&amp;":"&amp;$F419)))=données!$Z$1)*1)</f>
        <v>#REF!</v>
      </c>
      <c r="L419" s="7" t="e">
        <f ca="1">SUMPRODUCT((WEEKDAY(ROW(INDIRECT($E419&amp;":"&amp;$F419)))=données!$AA$1)*1)</f>
        <v>#REF!</v>
      </c>
      <c r="M419" s="7" t="e">
        <f ca="1">SUMPRODUCT((WEEKDAY(ROW(INDIRECT($E419&amp;":"&amp;$F419)))=données!$AB$1)*1)</f>
        <v>#REF!</v>
      </c>
      <c r="N419" s="7" t="e">
        <f ca="1">SUMPRODUCT((WEEKDAY(ROW(INDIRECT($E419&amp;":"&amp;$F419)))=données!$AC$1)*1)</f>
        <v>#REF!</v>
      </c>
      <c r="O419" s="7" t="e">
        <f ca="1">SUMPRODUCT((WEEKDAY(ROW(INDIRECT($E419&amp;":"&amp;$F419)))=données!$W$1)*1)</f>
        <v>#REF!</v>
      </c>
      <c r="P419" s="7">
        <f>SUMPRODUCT((JF&gt;=E419)*(JF&lt;=F419))</f>
        <v>0</v>
      </c>
    </row>
    <row r="420" spans="5:16" x14ac:dyDescent="0.25">
      <c r="E420" s="1"/>
      <c r="F420" s="1"/>
      <c r="H420" s="7" t="e">
        <f t="shared" ca="1" si="129"/>
        <v>#REF!</v>
      </c>
      <c r="I420" s="18" t="e">
        <f ca="1">SUMPRODUCT((WEEKDAY(ROW(INDIRECT($E420&amp;":"&amp;$F420)))=données!$X$1)*1)</f>
        <v>#REF!</v>
      </c>
      <c r="J420" s="7" t="e">
        <f ca="1">SUMPRODUCT((WEEKDAY(ROW(INDIRECT($E420&amp;":"&amp;$F420)))=données!$Y$1)*1)</f>
        <v>#REF!</v>
      </c>
      <c r="K420" s="7" t="e">
        <f ca="1">SUMPRODUCT((WEEKDAY(ROW(INDIRECT($E420&amp;":"&amp;$F420)))=données!$Z$1)*1)</f>
        <v>#REF!</v>
      </c>
      <c r="L420" s="7" t="e">
        <f ca="1">SUMPRODUCT((WEEKDAY(ROW(INDIRECT($E420&amp;":"&amp;$F420)))=données!$AA$1)*1)</f>
        <v>#REF!</v>
      </c>
      <c r="M420" s="7" t="e">
        <f ca="1">SUMPRODUCT((WEEKDAY(ROW(INDIRECT($E420&amp;":"&amp;$F420)))=données!$AB$1)*1)</f>
        <v>#REF!</v>
      </c>
      <c r="N420" s="7" t="e">
        <f ca="1">SUMPRODUCT((WEEKDAY(ROW(INDIRECT($E420&amp;":"&amp;$F420)))=données!$AC$1)*1)</f>
        <v>#REF!</v>
      </c>
      <c r="O420" s="7" t="e">
        <f ca="1">SUMPRODUCT((WEEKDAY(ROW(INDIRECT($E420&amp;":"&amp;$F420)))=données!$W$1)*1)</f>
        <v>#REF!</v>
      </c>
      <c r="P420" s="7">
        <f>SUMPRODUCT((JF&gt;=E420)*(JF&lt;=F420))</f>
        <v>0</v>
      </c>
    </row>
    <row r="421" spans="5:16" x14ac:dyDescent="0.25">
      <c r="E421" s="1"/>
      <c r="F421" s="1"/>
      <c r="H421" s="7" t="e">
        <f t="shared" ca="1" si="129"/>
        <v>#REF!</v>
      </c>
      <c r="I421" s="18" t="e">
        <f ca="1">SUMPRODUCT((WEEKDAY(ROW(INDIRECT($E421&amp;":"&amp;$F421)))=données!$X$1)*1)</f>
        <v>#REF!</v>
      </c>
      <c r="J421" s="7" t="e">
        <f ca="1">SUMPRODUCT((WEEKDAY(ROW(INDIRECT($E421&amp;":"&amp;$F421)))=données!$Y$1)*1)</f>
        <v>#REF!</v>
      </c>
      <c r="K421" s="7" t="e">
        <f ca="1">SUMPRODUCT((WEEKDAY(ROW(INDIRECT($E421&amp;":"&amp;$F421)))=données!$Z$1)*1)</f>
        <v>#REF!</v>
      </c>
      <c r="L421" s="7" t="e">
        <f ca="1">SUMPRODUCT((WEEKDAY(ROW(INDIRECT($E421&amp;":"&amp;$F421)))=données!$AA$1)*1)</f>
        <v>#REF!</v>
      </c>
      <c r="M421" s="7" t="e">
        <f ca="1">SUMPRODUCT((WEEKDAY(ROW(INDIRECT($E421&amp;":"&amp;$F421)))=données!$AB$1)*1)</f>
        <v>#REF!</v>
      </c>
      <c r="N421" s="7" t="e">
        <f ca="1">SUMPRODUCT((WEEKDAY(ROW(INDIRECT($E421&amp;":"&amp;$F421)))=données!$AC$1)*1)</f>
        <v>#REF!</v>
      </c>
      <c r="O421" s="7" t="e">
        <f ca="1">SUMPRODUCT((WEEKDAY(ROW(INDIRECT($E421&amp;":"&amp;$F421)))=données!$W$1)*1)</f>
        <v>#REF!</v>
      </c>
      <c r="P421" s="7">
        <f>SUMPRODUCT((JF&gt;=E421)*(JF&lt;=F421))</f>
        <v>0</v>
      </c>
    </row>
    <row r="422" spans="5:16" x14ac:dyDescent="0.25">
      <c r="E422" s="1"/>
      <c r="F422" s="1"/>
      <c r="H422" s="7" t="e">
        <f t="shared" ca="1" si="129"/>
        <v>#REF!</v>
      </c>
      <c r="I422" s="18" t="e">
        <f ca="1">SUMPRODUCT((WEEKDAY(ROW(INDIRECT($E422&amp;":"&amp;$F422)))=données!$X$1)*1)</f>
        <v>#REF!</v>
      </c>
      <c r="J422" s="7" t="e">
        <f ca="1">SUMPRODUCT((WEEKDAY(ROW(INDIRECT($E422&amp;":"&amp;$F422)))=données!$Y$1)*1)</f>
        <v>#REF!</v>
      </c>
      <c r="K422" s="7" t="e">
        <f ca="1">SUMPRODUCT((WEEKDAY(ROW(INDIRECT($E422&amp;":"&amp;$F422)))=données!$Z$1)*1)</f>
        <v>#REF!</v>
      </c>
      <c r="L422" s="7" t="e">
        <f ca="1">SUMPRODUCT((WEEKDAY(ROW(INDIRECT($E422&amp;":"&amp;$F422)))=données!$AA$1)*1)</f>
        <v>#REF!</v>
      </c>
      <c r="M422" s="7" t="e">
        <f ca="1">SUMPRODUCT((WEEKDAY(ROW(INDIRECT($E422&amp;":"&amp;$F422)))=données!$AB$1)*1)</f>
        <v>#REF!</v>
      </c>
      <c r="N422" s="7" t="e">
        <f ca="1">SUMPRODUCT((WEEKDAY(ROW(INDIRECT($E422&amp;":"&amp;$F422)))=données!$AC$1)*1)</f>
        <v>#REF!</v>
      </c>
      <c r="O422" s="7" t="e">
        <f ca="1">SUMPRODUCT((WEEKDAY(ROW(INDIRECT($E422&amp;":"&amp;$F422)))=données!$W$1)*1)</f>
        <v>#REF!</v>
      </c>
      <c r="P422" s="7">
        <f>SUMPRODUCT((JF&gt;=E422)*(JF&lt;=F422))</f>
        <v>0</v>
      </c>
    </row>
    <row r="423" spans="5:16" x14ac:dyDescent="0.25">
      <c r="E423" s="1"/>
      <c r="F423" s="1"/>
      <c r="H423" s="7" t="e">
        <f t="shared" ca="1" si="129"/>
        <v>#REF!</v>
      </c>
      <c r="I423" s="18" t="e">
        <f ca="1">SUMPRODUCT((WEEKDAY(ROW(INDIRECT($E423&amp;":"&amp;$F423)))=données!$X$1)*1)</f>
        <v>#REF!</v>
      </c>
      <c r="J423" s="7" t="e">
        <f ca="1">SUMPRODUCT((WEEKDAY(ROW(INDIRECT($E423&amp;":"&amp;$F423)))=données!$Y$1)*1)</f>
        <v>#REF!</v>
      </c>
      <c r="K423" s="7" t="e">
        <f ca="1">SUMPRODUCT((WEEKDAY(ROW(INDIRECT($E423&amp;":"&amp;$F423)))=données!$Z$1)*1)</f>
        <v>#REF!</v>
      </c>
      <c r="L423" s="7" t="e">
        <f ca="1">SUMPRODUCT((WEEKDAY(ROW(INDIRECT($E423&amp;":"&amp;$F423)))=données!$AA$1)*1)</f>
        <v>#REF!</v>
      </c>
      <c r="M423" s="7" t="e">
        <f ca="1">SUMPRODUCT((WEEKDAY(ROW(INDIRECT($E423&amp;":"&amp;$F423)))=données!$AB$1)*1)</f>
        <v>#REF!</v>
      </c>
      <c r="N423" s="7" t="e">
        <f ca="1">SUMPRODUCT((WEEKDAY(ROW(INDIRECT($E423&amp;":"&amp;$F423)))=données!$AC$1)*1)</f>
        <v>#REF!</v>
      </c>
      <c r="O423" s="7" t="e">
        <f ca="1">SUMPRODUCT((WEEKDAY(ROW(INDIRECT($E423&amp;":"&amp;$F423)))=données!$W$1)*1)</f>
        <v>#REF!</v>
      </c>
      <c r="P423" s="7">
        <f>SUMPRODUCT((JF&gt;=E423)*(JF&lt;=F423))</f>
        <v>0</v>
      </c>
    </row>
    <row r="424" spans="5:16" x14ac:dyDescent="0.25">
      <c r="E424" s="1"/>
      <c r="F424" s="1"/>
      <c r="H424" s="7" t="e">
        <f t="shared" ca="1" si="129"/>
        <v>#REF!</v>
      </c>
      <c r="I424" s="18" t="e">
        <f ca="1">SUMPRODUCT((WEEKDAY(ROW(INDIRECT($E424&amp;":"&amp;$F424)))=données!$X$1)*1)</f>
        <v>#REF!</v>
      </c>
      <c r="J424" s="7" t="e">
        <f ca="1">SUMPRODUCT((WEEKDAY(ROW(INDIRECT($E424&amp;":"&amp;$F424)))=données!$Y$1)*1)</f>
        <v>#REF!</v>
      </c>
      <c r="K424" s="7" t="e">
        <f ca="1">SUMPRODUCT((WEEKDAY(ROW(INDIRECT($E424&amp;":"&amp;$F424)))=données!$Z$1)*1)</f>
        <v>#REF!</v>
      </c>
      <c r="L424" s="7" t="e">
        <f ca="1">SUMPRODUCT((WEEKDAY(ROW(INDIRECT($E424&amp;":"&amp;$F424)))=données!$AA$1)*1)</f>
        <v>#REF!</v>
      </c>
      <c r="M424" s="7" t="e">
        <f ca="1">SUMPRODUCT((WEEKDAY(ROW(INDIRECT($E424&amp;":"&amp;$F424)))=données!$AB$1)*1)</f>
        <v>#REF!</v>
      </c>
      <c r="N424" s="7" t="e">
        <f ca="1">SUMPRODUCT((WEEKDAY(ROW(INDIRECT($E424&amp;":"&amp;$F424)))=données!$AC$1)*1)</f>
        <v>#REF!</v>
      </c>
      <c r="O424" s="7" t="e">
        <f ca="1">SUMPRODUCT((WEEKDAY(ROW(INDIRECT($E424&amp;":"&amp;$F424)))=données!$W$1)*1)</f>
        <v>#REF!</v>
      </c>
      <c r="P424" s="7">
        <f>SUMPRODUCT((JF&gt;=E424)*(JF&lt;=F424))</f>
        <v>0</v>
      </c>
    </row>
    <row r="425" spans="5:16" x14ac:dyDescent="0.25">
      <c r="E425" s="1"/>
      <c r="F425" s="1"/>
      <c r="H425" s="7" t="e">
        <f t="shared" ca="1" si="129"/>
        <v>#REF!</v>
      </c>
      <c r="I425" s="18" t="e">
        <f ca="1">SUMPRODUCT((WEEKDAY(ROW(INDIRECT($E425&amp;":"&amp;$F425)))=données!$X$1)*1)</f>
        <v>#REF!</v>
      </c>
      <c r="J425" s="7" t="e">
        <f ca="1">SUMPRODUCT((WEEKDAY(ROW(INDIRECT($E425&amp;":"&amp;$F425)))=données!$Y$1)*1)</f>
        <v>#REF!</v>
      </c>
      <c r="K425" s="7" t="e">
        <f ca="1">SUMPRODUCT((WEEKDAY(ROW(INDIRECT($E425&amp;":"&amp;$F425)))=données!$Z$1)*1)</f>
        <v>#REF!</v>
      </c>
      <c r="L425" s="7" t="e">
        <f ca="1">SUMPRODUCT((WEEKDAY(ROW(INDIRECT($E425&amp;":"&amp;$F425)))=données!$AA$1)*1)</f>
        <v>#REF!</v>
      </c>
      <c r="M425" s="7" t="e">
        <f ca="1">SUMPRODUCT((WEEKDAY(ROW(INDIRECT($E425&amp;":"&amp;$F425)))=données!$AB$1)*1)</f>
        <v>#REF!</v>
      </c>
      <c r="N425" s="7" t="e">
        <f ca="1">SUMPRODUCT((WEEKDAY(ROW(INDIRECT($E425&amp;":"&amp;$F425)))=données!$AC$1)*1)</f>
        <v>#REF!</v>
      </c>
      <c r="O425" s="7" t="e">
        <f ca="1">SUMPRODUCT((WEEKDAY(ROW(INDIRECT($E425&amp;":"&amp;$F425)))=données!$W$1)*1)</f>
        <v>#REF!</v>
      </c>
      <c r="P425" s="7">
        <f>SUMPRODUCT((JF&gt;=E425)*(JF&lt;=F425))</f>
        <v>0</v>
      </c>
    </row>
    <row r="426" spans="5:16" x14ac:dyDescent="0.25">
      <c r="E426" s="1"/>
      <c r="F426" s="1"/>
      <c r="H426" s="7" t="e">
        <f t="shared" ca="1" si="129"/>
        <v>#REF!</v>
      </c>
      <c r="I426" s="18" t="e">
        <f ca="1">SUMPRODUCT((WEEKDAY(ROW(INDIRECT($E426&amp;":"&amp;$F426)))=données!$X$1)*1)</f>
        <v>#REF!</v>
      </c>
      <c r="J426" s="7" t="e">
        <f ca="1">SUMPRODUCT((WEEKDAY(ROW(INDIRECT($E426&amp;":"&amp;$F426)))=données!$Y$1)*1)</f>
        <v>#REF!</v>
      </c>
      <c r="K426" s="7" t="e">
        <f ca="1">SUMPRODUCT((WEEKDAY(ROW(INDIRECT($E426&amp;":"&amp;$F426)))=données!$Z$1)*1)</f>
        <v>#REF!</v>
      </c>
      <c r="L426" s="7" t="e">
        <f ca="1">SUMPRODUCT((WEEKDAY(ROW(INDIRECT($E426&amp;":"&amp;$F426)))=données!$AA$1)*1)</f>
        <v>#REF!</v>
      </c>
      <c r="M426" s="7" t="e">
        <f ca="1">SUMPRODUCT((WEEKDAY(ROW(INDIRECT($E426&amp;":"&amp;$F426)))=données!$AB$1)*1)</f>
        <v>#REF!</v>
      </c>
      <c r="N426" s="7" t="e">
        <f ca="1">SUMPRODUCT((WEEKDAY(ROW(INDIRECT($E426&amp;":"&amp;$F426)))=données!$AC$1)*1)</f>
        <v>#REF!</v>
      </c>
      <c r="O426" s="7" t="e">
        <f ca="1">SUMPRODUCT((WEEKDAY(ROW(INDIRECT($E426&amp;":"&amp;$F426)))=données!$W$1)*1)</f>
        <v>#REF!</v>
      </c>
      <c r="P426" s="7">
        <f>SUMPRODUCT((JF&gt;=E426)*(JF&lt;=F426))</f>
        <v>0</v>
      </c>
    </row>
    <row r="427" spans="5:16" x14ac:dyDescent="0.25">
      <c r="E427" s="1"/>
      <c r="F427" s="1"/>
      <c r="H427" s="7" t="e">
        <f t="shared" ca="1" si="129"/>
        <v>#REF!</v>
      </c>
      <c r="I427" s="18" t="e">
        <f ca="1">SUMPRODUCT((WEEKDAY(ROW(INDIRECT($E427&amp;":"&amp;$F427)))=données!$X$1)*1)</f>
        <v>#REF!</v>
      </c>
      <c r="J427" s="7" t="e">
        <f ca="1">SUMPRODUCT((WEEKDAY(ROW(INDIRECT($E427&amp;":"&amp;$F427)))=données!$Y$1)*1)</f>
        <v>#REF!</v>
      </c>
      <c r="K427" s="7" t="e">
        <f ca="1">SUMPRODUCT((WEEKDAY(ROW(INDIRECT($E427&amp;":"&amp;$F427)))=données!$Z$1)*1)</f>
        <v>#REF!</v>
      </c>
      <c r="L427" s="7" t="e">
        <f ca="1">SUMPRODUCT((WEEKDAY(ROW(INDIRECT($E427&amp;":"&amp;$F427)))=données!$AA$1)*1)</f>
        <v>#REF!</v>
      </c>
      <c r="M427" s="7" t="e">
        <f ca="1">SUMPRODUCT((WEEKDAY(ROW(INDIRECT($E427&amp;":"&amp;$F427)))=données!$AB$1)*1)</f>
        <v>#REF!</v>
      </c>
      <c r="N427" s="7" t="e">
        <f ca="1">SUMPRODUCT((WEEKDAY(ROW(INDIRECT($E427&amp;":"&amp;$F427)))=données!$AC$1)*1)</f>
        <v>#REF!</v>
      </c>
      <c r="O427" s="7" t="e">
        <f ca="1">SUMPRODUCT((WEEKDAY(ROW(INDIRECT($E427&amp;":"&amp;$F427)))=données!$W$1)*1)</f>
        <v>#REF!</v>
      </c>
      <c r="P427" s="7">
        <f>SUMPRODUCT((JF&gt;=E427)*(JF&lt;=F427))</f>
        <v>0</v>
      </c>
    </row>
    <row r="428" spans="5:16" x14ac:dyDescent="0.25">
      <c r="E428" s="1"/>
      <c r="F428" s="1"/>
      <c r="H428" s="7" t="e">
        <f t="shared" ca="1" si="129"/>
        <v>#REF!</v>
      </c>
      <c r="I428" s="18" t="e">
        <f ca="1">SUMPRODUCT((WEEKDAY(ROW(INDIRECT($E428&amp;":"&amp;$F428)))=données!$X$1)*1)</f>
        <v>#REF!</v>
      </c>
      <c r="J428" s="7" t="e">
        <f ca="1">SUMPRODUCT((WEEKDAY(ROW(INDIRECT($E428&amp;":"&amp;$F428)))=données!$Y$1)*1)</f>
        <v>#REF!</v>
      </c>
      <c r="K428" s="7" t="e">
        <f ca="1">SUMPRODUCT((WEEKDAY(ROW(INDIRECT($E428&amp;":"&amp;$F428)))=données!$Z$1)*1)</f>
        <v>#REF!</v>
      </c>
      <c r="L428" s="7" t="e">
        <f ca="1">SUMPRODUCT((WEEKDAY(ROW(INDIRECT($E428&amp;":"&amp;$F428)))=données!$AA$1)*1)</f>
        <v>#REF!</v>
      </c>
      <c r="M428" s="7" t="e">
        <f ca="1">SUMPRODUCT((WEEKDAY(ROW(INDIRECT($E428&amp;":"&amp;$F428)))=données!$AB$1)*1)</f>
        <v>#REF!</v>
      </c>
      <c r="N428" s="7" t="e">
        <f ca="1">SUMPRODUCT((WEEKDAY(ROW(INDIRECT($E428&amp;":"&amp;$F428)))=données!$AC$1)*1)</f>
        <v>#REF!</v>
      </c>
      <c r="O428" s="7" t="e">
        <f ca="1">SUMPRODUCT((WEEKDAY(ROW(INDIRECT($E428&amp;":"&amp;$F428)))=données!$W$1)*1)</f>
        <v>#REF!</v>
      </c>
      <c r="P428" s="7">
        <f>SUMPRODUCT((JF&gt;=E428)*(JF&lt;=F428))</f>
        <v>0</v>
      </c>
    </row>
    <row r="429" spans="5:16" x14ac:dyDescent="0.25">
      <c r="E429" s="1"/>
      <c r="F429" s="1"/>
      <c r="H429" s="7" t="e">
        <f t="shared" ca="1" si="129"/>
        <v>#REF!</v>
      </c>
      <c r="I429" s="18" t="e">
        <f ca="1">SUMPRODUCT((WEEKDAY(ROW(INDIRECT($E429&amp;":"&amp;$F429)))=données!$X$1)*1)</f>
        <v>#REF!</v>
      </c>
      <c r="J429" s="7" t="e">
        <f ca="1">SUMPRODUCT((WEEKDAY(ROW(INDIRECT($E429&amp;":"&amp;$F429)))=données!$Y$1)*1)</f>
        <v>#REF!</v>
      </c>
      <c r="K429" s="7" t="e">
        <f ca="1">SUMPRODUCT((WEEKDAY(ROW(INDIRECT($E429&amp;":"&amp;$F429)))=données!$Z$1)*1)</f>
        <v>#REF!</v>
      </c>
      <c r="L429" s="7" t="e">
        <f ca="1">SUMPRODUCT((WEEKDAY(ROW(INDIRECT($E429&amp;":"&amp;$F429)))=données!$AA$1)*1)</f>
        <v>#REF!</v>
      </c>
      <c r="M429" s="7" t="e">
        <f ca="1">SUMPRODUCT((WEEKDAY(ROW(INDIRECT($E429&amp;":"&amp;$F429)))=données!$AB$1)*1)</f>
        <v>#REF!</v>
      </c>
      <c r="N429" s="7" t="e">
        <f ca="1">SUMPRODUCT((WEEKDAY(ROW(INDIRECT($E429&amp;":"&amp;$F429)))=données!$AC$1)*1)</f>
        <v>#REF!</v>
      </c>
      <c r="O429" s="7" t="e">
        <f ca="1">SUMPRODUCT((WEEKDAY(ROW(INDIRECT($E429&amp;":"&amp;$F429)))=données!$W$1)*1)</f>
        <v>#REF!</v>
      </c>
      <c r="P429" s="7">
        <f>SUMPRODUCT((JF&gt;=E429)*(JF&lt;=F429))</f>
        <v>0</v>
      </c>
    </row>
    <row r="430" spans="5:16" x14ac:dyDescent="0.25">
      <c r="E430" s="1"/>
      <c r="F430" s="1"/>
      <c r="H430" s="7" t="e">
        <f t="shared" ca="1" si="129"/>
        <v>#REF!</v>
      </c>
      <c r="I430" s="18" t="e">
        <f ca="1">SUMPRODUCT((WEEKDAY(ROW(INDIRECT($E430&amp;":"&amp;$F430)))=données!$X$1)*1)</f>
        <v>#REF!</v>
      </c>
      <c r="J430" s="7" t="e">
        <f ca="1">SUMPRODUCT((WEEKDAY(ROW(INDIRECT($E430&amp;":"&amp;$F430)))=données!$Y$1)*1)</f>
        <v>#REF!</v>
      </c>
      <c r="K430" s="7" t="e">
        <f ca="1">SUMPRODUCT((WEEKDAY(ROW(INDIRECT($E430&amp;":"&amp;$F430)))=données!$Z$1)*1)</f>
        <v>#REF!</v>
      </c>
      <c r="L430" s="7" t="e">
        <f ca="1">SUMPRODUCT((WEEKDAY(ROW(INDIRECT($E430&amp;":"&amp;$F430)))=données!$AA$1)*1)</f>
        <v>#REF!</v>
      </c>
      <c r="M430" s="7" t="e">
        <f ca="1">SUMPRODUCT((WEEKDAY(ROW(INDIRECT($E430&amp;":"&amp;$F430)))=données!$AB$1)*1)</f>
        <v>#REF!</v>
      </c>
      <c r="N430" s="7" t="e">
        <f ca="1">SUMPRODUCT((WEEKDAY(ROW(INDIRECT($E430&amp;":"&amp;$F430)))=données!$AC$1)*1)</f>
        <v>#REF!</v>
      </c>
      <c r="O430" s="7" t="e">
        <f ca="1">SUMPRODUCT((WEEKDAY(ROW(INDIRECT($E430&amp;":"&amp;$F430)))=données!$W$1)*1)</f>
        <v>#REF!</v>
      </c>
      <c r="P430" s="7">
        <f>SUMPRODUCT((JF&gt;=E430)*(JF&lt;=F430))</f>
        <v>0</v>
      </c>
    </row>
    <row r="431" spans="5:16" x14ac:dyDescent="0.25">
      <c r="E431" s="1"/>
      <c r="F431" s="1"/>
      <c r="H431" s="7" t="e">
        <f t="shared" ca="1" si="129"/>
        <v>#REF!</v>
      </c>
      <c r="I431" s="18" t="e">
        <f ca="1">SUMPRODUCT((WEEKDAY(ROW(INDIRECT($E431&amp;":"&amp;$F431)))=données!$X$1)*1)</f>
        <v>#REF!</v>
      </c>
      <c r="J431" s="7" t="e">
        <f ca="1">SUMPRODUCT((WEEKDAY(ROW(INDIRECT($E431&amp;":"&amp;$F431)))=données!$Y$1)*1)</f>
        <v>#REF!</v>
      </c>
      <c r="K431" s="7" t="e">
        <f ca="1">SUMPRODUCT((WEEKDAY(ROW(INDIRECT($E431&amp;":"&amp;$F431)))=données!$Z$1)*1)</f>
        <v>#REF!</v>
      </c>
      <c r="L431" s="7" t="e">
        <f ca="1">SUMPRODUCT((WEEKDAY(ROW(INDIRECT($E431&amp;":"&amp;$F431)))=données!$AA$1)*1)</f>
        <v>#REF!</v>
      </c>
      <c r="M431" s="7" t="e">
        <f ca="1">SUMPRODUCT((WEEKDAY(ROW(INDIRECT($E431&amp;":"&amp;$F431)))=données!$AB$1)*1)</f>
        <v>#REF!</v>
      </c>
      <c r="N431" s="7" t="e">
        <f ca="1">SUMPRODUCT((WEEKDAY(ROW(INDIRECT($E431&amp;":"&amp;$F431)))=données!$AC$1)*1)</f>
        <v>#REF!</v>
      </c>
      <c r="O431" s="7" t="e">
        <f ca="1">SUMPRODUCT((WEEKDAY(ROW(INDIRECT($E431&amp;":"&amp;$F431)))=données!$W$1)*1)</f>
        <v>#REF!</v>
      </c>
      <c r="P431" s="7">
        <f>SUMPRODUCT((JF&gt;=E431)*(JF&lt;=F431))</f>
        <v>0</v>
      </c>
    </row>
    <row r="432" spans="5:16" x14ac:dyDescent="0.25">
      <c r="E432" s="1"/>
      <c r="F432" s="1"/>
      <c r="H432" s="7" t="e">
        <f t="shared" ca="1" si="129"/>
        <v>#REF!</v>
      </c>
      <c r="I432" s="18" t="e">
        <f ca="1">SUMPRODUCT((WEEKDAY(ROW(INDIRECT($E432&amp;":"&amp;$F432)))=données!$X$1)*1)</f>
        <v>#REF!</v>
      </c>
      <c r="J432" s="7" t="e">
        <f ca="1">SUMPRODUCT((WEEKDAY(ROW(INDIRECT($E432&amp;":"&amp;$F432)))=données!$Y$1)*1)</f>
        <v>#REF!</v>
      </c>
      <c r="K432" s="7" t="e">
        <f ca="1">SUMPRODUCT((WEEKDAY(ROW(INDIRECT($E432&amp;":"&amp;$F432)))=données!$Z$1)*1)</f>
        <v>#REF!</v>
      </c>
      <c r="L432" s="7" t="e">
        <f ca="1">SUMPRODUCT((WEEKDAY(ROW(INDIRECT($E432&amp;":"&amp;$F432)))=données!$AA$1)*1)</f>
        <v>#REF!</v>
      </c>
      <c r="M432" s="7" t="e">
        <f ca="1">SUMPRODUCT((WEEKDAY(ROW(INDIRECT($E432&amp;":"&amp;$F432)))=données!$AB$1)*1)</f>
        <v>#REF!</v>
      </c>
      <c r="N432" s="7" t="e">
        <f ca="1">SUMPRODUCT((WEEKDAY(ROW(INDIRECT($E432&amp;":"&amp;$F432)))=données!$AC$1)*1)</f>
        <v>#REF!</v>
      </c>
      <c r="O432" s="7" t="e">
        <f ca="1">SUMPRODUCT((WEEKDAY(ROW(INDIRECT($E432&amp;":"&amp;$F432)))=données!$W$1)*1)</f>
        <v>#REF!</v>
      </c>
      <c r="P432" s="7">
        <f>SUMPRODUCT((JF&gt;=E432)*(JF&lt;=F432))</f>
        <v>0</v>
      </c>
    </row>
    <row r="433" spans="5:16" x14ac:dyDescent="0.25">
      <c r="E433" s="1"/>
      <c r="F433" s="1"/>
      <c r="H433" s="7" t="e">
        <f t="shared" ca="1" si="129"/>
        <v>#REF!</v>
      </c>
      <c r="I433" s="18" t="e">
        <f ca="1">SUMPRODUCT((WEEKDAY(ROW(INDIRECT($E433&amp;":"&amp;$F433)))=données!$X$1)*1)</f>
        <v>#REF!</v>
      </c>
      <c r="J433" s="7" t="e">
        <f ca="1">SUMPRODUCT((WEEKDAY(ROW(INDIRECT($E433&amp;":"&amp;$F433)))=données!$Y$1)*1)</f>
        <v>#REF!</v>
      </c>
      <c r="K433" s="7" t="e">
        <f ca="1">SUMPRODUCT((WEEKDAY(ROW(INDIRECT($E433&amp;":"&amp;$F433)))=données!$Z$1)*1)</f>
        <v>#REF!</v>
      </c>
      <c r="L433" s="7" t="e">
        <f ca="1">SUMPRODUCT((WEEKDAY(ROW(INDIRECT($E433&amp;":"&amp;$F433)))=données!$AA$1)*1)</f>
        <v>#REF!</v>
      </c>
      <c r="M433" s="7" t="e">
        <f ca="1">SUMPRODUCT((WEEKDAY(ROW(INDIRECT($E433&amp;":"&amp;$F433)))=données!$AB$1)*1)</f>
        <v>#REF!</v>
      </c>
      <c r="N433" s="7" t="e">
        <f ca="1">SUMPRODUCT((WEEKDAY(ROW(INDIRECT($E433&amp;":"&amp;$F433)))=données!$AC$1)*1)</f>
        <v>#REF!</v>
      </c>
      <c r="O433" s="7" t="e">
        <f ca="1">SUMPRODUCT((WEEKDAY(ROW(INDIRECT($E433&amp;":"&amp;$F433)))=données!$W$1)*1)</f>
        <v>#REF!</v>
      </c>
      <c r="P433" s="7">
        <f>SUMPRODUCT((JF&gt;=E433)*(JF&lt;=F433))</f>
        <v>0</v>
      </c>
    </row>
    <row r="434" spans="5:16" x14ac:dyDescent="0.25">
      <c r="E434" s="1"/>
      <c r="F434" s="1"/>
      <c r="H434" s="7" t="e">
        <f t="shared" ca="1" si="129"/>
        <v>#REF!</v>
      </c>
      <c r="I434" s="18" t="e">
        <f ca="1">SUMPRODUCT((WEEKDAY(ROW(INDIRECT($E434&amp;":"&amp;$F434)))=données!$X$1)*1)</f>
        <v>#REF!</v>
      </c>
      <c r="J434" s="7" t="e">
        <f ca="1">SUMPRODUCT((WEEKDAY(ROW(INDIRECT($E434&amp;":"&amp;$F434)))=données!$Y$1)*1)</f>
        <v>#REF!</v>
      </c>
      <c r="K434" s="7" t="e">
        <f ca="1">SUMPRODUCT((WEEKDAY(ROW(INDIRECT($E434&amp;":"&amp;$F434)))=données!$Z$1)*1)</f>
        <v>#REF!</v>
      </c>
      <c r="L434" s="7" t="e">
        <f ca="1">SUMPRODUCT((WEEKDAY(ROW(INDIRECT($E434&amp;":"&amp;$F434)))=données!$AA$1)*1)</f>
        <v>#REF!</v>
      </c>
      <c r="M434" s="7" t="e">
        <f ca="1">SUMPRODUCT((WEEKDAY(ROW(INDIRECT($E434&amp;":"&amp;$F434)))=données!$AB$1)*1)</f>
        <v>#REF!</v>
      </c>
      <c r="N434" s="7" t="e">
        <f ca="1">SUMPRODUCT((WEEKDAY(ROW(INDIRECT($E434&amp;":"&amp;$F434)))=données!$AC$1)*1)</f>
        <v>#REF!</v>
      </c>
      <c r="O434" s="7" t="e">
        <f ca="1">SUMPRODUCT((WEEKDAY(ROW(INDIRECT($E434&amp;":"&amp;$F434)))=données!$W$1)*1)</f>
        <v>#REF!</v>
      </c>
      <c r="P434" s="7">
        <f>SUMPRODUCT((JF&gt;=E434)*(JF&lt;=F434))</f>
        <v>0</v>
      </c>
    </row>
    <row r="435" spans="5:16" x14ac:dyDescent="0.25">
      <c r="E435" s="1"/>
      <c r="F435" s="1"/>
      <c r="H435" s="7" t="e">
        <f t="shared" ca="1" si="129"/>
        <v>#REF!</v>
      </c>
      <c r="I435" s="18" t="e">
        <f ca="1">SUMPRODUCT((WEEKDAY(ROW(INDIRECT($E435&amp;":"&amp;$F435)))=données!$X$1)*1)</f>
        <v>#REF!</v>
      </c>
      <c r="J435" s="7" t="e">
        <f ca="1">SUMPRODUCT((WEEKDAY(ROW(INDIRECT($E435&amp;":"&amp;$F435)))=données!$Y$1)*1)</f>
        <v>#REF!</v>
      </c>
      <c r="K435" s="7" t="e">
        <f ca="1">SUMPRODUCT((WEEKDAY(ROW(INDIRECT($E435&amp;":"&amp;$F435)))=données!$Z$1)*1)</f>
        <v>#REF!</v>
      </c>
      <c r="L435" s="7" t="e">
        <f ca="1">SUMPRODUCT((WEEKDAY(ROW(INDIRECT($E435&amp;":"&amp;$F435)))=données!$AA$1)*1)</f>
        <v>#REF!</v>
      </c>
      <c r="M435" s="7" t="e">
        <f ca="1">SUMPRODUCT((WEEKDAY(ROW(INDIRECT($E435&amp;":"&amp;$F435)))=données!$AB$1)*1)</f>
        <v>#REF!</v>
      </c>
      <c r="N435" s="7" t="e">
        <f ca="1">SUMPRODUCT((WEEKDAY(ROW(INDIRECT($E435&amp;":"&amp;$F435)))=données!$AC$1)*1)</f>
        <v>#REF!</v>
      </c>
      <c r="O435" s="7" t="e">
        <f ca="1">SUMPRODUCT((WEEKDAY(ROW(INDIRECT($E435&amp;":"&amp;$F435)))=données!$W$1)*1)</f>
        <v>#REF!</v>
      </c>
      <c r="P435" s="7">
        <f>SUMPRODUCT((JF&gt;=E435)*(JF&lt;=F435))</f>
        <v>0</v>
      </c>
    </row>
    <row r="436" spans="5:16" x14ac:dyDescent="0.25">
      <c r="E436" s="1"/>
      <c r="F436" s="1"/>
      <c r="H436" s="7" t="e">
        <f t="shared" ca="1" si="129"/>
        <v>#REF!</v>
      </c>
      <c r="I436" s="18" t="e">
        <f ca="1">SUMPRODUCT((WEEKDAY(ROW(INDIRECT($E436&amp;":"&amp;$F436)))=données!$X$1)*1)</f>
        <v>#REF!</v>
      </c>
      <c r="J436" s="7" t="e">
        <f ca="1">SUMPRODUCT((WEEKDAY(ROW(INDIRECT($E436&amp;":"&amp;$F436)))=données!$Y$1)*1)</f>
        <v>#REF!</v>
      </c>
      <c r="K436" s="7" t="e">
        <f ca="1">SUMPRODUCT((WEEKDAY(ROW(INDIRECT($E436&amp;":"&amp;$F436)))=données!$Z$1)*1)</f>
        <v>#REF!</v>
      </c>
      <c r="L436" s="7" t="e">
        <f ca="1">SUMPRODUCT((WEEKDAY(ROW(INDIRECT($E436&amp;":"&amp;$F436)))=données!$AA$1)*1)</f>
        <v>#REF!</v>
      </c>
      <c r="M436" s="7" t="e">
        <f ca="1">SUMPRODUCT((WEEKDAY(ROW(INDIRECT($E436&amp;":"&amp;$F436)))=données!$AB$1)*1)</f>
        <v>#REF!</v>
      </c>
      <c r="N436" s="7" t="e">
        <f ca="1">SUMPRODUCT((WEEKDAY(ROW(INDIRECT($E436&amp;":"&amp;$F436)))=données!$AC$1)*1)</f>
        <v>#REF!</v>
      </c>
      <c r="O436" s="7" t="e">
        <f ca="1">SUMPRODUCT((WEEKDAY(ROW(INDIRECT($E436&amp;":"&amp;$F436)))=données!$W$1)*1)</f>
        <v>#REF!</v>
      </c>
      <c r="P436" s="7">
        <f>SUMPRODUCT((JF&gt;=E436)*(JF&lt;=F436))</f>
        <v>0</v>
      </c>
    </row>
    <row r="437" spans="5:16" x14ac:dyDescent="0.25">
      <c r="E437" s="1"/>
      <c r="F437" s="1"/>
      <c r="H437" s="7" t="e">
        <f t="shared" ca="1" si="129"/>
        <v>#REF!</v>
      </c>
      <c r="I437" s="18" t="e">
        <f ca="1">SUMPRODUCT((WEEKDAY(ROW(INDIRECT($E437&amp;":"&amp;$F437)))=données!$X$1)*1)</f>
        <v>#REF!</v>
      </c>
      <c r="J437" s="7" t="e">
        <f ca="1">SUMPRODUCT((WEEKDAY(ROW(INDIRECT($E437&amp;":"&amp;$F437)))=données!$Y$1)*1)</f>
        <v>#REF!</v>
      </c>
      <c r="K437" s="7" t="e">
        <f ca="1">SUMPRODUCT((WEEKDAY(ROW(INDIRECT($E437&amp;":"&amp;$F437)))=données!$Z$1)*1)</f>
        <v>#REF!</v>
      </c>
      <c r="L437" s="7" t="e">
        <f ca="1">SUMPRODUCT((WEEKDAY(ROW(INDIRECT($E437&amp;":"&amp;$F437)))=données!$AA$1)*1)</f>
        <v>#REF!</v>
      </c>
      <c r="M437" s="7" t="e">
        <f ca="1">SUMPRODUCT((WEEKDAY(ROW(INDIRECT($E437&amp;":"&amp;$F437)))=données!$AB$1)*1)</f>
        <v>#REF!</v>
      </c>
      <c r="N437" s="7" t="e">
        <f ca="1">SUMPRODUCT((WEEKDAY(ROW(INDIRECT($E437&amp;":"&amp;$F437)))=données!$AC$1)*1)</f>
        <v>#REF!</v>
      </c>
      <c r="O437" s="7" t="e">
        <f ca="1">SUMPRODUCT((WEEKDAY(ROW(INDIRECT($E437&amp;":"&amp;$F437)))=données!$W$1)*1)</f>
        <v>#REF!</v>
      </c>
      <c r="P437" s="7">
        <f>SUMPRODUCT((JF&gt;=E437)*(JF&lt;=F437))</f>
        <v>0</v>
      </c>
    </row>
    <row r="438" spans="5:16" x14ac:dyDescent="0.25">
      <c r="E438" s="1"/>
      <c r="F438" s="1"/>
      <c r="H438" s="7" t="e">
        <f t="shared" ca="1" si="129"/>
        <v>#REF!</v>
      </c>
      <c r="I438" s="18" t="e">
        <f ca="1">SUMPRODUCT((WEEKDAY(ROW(INDIRECT($E438&amp;":"&amp;$F438)))=données!$X$1)*1)</f>
        <v>#REF!</v>
      </c>
      <c r="J438" s="7" t="e">
        <f ca="1">SUMPRODUCT((WEEKDAY(ROW(INDIRECT($E438&amp;":"&amp;$F438)))=données!$Y$1)*1)</f>
        <v>#REF!</v>
      </c>
      <c r="K438" s="7" t="e">
        <f ca="1">SUMPRODUCT((WEEKDAY(ROW(INDIRECT($E438&amp;":"&amp;$F438)))=données!$Z$1)*1)</f>
        <v>#REF!</v>
      </c>
      <c r="L438" s="7" t="e">
        <f ca="1">SUMPRODUCT((WEEKDAY(ROW(INDIRECT($E438&amp;":"&amp;$F438)))=données!$AA$1)*1)</f>
        <v>#REF!</v>
      </c>
      <c r="M438" s="7" t="e">
        <f ca="1">SUMPRODUCT((WEEKDAY(ROW(INDIRECT($E438&amp;":"&amp;$F438)))=données!$AB$1)*1)</f>
        <v>#REF!</v>
      </c>
      <c r="N438" s="7" t="e">
        <f ca="1">SUMPRODUCT((WEEKDAY(ROW(INDIRECT($E438&amp;":"&amp;$F438)))=données!$AC$1)*1)</f>
        <v>#REF!</v>
      </c>
      <c r="O438" s="7" t="e">
        <f ca="1">SUMPRODUCT((WEEKDAY(ROW(INDIRECT($E438&amp;":"&amp;$F438)))=données!$W$1)*1)</f>
        <v>#REF!</v>
      </c>
      <c r="P438" s="7">
        <f>SUMPRODUCT((JF&gt;=E438)*(JF&lt;=F438))</f>
        <v>0</v>
      </c>
    </row>
    <row r="439" spans="5:16" x14ac:dyDescent="0.25">
      <c r="E439" s="1"/>
      <c r="F439" s="1"/>
      <c r="H439" s="7" t="e">
        <f t="shared" ca="1" si="129"/>
        <v>#REF!</v>
      </c>
      <c r="I439" s="18" t="e">
        <f ca="1">SUMPRODUCT((WEEKDAY(ROW(INDIRECT($E439&amp;":"&amp;$F439)))=données!$X$1)*1)</f>
        <v>#REF!</v>
      </c>
      <c r="J439" s="7" t="e">
        <f ca="1">SUMPRODUCT((WEEKDAY(ROW(INDIRECT($E439&amp;":"&amp;$F439)))=données!$Y$1)*1)</f>
        <v>#REF!</v>
      </c>
      <c r="K439" s="7" t="e">
        <f ca="1">SUMPRODUCT((WEEKDAY(ROW(INDIRECT($E439&amp;":"&amp;$F439)))=données!$Z$1)*1)</f>
        <v>#REF!</v>
      </c>
      <c r="L439" s="7" t="e">
        <f ca="1">SUMPRODUCT((WEEKDAY(ROW(INDIRECT($E439&amp;":"&amp;$F439)))=données!$AA$1)*1)</f>
        <v>#REF!</v>
      </c>
      <c r="M439" s="7" t="e">
        <f ca="1">SUMPRODUCT((WEEKDAY(ROW(INDIRECT($E439&amp;":"&amp;$F439)))=données!$AB$1)*1)</f>
        <v>#REF!</v>
      </c>
      <c r="N439" s="7" t="e">
        <f ca="1">SUMPRODUCT((WEEKDAY(ROW(INDIRECT($E439&amp;":"&amp;$F439)))=données!$AC$1)*1)</f>
        <v>#REF!</v>
      </c>
      <c r="O439" s="7" t="e">
        <f ca="1">SUMPRODUCT((WEEKDAY(ROW(INDIRECT($E439&amp;":"&amp;$F439)))=données!$W$1)*1)</f>
        <v>#REF!</v>
      </c>
      <c r="P439" s="7">
        <f>SUMPRODUCT((JF&gt;=E439)*(JF&lt;=F439))</f>
        <v>0</v>
      </c>
    </row>
    <row r="440" spans="5:16" x14ac:dyDescent="0.25">
      <c r="E440" s="1"/>
      <c r="F440" s="1"/>
      <c r="H440" s="7" t="e">
        <f t="shared" ca="1" si="129"/>
        <v>#REF!</v>
      </c>
      <c r="I440" s="18" t="e">
        <f ca="1">SUMPRODUCT((WEEKDAY(ROW(INDIRECT($E440&amp;":"&amp;$F440)))=données!$X$1)*1)</f>
        <v>#REF!</v>
      </c>
      <c r="J440" s="7" t="e">
        <f ca="1">SUMPRODUCT((WEEKDAY(ROW(INDIRECT($E440&amp;":"&amp;$F440)))=données!$Y$1)*1)</f>
        <v>#REF!</v>
      </c>
      <c r="K440" s="7" t="e">
        <f ca="1">SUMPRODUCT((WEEKDAY(ROW(INDIRECT($E440&amp;":"&amp;$F440)))=données!$Z$1)*1)</f>
        <v>#REF!</v>
      </c>
      <c r="L440" s="7" t="e">
        <f ca="1">SUMPRODUCT((WEEKDAY(ROW(INDIRECT($E440&amp;":"&amp;$F440)))=données!$AA$1)*1)</f>
        <v>#REF!</v>
      </c>
      <c r="M440" s="7" t="e">
        <f ca="1">SUMPRODUCT((WEEKDAY(ROW(INDIRECT($E440&amp;":"&amp;$F440)))=données!$AB$1)*1)</f>
        <v>#REF!</v>
      </c>
      <c r="N440" s="7" t="e">
        <f ca="1">SUMPRODUCT((WEEKDAY(ROW(INDIRECT($E440&amp;":"&amp;$F440)))=données!$AC$1)*1)</f>
        <v>#REF!</v>
      </c>
      <c r="O440" s="7" t="e">
        <f ca="1">SUMPRODUCT((WEEKDAY(ROW(INDIRECT($E440&amp;":"&amp;$F440)))=données!$W$1)*1)</f>
        <v>#REF!</v>
      </c>
      <c r="P440" s="7">
        <f>SUMPRODUCT((JF&gt;=E440)*(JF&lt;=F440))</f>
        <v>0</v>
      </c>
    </row>
    <row r="441" spans="5:16" x14ac:dyDescent="0.25">
      <c r="E441" s="1"/>
      <c r="F441" s="1"/>
      <c r="H441" s="7" t="e">
        <f t="shared" ca="1" si="129"/>
        <v>#REF!</v>
      </c>
      <c r="I441" s="18" t="e">
        <f ca="1">SUMPRODUCT((WEEKDAY(ROW(INDIRECT($E441&amp;":"&amp;$F441)))=données!$X$1)*1)</f>
        <v>#REF!</v>
      </c>
      <c r="J441" s="7" t="e">
        <f ca="1">SUMPRODUCT((WEEKDAY(ROW(INDIRECT($E441&amp;":"&amp;$F441)))=données!$Y$1)*1)</f>
        <v>#REF!</v>
      </c>
      <c r="K441" s="7" t="e">
        <f ca="1">SUMPRODUCT((WEEKDAY(ROW(INDIRECT($E441&amp;":"&amp;$F441)))=données!$Z$1)*1)</f>
        <v>#REF!</v>
      </c>
      <c r="L441" s="7" t="e">
        <f ca="1">SUMPRODUCT((WEEKDAY(ROW(INDIRECT($E441&amp;":"&amp;$F441)))=données!$AA$1)*1)</f>
        <v>#REF!</v>
      </c>
      <c r="M441" s="7" t="e">
        <f ca="1">SUMPRODUCT((WEEKDAY(ROW(INDIRECT($E441&amp;":"&amp;$F441)))=données!$AB$1)*1)</f>
        <v>#REF!</v>
      </c>
      <c r="N441" s="7" t="e">
        <f ca="1">SUMPRODUCT((WEEKDAY(ROW(INDIRECT($E441&amp;":"&amp;$F441)))=données!$AC$1)*1)</f>
        <v>#REF!</v>
      </c>
      <c r="O441" s="7" t="e">
        <f ca="1">SUMPRODUCT((WEEKDAY(ROW(INDIRECT($E441&amp;":"&amp;$F441)))=données!$W$1)*1)</f>
        <v>#REF!</v>
      </c>
      <c r="P441" s="7">
        <f>SUMPRODUCT((JF&gt;=E441)*(JF&lt;=F441))</f>
        <v>0</v>
      </c>
    </row>
    <row r="442" spans="5:16" x14ac:dyDescent="0.25">
      <c r="E442" s="1"/>
      <c r="F442" s="1"/>
      <c r="H442" s="7" t="e">
        <f t="shared" ca="1" si="129"/>
        <v>#REF!</v>
      </c>
      <c r="I442" s="18" t="e">
        <f ca="1">SUMPRODUCT((WEEKDAY(ROW(INDIRECT($E442&amp;":"&amp;$F442)))=données!$X$1)*1)</f>
        <v>#REF!</v>
      </c>
      <c r="J442" s="7" t="e">
        <f ca="1">SUMPRODUCT((WEEKDAY(ROW(INDIRECT($E442&amp;":"&amp;$F442)))=données!$Y$1)*1)</f>
        <v>#REF!</v>
      </c>
      <c r="K442" s="7" t="e">
        <f ca="1">SUMPRODUCT((WEEKDAY(ROW(INDIRECT($E442&amp;":"&amp;$F442)))=données!$Z$1)*1)</f>
        <v>#REF!</v>
      </c>
      <c r="L442" s="7" t="e">
        <f ca="1">SUMPRODUCT((WEEKDAY(ROW(INDIRECT($E442&amp;":"&amp;$F442)))=données!$AA$1)*1)</f>
        <v>#REF!</v>
      </c>
      <c r="M442" s="7" t="e">
        <f ca="1">SUMPRODUCT((WEEKDAY(ROW(INDIRECT($E442&amp;":"&amp;$F442)))=données!$AB$1)*1)</f>
        <v>#REF!</v>
      </c>
      <c r="N442" s="7" t="e">
        <f ca="1">SUMPRODUCT((WEEKDAY(ROW(INDIRECT($E442&amp;":"&amp;$F442)))=données!$AC$1)*1)</f>
        <v>#REF!</v>
      </c>
      <c r="O442" s="7" t="e">
        <f ca="1">SUMPRODUCT((WEEKDAY(ROW(INDIRECT($E442&amp;":"&amp;$F442)))=données!$W$1)*1)</f>
        <v>#REF!</v>
      </c>
      <c r="P442" s="7">
        <f>SUMPRODUCT((JF&gt;=E442)*(JF&lt;=F442))</f>
        <v>0</v>
      </c>
    </row>
    <row r="443" spans="5:16" x14ac:dyDescent="0.25">
      <c r="E443" s="1"/>
      <c r="F443" s="1"/>
      <c r="H443" s="7" t="e">
        <f t="shared" ca="1" si="129"/>
        <v>#REF!</v>
      </c>
      <c r="I443" s="18" t="e">
        <f ca="1">SUMPRODUCT((WEEKDAY(ROW(INDIRECT($E443&amp;":"&amp;$F443)))=données!$X$1)*1)</f>
        <v>#REF!</v>
      </c>
      <c r="J443" s="7" t="e">
        <f ca="1">SUMPRODUCT((WEEKDAY(ROW(INDIRECT($E443&amp;":"&amp;$F443)))=données!$Y$1)*1)</f>
        <v>#REF!</v>
      </c>
      <c r="K443" s="7" t="e">
        <f ca="1">SUMPRODUCT((WEEKDAY(ROW(INDIRECT($E443&amp;":"&amp;$F443)))=données!$Z$1)*1)</f>
        <v>#REF!</v>
      </c>
      <c r="L443" s="7" t="e">
        <f ca="1">SUMPRODUCT((WEEKDAY(ROW(INDIRECT($E443&amp;":"&amp;$F443)))=données!$AA$1)*1)</f>
        <v>#REF!</v>
      </c>
      <c r="M443" s="7" t="e">
        <f ca="1">SUMPRODUCT((WEEKDAY(ROW(INDIRECT($E443&amp;":"&amp;$F443)))=données!$AB$1)*1)</f>
        <v>#REF!</v>
      </c>
      <c r="N443" s="7" t="e">
        <f ca="1">SUMPRODUCT((WEEKDAY(ROW(INDIRECT($E443&amp;":"&amp;$F443)))=données!$AC$1)*1)</f>
        <v>#REF!</v>
      </c>
      <c r="O443" s="7" t="e">
        <f ca="1">SUMPRODUCT((WEEKDAY(ROW(INDIRECT($E443&amp;":"&amp;$F443)))=données!$W$1)*1)</f>
        <v>#REF!</v>
      </c>
      <c r="P443" s="7">
        <f>SUMPRODUCT((JF&gt;=E443)*(JF&lt;=F443))</f>
        <v>0</v>
      </c>
    </row>
    <row r="444" spans="5:16" x14ac:dyDescent="0.25">
      <c r="E444" s="1"/>
      <c r="F444" s="1"/>
      <c r="H444" s="7" t="e">
        <f t="shared" ca="1" si="129"/>
        <v>#REF!</v>
      </c>
      <c r="I444" s="18" t="e">
        <f ca="1">SUMPRODUCT((WEEKDAY(ROW(INDIRECT($E444&amp;":"&amp;$F444)))=données!$X$1)*1)</f>
        <v>#REF!</v>
      </c>
      <c r="J444" s="7" t="e">
        <f ca="1">SUMPRODUCT((WEEKDAY(ROW(INDIRECT($E444&amp;":"&amp;$F444)))=données!$Y$1)*1)</f>
        <v>#REF!</v>
      </c>
      <c r="K444" s="7" t="e">
        <f ca="1">SUMPRODUCT((WEEKDAY(ROW(INDIRECT($E444&amp;":"&amp;$F444)))=données!$Z$1)*1)</f>
        <v>#REF!</v>
      </c>
      <c r="L444" s="7" t="e">
        <f ca="1">SUMPRODUCT((WEEKDAY(ROW(INDIRECT($E444&amp;":"&amp;$F444)))=données!$AA$1)*1)</f>
        <v>#REF!</v>
      </c>
      <c r="M444" s="7" t="e">
        <f ca="1">SUMPRODUCT((WEEKDAY(ROW(INDIRECT($E444&amp;":"&amp;$F444)))=données!$AB$1)*1)</f>
        <v>#REF!</v>
      </c>
      <c r="N444" s="7" t="e">
        <f ca="1">SUMPRODUCT((WEEKDAY(ROW(INDIRECT($E444&amp;":"&amp;$F444)))=données!$AC$1)*1)</f>
        <v>#REF!</v>
      </c>
      <c r="O444" s="7" t="e">
        <f ca="1">SUMPRODUCT((WEEKDAY(ROW(INDIRECT($E444&amp;":"&amp;$F444)))=données!$W$1)*1)</f>
        <v>#REF!</v>
      </c>
      <c r="P444" s="7">
        <f>SUMPRODUCT((JF&gt;=E444)*(JF&lt;=F444))</f>
        <v>0</v>
      </c>
    </row>
    <row r="445" spans="5:16" x14ac:dyDescent="0.25">
      <c r="E445" s="1"/>
      <c r="F445" s="1"/>
      <c r="H445" s="7" t="e">
        <f t="shared" ca="1" si="129"/>
        <v>#REF!</v>
      </c>
      <c r="I445" s="18" t="e">
        <f ca="1">SUMPRODUCT((WEEKDAY(ROW(INDIRECT($E445&amp;":"&amp;$F445)))=données!$X$1)*1)</f>
        <v>#REF!</v>
      </c>
      <c r="J445" s="7" t="e">
        <f ca="1">SUMPRODUCT((WEEKDAY(ROW(INDIRECT($E445&amp;":"&amp;$F445)))=données!$Y$1)*1)</f>
        <v>#REF!</v>
      </c>
      <c r="K445" s="7" t="e">
        <f ca="1">SUMPRODUCT((WEEKDAY(ROW(INDIRECT($E445&amp;":"&amp;$F445)))=données!$Z$1)*1)</f>
        <v>#REF!</v>
      </c>
      <c r="L445" s="7" t="e">
        <f ca="1">SUMPRODUCT((WEEKDAY(ROW(INDIRECT($E445&amp;":"&amp;$F445)))=données!$AA$1)*1)</f>
        <v>#REF!</v>
      </c>
      <c r="M445" s="7" t="e">
        <f ca="1">SUMPRODUCT((WEEKDAY(ROW(INDIRECT($E445&amp;":"&amp;$F445)))=données!$AB$1)*1)</f>
        <v>#REF!</v>
      </c>
      <c r="N445" s="7" t="e">
        <f ca="1">SUMPRODUCT((WEEKDAY(ROW(INDIRECT($E445&amp;":"&amp;$F445)))=données!$AC$1)*1)</f>
        <v>#REF!</v>
      </c>
      <c r="O445" s="7" t="e">
        <f ca="1">SUMPRODUCT((WEEKDAY(ROW(INDIRECT($E445&amp;":"&amp;$F445)))=données!$W$1)*1)</f>
        <v>#REF!</v>
      </c>
      <c r="P445" s="7">
        <f>SUMPRODUCT((JF&gt;=E445)*(JF&lt;=F445))</f>
        <v>0</v>
      </c>
    </row>
    <row r="446" spans="5:16" x14ac:dyDescent="0.25">
      <c r="E446" s="1"/>
      <c r="F446" s="1"/>
      <c r="H446" s="7" t="e">
        <f t="shared" ca="1" si="129"/>
        <v>#REF!</v>
      </c>
      <c r="I446" s="18" t="e">
        <f ca="1">SUMPRODUCT((WEEKDAY(ROW(INDIRECT($E446&amp;":"&amp;$F446)))=données!$X$1)*1)</f>
        <v>#REF!</v>
      </c>
      <c r="J446" s="7" t="e">
        <f ca="1">SUMPRODUCT((WEEKDAY(ROW(INDIRECT($E446&amp;":"&amp;$F446)))=données!$Y$1)*1)</f>
        <v>#REF!</v>
      </c>
      <c r="K446" s="7" t="e">
        <f ca="1">SUMPRODUCT((WEEKDAY(ROW(INDIRECT($E446&amp;":"&amp;$F446)))=données!$Z$1)*1)</f>
        <v>#REF!</v>
      </c>
      <c r="L446" s="7" t="e">
        <f ca="1">SUMPRODUCT((WEEKDAY(ROW(INDIRECT($E446&amp;":"&amp;$F446)))=données!$AA$1)*1)</f>
        <v>#REF!</v>
      </c>
      <c r="M446" s="7" t="e">
        <f ca="1">SUMPRODUCT((WEEKDAY(ROW(INDIRECT($E446&amp;":"&amp;$F446)))=données!$AB$1)*1)</f>
        <v>#REF!</v>
      </c>
      <c r="N446" s="7" t="e">
        <f ca="1">SUMPRODUCT((WEEKDAY(ROW(INDIRECT($E446&amp;":"&amp;$F446)))=données!$AC$1)*1)</f>
        <v>#REF!</v>
      </c>
      <c r="O446" s="7" t="e">
        <f ca="1">SUMPRODUCT((WEEKDAY(ROW(INDIRECT($E446&amp;":"&amp;$F446)))=données!$W$1)*1)</f>
        <v>#REF!</v>
      </c>
      <c r="P446" s="7">
        <f>SUMPRODUCT((JF&gt;=E446)*(JF&lt;=F446))</f>
        <v>0</v>
      </c>
    </row>
    <row r="447" spans="5:16" x14ac:dyDescent="0.25">
      <c r="E447" s="1"/>
      <c r="F447" s="1"/>
      <c r="H447" s="7" t="e">
        <f t="shared" ca="1" si="129"/>
        <v>#REF!</v>
      </c>
      <c r="I447" s="18" t="e">
        <f ca="1">SUMPRODUCT((WEEKDAY(ROW(INDIRECT($E447&amp;":"&amp;$F447)))=données!$X$1)*1)</f>
        <v>#REF!</v>
      </c>
      <c r="J447" s="7" t="e">
        <f ca="1">SUMPRODUCT((WEEKDAY(ROW(INDIRECT($E447&amp;":"&amp;$F447)))=données!$Y$1)*1)</f>
        <v>#REF!</v>
      </c>
      <c r="K447" s="7" t="e">
        <f ca="1">SUMPRODUCT((WEEKDAY(ROW(INDIRECT($E447&amp;":"&amp;$F447)))=données!$Z$1)*1)</f>
        <v>#REF!</v>
      </c>
      <c r="L447" s="7" t="e">
        <f ca="1">SUMPRODUCT((WEEKDAY(ROW(INDIRECT($E447&amp;":"&amp;$F447)))=données!$AA$1)*1)</f>
        <v>#REF!</v>
      </c>
      <c r="M447" s="7" t="e">
        <f ca="1">SUMPRODUCT((WEEKDAY(ROW(INDIRECT($E447&amp;":"&amp;$F447)))=données!$AB$1)*1)</f>
        <v>#REF!</v>
      </c>
      <c r="N447" s="7" t="e">
        <f ca="1">SUMPRODUCT((WEEKDAY(ROW(INDIRECT($E447&amp;":"&amp;$F447)))=données!$AC$1)*1)</f>
        <v>#REF!</v>
      </c>
      <c r="O447" s="7" t="e">
        <f ca="1">SUMPRODUCT((WEEKDAY(ROW(INDIRECT($E447&amp;":"&amp;$F447)))=données!$W$1)*1)</f>
        <v>#REF!</v>
      </c>
      <c r="P447" s="7">
        <f>SUMPRODUCT((JF&gt;=E447)*(JF&lt;=F447))</f>
        <v>0</v>
      </c>
    </row>
    <row r="448" spans="5:16" x14ac:dyDescent="0.25">
      <c r="E448" s="1"/>
      <c r="F448" s="1"/>
      <c r="H448" s="7" t="e">
        <f t="shared" ca="1" si="129"/>
        <v>#REF!</v>
      </c>
      <c r="I448" s="18" t="e">
        <f ca="1">SUMPRODUCT((WEEKDAY(ROW(INDIRECT($E448&amp;":"&amp;$F448)))=données!$X$1)*1)</f>
        <v>#REF!</v>
      </c>
      <c r="J448" s="7" t="e">
        <f ca="1">SUMPRODUCT((WEEKDAY(ROW(INDIRECT($E448&amp;":"&amp;$F448)))=données!$Y$1)*1)</f>
        <v>#REF!</v>
      </c>
      <c r="K448" s="7" t="e">
        <f ca="1">SUMPRODUCT((WEEKDAY(ROW(INDIRECT($E448&amp;":"&amp;$F448)))=données!$Z$1)*1)</f>
        <v>#REF!</v>
      </c>
      <c r="L448" s="7" t="e">
        <f ca="1">SUMPRODUCT((WEEKDAY(ROW(INDIRECT($E448&amp;":"&amp;$F448)))=données!$AA$1)*1)</f>
        <v>#REF!</v>
      </c>
      <c r="M448" s="7" t="e">
        <f ca="1">SUMPRODUCT((WEEKDAY(ROW(INDIRECT($E448&amp;":"&amp;$F448)))=données!$AB$1)*1)</f>
        <v>#REF!</v>
      </c>
      <c r="N448" s="7" t="e">
        <f ca="1">SUMPRODUCT((WEEKDAY(ROW(INDIRECT($E448&amp;":"&amp;$F448)))=données!$AC$1)*1)</f>
        <v>#REF!</v>
      </c>
      <c r="O448" s="7" t="e">
        <f ca="1">SUMPRODUCT((WEEKDAY(ROW(INDIRECT($E448&amp;":"&amp;$F448)))=données!$W$1)*1)</f>
        <v>#REF!</v>
      </c>
      <c r="P448" s="7">
        <f>SUMPRODUCT((JF&gt;=E448)*(JF&lt;=F448))</f>
        <v>0</v>
      </c>
    </row>
    <row r="449" spans="5:16" x14ac:dyDescent="0.25">
      <c r="E449" s="1"/>
      <c r="F449" s="1"/>
      <c r="H449" s="7" t="e">
        <f t="shared" ca="1" si="129"/>
        <v>#REF!</v>
      </c>
      <c r="I449" s="18" t="e">
        <f ca="1">SUMPRODUCT((WEEKDAY(ROW(INDIRECT($E449&amp;":"&amp;$F449)))=données!$X$1)*1)</f>
        <v>#REF!</v>
      </c>
      <c r="J449" s="7" t="e">
        <f ca="1">SUMPRODUCT((WEEKDAY(ROW(INDIRECT($E449&amp;":"&amp;$F449)))=données!$Y$1)*1)</f>
        <v>#REF!</v>
      </c>
      <c r="K449" s="7" t="e">
        <f ca="1">SUMPRODUCT((WEEKDAY(ROW(INDIRECT($E449&amp;":"&amp;$F449)))=données!$Z$1)*1)</f>
        <v>#REF!</v>
      </c>
      <c r="L449" s="7" t="e">
        <f ca="1">SUMPRODUCT((WEEKDAY(ROW(INDIRECT($E449&amp;":"&amp;$F449)))=données!$AA$1)*1)</f>
        <v>#REF!</v>
      </c>
      <c r="M449" s="7" t="e">
        <f ca="1">SUMPRODUCT((WEEKDAY(ROW(INDIRECT($E449&amp;":"&amp;$F449)))=données!$AB$1)*1)</f>
        <v>#REF!</v>
      </c>
      <c r="N449" s="7" t="e">
        <f ca="1">SUMPRODUCT((WEEKDAY(ROW(INDIRECT($E449&amp;":"&amp;$F449)))=données!$AC$1)*1)</f>
        <v>#REF!</v>
      </c>
      <c r="O449" s="7" t="e">
        <f ca="1">SUMPRODUCT((WEEKDAY(ROW(INDIRECT($E449&amp;":"&amp;$F449)))=données!$W$1)*1)</f>
        <v>#REF!</v>
      </c>
      <c r="P449" s="7">
        <f>SUMPRODUCT((JF&gt;=E449)*(JF&lt;=F449))</f>
        <v>0</v>
      </c>
    </row>
    <row r="450" spans="5:16" x14ac:dyDescent="0.25">
      <c r="E450" s="1"/>
      <c r="F450" s="1"/>
      <c r="H450" s="7" t="e">
        <f t="shared" ca="1" si="129"/>
        <v>#REF!</v>
      </c>
      <c r="I450" s="18" t="e">
        <f ca="1">SUMPRODUCT((WEEKDAY(ROW(INDIRECT($E450&amp;":"&amp;$F450)))=données!$X$1)*1)</f>
        <v>#REF!</v>
      </c>
      <c r="J450" s="7" t="e">
        <f ca="1">SUMPRODUCT((WEEKDAY(ROW(INDIRECT($E450&amp;":"&amp;$F450)))=données!$Y$1)*1)</f>
        <v>#REF!</v>
      </c>
      <c r="K450" s="7" t="e">
        <f ca="1">SUMPRODUCT((WEEKDAY(ROW(INDIRECT($E450&amp;":"&amp;$F450)))=données!$Z$1)*1)</f>
        <v>#REF!</v>
      </c>
      <c r="L450" s="7" t="e">
        <f ca="1">SUMPRODUCT((WEEKDAY(ROW(INDIRECT($E450&amp;":"&amp;$F450)))=données!$AA$1)*1)</f>
        <v>#REF!</v>
      </c>
      <c r="M450" s="7" t="e">
        <f ca="1">SUMPRODUCT((WEEKDAY(ROW(INDIRECT($E450&amp;":"&amp;$F450)))=données!$AB$1)*1)</f>
        <v>#REF!</v>
      </c>
      <c r="N450" s="7" t="e">
        <f ca="1">SUMPRODUCT((WEEKDAY(ROW(INDIRECT($E450&amp;":"&amp;$F450)))=données!$AC$1)*1)</f>
        <v>#REF!</v>
      </c>
      <c r="O450" s="7" t="e">
        <f ca="1">SUMPRODUCT((WEEKDAY(ROW(INDIRECT($E450&amp;":"&amp;$F450)))=données!$W$1)*1)</f>
        <v>#REF!</v>
      </c>
      <c r="P450" s="7">
        <f>SUMPRODUCT((JF&gt;=E450)*(JF&lt;=F450))</f>
        <v>0</v>
      </c>
    </row>
    <row r="451" spans="5:16" x14ac:dyDescent="0.25">
      <c r="E451" s="1"/>
      <c r="F451" s="1"/>
      <c r="H451" s="7" t="e">
        <f t="shared" ca="1" si="129"/>
        <v>#REF!</v>
      </c>
      <c r="I451" s="18" t="e">
        <f ca="1">SUMPRODUCT((WEEKDAY(ROW(INDIRECT($E451&amp;":"&amp;$F451)))=données!$X$1)*1)</f>
        <v>#REF!</v>
      </c>
      <c r="J451" s="7" t="e">
        <f ca="1">SUMPRODUCT((WEEKDAY(ROW(INDIRECT($E451&amp;":"&amp;$F451)))=données!$Y$1)*1)</f>
        <v>#REF!</v>
      </c>
      <c r="K451" s="7" t="e">
        <f ca="1">SUMPRODUCT((WEEKDAY(ROW(INDIRECT($E451&amp;":"&amp;$F451)))=données!$Z$1)*1)</f>
        <v>#REF!</v>
      </c>
      <c r="L451" s="7" t="e">
        <f ca="1">SUMPRODUCT((WEEKDAY(ROW(INDIRECT($E451&amp;":"&amp;$F451)))=données!$AA$1)*1)</f>
        <v>#REF!</v>
      </c>
      <c r="M451" s="7" t="e">
        <f ca="1">SUMPRODUCT((WEEKDAY(ROW(INDIRECT($E451&amp;":"&amp;$F451)))=données!$AB$1)*1)</f>
        <v>#REF!</v>
      </c>
      <c r="N451" s="7" t="e">
        <f ca="1">SUMPRODUCT((WEEKDAY(ROW(INDIRECT($E451&amp;":"&amp;$F451)))=données!$AC$1)*1)</f>
        <v>#REF!</v>
      </c>
      <c r="O451" s="7" t="e">
        <f ca="1">SUMPRODUCT((WEEKDAY(ROW(INDIRECT($E451&amp;":"&amp;$F451)))=données!$W$1)*1)</f>
        <v>#REF!</v>
      </c>
      <c r="P451" s="7">
        <f>SUMPRODUCT((JF&gt;=E451)*(JF&lt;=F451))</f>
        <v>0</v>
      </c>
    </row>
    <row r="452" spans="5:16" x14ac:dyDescent="0.25">
      <c r="E452" s="1"/>
      <c r="F452" s="1"/>
      <c r="H452" s="7" t="e">
        <f t="shared" ca="1" si="129"/>
        <v>#REF!</v>
      </c>
      <c r="I452" s="18" t="e">
        <f ca="1">SUMPRODUCT((WEEKDAY(ROW(INDIRECT($E452&amp;":"&amp;$F452)))=données!$X$1)*1)</f>
        <v>#REF!</v>
      </c>
      <c r="J452" s="7" t="e">
        <f ca="1">SUMPRODUCT((WEEKDAY(ROW(INDIRECT($E452&amp;":"&amp;$F452)))=données!$Y$1)*1)</f>
        <v>#REF!</v>
      </c>
      <c r="K452" s="7" t="e">
        <f ca="1">SUMPRODUCT((WEEKDAY(ROW(INDIRECT($E452&amp;":"&amp;$F452)))=données!$Z$1)*1)</f>
        <v>#REF!</v>
      </c>
      <c r="L452" s="7" t="e">
        <f ca="1">SUMPRODUCT((WEEKDAY(ROW(INDIRECT($E452&amp;":"&amp;$F452)))=données!$AA$1)*1)</f>
        <v>#REF!</v>
      </c>
      <c r="M452" s="7" t="e">
        <f ca="1">SUMPRODUCT((WEEKDAY(ROW(INDIRECT($E452&amp;":"&amp;$F452)))=données!$AB$1)*1)</f>
        <v>#REF!</v>
      </c>
      <c r="N452" s="7" t="e">
        <f ca="1">SUMPRODUCT((WEEKDAY(ROW(INDIRECT($E452&amp;":"&amp;$F452)))=données!$AC$1)*1)</f>
        <v>#REF!</v>
      </c>
      <c r="O452" s="7" t="e">
        <f ca="1">SUMPRODUCT((WEEKDAY(ROW(INDIRECT($E452&amp;":"&amp;$F452)))=données!$W$1)*1)</f>
        <v>#REF!</v>
      </c>
      <c r="P452" s="7">
        <f>SUMPRODUCT((JF&gt;=E452)*(JF&lt;=F452))</f>
        <v>0</v>
      </c>
    </row>
    <row r="453" spans="5:16" x14ac:dyDescent="0.25">
      <c r="E453" s="1"/>
      <c r="F453" s="1"/>
      <c r="H453" s="7" t="e">
        <f t="shared" ca="1" si="129"/>
        <v>#REF!</v>
      </c>
      <c r="I453" s="18" t="e">
        <f ca="1">SUMPRODUCT((WEEKDAY(ROW(INDIRECT($E453&amp;":"&amp;$F453)))=données!$X$1)*1)</f>
        <v>#REF!</v>
      </c>
      <c r="J453" s="7" t="e">
        <f ca="1">SUMPRODUCT((WEEKDAY(ROW(INDIRECT($E453&amp;":"&amp;$F453)))=données!$Y$1)*1)</f>
        <v>#REF!</v>
      </c>
      <c r="K453" s="7" t="e">
        <f ca="1">SUMPRODUCT((WEEKDAY(ROW(INDIRECT($E453&amp;":"&amp;$F453)))=données!$Z$1)*1)</f>
        <v>#REF!</v>
      </c>
      <c r="L453" s="7" t="e">
        <f ca="1">SUMPRODUCT((WEEKDAY(ROW(INDIRECT($E453&amp;":"&amp;$F453)))=données!$AA$1)*1)</f>
        <v>#REF!</v>
      </c>
      <c r="M453" s="7" t="e">
        <f ca="1">SUMPRODUCT((WEEKDAY(ROW(INDIRECT($E453&amp;":"&amp;$F453)))=données!$AB$1)*1)</f>
        <v>#REF!</v>
      </c>
      <c r="N453" s="7" t="e">
        <f ca="1">SUMPRODUCT((WEEKDAY(ROW(INDIRECT($E453&amp;":"&amp;$F453)))=données!$AC$1)*1)</f>
        <v>#REF!</v>
      </c>
      <c r="O453" s="7" t="e">
        <f ca="1">SUMPRODUCT((WEEKDAY(ROW(INDIRECT($E453&amp;":"&amp;$F453)))=données!$W$1)*1)</f>
        <v>#REF!</v>
      </c>
      <c r="P453" s="7">
        <f>SUMPRODUCT((JF&gt;=E453)*(JF&lt;=F453))</f>
        <v>0</v>
      </c>
    </row>
    <row r="454" spans="5:16" x14ac:dyDescent="0.25">
      <c r="E454" s="1"/>
      <c r="F454" s="1"/>
      <c r="H454" s="7" t="e">
        <f t="shared" ca="1" si="129"/>
        <v>#REF!</v>
      </c>
      <c r="I454" s="18" t="e">
        <f ca="1">SUMPRODUCT((WEEKDAY(ROW(INDIRECT($E454&amp;":"&amp;$F454)))=données!$X$1)*1)</f>
        <v>#REF!</v>
      </c>
      <c r="J454" s="7" t="e">
        <f ca="1">SUMPRODUCT((WEEKDAY(ROW(INDIRECT($E454&amp;":"&amp;$F454)))=données!$Y$1)*1)</f>
        <v>#REF!</v>
      </c>
      <c r="K454" s="7" t="e">
        <f ca="1">SUMPRODUCT((WEEKDAY(ROW(INDIRECT($E454&amp;":"&amp;$F454)))=données!$Z$1)*1)</f>
        <v>#REF!</v>
      </c>
      <c r="L454" s="7" t="e">
        <f ca="1">SUMPRODUCT((WEEKDAY(ROW(INDIRECT($E454&amp;":"&amp;$F454)))=données!$AA$1)*1)</f>
        <v>#REF!</v>
      </c>
      <c r="M454" s="7" t="e">
        <f ca="1">SUMPRODUCT((WEEKDAY(ROW(INDIRECT($E454&amp;":"&amp;$F454)))=données!$AB$1)*1)</f>
        <v>#REF!</v>
      </c>
      <c r="N454" s="7" t="e">
        <f ca="1">SUMPRODUCT((WEEKDAY(ROW(INDIRECT($E454&amp;":"&amp;$F454)))=données!$AC$1)*1)</f>
        <v>#REF!</v>
      </c>
      <c r="O454" s="7" t="e">
        <f ca="1">SUMPRODUCT((WEEKDAY(ROW(INDIRECT($E454&amp;":"&amp;$F454)))=données!$W$1)*1)</f>
        <v>#REF!</v>
      </c>
      <c r="P454" s="7">
        <f>SUMPRODUCT((JF&gt;=E454)*(JF&lt;=F454))</f>
        <v>0</v>
      </c>
    </row>
    <row r="455" spans="5:16" x14ac:dyDescent="0.25">
      <c r="E455" s="1"/>
      <c r="F455" s="1"/>
      <c r="H455" s="7" t="e">
        <f t="shared" ca="1" si="129"/>
        <v>#REF!</v>
      </c>
      <c r="I455" s="18" t="e">
        <f ca="1">SUMPRODUCT((WEEKDAY(ROW(INDIRECT($E455&amp;":"&amp;$F455)))=données!$X$1)*1)</f>
        <v>#REF!</v>
      </c>
      <c r="J455" s="7" t="e">
        <f ca="1">SUMPRODUCT((WEEKDAY(ROW(INDIRECT($E455&amp;":"&amp;$F455)))=données!$Y$1)*1)</f>
        <v>#REF!</v>
      </c>
      <c r="K455" s="7" t="e">
        <f ca="1">SUMPRODUCT((WEEKDAY(ROW(INDIRECT($E455&amp;":"&amp;$F455)))=données!$Z$1)*1)</f>
        <v>#REF!</v>
      </c>
      <c r="L455" s="7" t="e">
        <f ca="1">SUMPRODUCT((WEEKDAY(ROW(INDIRECT($E455&amp;":"&amp;$F455)))=données!$AA$1)*1)</f>
        <v>#REF!</v>
      </c>
      <c r="M455" s="7" t="e">
        <f ca="1">SUMPRODUCT((WEEKDAY(ROW(INDIRECT($E455&amp;":"&amp;$F455)))=données!$AB$1)*1)</f>
        <v>#REF!</v>
      </c>
      <c r="N455" s="7" t="e">
        <f ca="1">SUMPRODUCT((WEEKDAY(ROW(INDIRECT($E455&amp;":"&amp;$F455)))=données!$AC$1)*1)</f>
        <v>#REF!</v>
      </c>
      <c r="O455" s="7" t="e">
        <f ca="1">SUMPRODUCT((WEEKDAY(ROW(INDIRECT($E455&amp;":"&amp;$F455)))=données!$W$1)*1)</f>
        <v>#REF!</v>
      </c>
      <c r="P455" s="7">
        <f>SUMPRODUCT((JF&gt;=E455)*(JF&lt;=F455))</f>
        <v>0</v>
      </c>
    </row>
    <row r="456" spans="5:16" x14ac:dyDescent="0.25">
      <c r="E456" s="1"/>
      <c r="F456" s="1"/>
      <c r="H456" s="7" t="e">
        <f t="shared" ca="1" si="129"/>
        <v>#REF!</v>
      </c>
      <c r="I456" s="18" t="e">
        <f ca="1">SUMPRODUCT((WEEKDAY(ROW(INDIRECT($E456&amp;":"&amp;$F456)))=données!$X$1)*1)</f>
        <v>#REF!</v>
      </c>
      <c r="J456" s="7" t="e">
        <f ca="1">SUMPRODUCT((WEEKDAY(ROW(INDIRECT($E456&amp;":"&amp;$F456)))=données!$Y$1)*1)</f>
        <v>#REF!</v>
      </c>
      <c r="K456" s="7" t="e">
        <f ca="1">SUMPRODUCT((WEEKDAY(ROW(INDIRECT($E456&amp;":"&amp;$F456)))=données!$Z$1)*1)</f>
        <v>#REF!</v>
      </c>
      <c r="L456" s="7" t="e">
        <f ca="1">SUMPRODUCT((WEEKDAY(ROW(INDIRECT($E456&amp;":"&amp;$F456)))=données!$AA$1)*1)</f>
        <v>#REF!</v>
      </c>
      <c r="M456" s="7" t="e">
        <f ca="1">SUMPRODUCT((WEEKDAY(ROW(INDIRECT($E456&amp;":"&amp;$F456)))=données!$AB$1)*1)</f>
        <v>#REF!</v>
      </c>
      <c r="N456" s="7" t="e">
        <f ca="1">SUMPRODUCT((WEEKDAY(ROW(INDIRECT($E456&amp;":"&amp;$F456)))=données!$AC$1)*1)</f>
        <v>#REF!</v>
      </c>
      <c r="O456" s="7" t="e">
        <f ca="1">SUMPRODUCT((WEEKDAY(ROW(INDIRECT($E456&amp;":"&amp;$F456)))=données!$W$1)*1)</f>
        <v>#REF!</v>
      </c>
      <c r="P456" s="7">
        <f>SUMPRODUCT((JF&gt;=E456)*(JF&lt;=F456))</f>
        <v>0</v>
      </c>
    </row>
    <row r="457" spans="5:16" x14ac:dyDescent="0.25">
      <c r="E457" s="1"/>
      <c r="F457" s="1"/>
      <c r="H457" s="7" t="e">
        <f t="shared" ca="1" si="129"/>
        <v>#REF!</v>
      </c>
      <c r="I457" s="18" t="e">
        <f ca="1">SUMPRODUCT((WEEKDAY(ROW(INDIRECT($E457&amp;":"&amp;$F457)))=données!$X$1)*1)</f>
        <v>#REF!</v>
      </c>
      <c r="J457" s="7" t="e">
        <f ca="1">SUMPRODUCT((WEEKDAY(ROW(INDIRECT($E457&amp;":"&amp;$F457)))=données!$Y$1)*1)</f>
        <v>#REF!</v>
      </c>
      <c r="K457" s="7" t="e">
        <f ca="1">SUMPRODUCT((WEEKDAY(ROW(INDIRECT($E457&amp;":"&amp;$F457)))=données!$Z$1)*1)</f>
        <v>#REF!</v>
      </c>
      <c r="L457" s="7" t="e">
        <f ca="1">SUMPRODUCT((WEEKDAY(ROW(INDIRECT($E457&amp;":"&amp;$F457)))=données!$AA$1)*1)</f>
        <v>#REF!</v>
      </c>
      <c r="M457" s="7" t="e">
        <f ca="1">SUMPRODUCT((WEEKDAY(ROW(INDIRECT($E457&amp;":"&amp;$F457)))=données!$AB$1)*1)</f>
        <v>#REF!</v>
      </c>
      <c r="N457" s="7" t="e">
        <f ca="1">SUMPRODUCT((WEEKDAY(ROW(INDIRECT($E457&amp;":"&amp;$F457)))=données!$AC$1)*1)</f>
        <v>#REF!</v>
      </c>
      <c r="O457" s="7" t="e">
        <f ca="1">SUMPRODUCT((WEEKDAY(ROW(INDIRECT($E457&amp;":"&amp;$F457)))=données!$W$1)*1)</f>
        <v>#REF!</v>
      </c>
      <c r="P457" s="7">
        <f>SUMPRODUCT((JF&gt;=E457)*(JF&lt;=F457))</f>
        <v>0</v>
      </c>
    </row>
    <row r="458" spans="5:16" x14ac:dyDescent="0.25">
      <c r="E458" s="1"/>
      <c r="F458" s="1"/>
      <c r="H458" s="7" t="e">
        <f t="shared" ca="1" si="129"/>
        <v>#REF!</v>
      </c>
      <c r="I458" s="18" t="e">
        <f ca="1">SUMPRODUCT((WEEKDAY(ROW(INDIRECT($E458&amp;":"&amp;$F458)))=données!$X$1)*1)</f>
        <v>#REF!</v>
      </c>
      <c r="J458" s="7" t="e">
        <f ca="1">SUMPRODUCT((WEEKDAY(ROW(INDIRECT($E458&amp;":"&amp;$F458)))=données!$Y$1)*1)</f>
        <v>#REF!</v>
      </c>
      <c r="K458" s="7" t="e">
        <f ca="1">SUMPRODUCT((WEEKDAY(ROW(INDIRECT($E458&amp;":"&amp;$F458)))=données!$Z$1)*1)</f>
        <v>#REF!</v>
      </c>
      <c r="L458" s="7" t="e">
        <f ca="1">SUMPRODUCT((WEEKDAY(ROW(INDIRECT($E458&amp;":"&amp;$F458)))=données!$AA$1)*1)</f>
        <v>#REF!</v>
      </c>
      <c r="M458" s="7" t="e">
        <f ca="1">SUMPRODUCT((WEEKDAY(ROW(INDIRECT($E458&amp;":"&amp;$F458)))=données!$AB$1)*1)</f>
        <v>#REF!</v>
      </c>
      <c r="N458" s="7" t="e">
        <f ca="1">SUMPRODUCT((WEEKDAY(ROW(INDIRECT($E458&amp;":"&amp;$F458)))=données!$AC$1)*1)</f>
        <v>#REF!</v>
      </c>
      <c r="O458" s="7" t="e">
        <f ca="1">SUMPRODUCT((WEEKDAY(ROW(INDIRECT($E458&amp;":"&amp;$F458)))=données!$W$1)*1)</f>
        <v>#REF!</v>
      </c>
      <c r="P458" s="7">
        <f>SUMPRODUCT((JF&gt;=E458)*(JF&lt;=F458))</f>
        <v>0</v>
      </c>
    </row>
    <row r="459" spans="5:16" x14ac:dyDescent="0.25">
      <c r="E459" s="1"/>
      <c r="F459" s="1"/>
      <c r="H459" s="7" t="e">
        <f t="shared" ref="H459:H495" ca="1" si="130">SUM(I459:O459)</f>
        <v>#REF!</v>
      </c>
      <c r="I459" s="18" t="e">
        <f ca="1">SUMPRODUCT((WEEKDAY(ROW(INDIRECT($E459&amp;":"&amp;$F459)))=données!$X$1)*1)</f>
        <v>#REF!</v>
      </c>
      <c r="J459" s="7" t="e">
        <f ca="1">SUMPRODUCT((WEEKDAY(ROW(INDIRECT($E459&amp;":"&amp;$F459)))=données!$Y$1)*1)</f>
        <v>#REF!</v>
      </c>
      <c r="K459" s="7" t="e">
        <f ca="1">SUMPRODUCT((WEEKDAY(ROW(INDIRECT($E459&amp;":"&amp;$F459)))=données!$Z$1)*1)</f>
        <v>#REF!</v>
      </c>
      <c r="L459" s="7" t="e">
        <f ca="1">SUMPRODUCT((WEEKDAY(ROW(INDIRECT($E459&amp;":"&amp;$F459)))=données!$AA$1)*1)</f>
        <v>#REF!</v>
      </c>
      <c r="M459" s="7" t="e">
        <f ca="1">SUMPRODUCT((WEEKDAY(ROW(INDIRECT($E459&amp;":"&amp;$F459)))=données!$AB$1)*1)</f>
        <v>#REF!</v>
      </c>
      <c r="N459" s="7" t="e">
        <f ca="1">SUMPRODUCT((WEEKDAY(ROW(INDIRECT($E459&amp;":"&amp;$F459)))=données!$AC$1)*1)</f>
        <v>#REF!</v>
      </c>
      <c r="O459" s="7" t="e">
        <f ca="1">SUMPRODUCT((WEEKDAY(ROW(INDIRECT($E459&amp;":"&amp;$F459)))=données!$W$1)*1)</f>
        <v>#REF!</v>
      </c>
      <c r="P459" s="7">
        <f>SUMPRODUCT((JF&gt;=E459)*(JF&lt;=F459))</f>
        <v>0</v>
      </c>
    </row>
    <row r="460" spans="5:16" x14ac:dyDescent="0.25">
      <c r="E460" s="1"/>
      <c r="F460" s="1"/>
      <c r="H460" s="7" t="e">
        <f t="shared" ca="1" si="130"/>
        <v>#REF!</v>
      </c>
      <c r="I460" s="18" t="e">
        <f ca="1">SUMPRODUCT((WEEKDAY(ROW(INDIRECT($E460&amp;":"&amp;$F460)))=données!$X$1)*1)</f>
        <v>#REF!</v>
      </c>
      <c r="J460" s="7" t="e">
        <f ca="1">SUMPRODUCT((WEEKDAY(ROW(INDIRECT($E460&amp;":"&amp;$F460)))=données!$Y$1)*1)</f>
        <v>#REF!</v>
      </c>
      <c r="K460" s="7" t="e">
        <f ca="1">SUMPRODUCT((WEEKDAY(ROW(INDIRECT($E460&amp;":"&amp;$F460)))=données!$Z$1)*1)</f>
        <v>#REF!</v>
      </c>
      <c r="L460" s="7" t="e">
        <f ca="1">SUMPRODUCT((WEEKDAY(ROW(INDIRECT($E460&amp;":"&amp;$F460)))=données!$AA$1)*1)</f>
        <v>#REF!</v>
      </c>
      <c r="M460" s="7" t="e">
        <f ca="1">SUMPRODUCT((WEEKDAY(ROW(INDIRECT($E460&amp;":"&amp;$F460)))=données!$AB$1)*1)</f>
        <v>#REF!</v>
      </c>
      <c r="N460" s="7" t="e">
        <f ca="1">SUMPRODUCT((WEEKDAY(ROW(INDIRECT($E460&amp;":"&amp;$F460)))=données!$AC$1)*1)</f>
        <v>#REF!</v>
      </c>
      <c r="O460" s="7" t="e">
        <f ca="1">SUMPRODUCT((WEEKDAY(ROW(INDIRECT($E460&amp;":"&amp;$F460)))=données!$W$1)*1)</f>
        <v>#REF!</v>
      </c>
      <c r="P460" s="7">
        <f>SUMPRODUCT((JF&gt;=E460)*(JF&lt;=F460))</f>
        <v>0</v>
      </c>
    </row>
    <row r="461" spans="5:16" x14ac:dyDescent="0.25">
      <c r="E461" s="1"/>
      <c r="F461" s="1"/>
      <c r="H461" s="7" t="e">
        <f t="shared" ca="1" si="130"/>
        <v>#REF!</v>
      </c>
      <c r="I461" s="18" t="e">
        <f ca="1">SUMPRODUCT((WEEKDAY(ROW(INDIRECT($E461&amp;":"&amp;$F461)))=données!$X$1)*1)</f>
        <v>#REF!</v>
      </c>
      <c r="J461" s="7" t="e">
        <f ca="1">SUMPRODUCT((WEEKDAY(ROW(INDIRECT($E461&amp;":"&amp;$F461)))=données!$Y$1)*1)</f>
        <v>#REF!</v>
      </c>
      <c r="K461" s="7" t="e">
        <f ca="1">SUMPRODUCT((WEEKDAY(ROW(INDIRECT($E461&amp;":"&amp;$F461)))=données!$Z$1)*1)</f>
        <v>#REF!</v>
      </c>
      <c r="L461" s="7" t="e">
        <f ca="1">SUMPRODUCT((WEEKDAY(ROW(INDIRECT($E461&amp;":"&amp;$F461)))=données!$AA$1)*1)</f>
        <v>#REF!</v>
      </c>
      <c r="M461" s="7" t="e">
        <f ca="1">SUMPRODUCT((WEEKDAY(ROW(INDIRECT($E461&amp;":"&amp;$F461)))=données!$AB$1)*1)</f>
        <v>#REF!</v>
      </c>
      <c r="N461" s="7" t="e">
        <f ca="1">SUMPRODUCT((WEEKDAY(ROW(INDIRECT($E461&amp;":"&amp;$F461)))=données!$AC$1)*1)</f>
        <v>#REF!</v>
      </c>
      <c r="O461" s="7" t="e">
        <f ca="1">SUMPRODUCT((WEEKDAY(ROW(INDIRECT($E461&amp;":"&amp;$F461)))=données!$W$1)*1)</f>
        <v>#REF!</v>
      </c>
      <c r="P461" s="7">
        <f>SUMPRODUCT((JF&gt;=E461)*(JF&lt;=F461))</f>
        <v>0</v>
      </c>
    </row>
    <row r="462" spans="5:16" x14ac:dyDescent="0.25">
      <c r="E462" s="1"/>
      <c r="F462" s="1"/>
      <c r="H462" s="7" t="e">
        <f t="shared" ca="1" si="130"/>
        <v>#REF!</v>
      </c>
      <c r="I462" s="18" t="e">
        <f ca="1">SUMPRODUCT((WEEKDAY(ROW(INDIRECT($E462&amp;":"&amp;$F462)))=données!$X$1)*1)</f>
        <v>#REF!</v>
      </c>
      <c r="J462" s="7" t="e">
        <f ca="1">SUMPRODUCT((WEEKDAY(ROW(INDIRECT($E462&amp;":"&amp;$F462)))=données!$Y$1)*1)</f>
        <v>#REF!</v>
      </c>
      <c r="K462" s="7" t="e">
        <f ca="1">SUMPRODUCT((WEEKDAY(ROW(INDIRECT($E462&amp;":"&amp;$F462)))=données!$Z$1)*1)</f>
        <v>#REF!</v>
      </c>
      <c r="L462" s="7" t="e">
        <f ca="1">SUMPRODUCT((WEEKDAY(ROW(INDIRECT($E462&amp;":"&amp;$F462)))=données!$AA$1)*1)</f>
        <v>#REF!</v>
      </c>
      <c r="M462" s="7" t="e">
        <f ca="1">SUMPRODUCT((WEEKDAY(ROW(INDIRECT($E462&amp;":"&amp;$F462)))=données!$AB$1)*1)</f>
        <v>#REF!</v>
      </c>
      <c r="N462" s="7" t="e">
        <f ca="1">SUMPRODUCT((WEEKDAY(ROW(INDIRECT($E462&amp;":"&amp;$F462)))=données!$AC$1)*1)</f>
        <v>#REF!</v>
      </c>
      <c r="O462" s="7" t="e">
        <f ca="1">SUMPRODUCT((WEEKDAY(ROW(INDIRECT($E462&amp;":"&amp;$F462)))=données!$W$1)*1)</f>
        <v>#REF!</v>
      </c>
      <c r="P462" s="7">
        <f>SUMPRODUCT((JF&gt;=E462)*(JF&lt;=F462))</f>
        <v>0</v>
      </c>
    </row>
    <row r="463" spans="5:16" x14ac:dyDescent="0.25">
      <c r="E463" s="1"/>
      <c r="F463" s="1"/>
      <c r="H463" s="7" t="e">
        <f t="shared" ca="1" si="130"/>
        <v>#REF!</v>
      </c>
      <c r="I463" s="18" t="e">
        <f ca="1">SUMPRODUCT((WEEKDAY(ROW(INDIRECT($E463&amp;":"&amp;$F463)))=données!$X$1)*1)</f>
        <v>#REF!</v>
      </c>
      <c r="J463" s="7" t="e">
        <f ca="1">SUMPRODUCT((WEEKDAY(ROW(INDIRECT($E463&amp;":"&amp;$F463)))=données!$Y$1)*1)</f>
        <v>#REF!</v>
      </c>
      <c r="K463" s="7" t="e">
        <f ca="1">SUMPRODUCT((WEEKDAY(ROW(INDIRECT($E463&amp;":"&amp;$F463)))=données!$Z$1)*1)</f>
        <v>#REF!</v>
      </c>
      <c r="L463" s="7" t="e">
        <f ca="1">SUMPRODUCT((WEEKDAY(ROW(INDIRECT($E463&amp;":"&amp;$F463)))=données!$AA$1)*1)</f>
        <v>#REF!</v>
      </c>
      <c r="M463" s="7" t="e">
        <f ca="1">SUMPRODUCT((WEEKDAY(ROW(INDIRECT($E463&amp;":"&amp;$F463)))=données!$AB$1)*1)</f>
        <v>#REF!</v>
      </c>
      <c r="N463" s="7" t="e">
        <f ca="1">SUMPRODUCT((WEEKDAY(ROW(INDIRECT($E463&amp;":"&amp;$F463)))=données!$AC$1)*1)</f>
        <v>#REF!</v>
      </c>
      <c r="O463" s="7" t="e">
        <f ca="1">SUMPRODUCT((WEEKDAY(ROW(INDIRECT($E463&amp;":"&amp;$F463)))=données!$W$1)*1)</f>
        <v>#REF!</v>
      </c>
      <c r="P463" s="7">
        <f>SUMPRODUCT((JF&gt;=E463)*(JF&lt;=F463))</f>
        <v>0</v>
      </c>
    </row>
    <row r="464" spans="5:16" x14ac:dyDescent="0.25">
      <c r="E464" s="1"/>
      <c r="F464" s="1"/>
      <c r="H464" s="7" t="e">
        <f t="shared" ca="1" si="130"/>
        <v>#REF!</v>
      </c>
      <c r="I464" s="18" t="e">
        <f ca="1">SUMPRODUCT((WEEKDAY(ROW(INDIRECT($E464&amp;":"&amp;$F464)))=données!$X$1)*1)</f>
        <v>#REF!</v>
      </c>
      <c r="J464" s="7" t="e">
        <f ca="1">SUMPRODUCT((WEEKDAY(ROW(INDIRECT($E464&amp;":"&amp;$F464)))=données!$Y$1)*1)</f>
        <v>#REF!</v>
      </c>
      <c r="K464" s="7" t="e">
        <f ca="1">SUMPRODUCT((WEEKDAY(ROW(INDIRECT($E464&amp;":"&amp;$F464)))=données!$Z$1)*1)</f>
        <v>#REF!</v>
      </c>
      <c r="L464" s="7" t="e">
        <f ca="1">SUMPRODUCT((WEEKDAY(ROW(INDIRECT($E464&amp;":"&amp;$F464)))=données!$AA$1)*1)</f>
        <v>#REF!</v>
      </c>
      <c r="M464" s="7" t="e">
        <f ca="1">SUMPRODUCT((WEEKDAY(ROW(INDIRECT($E464&amp;":"&amp;$F464)))=données!$AB$1)*1)</f>
        <v>#REF!</v>
      </c>
      <c r="N464" s="7" t="e">
        <f ca="1">SUMPRODUCT((WEEKDAY(ROW(INDIRECT($E464&amp;":"&amp;$F464)))=données!$AC$1)*1)</f>
        <v>#REF!</v>
      </c>
      <c r="O464" s="7" t="e">
        <f ca="1">SUMPRODUCT((WEEKDAY(ROW(INDIRECT($E464&amp;":"&amp;$F464)))=données!$W$1)*1)</f>
        <v>#REF!</v>
      </c>
      <c r="P464" s="7">
        <f>SUMPRODUCT((JF&gt;=E464)*(JF&lt;=F464))</f>
        <v>0</v>
      </c>
    </row>
    <row r="465" spans="5:16" x14ac:dyDescent="0.25">
      <c r="E465" s="1"/>
      <c r="F465" s="1"/>
      <c r="H465" s="7" t="e">
        <f t="shared" ca="1" si="130"/>
        <v>#REF!</v>
      </c>
      <c r="I465" s="18" t="e">
        <f ca="1">SUMPRODUCT((WEEKDAY(ROW(INDIRECT($E465&amp;":"&amp;$F465)))=données!$X$1)*1)</f>
        <v>#REF!</v>
      </c>
      <c r="J465" s="7" t="e">
        <f ca="1">SUMPRODUCT((WEEKDAY(ROW(INDIRECT($E465&amp;":"&amp;$F465)))=données!$Y$1)*1)</f>
        <v>#REF!</v>
      </c>
      <c r="K465" s="7" t="e">
        <f ca="1">SUMPRODUCT((WEEKDAY(ROW(INDIRECT($E465&amp;":"&amp;$F465)))=données!$Z$1)*1)</f>
        <v>#REF!</v>
      </c>
      <c r="L465" s="7" t="e">
        <f ca="1">SUMPRODUCT((WEEKDAY(ROW(INDIRECT($E465&amp;":"&amp;$F465)))=données!$AA$1)*1)</f>
        <v>#REF!</v>
      </c>
      <c r="M465" s="7" t="e">
        <f ca="1">SUMPRODUCT((WEEKDAY(ROW(INDIRECT($E465&amp;":"&amp;$F465)))=données!$AB$1)*1)</f>
        <v>#REF!</v>
      </c>
      <c r="N465" s="7" t="e">
        <f ca="1">SUMPRODUCT((WEEKDAY(ROW(INDIRECT($E465&amp;":"&amp;$F465)))=données!$AC$1)*1)</f>
        <v>#REF!</v>
      </c>
      <c r="O465" s="7" t="e">
        <f ca="1">SUMPRODUCT((WEEKDAY(ROW(INDIRECT($E465&amp;":"&amp;$F465)))=données!$W$1)*1)</f>
        <v>#REF!</v>
      </c>
      <c r="P465" s="7">
        <f>SUMPRODUCT((JF&gt;=E465)*(JF&lt;=F465))</f>
        <v>0</v>
      </c>
    </row>
    <row r="466" spans="5:16" x14ac:dyDescent="0.25">
      <c r="E466" s="1"/>
      <c r="F466" s="1"/>
      <c r="H466" s="7" t="e">
        <f t="shared" ca="1" si="130"/>
        <v>#REF!</v>
      </c>
      <c r="I466" s="18" t="e">
        <f ca="1">SUMPRODUCT((WEEKDAY(ROW(INDIRECT($E466&amp;":"&amp;$F466)))=données!$X$1)*1)</f>
        <v>#REF!</v>
      </c>
      <c r="J466" s="7" t="e">
        <f ca="1">SUMPRODUCT((WEEKDAY(ROW(INDIRECT($E466&amp;":"&amp;$F466)))=données!$Y$1)*1)</f>
        <v>#REF!</v>
      </c>
      <c r="K466" s="7" t="e">
        <f ca="1">SUMPRODUCT((WEEKDAY(ROW(INDIRECT($E466&amp;":"&amp;$F466)))=données!$Z$1)*1)</f>
        <v>#REF!</v>
      </c>
      <c r="L466" s="7" t="e">
        <f ca="1">SUMPRODUCT((WEEKDAY(ROW(INDIRECT($E466&amp;":"&amp;$F466)))=données!$AA$1)*1)</f>
        <v>#REF!</v>
      </c>
      <c r="M466" s="7" t="e">
        <f ca="1">SUMPRODUCT((WEEKDAY(ROW(INDIRECT($E466&amp;":"&amp;$F466)))=données!$AB$1)*1)</f>
        <v>#REF!</v>
      </c>
      <c r="N466" s="7" t="e">
        <f ca="1">SUMPRODUCT((WEEKDAY(ROW(INDIRECT($E466&amp;":"&amp;$F466)))=données!$AC$1)*1)</f>
        <v>#REF!</v>
      </c>
      <c r="O466" s="7" t="e">
        <f ca="1">SUMPRODUCT((WEEKDAY(ROW(INDIRECT($E466&amp;":"&amp;$F466)))=données!$W$1)*1)</f>
        <v>#REF!</v>
      </c>
      <c r="P466" s="7">
        <f>SUMPRODUCT((JF&gt;=E466)*(JF&lt;=F466))</f>
        <v>0</v>
      </c>
    </row>
    <row r="467" spans="5:16" x14ac:dyDescent="0.25">
      <c r="E467" s="1"/>
      <c r="F467" s="1"/>
      <c r="H467" s="7" t="e">
        <f t="shared" ca="1" si="130"/>
        <v>#REF!</v>
      </c>
      <c r="I467" s="18" t="e">
        <f ca="1">SUMPRODUCT((WEEKDAY(ROW(INDIRECT($E467&amp;":"&amp;$F467)))=données!$X$1)*1)</f>
        <v>#REF!</v>
      </c>
      <c r="J467" s="7" t="e">
        <f ca="1">SUMPRODUCT((WEEKDAY(ROW(INDIRECT($E467&amp;":"&amp;$F467)))=données!$Y$1)*1)</f>
        <v>#REF!</v>
      </c>
      <c r="K467" s="7" t="e">
        <f ca="1">SUMPRODUCT((WEEKDAY(ROW(INDIRECT($E467&amp;":"&amp;$F467)))=données!$Z$1)*1)</f>
        <v>#REF!</v>
      </c>
      <c r="L467" s="7" t="e">
        <f ca="1">SUMPRODUCT((WEEKDAY(ROW(INDIRECT($E467&amp;":"&amp;$F467)))=données!$AA$1)*1)</f>
        <v>#REF!</v>
      </c>
      <c r="M467" s="7" t="e">
        <f ca="1">SUMPRODUCT((WEEKDAY(ROW(INDIRECT($E467&amp;":"&amp;$F467)))=données!$AB$1)*1)</f>
        <v>#REF!</v>
      </c>
      <c r="N467" s="7" t="e">
        <f ca="1">SUMPRODUCT((WEEKDAY(ROW(INDIRECT($E467&amp;":"&amp;$F467)))=données!$AC$1)*1)</f>
        <v>#REF!</v>
      </c>
      <c r="O467" s="7" t="e">
        <f ca="1">SUMPRODUCT((WEEKDAY(ROW(INDIRECT($E467&amp;":"&amp;$F467)))=données!$W$1)*1)</f>
        <v>#REF!</v>
      </c>
      <c r="P467" s="7">
        <f>SUMPRODUCT((JF&gt;=E467)*(JF&lt;=F467))</f>
        <v>0</v>
      </c>
    </row>
    <row r="468" spans="5:16" x14ac:dyDescent="0.25">
      <c r="E468" s="1"/>
      <c r="F468" s="1"/>
      <c r="H468" s="7" t="e">
        <f t="shared" ca="1" si="130"/>
        <v>#REF!</v>
      </c>
      <c r="I468" s="18" t="e">
        <f ca="1">SUMPRODUCT((WEEKDAY(ROW(INDIRECT($E468&amp;":"&amp;$F468)))=données!$X$1)*1)</f>
        <v>#REF!</v>
      </c>
      <c r="J468" s="7" t="e">
        <f ca="1">SUMPRODUCT((WEEKDAY(ROW(INDIRECT($E468&amp;":"&amp;$F468)))=données!$Y$1)*1)</f>
        <v>#REF!</v>
      </c>
      <c r="K468" s="7" t="e">
        <f ca="1">SUMPRODUCT((WEEKDAY(ROW(INDIRECT($E468&amp;":"&amp;$F468)))=données!$Z$1)*1)</f>
        <v>#REF!</v>
      </c>
      <c r="L468" s="7" t="e">
        <f ca="1">SUMPRODUCT((WEEKDAY(ROW(INDIRECT($E468&amp;":"&amp;$F468)))=données!$AA$1)*1)</f>
        <v>#REF!</v>
      </c>
      <c r="M468" s="7" t="e">
        <f ca="1">SUMPRODUCT((WEEKDAY(ROW(INDIRECT($E468&amp;":"&amp;$F468)))=données!$AB$1)*1)</f>
        <v>#REF!</v>
      </c>
      <c r="N468" s="7" t="e">
        <f ca="1">SUMPRODUCT((WEEKDAY(ROW(INDIRECT($E468&amp;":"&amp;$F468)))=données!$AC$1)*1)</f>
        <v>#REF!</v>
      </c>
      <c r="O468" s="7" t="e">
        <f ca="1">SUMPRODUCT((WEEKDAY(ROW(INDIRECT($E468&amp;":"&amp;$F468)))=données!$W$1)*1)</f>
        <v>#REF!</v>
      </c>
      <c r="P468" s="7">
        <f>SUMPRODUCT((JF&gt;=E468)*(JF&lt;=F468))</f>
        <v>0</v>
      </c>
    </row>
    <row r="469" spans="5:16" x14ac:dyDescent="0.25">
      <c r="E469" s="1"/>
      <c r="F469" s="1"/>
      <c r="H469" s="7" t="e">
        <f t="shared" ca="1" si="130"/>
        <v>#REF!</v>
      </c>
      <c r="I469" s="18" t="e">
        <f ca="1">SUMPRODUCT((WEEKDAY(ROW(INDIRECT($E469&amp;":"&amp;$F469)))=données!$X$1)*1)</f>
        <v>#REF!</v>
      </c>
      <c r="J469" s="7" t="e">
        <f ca="1">SUMPRODUCT((WEEKDAY(ROW(INDIRECT($E469&amp;":"&amp;$F469)))=données!$Y$1)*1)</f>
        <v>#REF!</v>
      </c>
      <c r="K469" s="7" t="e">
        <f ca="1">SUMPRODUCT((WEEKDAY(ROW(INDIRECT($E469&amp;":"&amp;$F469)))=données!$Z$1)*1)</f>
        <v>#REF!</v>
      </c>
      <c r="L469" s="7" t="e">
        <f ca="1">SUMPRODUCT((WEEKDAY(ROW(INDIRECT($E469&amp;":"&amp;$F469)))=données!$AA$1)*1)</f>
        <v>#REF!</v>
      </c>
      <c r="M469" s="7" t="e">
        <f ca="1">SUMPRODUCT((WEEKDAY(ROW(INDIRECT($E469&amp;":"&amp;$F469)))=données!$AB$1)*1)</f>
        <v>#REF!</v>
      </c>
      <c r="N469" s="7" t="e">
        <f ca="1">SUMPRODUCT((WEEKDAY(ROW(INDIRECT($E469&amp;":"&amp;$F469)))=données!$AC$1)*1)</f>
        <v>#REF!</v>
      </c>
      <c r="O469" s="7" t="e">
        <f ca="1">SUMPRODUCT((WEEKDAY(ROW(INDIRECT($E469&amp;":"&amp;$F469)))=données!$W$1)*1)</f>
        <v>#REF!</v>
      </c>
      <c r="P469" s="7">
        <f>SUMPRODUCT((JF&gt;=E469)*(JF&lt;=F469))</f>
        <v>0</v>
      </c>
    </row>
    <row r="470" spans="5:16" x14ac:dyDescent="0.25">
      <c r="E470" s="1"/>
      <c r="F470" s="1"/>
      <c r="H470" s="7" t="e">
        <f t="shared" ca="1" si="130"/>
        <v>#REF!</v>
      </c>
      <c r="I470" s="18" t="e">
        <f ca="1">SUMPRODUCT((WEEKDAY(ROW(INDIRECT($E470&amp;":"&amp;$F470)))=données!$X$1)*1)</f>
        <v>#REF!</v>
      </c>
      <c r="J470" s="7" t="e">
        <f ca="1">SUMPRODUCT((WEEKDAY(ROW(INDIRECT($E470&amp;":"&amp;$F470)))=données!$Y$1)*1)</f>
        <v>#REF!</v>
      </c>
      <c r="K470" s="7" t="e">
        <f ca="1">SUMPRODUCT((WEEKDAY(ROW(INDIRECT($E470&amp;":"&amp;$F470)))=données!$Z$1)*1)</f>
        <v>#REF!</v>
      </c>
      <c r="L470" s="7" t="e">
        <f ca="1">SUMPRODUCT((WEEKDAY(ROW(INDIRECT($E470&amp;":"&amp;$F470)))=données!$AA$1)*1)</f>
        <v>#REF!</v>
      </c>
      <c r="M470" s="7" t="e">
        <f ca="1">SUMPRODUCT((WEEKDAY(ROW(INDIRECT($E470&amp;":"&amp;$F470)))=données!$AB$1)*1)</f>
        <v>#REF!</v>
      </c>
      <c r="N470" s="7" t="e">
        <f ca="1">SUMPRODUCT((WEEKDAY(ROW(INDIRECT($E470&amp;":"&amp;$F470)))=données!$AC$1)*1)</f>
        <v>#REF!</v>
      </c>
      <c r="O470" s="7" t="e">
        <f ca="1">SUMPRODUCT((WEEKDAY(ROW(INDIRECT($E470&amp;":"&amp;$F470)))=données!$W$1)*1)</f>
        <v>#REF!</v>
      </c>
      <c r="P470" s="7">
        <f>SUMPRODUCT((JF&gt;=E470)*(JF&lt;=F470))</f>
        <v>0</v>
      </c>
    </row>
    <row r="471" spans="5:16" x14ac:dyDescent="0.25">
      <c r="E471" s="1"/>
      <c r="F471" s="1"/>
      <c r="H471" s="7" t="e">
        <f t="shared" ca="1" si="130"/>
        <v>#REF!</v>
      </c>
      <c r="I471" s="18" t="e">
        <f ca="1">SUMPRODUCT((WEEKDAY(ROW(INDIRECT($E471&amp;":"&amp;$F471)))=données!$X$1)*1)</f>
        <v>#REF!</v>
      </c>
      <c r="J471" s="7" t="e">
        <f ca="1">SUMPRODUCT((WEEKDAY(ROW(INDIRECT($E471&amp;":"&amp;$F471)))=données!$Y$1)*1)</f>
        <v>#REF!</v>
      </c>
      <c r="K471" s="7" t="e">
        <f ca="1">SUMPRODUCT((WEEKDAY(ROW(INDIRECT($E471&amp;":"&amp;$F471)))=données!$Z$1)*1)</f>
        <v>#REF!</v>
      </c>
      <c r="L471" s="7" t="e">
        <f ca="1">SUMPRODUCT((WEEKDAY(ROW(INDIRECT($E471&amp;":"&amp;$F471)))=données!$AA$1)*1)</f>
        <v>#REF!</v>
      </c>
      <c r="M471" s="7" t="e">
        <f ca="1">SUMPRODUCT((WEEKDAY(ROW(INDIRECT($E471&amp;":"&amp;$F471)))=données!$AB$1)*1)</f>
        <v>#REF!</v>
      </c>
      <c r="N471" s="7" t="e">
        <f ca="1">SUMPRODUCT((WEEKDAY(ROW(INDIRECT($E471&amp;":"&amp;$F471)))=données!$AC$1)*1)</f>
        <v>#REF!</v>
      </c>
      <c r="O471" s="7" t="e">
        <f ca="1">SUMPRODUCT((WEEKDAY(ROW(INDIRECT($E471&amp;":"&amp;$F471)))=données!$W$1)*1)</f>
        <v>#REF!</v>
      </c>
      <c r="P471" s="7">
        <f>SUMPRODUCT((JF&gt;=E471)*(JF&lt;=F471))</f>
        <v>0</v>
      </c>
    </row>
    <row r="472" spans="5:16" x14ac:dyDescent="0.25">
      <c r="E472" s="1"/>
      <c r="F472" s="1"/>
      <c r="H472" s="7" t="e">
        <f t="shared" ca="1" si="130"/>
        <v>#REF!</v>
      </c>
      <c r="I472" s="18" t="e">
        <f ca="1">SUMPRODUCT((WEEKDAY(ROW(INDIRECT($E472&amp;":"&amp;$F472)))=données!$X$1)*1)</f>
        <v>#REF!</v>
      </c>
      <c r="J472" s="7" t="e">
        <f ca="1">SUMPRODUCT((WEEKDAY(ROW(INDIRECT($E472&amp;":"&amp;$F472)))=données!$Y$1)*1)</f>
        <v>#REF!</v>
      </c>
      <c r="K472" s="7" t="e">
        <f ca="1">SUMPRODUCT((WEEKDAY(ROW(INDIRECT($E472&amp;":"&amp;$F472)))=données!$Z$1)*1)</f>
        <v>#REF!</v>
      </c>
      <c r="L472" s="7" t="e">
        <f ca="1">SUMPRODUCT((WEEKDAY(ROW(INDIRECT($E472&amp;":"&amp;$F472)))=données!$AA$1)*1)</f>
        <v>#REF!</v>
      </c>
      <c r="M472" s="7" t="e">
        <f ca="1">SUMPRODUCT((WEEKDAY(ROW(INDIRECT($E472&amp;":"&amp;$F472)))=données!$AB$1)*1)</f>
        <v>#REF!</v>
      </c>
      <c r="N472" s="7" t="e">
        <f ca="1">SUMPRODUCT((WEEKDAY(ROW(INDIRECT($E472&amp;":"&amp;$F472)))=données!$AC$1)*1)</f>
        <v>#REF!</v>
      </c>
      <c r="O472" s="7" t="e">
        <f ca="1">SUMPRODUCT((WEEKDAY(ROW(INDIRECT($E472&amp;":"&amp;$F472)))=données!$W$1)*1)</f>
        <v>#REF!</v>
      </c>
      <c r="P472" s="7">
        <f>SUMPRODUCT((JF&gt;=E472)*(JF&lt;=F472))</f>
        <v>0</v>
      </c>
    </row>
    <row r="473" spans="5:16" x14ac:dyDescent="0.25">
      <c r="E473" s="1"/>
      <c r="F473" s="1"/>
      <c r="H473" s="7" t="e">
        <f t="shared" ca="1" si="130"/>
        <v>#REF!</v>
      </c>
      <c r="I473" s="18" t="e">
        <f ca="1">SUMPRODUCT((WEEKDAY(ROW(INDIRECT($E473&amp;":"&amp;$F473)))=données!$X$1)*1)</f>
        <v>#REF!</v>
      </c>
      <c r="J473" s="7" t="e">
        <f ca="1">SUMPRODUCT((WEEKDAY(ROW(INDIRECT($E473&amp;":"&amp;$F473)))=données!$Y$1)*1)</f>
        <v>#REF!</v>
      </c>
      <c r="K473" s="7" t="e">
        <f ca="1">SUMPRODUCT((WEEKDAY(ROW(INDIRECT($E473&amp;":"&amp;$F473)))=données!$Z$1)*1)</f>
        <v>#REF!</v>
      </c>
      <c r="L473" s="7" t="e">
        <f ca="1">SUMPRODUCT((WEEKDAY(ROW(INDIRECT($E473&amp;":"&amp;$F473)))=données!$AA$1)*1)</f>
        <v>#REF!</v>
      </c>
      <c r="M473" s="7" t="e">
        <f ca="1">SUMPRODUCT((WEEKDAY(ROW(INDIRECT($E473&amp;":"&amp;$F473)))=données!$AB$1)*1)</f>
        <v>#REF!</v>
      </c>
      <c r="N473" s="7" t="e">
        <f ca="1">SUMPRODUCT((WEEKDAY(ROW(INDIRECT($E473&amp;":"&amp;$F473)))=données!$AC$1)*1)</f>
        <v>#REF!</v>
      </c>
      <c r="O473" s="7" t="e">
        <f ca="1">SUMPRODUCT((WEEKDAY(ROW(INDIRECT($E473&amp;":"&amp;$F473)))=données!$W$1)*1)</f>
        <v>#REF!</v>
      </c>
      <c r="P473" s="7">
        <f>SUMPRODUCT((JF&gt;=E473)*(JF&lt;=F473))</f>
        <v>0</v>
      </c>
    </row>
    <row r="474" spans="5:16" x14ac:dyDescent="0.25">
      <c r="E474" s="1"/>
      <c r="F474" s="1"/>
      <c r="H474" s="7" t="e">
        <f t="shared" ca="1" si="130"/>
        <v>#REF!</v>
      </c>
      <c r="I474" s="18" t="e">
        <f ca="1">SUMPRODUCT((WEEKDAY(ROW(INDIRECT($E474&amp;":"&amp;$F474)))=données!$X$1)*1)</f>
        <v>#REF!</v>
      </c>
      <c r="J474" s="7" t="e">
        <f ca="1">SUMPRODUCT((WEEKDAY(ROW(INDIRECT($E474&amp;":"&amp;$F474)))=données!$Y$1)*1)</f>
        <v>#REF!</v>
      </c>
      <c r="K474" s="7" t="e">
        <f ca="1">SUMPRODUCT((WEEKDAY(ROW(INDIRECT($E474&amp;":"&amp;$F474)))=données!$Z$1)*1)</f>
        <v>#REF!</v>
      </c>
      <c r="L474" s="7" t="e">
        <f ca="1">SUMPRODUCT((WEEKDAY(ROW(INDIRECT($E474&amp;":"&amp;$F474)))=données!$AA$1)*1)</f>
        <v>#REF!</v>
      </c>
      <c r="M474" s="7" t="e">
        <f ca="1">SUMPRODUCT((WEEKDAY(ROW(INDIRECT($E474&amp;":"&amp;$F474)))=données!$AB$1)*1)</f>
        <v>#REF!</v>
      </c>
      <c r="N474" s="7" t="e">
        <f ca="1">SUMPRODUCT((WEEKDAY(ROW(INDIRECT($E474&amp;":"&amp;$F474)))=données!$AC$1)*1)</f>
        <v>#REF!</v>
      </c>
      <c r="O474" s="7" t="e">
        <f ca="1">SUMPRODUCT((WEEKDAY(ROW(INDIRECT($E474&amp;":"&amp;$F474)))=données!$W$1)*1)</f>
        <v>#REF!</v>
      </c>
      <c r="P474" s="7">
        <f>SUMPRODUCT((JF&gt;=E474)*(JF&lt;=F474))</f>
        <v>0</v>
      </c>
    </row>
    <row r="475" spans="5:16" x14ac:dyDescent="0.25">
      <c r="E475" s="1"/>
      <c r="F475" s="1"/>
      <c r="H475" s="7" t="e">
        <f t="shared" ca="1" si="130"/>
        <v>#REF!</v>
      </c>
      <c r="I475" s="18" t="e">
        <f ca="1">SUMPRODUCT((WEEKDAY(ROW(INDIRECT($E475&amp;":"&amp;$F475)))=données!$X$1)*1)</f>
        <v>#REF!</v>
      </c>
      <c r="J475" s="7" t="e">
        <f ca="1">SUMPRODUCT((WEEKDAY(ROW(INDIRECT($E475&amp;":"&amp;$F475)))=données!$Y$1)*1)</f>
        <v>#REF!</v>
      </c>
      <c r="K475" s="7" t="e">
        <f ca="1">SUMPRODUCT((WEEKDAY(ROW(INDIRECT($E475&amp;":"&amp;$F475)))=données!$Z$1)*1)</f>
        <v>#REF!</v>
      </c>
      <c r="L475" s="7" t="e">
        <f ca="1">SUMPRODUCT((WEEKDAY(ROW(INDIRECT($E475&amp;":"&amp;$F475)))=données!$AA$1)*1)</f>
        <v>#REF!</v>
      </c>
      <c r="M475" s="7" t="e">
        <f ca="1">SUMPRODUCT((WEEKDAY(ROW(INDIRECT($E475&amp;":"&amp;$F475)))=données!$AB$1)*1)</f>
        <v>#REF!</v>
      </c>
      <c r="N475" s="7" t="e">
        <f ca="1">SUMPRODUCT((WEEKDAY(ROW(INDIRECT($E475&amp;":"&amp;$F475)))=données!$AC$1)*1)</f>
        <v>#REF!</v>
      </c>
      <c r="O475" s="7" t="e">
        <f ca="1">SUMPRODUCT((WEEKDAY(ROW(INDIRECT($E475&amp;":"&amp;$F475)))=données!$W$1)*1)</f>
        <v>#REF!</v>
      </c>
      <c r="P475" s="7">
        <f>SUMPRODUCT((JF&gt;=E475)*(JF&lt;=F475))</f>
        <v>0</v>
      </c>
    </row>
    <row r="476" spans="5:16" x14ac:dyDescent="0.25">
      <c r="E476" s="1"/>
      <c r="F476" s="1"/>
      <c r="H476" s="7" t="e">
        <f t="shared" ca="1" si="130"/>
        <v>#REF!</v>
      </c>
      <c r="I476" s="18" t="e">
        <f ca="1">SUMPRODUCT((WEEKDAY(ROW(INDIRECT($E476&amp;":"&amp;$F476)))=données!$X$1)*1)</f>
        <v>#REF!</v>
      </c>
      <c r="J476" s="7" t="e">
        <f ca="1">SUMPRODUCT((WEEKDAY(ROW(INDIRECT($E476&amp;":"&amp;$F476)))=données!$Y$1)*1)</f>
        <v>#REF!</v>
      </c>
      <c r="K476" s="7" t="e">
        <f ca="1">SUMPRODUCT((WEEKDAY(ROW(INDIRECT($E476&amp;":"&amp;$F476)))=données!$Z$1)*1)</f>
        <v>#REF!</v>
      </c>
      <c r="L476" s="7" t="e">
        <f ca="1">SUMPRODUCT((WEEKDAY(ROW(INDIRECT($E476&amp;":"&amp;$F476)))=données!$AA$1)*1)</f>
        <v>#REF!</v>
      </c>
      <c r="M476" s="7" t="e">
        <f ca="1">SUMPRODUCT((WEEKDAY(ROW(INDIRECT($E476&amp;":"&amp;$F476)))=données!$AB$1)*1)</f>
        <v>#REF!</v>
      </c>
      <c r="N476" s="7" t="e">
        <f ca="1">SUMPRODUCT((WEEKDAY(ROW(INDIRECT($E476&amp;":"&amp;$F476)))=données!$AC$1)*1)</f>
        <v>#REF!</v>
      </c>
      <c r="O476" s="7" t="e">
        <f ca="1">SUMPRODUCT((WEEKDAY(ROW(INDIRECT($E476&amp;":"&amp;$F476)))=données!$W$1)*1)</f>
        <v>#REF!</v>
      </c>
      <c r="P476" s="7">
        <f>SUMPRODUCT((JF&gt;=E476)*(JF&lt;=F476))</f>
        <v>0</v>
      </c>
    </row>
    <row r="477" spans="5:16" x14ac:dyDescent="0.25">
      <c r="E477" s="1"/>
      <c r="F477" s="1"/>
      <c r="H477" s="7" t="e">
        <f t="shared" ca="1" si="130"/>
        <v>#REF!</v>
      </c>
      <c r="I477" s="18" t="e">
        <f ca="1">SUMPRODUCT((WEEKDAY(ROW(INDIRECT($E477&amp;":"&amp;$F477)))=données!$X$1)*1)</f>
        <v>#REF!</v>
      </c>
      <c r="J477" s="7" t="e">
        <f ca="1">SUMPRODUCT((WEEKDAY(ROW(INDIRECT($E477&amp;":"&amp;$F477)))=données!$Y$1)*1)</f>
        <v>#REF!</v>
      </c>
      <c r="K477" s="7" t="e">
        <f ca="1">SUMPRODUCT((WEEKDAY(ROW(INDIRECT($E477&amp;":"&amp;$F477)))=données!$Z$1)*1)</f>
        <v>#REF!</v>
      </c>
      <c r="L477" s="7" t="e">
        <f ca="1">SUMPRODUCT((WEEKDAY(ROW(INDIRECT($E477&amp;":"&amp;$F477)))=données!$AA$1)*1)</f>
        <v>#REF!</v>
      </c>
      <c r="M477" s="7" t="e">
        <f ca="1">SUMPRODUCT((WEEKDAY(ROW(INDIRECT($E477&amp;":"&amp;$F477)))=données!$AB$1)*1)</f>
        <v>#REF!</v>
      </c>
      <c r="N477" s="7" t="e">
        <f ca="1">SUMPRODUCT((WEEKDAY(ROW(INDIRECT($E477&amp;":"&amp;$F477)))=données!$AC$1)*1)</f>
        <v>#REF!</v>
      </c>
      <c r="O477" s="7" t="e">
        <f ca="1">SUMPRODUCT((WEEKDAY(ROW(INDIRECT($E477&amp;":"&amp;$F477)))=données!$W$1)*1)</f>
        <v>#REF!</v>
      </c>
      <c r="P477" s="7">
        <f>SUMPRODUCT((JF&gt;=E477)*(JF&lt;=F477))</f>
        <v>0</v>
      </c>
    </row>
    <row r="478" spans="5:16" x14ac:dyDescent="0.25">
      <c r="E478" s="1"/>
      <c r="F478" s="1"/>
      <c r="H478" s="7" t="e">
        <f t="shared" ca="1" si="130"/>
        <v>#REF!</v>
      </c>
      <c r="I478" s="18" t="e">
        <f ca="1">SUMPRODUCT((WEEKDAY(ROW(INDIRECT($E478&amp;":"&amp;$F478)))=données!$X$1)*1)</f>
        <v>#REF!</v>
      </c>
      <c r="J478" s="7" t="e">
        <f ca="1">SUMPRODUCT((WEEKDAY(ROW(INDIRECT($E478&amp;":"&amp;$F478)))=données!$Y$1)*1)</f>
        <v>#REF!</v>
      </c>
      <c r="K478" s="7" t="e">
        <f ca="1">SUMPRODUCT((WEEKDAY(ROW(INDIRECT($E478&amp;":"&amp;$F478)))=données!$Z$1)*1)</f>
        <v>#REF!</v>
      </c>
      <c r="L478" s="7" t="e">
        <f ca="1">SUMPRODUCT((WEEKDAY(ROW(INDIRECT($E478&amp;":"&amp;$F478)))=données!$AA$1)*1)</f>
        <v>#REF!</v>
      </c>
      <c r="M478" s="7" t="e">
        <f ca="1">SUMPRODUCT((WEEKDAY(ROW(INDIRECT($E478&amp;":"&amp;$F478)))=données!$AB$1)*1)</f>
        <v>#REF!</v>
      </c>
      <c r="N478" s="7" t="e">
        <f ca="1">SUMPRODUCT((WEEKDAY(ROW(INDIRECT($E478&amp;":"&amp;$F478)))=données!$AC$1)*1)</f>
        <v>#REF!</v>
      </c>
      <c r="O478" s="7" t="e">
        <f ca="1">SUMPRODUCT((WEEKDAY(ROW(INDIRECT($E478&amp;":"&amp;$F478)))=données!$W$1)*1)</f>
        <v>#REF!</v>
      </c>
      <c r="P478" s="7">
        <f>SUMPRODUCT((JF&gt;=E478)*(JF&lt;=F478))</f>
        <v>0</v>
      </c>
    </row>
    <row r="479" spans="5:16" x14ac:dyDescent="0.25">
      <c r="E479" s="1"/>
      <c r="F479" s="1"/>
      <c r="H479" s="7" t="e">
        <f t="shared" ca="1" si="130"/>
        <v>#REF!</v>
      </c>
      <c r="I479" s="18" t="e">
        <f ca="1">SUMPRODUCT((WEEKDAY(ROW(INDIRECT($E479&amp;":"&amp;$F479)))=données!$X$1)*1)</f>
        <v>#REF!</v>
      </c>
      <c r="J479" s="7" t="e">
        <f ca="1">SUMPRODUCT((WEEKDAY(ROW(INDIRECT($E479&amp;":"&amp;$F479)))=données!$Y$1)*1)</f>
        <v>#REF!</v>
      </c>
      <c r="K479" s="7" t="e">
        <f ca="1">SUMPRODUCT((WEEKDAY(ROW(INDIRECT($E479&amp;":"&amp;$F479)))=données!$Z$1)*1)</f>
        <v>#REF!</v>
      </c>
      <c r="L479" s="7" t="e">
        <f ca="1">SUMPRODUCT((WEEKDAY(ROW(INDIRECT($E479&amp;":"&amp;$F479)))=données!$AA$1)*1)</f>
        <v>#REF!</v>
      </c>
      <c r="M479" s="7" t="e">
        <f ca="1">SUMPRODUCT((WEEKDAY(ROW(INDIRECT($E479&amp;":"&amp;$F479)))=données!$AB$1)*1)</f>
        <v>#REF!</v>
      </c>
      <c r="N479" s="7" t="e">
        <f ca="1">SUMPRODUCT((WEEKDAY(ROW(INDIRECT($E479&amp;":"&amp;$F479)))=données!$AC$1)*1)</f>
        <v>#REF!</v>
      </c>
      <c r="O479" s="7" t="e">
        <f ca="1">SUMPRODUCT((WEEKDAY(ROW(INDIRECT($E479&amp;":"&amp;$F479)))=données!$W$1)*1)</f>
        <v>#REF!</v>
      </c>
      <c r="P479" s="7">
        <f>SUMPRODUCT((JF&gt;=E479)*(JF&lt;=F479))</f>
        <v>0</v>
      </c>
    </row>
    <row r="480" spans="5:16" x14ac:dyDescent="0.25">
      <c r="E480" s="1"/>
      <c r="F480" s="1"/>
      <c r="H480" s="7" t="e">
        <f t="shared" ca="1" si="130"/>
        <v>#REF!</v>
      </c>
      <c r="I480" s="18" t="e">
        <f ca="1">SUMPRODUCT((WEEKDAY(ROW(INDIRECT($E480&amp;":"&amp;$F480)))=données!$X$1)*1)</f>
        <v>#REF!</v>
      </c>
      <c r="J480" s="7" t="e">
        <f ca="1">SUMPRODUCT((WEEKDAY(ROW(INDIRECT($E480&amp;":"&amp;$F480)))=données!$Y$1)*1)</f>
        <v>#REF!</v>
      </c>
      <c r="K480" s="7" t="e">
        <f ca="1">SUMPRODUCT((WEEKDAY(ROW(INDIRECT($E480&amp;":"&amp;$F480)))=données!$Z$1)*1)</f>
        <v>#REF!</v>
      </c>
      <c r="L480" s="7" t="e">
        <f ca="1">SUMPRODUCT((WEEKDAY(ROW(INDIRECT($E480&amp;":"&amp;$F480)))=données!$AA$1)*1)</f>
        <v>#REF!</v>
      </c>
      <c r="M480" s="7" t="e">
        <f ca="1">SUMPRODUCT((WEEKDAY(ROW(INDIRECT($E480&amp;":"&amp;$F480)))=données!$AB$1)*1)</f>
        <v>#REF!</v>
      </c>
      <c r="N480" s="7" t="e">
        <f ca="1">SUMPRODUCT((WEEKDAY(ROW(INDIRECT($E480&amp;":"&amp;$F480)))=données!$AC$1)*1)</f>
        <v>#REF!</v>
      </c>
      <c r="O480" s="7" t="e">
        <f ca="1">SUMPRODUCT((WEEKDAY(ROW(INDIRECT($E480&amp;":"&amp;$F480)))=données!$W$1)*1)</f>
        <v>#REF!</v>
      </c>
      <c r="P480" s="7">
        <f>SUMPRODUCT((JF&gt;=E480)*(JF&lt;=F480))</f>
        <v>0</v>
      </c>
    </row>
    <row r="481" spans="1:16" x14ac:dyDescent="0.25">
      <c r="E481" s="1"/>
      <c r="F481" s="1"/>
      <c r="H481" s="7" t="e">
        <f t="shared" ca="1" si="130"/>
        <v>#REF!</v>
      </c>
      <c r="I481" s="18" t="e">
        <f ca="1">SUMPRODUCT((WEEKDAY(ROW(INDIRECT($E481&amp;":"&amp;$F481)))=données!$X$1)*1)</f>
        <v>#REF!</v>
      </c>
      <c r="J481" s="7" t="e">
        <f ca="1">SUMPRODUCT((WEEKDAY(ROW(INDIRECT($E481&amp;":"&amp;$F481)))=données!$Y$1)*1)</f>
        <v>#REF!</v>
      </c>
      <c r="K481" s="7" t="e">
        <f ca="1">SUMPRODUCT((WEEKDAY(ROW(INDIRECT($E481&amp;":"&amp;$F481)))=données!$Z$1)*1)</f>
        <v>#REF!</v>
      </c>
      <c r="L481" s="7" t="e">
        <f ca="1">SUMPRODUCT((WEEKDAY(ROW(INDIRECT($E481&amp;":"&amp;$F481)))=données!$AA$1)*1)</f>
        <v>#REF!</v>
      </c>
      <c r="M481" s="7" t="e">
        <f ca="1">SUMPRODUCT((WEEKDAY(ROW(INDIRECT($E481&amp;":"&amp;$F481)))=données!$AB$1)*1)</f>
        <v>#REF!</v>
      </c>
      <c r="N481" s="7" t="e">
        <f ca="1">SUMPRODUCT((WEEKDAY(ROW(INDIRECT($E481&amp;":"&amp;$F481)))=données!$AC$1)*1)</f>
        <v>#REF!</v>
      </c>
      <c r="O481" s="7" t="e">
        <f ca="1">SUMPRODUCT((WEEKDAY(ROW(INDIRECT($E481&amp;":"&amp;$F481)))=données!$W$1)*1)</f>
        <v>#REF!</v>
      </c>
      <c r="P481" s="7">
        <f>SUMPRODUCT((JF&gt;=E481)*(JF&lt;=F481))</f>
        <v>0</v>
      </c>
    </row>
    <row r="482" spans="1:16" x14ac:dyDescent="0.25">
      <c r="E482" s="1"/>
      <c r="F482" s="1"/>
      <c r="H482" s="7" t="e">
        <f t="shared" ca="1" si="130"/>
        <v>#REF!</v>
      </c>
      <c r="I482" s="18" t="e">
        <f ca="1">SUMPRODUCT((WEEKDAY(ROW(INDIRECT($E482&amp;":"&amp;$F482)))=données!$X$1)*1)</f>
        <v>#REF!</v>
      </c>
      <c r="J482" s="7" t="e">
        <f ca="1">SUMPRODUCT((WEEKDAY(ROW(INDIRECT($E482&amp;":"&amp;$F482)))=données!$Y$1)*1)</f>
        <v>#REF!</v>
      </c>
      <c r="K482" s="7" t="e">
        <f ca="1">SUMPRODUCT((WEEKDAY(ROW(INDIRECT($E482&amp;":"&amp;$F482)))=données!$Z$1)*1)</f>
        <v>#REF!</v>
      </c>
      <c r="L482" s="7" t="e">
        <f ca="1">SUMPRODUCT((WEEKDAY(ROW(INDIRECT($E482&amp;":"&amp;$F482)))=données!$AA$1)*1)</f>
        <v>#REF!</v>
      </c>
      <c r="M482" s="7" t="e">
        <f ca="1">SUMPRODUCT((WEEKDAY(ROW(INDIRECT($E482&amp;":"&amp;$F482)))=données!$AB$1)*1)</f>
        <v>#REF!</v>
      </c>
      <c r="N482" s="7" t="e">
        <f ca="1">SUMPRODUCT((WEEKDAY(ROW(INDIRECT($E482&amp;":"&amp;$F482)))=données!$AC$1)*1)</f>
        <v>#REF!</v>
      </c>
      <c r="O482" s="7" t="e">
        <f ca="1">SUMPRODUCT((WEEKDAY(ROW(INDIRECT($E482&amp;":"&amp;$F482)))=données!$W$1)*1)</f>
        <v>#REF!</v>
      </c>
      <c r="P482" s="7">
        <f>SUMPRODUCT((JF&gt;=E482)*(JF&lt;=F482))</f>
        <v>0</v>
      </c>
    </row>
    <row r="483" spans="1:16" x14ac:dyDescent="0.25">
      <c r="E483" s="1"/>
      <c r="F483" s="1"/>
      <c r="H483" s="7" t="e">
        <f t="shared" ca="1" si="130"/>
        <v>#REF!</v>
      </c>
      <c r="I483" s="18" t="e">
        <f ca="1">SUMPRODUCT((WEEKDAY(ROW(INDIRECT($E483&amp;":"&amp;$F483)))=données!$X$1)*1)</f>
        <v>#REF!</v>
      </c>
      <c r="J483" s="7" t="e">
        <f ca="1">SUMPRODUCT((WEEKDAY(ROW(INDIRECT($E483&amp;":"&amp;$F483)))=données!$Y$1)*1)</f>
        <v>#REF!</v>
      </c>
      <c r="K483" s="7" t="e">
        <f ca="1">SUMPRODUCT((WEEKDAY(ROW(INDIRECT($E483&amp;":"&amp;$F483)))=données!$Z$1)*1)</f>
        <v>#REF!</v>
      </c>
      <c r="L483" s="7" t="e">
        <f ca="1">SUMPRODUCT((WEEKDAY(ROW(INDIRECT($E483&amp;":"&amp;$F483)))=données!$AA$1)*1)</f>
        <v>#REF!</v>
      </c>
      <c r="M483" s="7" t="e">
        <f ca="1">SUMPRODUCT((WEEKDAY(ROW(INDIRECT($E483&amp;":"&amp;$F483)))=données!$AB$1)*1)</f>
        <v>#REF!</v>
      </c>
      <c r="N483" s="7" t="e">
        <f ca="1">SUMPRODUCT((WEEKDAY(ROW(INDIRECT($E483&amp;":"&amp;$F483)))=données!$AC$1)*1)</f>
        <v>#REF!</v>
      </c>
      <c r="O483" s="7" t="e">
        <f ca="1">SUMPRODUCT((WEEKDAY(ROW(INDIRECT($E483&amp;":"&amp;$F483)))=données!$W$1)*1)</f>
        <v>#REF!</v>
      </c>
      <c r="P483" s="7">
        <f>SUMPRODUCT((JF&gt;=E483)*(JF&lt;=F483))</f>
        <v>0</v>
      </c>
    </row>
    <row r="484" spans="1:16" x14ac:dyDescent="0.25">
      <c r="E484" s="1"/>
      <c r="F484" s="1"/>
      <c r="H484" s="7" t="e">
        <f t="shared" ca="1" si="130"/>
        <v>#REF!</v>
      </c>
      <c r="I484" s="18" t="e">
        <f ca="1">SUMPRODUCT((WEEKDAY(ROW(INDIRECT($E484&amp;":"&amp;$F484)))=données!$X$1)*1)</f>
        <v>#REF!</v>
      </c>
      <c r="J484" s="7" t="e">
        <f ca="1">SUMPRODUCT((WEEKDAY(ROW(INDIRECT($E484&amp;":"&amp;$F484)))=données!$Y$1)*1)</f>
        <v>#REF!</v>
      </c>
      <c r="K484" s="7" t="e">
        <f ca="1">SUMPRODUCT((WEEKDAY(ROW(INDIRECT($E484&amp;":"&amp;$F484)))=données!$Z$1)*1)</f>
        <v>#REF!</v>
      </c>
      <c r="L484" s="7" t="e">
        <f ca="1">SUMPRODUCT((WEEKDAY(ROW(INDIRECT($E484&amp;":"&amp;$F484)))=données!$AA$1)*1)</f>
        <v>#REF!</v>
      </c>
      <c r="M484" s="7" t="e">
        <f ca="1">SUMPRODUCT((WEEKDAY(ROW(INDIRECT($E484&amp;":"&amp;$F484)))=données!$AB$1)*1)</f>
        <v>#REF!</v>
      </c>
      <c r="N484" s="7" t="e">
        <f ca="1">SUMPRODUCT((WEEKDAY(ROW(INDIRECT($E484&amp;":"&amp;$F484)))=données!$AC$1)*1)</f>
        <v>#REF!</v>
      </c>
      <c r="O484" s="7" t="e">
        <f ca="1">SUMPRODUCT((WEEKDAY(ROW(INDIRECT($E484&amp;":"&amp;$F484)))=données!$W$1)*1)</f>
        <v>#REF!</v>
      </c>
      <c r="P484" s="7">
        <f>SUMPRODUCT((JF&gt;=E484)*(JF&lt;=F484))</f>
        <v>0</v>
      </c>
    </row>
    <row r="485" spans="1:16" x14ac:dyDescent="0.25">
      <c r="E485" s="1"/>
      <c r="F485" s="1"/>
      <c r="H485" s="7" t="e">
        <f t="shared" ca="1" si="130"/>
        <v>#REF!</v>
      </c>
      <c r="I485" s="18" t="e">
        <f ca="1">SUMPRODUCT((WEEKDAY(ROW(INDIRECT($E485&amp;":"&amp;$F485)))=données!$X$1)*1)</f>
        <v>#REF!</v>
      </c>
      <c r="J485" s="7" t="e">
        <f ca="1">SUMPRODUCT((WEEKDAY(ROW(INDIRECT($E485&amp;":"&amp;$F485)))=données!$Y$1)*1)</f>
        <v>#REF!</v>
      </c>
      <c r="K485" s="7" t="e">
        <f ca="1">SUMPRODUCT((WEEKDAY(ROW(INDIRECT($E485&amp;":"&amp;$F485)))=données!$Z$1)*1)</f>
        <v>#REF!</v>
      </c>
      <c r="L485" s="7" t="e">
        <f ca="1">SUMPRODUCT((WEEKDAY(ROW(INDIRECT($E485&amp;":"&amp;$F485)))=données!$AA$1)*1)</f>
        <v>#REF!</v>
      </c>
      <c r="M485" s="7" t="e">
        <f ca="1">SUMPRODUCT((WEEKDAY(ROW(INDIRECT($E485&amp;":"&amp;$F485)))=données!$AB$1)*1)</f>
        <v>#REF!</v>
      </c>
      <c r="N485" s="7" t="e">
        <f ca="1">SUMPRODUCT((WEEKDAY(ROW(INDIRECT($E485&amp;":"&amp;$F485)))=données!$AC$1)*1)</f>
        <v>#REF!</v>
      </c>
      <c r="O485" s="7" t="e">
        <f ca="1">SUMPRODUCT((WEEKDAY(ROW(INDIRECT($E485&amp;":"&amp;$F485)))=données!$W$1)*1)</f>
        <v>#REF!</v>
      </c>
      <c r="P485" s="7">
        <f>SUMPRODUCT((JF&gt;=E485)*(JF&lt;=F485))</f>
        <v>0</v>
      </c>
    </row>
    <row r="486" spans="1:16" x14ac:dyDescent="0.25">
      <c r="E486" s="1"/>
      <c r="F486" s="1"/>
      <c r="H486" s="7" t="e">
        <f t="shared" ca="1" si="130"/>
        <v>#REF!</v>
      </c>
      <c r="I486" s="18" t="e">
        <f ca="1">SUMPRODUCT((WEEKDAY(ROW(INDIRECT($E486&amp;":"&amp;$F486)))=données!$X$1)*1)</f>
        <v>#REF!</v>
      </c>
      <c r="J486" s="7" t="e">
        <f ca="1">SUMPRODUCT((WEEKDAY(ROW(INDIRECT($E486&amp;":"&amp;$F486)))=données!$Y$1)*1)</f>
        <v>#REF!</v>
      </c>
      <c r="K486" s="7" t="e">
        <f ca="1">SUMPRODUCT((WEEKDAY(ROW(INDIRECT($E486&amp;":"&amp;$F486)))=données!$Z$1)*1)</f>
        <v>#REF!</v>
      </c>
      <c r="L486" s="7" t="e">
        <f ca="1">SUMPRODUCT((WEEKDAY(ROW(INDIRECT($E486&amp;":"&amp;$F486)))=données!$AA$1)*1)</f>
        <v>#REF!</v>
      </c>
      <c r="M486" s="7" t="e">
        <f ca="1">SUMPRODUCT((WEEKDAY(ROW(INDIRECT($E486&amp;":"&amp;$F486)))=données!$AB$1)*1)</f>
        <v>#REF!</v>
      </c>
      <c r="N486" s="7" t="e">
        <f ca="1">SUMPRODUCT((WEEKDAY(ROW(INDIRECT($E486&amp;":"&amp;$F486)))=données!$AC$1)*1)</f>
        <v>#REF!</v>
      </c>
      <c r="O486" s="7" t="e">
        <f ca="1">SUMPRODUCT((WEEKDAY(ROW(INDIRECT($E486&amp;":"&amp;$F486)))=données!$W$1)*1)</f>
        <v>#REF!</v>
      </c>
      <c r="P486" s="7">
        <f>SUMPRODUCT((JF&gt;=E486)*(JF&lt;=F486))</f>
        <v>0</v>
      </c>
    </row>
    <row r="487" spans="1:16" x14ac:dyDescent="0.25">
      <c r="E487" s="1"/>
      <c r="F487" s="1"/>
      <c r="H487" s="7" t="e">
        <f t="shared" ca="1" si="130"/>
        <v>#REF!</v>
      </c>
      <c r="I487" s="18" t="e">
        <f ca="1">SUMPRODUCT((WEEKDAY(ROW(INDIRECT($E487&amp;":"&amp;$F487)))=données!$X$1)*1)</f>
        <v>#REF!</v>
      </c>
      <c r="J487" s="7" t="e">
        <f ca="1">SUMPRODUCT((WEEKDAY(ROW(INDIRECT($E487&amp;":"&amp;$F487)))=données!$Y$1)*1)</f>
        <v>#REF!</v>
      </c>
      <c r="K487" s="7" t="e">
        <f ca="1">SUMPRODUCT((WEEKDAY(ROW(INDIRECT($E487&amp;":"&amp;$F487)))=données!$Z$1)*1)</f>
        <v>#REF!</v>
      </c>
      <c r="L487" s="7" t="e">
        <f ca="1">SUMPRODUCT((WEEKDAY(ROW(INDIRECT($E487&amp;":"&amp;$F487)))=données!$AA$1)*1)</f>
        <v>#REF!</v>
      </c>
      <c r="M487" s="7" t="e">
        <f ca="1">SUMPRODUCT((WEEKDAY(ROW(INDIRECT($E487&amp;":"&amp;$F487)))=données!$AB$1)*1)</f>
        <v>#REF!</v>
      </c>
      <c r="N487" s="7" t="e">
        <f ca="1">SUMPRODUCT((WEEKDAY(ROW(INDIRECT($E487&amp;":"&amp;$F487)))=données!$AC$1)*1)</f>
        <v>#REF!</v>
      </c>
      <c r="O487" s="7" t="e">
        <f ca="1">SUMPRODUCT((WEEKDAY(ROW(INDIRECT($E487&amp;":"&amp;$F487)))=données!$W$1)*1)</f>
        <v>#REF!</v>
      </c>
      <c r="P487" s="7">
        <f>SUMPRODUCT((JF&gt;=E487)*(JF&lt;=F487))</f>
        <v>0</v>
      </c>
    </row>
    <row r="488" spans="1:16" x14ac:dyDescent="0.25">
      <c r="E488" s="1"/>
      <c r="F488" s="1"/>
      <c r="H488" s="7" t="e">
        <f t="shared" ca="1" si="130"/>
        <v>#REF!</v>
      </c>
      <c r="I488" s="18" t="e">
        <f ca="1">SUMPRODUCT((WEEKDAY(ROW(INDIRECT($E488&amp;":"&amp;$F488)))=données!$X$1)*1)</f>
        <v>#REF!</v>
      </c>
      <c r="J488" s="7" t="e">
        <f ca="1">SUMPRODUCT((WEEKDAY(ROW(INDIRECT($E488&amp;":"&amp;$F488)))=données!$Y$1)*1)</f>
        <v>#REF!</v>
      </c>
      <c r="K488" s="7" t="e">
        <f ca="1">SUMPRODUCT((WEEKDAY(ROW(INDIRECT($E488&amp;":"&amp;$F488)))=données!$Z$1)*1)</f>
        <v>#REF!</v>
      </c>
      <c r="L488" s="7" t="e">
        <f ca="1">SUMPRODUCT((WEEKDAY(ROW(INDIRECT($E488&amp;":"&amp;$F488)))=données!$AA$1)*1)</f>
        <v>#REF!</v>
      </c>
      <c r="M488" s="7" t="e">
        <f ca="1">SUMPRODUCT((WEEKDAY(ROW(INDIRECT($E488&amp;":"&amp;$F488)))=données!$AB$1)*1)</f>
        <v>#REF!</v>
      </c>
      <c r="N488" s="7" t="e">
        <f ca="1">SUMPRODUCT((WEEKDAY(ROW(INDIRECT($E488&amp;":"&amp;$F488)))=données!$AC$1)*1)</f>
        <v>#REF!</v>
      </c>
      <c r="O488" s="7" t="e">
        <f ca="1">SUMPRODUCT((WEEKDAY(ROW(INDIRECT($E488&amp;":"&amp;$F488)))=données!$W$1)*1)</f>
        <v>#REF!</v>
      </c>
      <c r="P488" s="7">
        <f>SUMPRODUCT((JF&gt;=E488)*(JF&lt;=F488))</f>
        <v>0</v>
      </c>
    </row>
    <row r="489" spans="1:16" x14ac:dyDescent="0.25">
      <c r="E489" s="1"/>
      <c r="F489" s="1"/>
      <c r="H489" s="7" t="e">
        <f t="shared" ca="1" si="130"/>
        <v>#REF!</v>
      </c>
      <c r="I489" s="18" t="e">
        <f ca="1">SUMPRODUCT((WEEKDAY(ROW(INDIRECT($E489&amp;":"&amp;$F489)))=données!$X$1)*1)</f>
        <v>#REF!</v>
      </c>
      <c r="J489" s="7" t="e">
        <f ca="1">SUMPRODUCT((WEEKDAY(ROW(INDIRECT($E489&amp;":"&amp;$F489)))=données!$Y$1)*1)</f>
        <v>#REF!</v>
      </c>
      <c r="K489" s="7" t="e">
        <f ca="1">SUMPRODUCT((WEEKDAY(ROW(INDIRECT($E489&amp;":"&amp;$F489)))=données!$Z$1)*1)</f>
        <v>#REF!</v>
      </c>
      <c r="L489" s="7" t="e">
        <f ca="1">SUMPRODUCT((WEEKDAY(ROW(INDIRECT($E489&amp;":"&amp;$F489)))=données!$AA$1)*1)</f>
        <v>#REF!</v>
      </c>
      <c r="M489" s="7" t="e">
        <f ca="1">SUMPRODUCT((WEEKDAY(ROW(INDIRECT($E489&amp;":"&amp;$F489)))=données!$AB$1)*1)</f>
        <v>#REF!</v>
      </c>
      <c r="N489" s="7" t="e">
        <f ca="1">SUMPRODUCT((WEEKDAY(ROW(INDIRECT($E489&amp;":"&amp;$F489)))=données!$AC$1)*1)</f>
        <v>#REF!</v>
      </c>
      <c r="O489" s="7" t="e">
        <f ca="1">SUMPRODUCT((WEEKDAY(ROW(INDIRECT($E489&amp;":"&amp;$F489)))=données!$W$1)*1)</f>
        <v>#REF!</v>
      </c>
      <c r="P489" s="7">
        <f>SUMPRODUCT((JF&gt;=E489)*(JF&lt;=F489))</f>
        <v>0</v>
      </c>
    </row>
    <row r="490" spans="1:16" x14ac:dyDescent="0.25">
      <c r="E490" s="1"/>
      <c r="F490" s="1"/>
      <c r="H490" s="7" t="e">
        <f t="shared" ca="1" si="130"/>
        <v>#REF!</v>
      </c>
      <c r="I490" s="18" t="e">
        <f ca="1">SUMPRODUCT((WEEKDAY(ROW(INDIRECT($E490&amp;":"&amp;$F490)))=données!$X$1)*1)</f>
        <v>#REF!</v>
      </c>
      <c r="J490" s="7" t="e">
        <f ca="1">SUMPRODUCT((WEEKDAY(ROW(INDIRECT($E490&amp;":"&amp;$F490)))=données!$Y$1)*1)</f>
        <v>#REF!</v>
      </c>
      <c r="K490" s="7" t="e">
        <f ca="1">SUMPRODUCT((WEEKDAY(ROW(INDIRECT($E490&amp;":"&amp;$F490)))=données!$Z$1)*1)</f>
        <v>#REF!</v>
      </c>
      <c r="L490" s="7" t="e">
        <f ca="1">SUMPRODUCT((WEEKDAY(ROW(INDIRECT($E490&amp;":"&amp;$F490)))=données!$AA$1)*1)</f>
        <v>#REF!</v>
      </c>
      <c r="M490" s="7" t="e">
        <f ca="1">SUMPRODUCT((WEEKDAY(ROW(INDIRECT($E490&amp;":"&amp;$F490)))=données!$AB$1)*1)</f>
        <v>#REF!</v>
      </c>
      <c r="N490" s="7" t="e">
        <f ca="1">SUMPRODUCT((WEEKDAY(ROW(INDIRECT($E490&amp;":"&amp;$F490)))=données!$AC$1)*1)</f>
        <v>#REF!</v>
      </c>
      <c r="O490" s="7" t="e">
        <f ca="1">SUMPRODUCT((WEEKDAY(ROW(INDIRECT($E490&amp;":"&amp;$F490)))=données!$W$1)*1)</f>
        <v>#REF!</v>
      </c>
      <c r="P490" s="7">
        <f>SUMPRODUCT((JF&gt;=E490)*(JF&lt;=F490))</f>
        <v>0</v>
      </c>
    </row>
    <row r="491" spans="1:16" x14ac:dyDescent="0.25">
      <c r="E491" s="1"/>
      <c r="F491" s="1"/>
      <c r="H491" s="7" t="e">
        <f t="shared" ca="1" si="130"/>
        <v>#REF!</v>
      </c>
      <c r="I491" s="18" t="e">
        <f ca="1">SUMPRODUCT((WEEKDAY(ROW(INDIRECT($E491&amp;":"&amp;$F491)))=données!$X$1)*1)</f>
        <v>#REF!</v>
      </c>
      <c r="J491" s="7" t="e">
        <f ca="1">SUMPRODUCT((WEEKDAY(ROW(INDIRECT($E491&amp;":"&amp;$F491)))=données!$Y$1)*1)</f>
        <v>#REF!</v>
      </c>
      <c r="K491" s="7" t="e">
        <f ca="1">SUMPRODUCT((WEEKDAY(ROW(INDIRECT($E491&amp;":"&amp;$F491)))=données!$Z$1)*1)</f>
        <v>#REF!</v>
      </c>
      <c r="L491" s="7" t="e">
        <f ca="1">SUMPRODUCT((WEEKDAY(ROW(INDIRECT($E491&amp;":"&amp;$F491)))=données!$AA$1)*1)</f>
        <v>#REF!</v>
      </c>
      <c r="M491" s="7" t="e">
        <f ca="1">SUMPRODUCT((WEEKDAY(ROW(INDIRECT($E491&amp;":"&amp;$F491)))=données!$AB$1)*1)</f>
        <v>#REF!</v>
      </c>
      <c r="N491" s="7" t="e">
        <f ca="1">SUMPRODUCT((WEEKDAY(ROW(INDIRECT($E491&amp;":"&amp;$F491)))=données!$AC$1)*1)</f>
        <v>#REF!</v>
      </c>
      <c r="O491" s="7" t="e">
        <f ca="1">SUMPRODUCT((WEEKDAY(ROW(INDIRECT($E491&amp;":"&amp;$F491)))=données!$W$1)*1)</f>
        <v>#REF!</v>
      </c>
      <c r="P491" s="7">
        <f>SUMPRODUCT((JF&gt;=E491)*(JF&lt;=F491))</f>
        <v>0</v>
      </c>
    </row>
    <row r="492" spans="1:16" x14ac:dyDescent="0.25">
      <c r="E492" s="1"/>
      <c r="F492" s="1"/>
      <c r="H492" s="7" t="e">
        <f t="shared" ca="1" si="130"/>
        <v>#REF!</v>
      </c>
      <c r="I492" s="18" t="e">
        <f ca="1">SUMPRODUCT((WEEKDAY(ROW(INDIRECT($E492&amp;":"&amp;$F492)))=données!$X$1)*1)</f>
        <v>#REF!</v>
      </c>
      <c r="J492" s="7" t="e">
        <f ca="1">SUMPRODUCT((WEEKDAY(ROW(INDIRECT($E492&amp;":"&amp;$F492)))=données!$Y$1)*1)</f>
        <v>#REF!</v>
      </c>
      <c r="K492" s="7" t="e">
        <f ca="1">SUMPRODUCT((WEEKDAY(ROW(INDIRECT($E492&amp;":"&amp;$F492)))=données!$Z$1)*1)</f>
        <v>#REF!</v>
      </c>
      <c r="L492" s="7" t="e">
        <f ca="1">SUMPRODUCT((WEEKDAY(ROW(INDIRECT($E492&amp;":"&amp;$F492)))=données!$AA$1)*1)</f>
        <v>#REF!</v>
      </c>
      <c r="M492" s="7" t="e">
        <f ca="1">SUMPRODUCT((WEEKDAY(ROW(INDIRECT($E492&amp;":"&amp;$F492)))=données!$AB$1)*1)</f>
        <v>#REF!</v>
      </c>
      <c r="N492" s="7" t="e">
        <f ca="1">SUMPRODUCT((WEEKDAY(ROW(INDIRECT($E492&amp;":"&amp;$F492)))=données!$AC$1)*1)</f>
        <v>#REF!</v>
      </c>
      <c r="O492" s="7" t="e">
        <f ca="1">SUMPRODUCT((WEEKDAY(ROW(INDIRECT($E492&amp;":"&amp;$F492)))=données!$W$1)*1)</f>
        <v>#REF!</v>
      </c>
      <c r="P492" s="7">
        <f>SUMPRODUCT((JF&gt;=E492)*(JF&lt;=F492))</f>
        <v>0</v>
      </c>
    </row>
    <row r="493" spans="1:16" x14ac:dyDescent="0.25">
      <c r="E493" s="1"/>
      <c r="F493" s="1"/>
      <c r="H493" s="7" t="e">
        <f t="shared" ca="1" si="130"/>
        <v>#REF!</v>
      </c>
      <c r="I493" s="18" t="e">
        <f ca="1">SUMPRODUCT((WEEKDAY(ROW(INDIRECT($E493&amp;":"&amp;$F493)))=données!$X$1)*1)</f>
        <v>#REF!</v>
      </c>
      <c r="J493" s="7" t="e">
        <f ca="1">SUMPRODUCT((WEEKDAY(ROW(INDIRECT($E493&amp;":"&amp;$F493)))=données!$Y$1)*1)</f>
        <v>#REF!</v>
      </c>
      <c r="K493" s="7" t="e">
        <f ca="1">SUMPRODUCT((WEEKDAY(ROW(INDIRECT($E493&amp;":"&amp;$F493)))=données!$Z$1)*1)</f>
        <v>#REF!</v>
      </c>
      <c r="L493" s="7" t="e">
        <f ca="1">SUMPRODUCT((WEEKDAY(ROW(INDIRECT($E493&amp;":"&amp;$F493)))=données!$AA$1)*1)</f>
        <v>#REF!</v>
      </c>
      <c r="M493" s="7" t="e">
        <f ca="1">SUMPRODUCT((WEEKDAY(ROW(INDIRECT($E493&amp;":"&amp;$F493)))=données!$AB$1)*1)</f>
        <v>#REF!</v>
      </c>
      <c r="N493" s="7" t="e">
        <f ca="1">SUMPRODUCT((WEEKDAY(ROW(INDIRECT($E493&amp;":"&amp;$F493)))=données!$AC$1)*1)</f>
        <v>#REF!</v>
      </c>
      <c r="O493" s="7" t="e">
        <f ca="1">SUMPRODUCT((WEEKDAY(ROW(INDIRECT($E493&amp;":"&amp;$F493)))=données!$W$1)*1)</f>
        <v>#REF!</v>
      </c>
      <c r="P493" s="7">
        <f>SUMPRODUCT((JF&gt;=E493)*(JF&lt;=F493))</f>
        <v>0</v>
      </c>
    </row>
    <row r="494" spans="1:16" x14ac:dyDescent="0.25">
      <c r="E494" s="1"/>
      <c r="F494" s="1"/>
      <c r="H494" s="7" t="e">
        <f t="shared" ca="1" si="130"/>
        <v>#REF!</v>
      </c>
      <c r="I494" s="18" t="e">
        <f ca="1">SUMPRODUCT((WEEKDAY(ROW(INDIRECT($E494&amp;":"&amp;$F494)))=données!$X$1)*1)</f>
        <v>#REF!</v>
      </c>
      <c r="J494" s="7" t="e">
        <f ca="1">SUMPRODUCT((WEEKDAY(ROW(INDIRECT($E494&amp;":"&amp;$F494)))=données!$Y$1)*1)</f>
        <v>#REF!</v>
      </c>
      <c r="K494" s="7" t="e">
        <f ca="1">SUMPRODUCT((WEEKDAY(ROW(INDIRECT($E494&amp;":"&amp;$F494)))=données!$Z$1)*1)</f>
        <v>#REF!</v>
      </c>
      <c r="L494" s="7" t="e">
        <f ca="1">SUMPRODUCT((WEEKDAY(ROW(INDIRECT($E494&amp;":"&amp;$F494)))=données!$AA$1)*1)</f>
        <v>#REF!</v>
      </c>
      <c r="M494" s="7" t="e">
        <f ca="1">SUMPRODUCT((WEEKDAY(ROW(INDIRECT($E494&amp;":"&amp;$F494)))=données!$AB$1)*1)</f>
        <v>#REF!</v>
      </c>
      <c r="N494" s="7" t="e">
        <f ca="1">SUMPRODUCT((WEEKDAY(ROW(INDIRECT($E494&amp;":"&amp;$F494)))=données!$AC$1)*1)</f>
        <v>#REF!</v>
      </c>
      <c r="O494" s="7" t="e">
        <f ca="1">SUMPRODUCT((WEEKDAY(ROW(INDIRECT($E494&amp;":"&amp;$F494)))=données!$W$1)*1)</f>
        <v>#REF!</v>
      </c>
      <c r="P494" s="7">
        <f>SUMPRODUCT((JF&gt;=E494)*(JF&lt;=F494))</f>
        <v>0</v>
      </c>
    </row>
    <row r="495" spans="1:16" x14ac:dyDescent="0.25">
      <c r="E495" s="1"/>
      <c r="F495" s="1"/>
      <c r="H495" s="7" t="e">
        <f t="shared" ca="1" si="130"/>
        <v>#REF!</v>
      </c>
      <c r="I495" s="18" t="e">
        <f ca="1">SUMPRODUCT((WEEKDAY(ROW(INDIRECT($E495&amp;":"&amp;$F495)))=données!$X$1)*1)</f>
        <v>#REF!</v>
      </c>
      <c r="J495" s="7" t="e">
        <f ca="1">SUMPRODUCT((WEEKDAY(ROW(INDIRECT($E495&amp;":"&amp;$F495)))=données!$Y$1)*1)</f>
        <v>#REF!</v>
      </c>
      <c r="K495" s="7" t="e">
        <f ca="1">SUMPRODUCT((WEEKDAY(ROW(INDIRECT($E495&amp;":"&amp;$F495)))=données!$Z$1)*1)</f>
        <v>#REF!</v>
      </c>
      <c r="L495" s="7" t="e">
        <f ca="1">SUMPRODUCT((WEEKDAY(ROW(INDIRECT($E495&amp;":"&amp;$F495)))=données!$AA$1)*1)</f>
        <v>#REF!</v>
      </c>
      <c r="M495" s="7" t="e">
        <f ca="1">SUMPRODUCT((WEEKDAY(ROW(INDIRECT($E495&amp;":"&amp;$F495)))=données!$AB$1)*1)</f>
        <v>#REF!</v>
      </c>
      <c r="N495" s="7" t="e">
        <f ca="1">SUMPRODUCT((WEEKDAY(ROW(INDIRECT($E495&amp;":"&amp;$F495)))=données!$AC$1)*1)</f>
        <v>#REF!</v>
      </c>
      <c r="O495" s="7" t="e">
        <f ca="1">SUMPRODUCT((WEEKDAY(ROW(INDIRECT($E495&amp;":"&amp;$F495)))=données!$W$1)*1)</f>
        <v>#REF!</v>
      </c>
      <c r="P495" s="7">
        <f>SUMPRODUCT((JF&gt;=E495)*(JF&lt;=F495))</f>
        <v>0</v>
      </c>
    </row>
    <row r="496" spans="1:16" x14ac:dyDescent="0.25">
      <c r="A496" s="7" t="s">
        <v>39</v>
      </c>
      <c r="B496" s="7" t="s">
        <v>40</v>
      </c>
      <c r="C496" s="7" t="s">
        <v>62</v>
      </c>
      <c r="D496" s="7" t="s">
        <v>87</v>
      </c>
      <c r="E496" s="1">
        <v>44044</v>
      </c>
      <c r="F496" s="1">
        <v>44046</v>
      </c>
    </row>
    <row r="497" spans="1:6" x14ac:dyDescent="0.25">
      <c r="A497" s="7" t="s">
        <v>39</v>
      </c>
      <c r="B497" s="7" t="s">
        <v>40</v>
      </c>
      <c r="C497" s="7" t="s">
        <v>62</v>
      </c>
      <c r="D497" s="7" t="s">
        <v>87</v>
      </c>
      <c r="E497" s="1">
        <v>44044</v>
      </c>
      <c r="F497" s="1">
        <v>44046</v>
      </c>
    </row>
    <row r="498" spans="1:6" x14ac:dyDescent="0.25">
      <c r="A498" s="7" t="s">
        <v>39</v>
      </c>
      <c r="B498" s="7" t="s">
        <v>40</v>
      </c>
      <c r="C498" s="7" t="s">
        <v>62</v>
      </c>
      <c r="D498" s="7" t="s">
        <v>87</v>
      </c>
      <c r="E498" s="1">
        <v>44044</v>
      </c>
      <c r="F498" s="1">
        <v>44046</v>
      </c>
    </row>
    <row r="499" spans="1:6" x14ac:dyDescent="0.25">
      <c r="A499" s="7" t="s">
        <v>39</v>
      </c>
      <c r="B499" s="7" t="s">
        <v>40</v>
      </c>
      <c r="C499" s="7" t="s">
        <v>62</v>
      </c>
      <c r="D499" s="7" t="s">
        <v>87</v>
      </c>
      <c r="E499" s="1">
        <v>44044</v>
      </c>
      <c r="F499" s="1">
        <v>44046</v>
      </c>
    </row>
    <row r="500" spans="1:6" x14ac:dyDescent="0.25">
      <c r="A500" s="7" t="s">
        <v>39</v>
      </c>
      <c r="B500" s="7" t="s">
        <v>40</v>
      </c>
      <c r="C500" s="7" t="s">
        <v>62</v>
      </c>
      <c r="D500" s="7" t="s">
        <v>87</v>
      </c>
      <c r="E500" s="1">
        <v>44044</v>
      </c>
      <c r="F500" s="1">
        <v>44046</v>
      </c>
    </row>
  </sheetData>
  <mergeCells count="29">
    <mergeCell ref="CP4:CV4"/>
    <mergeCell ref="CW4:DC4"/>
    <mergeCell ref="DD4:DJ4"/>
    <mergeCell ref="CP5:CV5"/>
    <mergeCell ref="CW5:DC5"/>
    <mergeCell ref="DD5:DJ5"/>
    <mergeCell ref="I6:P6"/>
    <mergeCell ref="CB5:CH5"/>
    <mergeCell ref="CI5:CO5"/>
    <mergeCell ref="X4:AD4"/>
    <mergeCell ref="AE4:AK4"/>
    <mergeCell ref="AL4:AR4"/>
    <mergeCell ref="AS4:AY4"/>
    <mergeCell ref="AZ4:BF4"/>
    <mergeCell ref="BG4:BM4"/>
    <mergeCell ref="BN4:BT4"/>
    <mergeCell ref="BU4:CA4"/>
    <mergeCell ref="CB4:CH4"/>
    <mergeCell ref="CI4:CO4"/>
    <mergeCell ref="AS5:AY5"/>
    <mergeCell ref="AZ5:BF5"/>
    <mergeCell ref="BG5:BM5"/>
    <mergeCell ref="BU5:CA5"/>
    <mergeCell ref="Q5:W5"/>
    <mergeCell ref="Q4:W4"/>
    <mergeCell ref="X5:AD5"/>
    <mergeCell ref="AE5:AK5"/>
    <mergeCell ref="AL5:AR5"/>
    <mergeCell ref="BN5:BT5"/>
  </mergeCells>
  <conditionalFormatting sqref="E8:E9">
    <cfRule type="expression" dxfId="4" priority="8">
      <formula>AND(Q7&gt;=debut,Q7&lt;=Fin,WEEKDAY(Q7,2)&lt;6)</formula>
    </cfRule>
  </conditionalFormatting>
  <conditionalFormatting sqref="Q6:DJ295">
    <cfRule type="expression" dxfId="3" priority="2">
      <formula>Q$7=TODAY()</formula>
    </cfRule>
  </conditionalFormatting>
  <conditionalFormatting sqref="Q8:DJ295">
    <cfRule type="expression" dxfId="2" priority="1">
      <formula>AND(Q$7&gt;=$E8,Q$7&lt;=$F8)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8F2090BC-B885-4B5C-9438-861E06C08E43}">
            <xm:f>VLOOKUP(Q6,données!$B$2:$B$3,1,0)=Q6</xm:f>
            <x14:dxf>
              <fill>
                <patternFill>
                  <bgColor theme="7"/>
                </patternFill>
              </fill>
            </x14:dxf>
          </x14:cfRule>
          <xm:sqref>Q6:DJ6</xm:sqref>
        </x14:conditionalFormatting>
        <x14:conditionalFormatting xmlns:xm="http://schemas.microsoft.com/office/excel/2006/main">
          <x14:cfRule type="expression" priority="12" id="{5C7DF709-D31D-49F8-B7E6-7456063F0386}">
            <xm:f>VLOOKUP(Q7,données!$C$2:$C$12,1,0)=Q7</xm:f>
            <x14:dxf>
              <fill>
                <patternFill patternType="gray0625">
                  <bgColor theme="5"/>
                </patternFill>
              </fill>
            </x14:dxf>
          </x14:cfRule>
          <xm:sqref>Q7:DJ7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AC677-2D18-4A7E-8BEC-408C6B44B172}">
  <sheetPr codeName="Feuil2"/>
  <dimension ref="A2:K70"/>
  <sheetViews>
    <sheetView topLeftCell="A5" workbookViewId="0">
      <selection activeCell="B37" sqref="B37:B39"/>
    </sheetView>
  </sheetViews>
  <sheetFormatPr baseColWidth="10" defaultRowHeight="15" x14ac:dyDescent="0.25"/>
  <sheetData>
    <row r="2" spans="1:3" x14ac:dyDescent="0.25">
      <c r="A2" s="7"/>
    </row>
    <row r="3" spans="1:3" x14ac:dyDescent="0.25">
      <c r="A3" s="7"/>
    </row>
    <row r="4" spans="1:3" x14ac:dyDescent="0.25">
      <c r="A4" s="7"/>
    </row>
    <row r="5" spans="1:3" x14ac:dyDescent="0.25">
      <c r="A5" s="7"/>
    </row>
    <row r="6" spans="1:3" x14ac:dyDescent="0.25">
      <c r="A6" s="7"/>
    </row>
    <row r="7" spans="1:3" x14ac:dyDescent="0.25">
      <c r="A7" s="7"/>
    </row>
    <row r="8" spans="1:3" x14ac:dyDescent="0.25">
      <c r="A8" s="7"/>
      <c r="B8" s="7"/>
    </row>
    <row r="9" spans="1:3" x14ac:dyDescent="0.25">
      <c r="A9" s="7"/>
      <c r="B9" s="7"/>
    </row>
    <row r="10" spans="1:3" x14ac:dyDescent="0.25">
      <c r="A10" s="7"/>
      <c r="B10" s="7"/>
    </row>
    <row r="11" spans="1:3" x14ac:dyDescent="0.25">
      <c r="A11" s="7"/>
      <c r="B11" s="7"/>
    </row>
    <row r="12" spans="1:3" x14ac:dyDescent="0.25">
      <c r="A12" s="7"/>
      <c r="B12" s="7"/>
    </row>
    <row r="13" spans="1:3" x14ac:dyDescent="0.25">
      <c r="A13" s="7"/>
      <c r="B13" s="7"/>
    </row>
    <row r="14" spans="1:3" x14ac:dyDescent="0.25">
      <c r="A14" s="7"/>
      <c r="B14" s="7"/>
    </row>
    <row r="15" spans="1:3" x14ac:dyDescent="0.25">
      <c r="A15" s="7"/>
      <c r="B15" s="7"/>
      <c r="C15" s="7"/>
    </row>
    <row r="16" spans="1:3" x14ac:dyDescent="0.25">
      <c r="A16" s="7"/>
      <c r="B16" s="7"/>
      <c r="C16" s="7"/>
    </row>
    <row r="17" spans="1:5" x14ac:dyDescent="0.25">
      <c r="A17" s="7"/>
      <c r="B17" s="7"/>
      <c r="C17" s="7"/>
    </row>
    <row r="18" spans="1:5" x14ac:dyDescent="0.25">
      <c r="A18" s="7"/>
      <c r="B18" s="7"/>
      <c r="C18" s="7"/>
    </row>
    <row r="19" spans="1:5" x14ac:dyDescent="0.25">
      <c r="A19" s="7"/>
      <c r="B19" s="7"/>
      <c r="C19" s="7"/>
    </row>
    <row r="20" spans="1:5" x14ac:dyDescent="0.25">
      <c r="A20" s="7"/>
      <c r="B20" s="7"/>
      <c r="C20" s="7"/>
    </row>
    <row r="21" spans="1:5" x14ac:dyDescent="0.25">
      <c r="A21" s="7"/>
      <c r="B21" s="7"/>
      <c r="C21" s="7"/>
      <c r="D21" s="7"/>
    </row>
    <row r="22" spans="1:5" x14ac:dyDescent="0.25">
      <c r="A22" s="7"/>
      <c r="B22" s="7"/>
      <c r="C22" s="7"/>
      <c r="D22" s="7"/>
    </row>
    <row r="23" spans="1:5" x14ac:dyDescent="0.25">
      <c r="A23" s="7"/>
      <c r="B23" s="7"/>
      <c r="C23" s="7"/>
      <c r="D23" s="7"/>
    </row>
    <row r="24" spans="1:5" x14ac:dyDescent="0.25">
      <c r="A24" s="7"/>
      <c r="B24" s="7"/>
      <c r="C24" s="7"/>
      <c r="D24" s="7"/>
    </row>
    <row r="25" spans="1:5" x14ac:dyDescent="0.25">
      <c r="A25" s="7"/>
      <c r="B25" s="7"/>
      <c r="C25" s="7"/>
      <c r="D25" s="7"/>
    </row>
    <row r="26" spans="1:5" x14ac:dyDescent="0.25">
      <c r="A26" s="7"/>
      <c r="B26" s="7"/>
      <c r="C26" s="7"/>
      <c r="D26" s="7"/>
    </row>
    <row r="27" spans="1:5" x14ac:dyDescent="0.25">
      <c r="A27" s="7"/>
      <c r="B27" s="7"/>
      <c r="C27" s="7"/>
      <c r="D27" s="7"/>
    </row>
    <row r="28" spans="1:5" x14ac:dyDescent="0.25">
      <c r="A28" s="7"/>
      <c r="B28" s="7"/>
      <c r="C28" s="7"/>
      <c r="D28" s="7"/>
    </row>
    <row r="29" spans="1:5" x14ac:dyDescent="0.25">
      <c r="A29" s="7"/>
      <c r="B29" s="7"/>
      <c r="C29" s="7"/>
      <c r="D29" s="7"/>
      <c r="E29" s="7"/>
    </row>
    <row r="30" spans="1:5" x14ac:dyDescent="0.25">
      <c r="A30" s="7"/>
      <c r="B30" s="7"/>
      <c r="C30" s="7"/>
      <c r="D30" s="7"/>
      <c r="E30" s="7"/>
    </row>
    <row r="31" spans="1:5" x14ac:dyDescent="0.25">
      <c r="A31" s="7"/>
      <c r="B31" s="7"/>
      <c r="C31" s="7"/>
      <c r="D31" s="7"/>
      <c r="E31" s="7"/>
    </row>
    <row r="32" spans="1:5" x14ac:dyDescent="0.25">
      <c r="A32" s="7"/>
      <c r="B32" s="7"/>
      <c r="C32" s="7"/>
      <c r="D32" s="7"/>
      <c r="E32" s="7"/>
    </row>
    <row r="33" spans="1:11" x14ac:dyDescent="0.25">
      <c r="A33" s="7"/>
      <c r="B33" s="7"/>
      <c r="C33" s="7"/>
      <c r="D33" s="7"/>
      <c r="E33" s="7"/>
    </row>
    <row r="34" spans="1:11" x14ac:dyDescent="0.25">
      <c r="A34" s="7"/>
      <c r="B34" s="7"/>
      <c r="C34" s="7"/>
      <c r="D34" s="7"/>
      <c r="E34" s="7"/>
    </row>
    <row r="35" spans="1:11" x14ac:dyDescent="0.25">
      <c r="A35" s="7"/>
      <c r="B35" s="7"/>
      <c r="C35" s="7"/>
      <c r="D35" s="7"/>
      <c r="E35" s="7"/>
    </row>
    <row r="36" spans="1:11" x14ac:dyDescent="0.25">
      <c r="A36" s="7"/>
      <c r="B36" s="7"/>
      <c r="C36" s="7"/>
      <c r="D36" s="7"/>
      <c r="E36" s="7"/>
      <c r="F36" s="7"/>
      <c r="K36" s="7"/>
    </row>
    <row r="37" spans="1:11" x14ac:dyDescent="0.25">
      <c r="A37" s="7"/>
      <c r="B37" s="7"/>
      <c r="C37" s="7"/>
      <c r="D37" s="7"/>
      <c r="E37" s="7"/>
      <c r="F37" s="7"/>
      <c r="K37" s="7"/>
    </row>
    <row r="38" spans="1:11" x14ac:dyDescent="0.25">
      <c r="A38" s="7"/>
      <c r="B38" s="7"/>
      <c r="C38" s="7"/>
      <c r="D38" s="7"/>
      <c r="E38" s="7"/>
      <c r="F38" s="7"/>
      <c r="K38" s="7"/>
    </row>
    <row r="39" spans="1:11" x14ac:dyDescent="0.25">
      <c r="A39" s="7"/>
      <c r="B39" s="7"/>
      <c r="C39" s="7"/>
      <c r="D39" s="7"/>
      <c r="E39" s="7"/>
      <c r="F39" s="7"/>
    </row>
    <row r="40" spans="1:11" x14ac:dyDescent="0.25">
      <c r="A40" s="7"/>
      <c r="B40" s="7"/>
      <c r="C40" s="7"/>
      <c r="D40" s="7"/>
      <c r="E40" s="7"/>
      <c r="F40" s="7"/>
    </row>
    <row r="41" spans="1:11" x14ac:dyDescent="0.25">
      <c r="A41" s="7"/>
      <c r="B41" s="7"/>
      <c r="C41" s="7"/>
      <c r="D41" s="7"/>
      <c r="E41" s="7"/>
      <c r="F41" s="7"/>
    </row>
    <row r="42" spans="1:11" x14ac:dyDescent="0.25">
      <c r="A42" s="17"/>
      <c r="B42" s="17"/>
      <c r="C42" s="17"/>
      <c r="D42" s="17"/>
      <c r="E42" s="17"/>
      <c r="F42" s="17"/>
      <c r="G42" s="17"/>
      <c r="K42" s="17"/>
    </row>
    <row r="43" spans="1:11" x14ac:dyDescent="0.25">
      <c r="A43" s="7"/>
    </row>
    <row r="44" spans="1:11" x14ac:dyDescent="0.25">
      <c r="A44" s="7"/>
    </row>
    <row r="45" spans="1:11" x14ac:dyDescent="0.25">
      <c r="A45" s="7"/>
    </row>
    <row r="46" spans="1:11" x14ac:dyDescent="0.25">
      <c r="A46" s="7"/>
    </row>
    <row r="47" spans="1:11" x14ac:dyDescent="0.25">
      <c r="A47" s="7"/>
    </row>
    <row r="48" spans="1:11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  <row r="57" spans="1:1" x14ac:dyDescent="0.25">
      <c r="A57" s="7"/>
    </row>
    <row r="58" spans="1:1" x14ac:dyDescent="0.25">
      <c r="A58" s="7"/>
    </row>
    <row r="59" spans="1:1" x14ac:dyDescent="0.25">
      <c r="A59" s="7"/>
    </row>
    <row r="60" spans="1:1" x14ac:dyDescent="0.25">
      <c r="A60" s="7"/>
    </row>
    <row r="61" spans="1:1" x14ac:dyDescent="0.25">
      <c r="A61" s="7"/>
    </row>
    <row r="62" spans="1:1" x14ac:dyDescent="0.25">
      <c r="A62" s="7"/>
    </row>
    <row r="63" spans="1:1" x14ac:dyDescent="0.25">
      <c r="A63" s="7"/>
    </row>
    <row r="64" spans="1:1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7F201-7E67-496E-8449-DE66ECDD773A}">
  <sheetPr codeName="Feuil4"/>
  <dimension ref="A1:AE34"/>
  <sheetViews>
    <sheetView workbookViewId="0">
      <selection activeCell="Z8" sqref="Z8"/>
    </sheetView>
  </sheetViews>
  <sheetFormatPr baseColWidth="10" defaultRowHeight="15" x14ac:dyDescent="0.25"/>
  <cols>
    <col min="1" max="1" width="2.7109375" style="7" bestFit="1" customWidth="1"/>
    <col min="2" max="2" width="3.85546875" style="7" bestFit="1" customWidth="1"/>
    <col min="3" max="3" width="19.5703125" bestFit="1" customWidth="1"/>
    <col min="4" max="5" width="4.5703125" bestFit="1" customWidth="1"/>
    <col min="6" max="11" width="4.7109375" customWidth="1"/>
    <col min="12" max="12" width="4.7109375" style="7" customWidth="1"/>
    <col min="13" max="13" width="4.7109375" customWidth="1"/>
    <col min="14" max="14" width="19.5703125" bestFit="1" customWidth="1"/>
    <col min="17" max="17" width="3" bestFit="1" customWidth="1"/>
    <col min="19" max="19" width="5.5703125" bestFit="1" customWidth="1"/>
    <col min="20" max="20" width="2.7109375" bestFit="1" customWidth="1"/>
    <col min="21" max="21" width="2.42578125" bestFit="1" customWidth="1"/>
    <col min="22" max="22" width="3.85546875" bestFit="1" customWidth="1"/>
    <col min="23" max="23" width="4.42578125" bestFit="1" customWidth="1"/>
    <col min="24" max="24" width="3.85546875" bestFit="1" customWidth="1"/>
    <col min="25" max="25" width="4.42578125" bestFit="1" customWidth="1"/>
    <col min="26" max="26" width="4.5703125" bestFit="1" customWidth="1"/>
    <col min="27" max="27" width="3.85546875" bestFit="1" customWidth="1"/>
    <col min="28" max="28" width="4.28515625" bestFit="1" customWidth="1"/>
    <col min="29" max="29" width="4.5703125" bestFit="1" customWidth="1"/>
    <col min="30" max="30" width="4.5703125" style="7" customWidth="1"/>
    <col min="31" max="31" width="2.7109375" bestFit="1" customWidth="1"/>
  </cols>
  <sheetData>
    <row r="1" spans="1:31" x14ac:dyDescent="0.25">
      <c r="A1" t="s">
        <v>98</v>
      </c>
      <c r="B1" t="s">
        <v>22</v>
      </c>
      <c r="C1" s="24" t="s">
        <v>21</v>
      </c>
      <c r="D1" t="s">
        <v>36</v>
      </c>
      <c r="E1" t="s">
        <v>37</v>
      </c>
      <c r="F1" s="7" t="s">
        <v>22</v>
      </c>
      <c r="G1" s="13">
        <v>1</v>
      </c>
      <c r="H1" s="13">
        <v>2</v>
      </c>
      <c r="I1" s="13">
        <v>3</v>
      </c>
      <c r="J1" s="13">
        <v>4</v>
      </c>
      <c r="K1" s="13">
        <v>5</v>
      </c>
      <c r="L1" s="13">
        <v>6</v>
      </c>
      <c r="M1" s="13">
        <v>7</v>
      </c>
      <c r="S1" t="s">
        <v>88</v>
      </c>
      <c r="T1" t="s">
        <v>36</v>
      </c>
      <c r="U1" t="s">
        <v>37</v>
      </c>
      <c r="V1" t="s">
        <v>22</v>
      </c>
      <c r="W1" s="13">
        <v>1</v>
      </c>
      <c r="X1" s="13">
        <v>2</v>
      </c>
      <c r="Y1" s="13">
        <v>3</v>
      </c>
      <c r="Z1" s="13">
        <v>4</v>
      </c>
      <c r="AA1" s="13">
        <v>5</v>
      </c>
      <c r="AB1" s="13">
        <v>6</v>
      </c>
      <c r="AC1" s="13">
        <v>7</v>
      </c>
      <c r="AD1" s="13">
        <v>8</v>
      </c>
      <c r="AE1" t="s">
        <v>21</v>
      </c>
    </row>
    <row r="2" spans="1:31" x14ac:dyDescent="0.25">
      <c r="A2"/>
      <c r="B2" t="s">
        <v>6</v>
      </c>
      <c r="C2" s="33">
        <f>DATE(suivi!F1,1,1)</f>
        <v>43831</v>
      </c>
      <c r="E2" s="13">
        <v>1</v>
      </c>
      <c r="G2" s="13"/>
      <c r="H2" s="13"/>
      <c r="I2" s="13"/>
      <c r="J2" s="13"/>
      <c r="K2" s="13"/>
      <c r="L2" s="13"/>
      <c r="M2" s="13"/>
      <c r="S2" t="s">
        <v>23</v>
      </c>
      <c r="T2" s="7">
        <f>COUNTIFS(roulement!$F$7:$Z$7,T1)</f>
        <v>2</v>
      </c>
      <c r="U2">
        <f>COUNTIFS(roulement!$F$7:$Z$7,U1)</f>
        <v>2</v>
      </c>
      <c r="V2" s="7">
        <f>COUNTIFS(roulement!$F$7:$Z$7,V1)</f>
        <v>2</v>
      </c>
      <c r="W2" s="7">
        <f>COUNTIFS(roulement!$F$7:$Z$7,W1)</f>
        <v>0</v>
      </c>
      <c r="X2" s="7">
        <f>COUNTIFS(roulement!$F$7:$Z$7,X1)</f>
        <v>0</v>
      </c>
      <c r="Y2" s="7">
        <f>COUNTIFS(roulement!$F$7:$Z$7,Y1)</f>
        <v>0</v>
      </c>
      <c r="Z2" s="7">
        <f>COUNTIFS(roulement!$F$7:$Z$7,Z1)</f>
        <v>0</v>
      </c>
      <c r="AA2" s="7">
        <f>COUNTIFS(roulement!$F$7:$Z$7,AA1)</f>
        <v>0</v>
      </c>
      <c r="AB2" s="7">
        <f>COUNTIFS(roulement!$F$7:$Z$7,AB1)</f>
        <v>0</v>
      </c>
      <c r="AC2" s="7">
        <f>COUNTIFS(roulement!$F$7:$Z$7,AC1)</f>
        <v>0</v>
      </c>
      <c r="AE2">
        <f>COUNTIFS(roulement!F7:AI7,données!AE1)</f>
        <v>1</v>
      </c>
    </row>
    <row r="3" spans="1:31" s="7" customFormat="1" x14ac:dyDescent="0.25">
      <c r="B3" s="7" t="s">
        <v>7</v>
      </c>
      <c r="C3" s="34">
        <f>O5+1</f>
        <v>43934</v>
      </c>
      <c r="D3" s="13">
        <v>2</v>
      </c>
      <c r="E3" s="13">
        <v>2</v>
      </c>
      <c r="G3" s="13"/>
      <c r="H3" s="13"/>
      <c r="I3" s="13"/>
      <c r="J3" s="13"/>
      <c r="K3" s="13"/>
      <c r="L3" s="13"/>
      <c r="M3" s="13"/>
    </row>
    <row r="4" spans="1:31" x14ac:dyDescent="0.25">
      <c r="C4" s="34">
        <f>DATE(suivi!F1,5,1)</f>
        <v>43952</v>
      </c>
      <c r="D4" s="13">
        <v>3</v>
      </c>
      <c r="E4" s="13">
        <v>3</v>
      </c>
      <c r="G4" s="13"/>
      <c r="H4" s="13"/>
      <c r="I4" s="13"/>
      <c r="J4" s="13"/>
      <c r="K4" s="13"/>
      <c r="L4" s="13"/>
      <c r="M4" s="13"/>
    </row>
    <row r="5" spans="1:31" x14ac:dyDescent="0.25">
      <c r="C5" s="34">
        <f>DATE(suivi!F1,5,8)</f>
        <v>43959</v>
      </c>
      <c r="D5" s="13">
        <v>4</v>
      </c>
      <c r="E5" s="13">
        <v>4</v>
      </c>
      <c r="G5" s="13"/>
      <c r="H5" s="13"/>
      <c r="I5" s="13"/>
      <c r="J5" s="13"/>
      <c r="K5" s="13"/>
      <c r="L5" s="13"/>
      <c r="M5" s="13"/>
      <c r="N5" s="27" t="s">
        <v>20</v>
      </c>
      <c r="O5" s="8">
        <f>ROUND(DATE(suivi!F1,4,MOD(234-11*MOD(suivi!F1,19),30))/7,0)*7-6</f>
        <v>43933</v>
      </c>
      <c r="Q5" s="12">
        <f>W1</f>
        <v>1</v>
      </c>
    </row>
    <row r="6" spans="1:31" x14ac:dyDescent="0.25">
      <c r="C6" s="34">
        <f>O5+39</f>
        <v>43972</v>
      </c>
      <c r="D6" s="13">
        <v>5</v>
      </c>
      <c r="E6" s="13">
        <v>5</v>
      </c>
      <c r="G6" s="13"/>
      <c r="H6" s="13"/>
      <c r="I6" s="13"/>
      <c r="J6" s="13"/>
      <c r="K6" s="13"/>
      <c r="L6" s="13"/>
      <c r="M6" s="13"/>
      <c r="N6" s="28" t="s">
        <v>8</v>
      </c>
      <c r="O6" s="29">
        <v>43831</v>
      </c>
      <c r="Q6" s="12">
        <f>X1</f>
        <v>2</v>
      </c>
    </row>
    <row r="7" spans="1:31" x14ac:dyDescent="0.25">
      <c r="C7" s="34">
        <f>O5+50</f>
        <v>43983</v>
      </c>
      <c r="D7" s="13">
        <v>6</v>
      </c>
      <c r="E7" s="13">
        <v>6</v>
      </c>
      <c r="G7" s="13"/>
      <c r="H7" s="13"/>
      <c r="I7" s="13"/>
      <c r="J7" s="13"/>
      <c r="K7" s="13"/>
      <c r="L7" s="13"/>
      <c r="M7" s="13"/>
      <c r="N7" s="28" t="s">
        <v>9</v>
      </c>
      <c r="O7" s="29">
        <v>43934</v>
      </c>
      <c r="Q7" s="12">
        <f>Y1</f>
        <v>3</v>
      </c>
    </row>
    <row r="8" spans="1:31" x14ac:dyDescent="0.25">
      <c r="C8" s="34">
        <f>DATE(suivi!F1,7,14)</f>
        <v>44026</v>
      </c>
      <c r="E8" s="13">
        <v>7</v>
      </c>
      <c r="N8" s="28" t="s">
        <v>10</v>
      </c>
      <c r="O8" s="29">
        <v>43952</v>
      </c>
      <c r="Q8" s="12">
        <f>Z1</f>
        <v>4</v>
      </c>
    </row>
    <row r="9" spans="1:31" x14ac:dyDescent="0.25">
      <c r="C9" s="34">
        <f>DATE(suivi!F1,8,15)</f>
        <v>44058</v>
      </c>
      <c r="G9" s="7"/>
      <c r="N9" s="28" t="s">
        <v>11</v>
      </c>
      <c r="O9" s="29">
        <v>43959</v>
      </c>
      <c r="Q9" s="12">
        <f>AA1</f>
        <v>5</v>
      </c>
    </row>
    <row r="10" spans="1:31" x14ac:dyDescent="0.25">
      <c r="C10" s="34">
        <f>DATE(suivi!F1,11,1)</f>
        <v>44136</v>
      </c>
      <c r="G10" s="7"/>
      <c r="N10" s="28" t="s">
        <v>12</v>
      </c>
      <c r="O10" s="29">
        <v>43972</v>
      </c>
      <c r="Q10" s="12">
        <f>AB1</f>
        <v>6</v>
      </c>
    </row>
    <row r="11" spans="1:31" x14ac:dyDescent="0.25">
      <c r="C11" s="34">
        <f>DATE(suivi!F1,11,11)</f>
        <v>44146</v>
      </c>
      <c r="N11" s="28" t="s">
        <v>13</v>
      </c>
      <c r="O11" s="29">
        <v>43983</v>
      </c>
      <c r="Q11" s="12">
        <f>AC1</f>
        <v>7</v>
      </c>
    </row>
    <row r="12" spans="1:31" x14ac:dyDescent="0.25">
      <c r="C12" s="35">
        <f>DATE(suivi!F1,12,25)</f>
        <v>44190</v>
      </c>
      <c r="N12" s="30" t="s">
        <v>14</v>
      </c>
      <c r="O12" s="29">
        <v>44026</v>
      </c>
    </row>
    <row r="13" spans="1:31" x14ac:dyDescent="0.25">
      <c r="N13" s="28" t="s">
        <v>15</v>
      </c>
      <c r="O13" s="29">
        <v>44058</v>
      </c>
    </row>
    <row r="14" spans="1:31" x14ac:dyDescent="0.25">
      <c r="N14" s="28" t="s">
        <v>16</v>
      </c>
      <c r="O14" s="29">
        <v>44136</v>
      </c>
    </row>
    <row r="15" spans="1:31" x14ac:dyDescent="0.25">
      <c r="N15" s="28" t="s">
        <v>17</v>
      </c>
      <c r="O15" s="29">
        <v>44146</v>
      </c>
    </row>
    <row r="16" spans="1:31" x14ac:dyDescent="0.25">
      <c r="N16" s="31" t="s">
        <v>18</v>
      </c>
      <c r="O16" s="32">
        <v>44190</v>
      </c>
    </row>
    <row r="20" spans="15:17" x14ac:dyDescent="0.25">
      <c r="O20" s="7"/>
      <c r="P20" t="s">
        <v>89</v>
      </c>
    </row>
    <row r="21" spans="15:17" x14ac:dyDescent="0.25">
      <c r="O21" s="7"/>
      <c r="P21" t="s">
        <v>90</v>
      </c>
      <c r="Q21">
        <f>SUM(T2+X2+U2)</f>
        <v>4</v>
      </c>
    </row>
    <row r="22" spans="15:17" x14ac:dyDescent="0.25">
      <c r="O22" s="7"/>
      <c r="P22" s="7" t="s">
        <v>91</v>
      </c>
      <c r="Q22" s="7">
        <f>SUM(T2+U2+Y2)</f>
        <v>4</v>
      </c>
    </row>
    <row r="23" spans="15:17" x14ac:dyDescent="0.25">
      <c r="O23" s="7"/>
      <c r="P23" s="7" t="s">
        <v>92</v>
      </c>
      <c r="Q23" s="7">
        <f>SUM(T2+U2+Z2)</f>
        <v>4</v>
      </c>
    </row>
    <row r="24" spans="15:17" x14ac:dyDescent="0.25">
      <c r="O24" s="7"/>
      <c r="P24" s="7" t="s">
        <v>93</v>
      </c>
      <c r="Q24" s="7">
        <f>SUM(T2+U2+AA2)</f>
        <v>4</v>
      </c>
    </row>
    <row r="25" spans="15:17" x14ac:dyDescent="0.25">
      <c r="O25" s="7"/>
      <c r="P25" s="7" t="s">
        <v>94</v>
      </c>
      <c r="Q25" s="7">
        <f>SUM(T2+U2+AB2)</f>
        <v>4</v>
      </c>
    </row>
    <row r="26" spans="15:17" x14ac:dyDescent="0.25">
      <c r="O26" s="7"/>
      <c r="P26" s="7" t="s">
        <v>95</v>
      </c>
      <c r="Q26" s="7">
        <f>SUM(V2+AC2)</f>
        <v>2</v>
      </c>
    </row>
    <row r="27" spans="15:17" x14ac:dyDescent="0.25">
      <c r="O27" s="7"/>
      <c r="P27" s="7" t="s">
        <v>96</v>
      </c>
      <c r="Q27" s="7">
        <f>SUM(V2+W2)</f>
        <v>2</v>
      </c>
    </row>
    <row r="28" spans="15:17" x14ac:dyDescent="0.25">
      <c r="O28" s="7"/>
      <c r="P28" t="s">
        <v>21</v>
      </c>
      <c r="Q28" s="7">
        <f>SUM(AE2)</f>
        <v>1</v>
      </c>
    </row>
    <row r="34" spans="14:14" x14ac:dyDescent="0.25">
      <c r="N34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D2BC0-BD7E-4CCD-96EB-FADC2419EAE0}">
  <sheetPr codeName="Feuil5"/>
  <dimension ref="A1:AI30"/>
  <sheetViews>
    <sheetView workbookViewId="0">
      <selection activeCell="B5" sqref="B5"/>
    </sheetView>
  </sheetViews>
  <sheetFormatPr baseColWidth="10" defaultRowHeight="15" x14ac:dyDescent="0.25"/>
  <cols>
    <col min="1" max="1" width="12.7109375" style="7" bestFit="1" customWidth="1"/>
    <col min="2" max="2" width="15.28515625" style="7" bestFit="1" customWidth="1"/>
    <col min="3" max="3" width="10.7109375" style="7" bestFit="1" customWidth="1"/>
    <col min="4" max="4" width="11.28515625" style="7" bestFit="1" customWidth="1"/>
    <col min="5" max="5" width="23" style="7" bestFit="1" customWidth="1"/>
    <col min="6" max="17" width="11.140625" style="7" customWidth="1"/>
    <col min="18" max="16384" width="11.42578125" style="7"/>
  </cols>
  <sheetData>
    <row r="1" spans="1:35" x14ac:dyDescent="0.25">
      <c r="A1" s="47" t="s">
        <v>2</v>
      </c>
      <c r="B1" s="57" t="s">
        <v>39</v>
      </c>
      <c r="C1" s="58"/>
      <c r="D1" s="58"/>
      <c r="E1" s="58"/>
      <c r="F1" s="16"/>
    </row>
    <row r="2" spans="1:35" x14ac:dyDescent="0.25">
      <c r="A2" s="50"/>
      <c r="B2" s="51"/>
      <c r="C2" s="16"/>
    </row>
    <row r="3" spans="1:35" x14ac:dyDescent="0.25">
      <c r="A3" s="48" t="s">
        <v>33</v>
      </c>
      <c r="B3" s="49" t="s">
        <v>40</v>
      </c>
      <c r="C3" s="16"/>
      <c r="D3" s="16"/>
      <c r="E3" s="16"/>
      <c r="F3" s="16"/>
    </row>
    <row r="4" spans="1:35" x14ac:dyDescent="0.25">
      <c r="A4" s="43" t="s">
        <v>31</v>
      </c>
      <c r="B4" s="39">
        <v>44124</v>
      </c>
      <c r="C4" s="40" t="s">
        <v>32</v>
      </c>
      <c r="D4" s="39">
        <v>44127</v>
      </c>
    </row>
    <row r="6" spans="1:35" x14ac:dyDescent="0.25">
      <c r="A6" s="42" t="s">
        <v>99</v>
      </c>
      <c r="B6" s="41"/>
      <c r="F6" s="37"/>
      <c r="G6" s="14"/>
      <c r="H6" s="38"/>
      <c r="I6" s="37"/>
      <c r="J6" s="14"/>
      <c r="K6" s="38"/>
      <c r="L6" s="37"/>
      <c r="M6" s="14"/>
      <c r="N6" s="38"/>
      <c r="O6" s="37"/>
      <c r="P6" s="14"/>
      <c r="Q6" s="38"/>
    </row>
    <row r="7" spans="1:35" x14ac:dyDescent="0.25">
      <c r="E7" s="7" t="s">
        <v>23</v>
      </c>
      <c r="F7" s="46" t="s">
        <v>98</v>
      </c>
      <c r="G7" s="46" t="s">
        <v>37</v>
      </c>
      <c r="H7" s="46" t="s">
        <v>36</v>
      </c>
      <c r="I7" s="46" t="s">
        <v>36</v>
      </c>
      <c r="J7" s="46" t="s">
        <v>37</v>
      </c>
      <c r="K7" s="46" t="s">
        <v>22</v>
      </c>
      <c r="L7" s="46" t="s">
        <v>21</v>
      </c>
      <c r="M7" s="46" t="s">
        <v>22</v>
      </c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</row>
    <row r="8" spans="1:35" x14ac:dyDescent="0.25">
      <c r="E8" s="7" t="s">
        <v>34</v>
      </c>
      <c r="F8" s="46" t="s">
        <v>21</v>
      </c>
      <c r="G8" s="46" t="s">
        <v>37</v>
      </c>
      <c r="H8" s="46" t="s">
        <v>36</v>
      </c>
      <c r="I8" s="46" t="s">
        <v>36</v>
      </c>
      <c r="J8" s="46" t="s">
        <v>37</v>
      </c>
      <c r="K8" s="46" t="s">
        <v>22</v>
      </c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</row>
    <row r="9" spans="1:35" x14ac:dyDescent="0.25">
      <c r="E9" s="7" t="s">
        <v>35</v>
      </c>
      <c r="F9" s="36" t="s">
        <v>41</v>
      </c>
      <c r="G9" s="36">
        <v>462900</v>
      </c>
      <c r="H9" s="36" t="s">
        <v>42</v>
      </c>
      <c r="I9" s="36" t="s">
        <v>43</v>
      </c>
      <c r="J9" s="36" t="s">
        <v>44</v>
      </c>
      <c r="K9" s="36" t="s">
        <v>45</v>
      </c>
      <c r="L9" s="16" t="s">
        <v>46</v>
      </c>
      <c r="M9" s="16" t="s">
        <v>47</v>
      </c>
      <c r="N9" s="16" t="s">
        <v>48</v>
      </c>
      <c r="O9" s="16" t="s">
        <v>49</v>
      </c>
      <c r="P9" s="16" t="s">
        <v>50</v>
      </c>
      <c r="Q9" s="16" t="s">
        <v>51</v>
      </c>
      <c r="R9" s="7" t="s">
        <v>52</v>
      </c>
      <c r="S9" s="7" t="s">
        <v>53</v>
      </c>
      <c r="T9" s="7" t="s">
        <v>54</v>
      </c>
      <c r="U9" s="7" t="s">
        <v>55</v>
      </c>
      <c r="V9" s="7" t="s">
        <v>56</v>
      </c>
      <c r="W9" s="7" t="s">
        <v>57</v>
      </c>
      <c r="X9" s="7" t="s">
        <v>58</v>
      </c>
      <c r="Y9" s="7" t="s">
        <v>59</v>
      </c>
      <c r="Z9" s="7" t="s">
        <v>60</v>
      </c>
      <c r="AA9" s="7" t="s">
        <v>61</v>
      </c>
    </row>
    <row r="10" spans="1:35" x14ac:dyDescent="0.25">
      <c r="B10" s="44" t="s">
        <v>100</v>
      </c>
      <c r="D10" s="42" t="s">
        <v>29</v>
      </c>
      <c r="E10" s="45" t="s">
        <v>62</v>
      </c>
      <c r="F10" s="16" t="s">
        <v>63</v>
      </c>
      <c r="G10" s="16" t="s">
        <v>63</v>
      </c>
      <c r="H10" s="16" t="s">
        <v>64</v>
      </c>
      <c r="I10" s="16" t="s">
        <v>64</v>
      </c>
      <c r="J10" s="16" t="s">
        <v>65</v>
      </c>
      <c r="K10" s="16" t="s">
        <v>65</v>
      </c>
      <c r="L10" s="16" t="s">
        <v>66</v>
      </c>
      <c r="M10" s="16" t="s">
        <v>67</v>
      </c>
      <c r="N10" s="16" t="s">
        <v>68</v>
      </c>
      <c r="O10" s="16" t="s">
        <v>68</v>
      </c>
      <c r="P10" s="16" t="s">
        <v>69</v>
      </c>
      <c r="Q10" s="16" t="s">
        <v>69</v>
      </c>
      <c r="R10" s="7" t="s">
        <v>70</v>
      </c>
      <c r="S10" s="7" t="s">
        <v>71</v>
      </c>
      <c r="T10" s="7" t="s">
        <v>72</v>
      </c>
      <c r="U10" s="7" t="s">
        <v>72</v>
      </c>
      <c r="V10" s="7" t="s">
        <v>73</v>
      </c>
      <c r="W10" s="7" t="s">
        <v>73</v>
      </c>
      <c r="X10" s="7" t="s">
        <v>74</v>
      </c>
      <c r="Y10" s="7" t="s">
        <v>74</v>
      </c>
      <c r="Z10" s="7" t="s">
        <v>75</v>
      </c>
      <c r="AA10" s="7" t="s">
        <v>76</v>
      </c>
    </row>
    <row r="11" spans="1:35" x14ac:dyDescent="0.25">
      <c r="A11" s="7" t="s">
        <v>101</v>
      </c>
      <c r="B11" s="7">
        <f ca="1">SUMPRODUCT((WEEKDAY(ROW(INDIRECT($B$4&amp;":"&amp;$D$4)))=données!X$1)*1)</f>
        <v>0</v>
      </c>
      <c r="E11" s="7" t="s">
        <v>77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</row>
    <row r="12" spans="1:35" x14ac:dyDescent="0.25">
      <c r="A12" s="7" t="s">
        <v>91</v>
      </c>
      <c r="B12" s="7">
        <f ca="1">SUMPRODUCT((WEEKDAY(ROW(INDIRECT($B$4&amp;":"&amp;$D$4)))=données!$Y$1)*1)</f>
        <v>1</v>
      </c>
      <c r="E12" s="7" t="s">
        <v>83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</row>
    <row r="13" spans="1:35" x14ac:dyDescent="0.25">
      <c r="A13" s="7" t="s">
        <v>92</v>
      </c>
      <c r="B13" s="7">
        <f ca="1">SUMPRODUCT((WEEKDAY(ROW(INDIRECT($B$4&amp;":"&amp;$D$4)))=données!$Z$1)*1)</f>
        <v>1</v>
      </c>
      <c r="E13" s="7" t="s">
        <v>78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</row>
    <row r="14" spans="1:35" x14ac:dyDescent="0.25">
      <c r="A14" s="7" t="s">
        <v>93</v>
      </c>
      <c r="B14" s="7">
        <f ca="1">SUMPRODUCT((WEEKDAY(ROW(INDIRECT($B$4&amp;":"&amp;$D$4)))=données!$AA$1)*1)</f>
        <v>1</v>
      </c>
      <c r="E14" s="7" t="s">
        <v>79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</row>
    <row r="15" spans="1:35" x14ac:dyDescent="0.25">
      <c r="A15" s="7" t="s">
        <v>94</v>
      </c>
      <c r="B15" s="7">
        <f ca="1">SUMPRODUCT((WEEKDAY(ROW(INDIRECT($B$4&amp;":"&amp;$D$4)))=données!$AB$1)*1)</f>
        <v>1</v>
      </c>
      <c r="E15" s="7" t="s">
        <v>84</v>
      </c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</row>
    <row r="16" spans="1:35" x14ac:dyDescent="0.25">
      <c r="A16" s="7" t="s">
        <v>95</v>
      </c>
      <c r="B16" s="7">
        <f ca="1">SUMPRODUCT((WEEKDAY(ROW(INDIRECT($B$4&amp;":"&amp;$D$4)))=données!$AC$1)*1)</f>
        <v>0</v>
      </c>
      <c r="E16" s="7" t="s">
        <v>80</v>
      </c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</row>
    <row r="17" spans="1:17" x14ac:dyDescent="0.25">
      <c r="A17" s="7" t="s">
        <v>96</v>
      </c>
      <c r="B17" s="7">
        <f ca="1">SUMPRODUCT((WEEKDAY(ROW(INDIRECT($B$4&amp;":"&amp;$D$4)))=données!$W$1)*1)</f>
        <v>0</v>
      </c>
      <c r="E17" s="7" t="s">
        <v>85</v>
      </c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</row>
    <row r="18" spans="1:17" x14ac:dyDescent="0.25">
      <c r="A18" s="7" t="s">
        <v>21</v>
      </c>
      <c r="B18" s="7">
        <f>SUMPRODUCT((JF&gt;=$B$4)*(JF&lt;=$D$4))</f>
        <v>0</v>
      </c>
      <c r="E18" s="7" t="s">
        <v>86</v>
      </c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</row>
    <row r="19" spans="1:17" x14ac:dyDescent="0.25">
      <c r="A19" s="7" t="s">
        <v>37</v>
      </c>
      <c r="B19" s="16">
        <f ca="1">SUMPRODUCT((WEEKDAY(ROW(INDIRECT($B$4&amp;":"&amp;$D$4)))=données!W1:AC1)*1)</f>
        <v>4</v>
      </c>
      <c r="C19" s="16"/>
      <c r="E19" s="7" t="s">
        <v>81</v>
      </c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</row>
    <row r="20" spans="1:17" x14ac:dyDescent="0.25">
      <c r="A20" s="7" t="s">
        <v>36</v>
      </c>
      <c r="B20" s="16">
        <f ca="1">SUMPRODUCT((WEEKDAY(ROW(INDIRECT($B$4&amp;":"&amp;$D$4)))=données!X1:AB1)*1)</f>
        <v>4</v>
      </c>
      <c r="E20" s="7" t="s">
        <v>82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</row>
    <row r="21" spans="1:17" x14ac:dyDescent="0.25">
      <c r="A21" s="7" t="s">
        <v>22</v>
      </c>
      <c r="B21" s="16">
        <f ca="1">SUMPRODUCT((WEEKDAY(ROW(INDIRECT($B$4&amp;":"&amp;$D$4)))=données!AC1:AD1)*1)</f>
        <v>0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</row>
    <row r="22" spans="1:17" x14ac:dyDescent="0.25">
      <c r="L22" s="7" t="s">
        <v>97</v>
      </c>
    </row>
    <row r="30" spans="1:17" x14ac:dyDescent="0.25">
      <c r="D30" s="42" t="s">
        <v>30</v>
      </c>
      <c r="E30" s="45" t="s">
        <v>87</v>
      </c>
    </row>
  </sheetData>
  <mergeCells count="1">
    <mergeCell ref="B1:E1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5" ma:contentTypeDescription="Crée un document." ma:contentTypeScope="" ma:versionID="e1d0df3132826e3d497dd16add9dab38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08c38dd56673eb2f8f4853dac3d016b6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15AC2F9-2FE7-4023-A63F-D757F5ECA4BC}">
  <ds:schemaRefs>
    <ds:schemaRef ds:uri="http://schemas.microsoft.com/office/2006/documentManagement/types"/>
    <ds:schemaRef ds:uri="http://purl.org/dc/terms/"/>
    <ds:schemaRef ds:uri="http://schemas.microsoft.com/office/2006/metadata/properties"/>
    <ds:schemaRef ds:uri="http://www.w3.org/XML/1998/namespace"/>
    <ds:schemaRef ds:uri="96edcb92-359d-43c5-ac3c-23e6560a4424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9df08d30-5f40-4549-88f7-cd8393a4a490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ADCDF6D-1308-4D11-8C49-C34AF13733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37B6FCA-B061-4C91-AD7F-BAF2844F2D0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suivi</vt:lpstr>
      <vt:lpstr>Feuil1</vt:lpstr>
      <vt:lpstr>données</vt:lpstr>
      <vt:lpstr>roulement</vt:lpstr>
      <vt:lpstr>suivi!Criteres</vt:lpstr>
      <vt:lpstr>JF</vt:lpstr>
      <vt:lpstr>Jours_exceptionnels</vt:lpstr>
      <vt:lpstr>JS</vt:lpstr>
      <vt:lpstr>Q</vt:lpstr>
      <vt:lpstr>WE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cp:lastPrinted>2020-10-20T12:51:42Z</cp:lastPrinted>
  <dcterms:created xsi:type="dcterms:W3CDTF">2020-10-14T07:17:20Z</dcterms:created>
  <dcterms:modified xsi:type="dcterms:W3CDTF">2020-10-21T09:56:53Z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